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charts/chart1.xml" ContentType="application/vnd.openxmlformats-officedocument.drawingml.chart+xml"/>
  <Override PartName="/xl/charts/chart2.xml" ContentType="application/vnd.openxmlformats-officedocument.drawingml.chart+xml"/>
  <Override PartName="/xl/drawings/drawing3.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227"/>
  <workbookPr filterPrivacy="1" autoCompressPictures="0"/>
  <xr:revisionPtr revIDLastSave="0" documentId="13_ncr:1_{97E40803-A673-4BB0-891F-91A9BB0B8DAC}" xr6:coauthVersionLast="47" xr6:coauthVersionMax="47" xr10:uidLastSave="{00000000-0000-0000-0000-000000000000}"/>
  <bookViews>
    <workbookView xWindow="-98" yWindow="-98" windowWidth="21795" windowHeight="12975" tabRatio="762" activeTab="3" xr2:uid="{00000000-000D-0000-FFFF-FFFF00000000}"/>
  </bookViews>
  <sheets>
    <sheet name="Informations " sheetId="13" r:id="rId1"/>
    <sheet name="Vision" sheetId="8" r:id="rId2"/>
    <sheet name="User Roles" sheetId="14" r:id="rId3"/>
    <sheet name="ProductBacklog" sheetId="17" r:id="rId4"/>
    <sheet name="Release Roadmap - Velocity" sheetId="25" r:id="rId5"/>
    <sheet name="Sprint 0" sheetId="26" r:id="rId6"/>
    <sheet name="Done Definition" sheetId="7" r:id="rId7"/>
    <sheet name="DailyMeeting" sheetId="15" r:id="rId8"/>
    <sheet name="Retroperspective" sheetId="16" r:id="rId9"/>
    <sheet name="Alexis Journal" sheetId="18" r:id="rId10"/>
    <sheet name="Daniel Journal" sheetId="24" r:id="rId11"/>
    <sheet name="Pierre-Yves Journal" sheetId="23" r:id="rId12"/>
  </sheets>
  <definedNames>
    <definedName name="_xlnm._FilterDatabase" localSheetId="3" hidden="1">ProductBacklog!$A$2:$K$39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D20" i="26" l="1"/>
  <c r="F9" i="26"/>
  <c r="F7" i="25"/>
  <c r="F6" i="25"/>
  <c r="J21" i="26"/>
  <c r="I21" i="26"/>
  <c r="H21" i="26"/>
  <c r="G21" i="26"/>
  <c r="D21" i="26"/>
  <c r="F22" i="26" s="1"/>
  <c r="G22" i="26" s="1"/>
  <c r="H22" i="26" s="1"/>
  <c r="I22" i="26" s="1"/>
  <c r="J22" i="26" s="1"/>
  <c r="F19" i="26"/>
  <c r="F18" i="26"/>
  <c r="F17" i="26"/>
  <c r="F16" i="26"/>
  <c r="F15" i="26"/>
  <c r="F14" i="26"/>
  <c r="F13" i="26"/>
  <c r="F12" i="26"/>
  <c r="F11" i="26"/>
  <c r="F10" i="26"/>
  <c r="E7" i="25"/>
  <c r="D7" i="25"/>
  <c r="C7" i="25"/>
  <c r="B7" i="25"/>
  <c r="E6" i="25"/>
  <c r="D6" i="25"/>
  <c r="C6" i="25"/>
  <c r="B6" i="25"/>
  <c r="F21" i="26" l="1"/>
  <c r="F9" i="25"/>
  <c r="E9" i="25"/>
  <c r="D9" i="25"/>
  <c r="C9" i="25"/>
  <c r="B8" i="25"/>
  <c r="C8" i="25" s="1"/>
  <c r="D8" i="25" s="1"/>
  <c r="E8" i="25" s="1"/>
  <c r="F8" i="25" s="1"/>
  <c r="E4" i="25"/>
  <c r="D4" i="25"/>
  <c r="G4" i="25"/>
  <c r="F4" i="25"/>
  <c r="C4" i="25"/>
  <c r="B4" i="25"/>
  <c r="F2" i="24" l="1"/>
  <c r="F2" i="23"/>
  <c r="I41" i="1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 authorId="0" shapeId="0" xr:uid="{50D57EF9-228E-AB4D-A001-07D30E4A3AA3}">
      <text>
        <r>
          <rPr>
            <b/>
            <sz val="9"/>
            <color rgb="FF000000"/>
            <rFont val="Tahoma"/>
            <family val="2"/>
          </rPr>
          <t xml:space="preserve">the priorisation technique MoSCoW: 
</t>
        </r>
        <r>
          <rPr>
            <b/>
            <sz val="9"/>
            <color rgb="FF000000"/>
            <rFont val="Tahoma"/>
            <family val="2"/>
          </rPr>
          <t xml:space="preserve">
</t>
        </r>
        <r>
          <rPr>
            <b/>
            <sz val="9"/>
            <color rgb="FF000000"/>
            <rFont val="Tahoma"/>
            <family val="2"/>
          </rPr>
          <t xml:space="preserve">1.Must have (fundamental feature)
</t>
        </r>
        <r>
          <rPr>
            <b/>
            <sz val="9"/>
            <color rgb="FF000000"/>
            <rFont val="Tahoma"/>
            <family val="2"/>
          </rPr>
          <t xml:space="preserve">2.Should have (important but short-term workaround available)
</t>
        </r>
        <r>
          <rPr>
            <b/>
            <sz val="9"/>
            <color rgb="FF000000"/>
            <rFont val="Tahoma"/>
            <family val="2"/>
          </rPr>
          <t xml:space="preserve">3.Could have (can be let out of the realease if time runs out)
</t>
        </r>
        <r>
          <rPr>
            <b/>
            <sz val="9"/>
            <color rgb="FF000000"/>
            <rFont val="Tahoma"/>
            <family val="2"/>
          </rPr>
          <t xml:space="preserve">4.Won't have this time (later release)
</t>
        </r>
        <r>
          <rPr>
            <sz val="9"/>
            <color rgb="FF000000"/>
            <rFont val="Tahoma"/>
            <family val="2"/>
          </rPr>
          <t xml:space="preserve">
</t>
        </r>
      </text>
    </comment>
    <comment ref="H2" authorId="0" shapeId="0" xr:uid="{84EA1FF5-9EC7-6847-BFF5-205D0F8811DD}">
      <text>
        <r>
          <rPr>
            <b/>
            <sz val="9"/>
            <color rgb="FF000000"/>
            <rFont val="Tahoma"/>
            <family val="2"/>
          </rPr>
          <t xml:space="preserve">Enter 1, 2 or 3 and the satus is automaticaly displayed (blue = todo, yellow = in progress, green = done and accepted, red= rejected)
</t>
        </r>
        <r>
          <rPr>
            <b/>
            <sz val="9"/>
            <color rgb="FF000000"/>
            <rFont val="Tahoma"/>
            <family val="2"/>
          </rPr>
          <t xml:space="preserve">The task is considered as 'done':3 
</t>
        </r>
        <r>
          <rPr>
            <b/>
            <sz val="9"/>
            <color rgb="FF000000"/>
            <rFont val="Tahoma"/>
            <family val="2"/>
          </rPr>
          <t>when all points decided in team are solved (example of done definition : documentation in code, unittests passed, functional tests passed, user manual completed, …)</t>
        </r>
        <r>
          <rPr>
            <sz val="9"/>
            <color rgb="FF000000"/>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tc={882EE3FD-AC47-0545-9A30-42DE75AD9A8F}</author>
    <author>Author</author>
  </authors>
  <commentList>
    <comment ref="B3" authorId="0" shapeId="0" xr:uid="{882EE3FD-AC47-0545-9A30-42DE75AD9A8F}">
      <text>
        <t>[Threaded comment]
Your version of Excel allows you to read this threaded comment; however, any edits to it will get removed if the file is opened in a newer version of Excel. Learn more: https://go.microsoft.com/fwlink/?linkid=870924
Comment:
    - Min 1 US of 1 SP like a Hello World
- You should reach the build artifact.</t>
      </text>
    </comment>
    <comment ref="A5" authorId="1" shapeId="0" xr:uid="{5DD3E313-4D14-6E44-B230-21283B49C2F6}">
      <text>
        <r>
          <rPr>
            <sz val="10"/>
            <color rgb="FF000000"/>
            <rFont val="Calibri"/>
            <family val="2"/>
          </rPr>
          <t>Number of SP at the end of each sprint. That total of SP will change at each sprint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5" authorId="0" shapeId="0" xr:uid="{EC19A2B4-5638-2549-B6A8-E23634709E77}">
      <text>
        <r>
          <rPr>
            <b/>
            <sz val="10"/>
            <color rgb="FF000000"/>
            <rFont val="Tahoma"/>
            <family val="2"/>
          </rPr>
          <t>Modify the table below and Burndown chart according to the number of working days</t>
        </r>
      </text>
    </comment>
    <comment ref="D8" authorId="0" shapeId="0" xr:uid="{A1842F22-CD8F-844E-A054-05445DD34076}">
      <text>
        <r>
          <rPr>
            <b/>
            <sz val="8"/>
            <color rgb="FF000000"/>
            <rFont val="Tahoma"/>
            <family val="2"/>
          </rPr>
          <t>Author:</t>
        </r>
        <r>
          <rPr>
            <sz val="8"/>
            <color rgb="FF000000"/>
            <rFont val="Tahoma"/>
            <family val="2"/>
          </rPr>
          <t xml:space="preserve">
This is the team's initial assessment of how much work is needed to implement this task.
The unit is hours.
</t>
        </r>
        <r>
          <rPr>
            <b/>
            <sz val="8"/>
            <color rgb="FF008000"/>
            <rFont val="Tahoma"/>
            <family val="2"/>
          </rPr>
          <t xml:space="preserve">
This part must be filled by developers only. Not by the product owner
</t>
        </r>
      </text>
    </comment>
    <comment ref="F8" authorId="0" shapeId="0" xr:uid="{3F940C71-0FFE-4345-BDB9-A435CA8417DA}">
      <text>
        <r>
          <rPr>
            <b/>
            <sz val="10"/>
            <color rgb="FF000000"/>
            <rFont val="Tahoma"/>
            <family val="2"/>
          </rPr>
          <t>The first day of the sprint you start at 8 o'clock therefore the remaining effort is the same as the initial estimate</t>
        </r>
      </text>
    </comment>
    <comment ref="D21" authorId="0" shapeId="0" xr:uid="{C672AA0F-93BE-9A4C-BBEB-A81E19B21185}">
      <text>
        <r>
          <rPr>
            <b/>
            <sz val="8"/>
            <color indexed="81"/>
            <rFont val="Tahoma"/>
            <family val="2"/>
          </rPr>
          <t>Author:</t>
        </r>
        <r>
          <rPr>
            <sz val="8"/>
            <color indexed="81"/>
            <rFont val="Tahoma"/>
            <family val="2"/>
          </rPr>
          <t xml:space="preserve">
Initial total of Scrum units
</t>
        </r>
      </text>
    </comment>
  </commentList>
</comments>
</file>

<file path=xl/sharedStrings.xml><?xml version="1.0" encoding="utf-8"?>
<sst xmlns="http://schemas.openxmlformats.org/spreadsheetml/2006/main" count="616" uniqueCount="353">
  <si>
    <t>Sprint</t>
  </si>
  <si>
    <t>Done</t>
  </si>
  <si>
    <t>Todo</t>
  </si>
  <si>
    <t>Average</t>
  </si>
  <si>
    <t>Rejected</t>
  </si>
  <si>
    <t>Story Points</t>
  </si>
  <si>
    <t>Theme</t>
  </si>
  <si>
    <t>I want to …</t>
  </si>
  <si>
    <t>so that …</t>
  </si>
  <si>
    <t>Priority</t>
  </si>
  <si>
    <t>Status</t>
  </si>
  <si>
    <t>US Nr.</t>
  </si>
  <si>
    <t>As an/a …</t>
  </si>
  <si>
    <t>Impediments</t>
  </si>
  <si>
    <t>Sprints</t>
  </si>
  <si>
    <t>Resp.</t>
  </si>
  <si>
    <t>DONE DEFINITION FOR ALL USER STORIES</t>
  </si>
  <si>
    <t>Application</t>
  </si>
  <si>
    <t>Totaux</t>
  </si>
  <si>
    <t>Nbre working days</t>
  </si>
  <si>
    <t>Realized Cum.</t>
  </si>
  <si>
    <t>Blue line</t>
  </si>
  <si>
    <t>Green line</t>
  </si>
  <si>
    <t>Number of  Accepted SP</t>
  </si>
  <si>
    <t>Number of SP for all functionalities to implement</t>
  </si>
  <si>
    <t>Nb SP planned</t>
  </si>
  <si>
    <t>Acceptance Criteria</t>
  </si>
  <si>
    <t>MoSCoW</t>
  </si>
  <si>
    <t>Must</t>
  </si>
  <si>
    <t>Should</t>
  </si>
  <si>
    <t>General information about the project</t>
  </si>
  <si>
    <t>Add the context, objectives and Mockups or any other information useful for understanding the vision of the PO</t>
  </si>
  <si>
    <t>Prepare the work environment</t>
  </si>
  <si>
    <t>Start date</t>
  </si>
  <si>
    <t>Draw mockups</t>
  </si>
  <si>
    <t>End date (included)</t>
  </si>
  <si>
    <t>Create the Product Backlog</t>
  </si>
  <si>
    <t>Sprint goal</t>
  </si>
  <si>
    <t>Have contact with the product owner</t>
  </si>
  <si>
    <t>TRAVAIL RESTANT A FAIRE - PAS TRAVAIL DEJA EFFECTUE</t>
  </si>
  <si>
    <t>ID US.task</t>
  </si>
  <si>
    <t>Task Name</t>
  </si>
  <si>
    <t>Initial Estimate</t>
  </si>
  <si>
    <t>Joe</t>
  </si>
  <si>
    <t>Alex</t>
  </si>
  <si>
    <t>Documentation</t>
  </si>
  <si>
    <t>Research Android/Java</t>
  </si>
  <si>
    <t>Mockups Thinking</t>
  </si>
  <si>
    <t>Fabrice</t>
  </si>
  <si>
    <t>Mockups and prototypes desingning</t>
  </si>
  <si>
    <t>Meeting with PO</t>
  </si>
  <si>
    <t>Total</t>
  </si>
  <si>
    <t>Remaining</t>
  </si>
  <si>
    <t>Sample impediment</t>
  </si>
  <si>
    <t>statut</t>
  </si>
  <si>
    <t>PO not available even by email</t>
  </si>
  <si>
    <t>Solved on Day 04</t>
  </si>
  <si>
    <t>This tab contains the sprint backlog, or all the information concerning a specific sprint. We initially set the number of the current sprint, and its goal. Then it contains the list of User Stories chosen by the Team to enter this sprint. We have to modify the different elements like dates, number of working days, number of columns in the table to match with the actual context of the sprint.</t>
  </si>
  <si>
    <t>The "initial sprint estimation" field contains the number of story points decided to enter this sprint.</t>
  </si>
  <si>
    <t>Then the team has to split all the User Stories into tasks, add a unique id to each task by following this rule : the initial number corresponds to the ID of the user story, followed by a point, and the second number, which is the number of the task.</t>
  </si>
  <si>
    <t>When the team will do his daily meetings, every member could then decide which task he will become responsible of. Even if there is only one responsible per task, it's the whole team who has the global responsibility to reach the sprint goal. Therefore there may be more than one person working on a task.</t>
  </si>
  <si>
    <t xml:space="preserve">The estimations are done in hours for the tasks, which are smaller than the user stories they belong, and therefore more precise. </t>
  </si>
  <si>
    <t>In the Burndown chart, which shows the number of remaining hours, the red and blue lines have to start at the same position, as at the beginning of the first day of the sprint the theoretical and real number of hours are the same.</t>
  </si>
  <si>
    <t>Documented in the code and in the user guide and technical guides</t>
  </si>
  <si>
    <t>Code commited on GIT</t>
  </si>
  <si>
    <t>Acceptance Criteria passed</t>
  </si>
  <si>
    <r>
      <rPr>
        <b/>
        <sz val="11"/>
        <color theme="1"/>
        <rFont val="Calibri"/>
        <family val="2"/>
        <scheme val="minor"/>
      </rPr>
      <t xml:space="preserve">Information: </t>
    </r>
    <r>
      <rPr>
        <sz val="11"/>
        <color theme="1"/>
        <rFont val="Calibri"/>
        <family val="2"/>
        <scheme val="minor"/>
      </rPr>
      <t>The definition of done tab contains an evolutive list of tasks that the team has to perform after completing each user story, in order to maximize the global quality of the code and his work.</t>
    </r>
  </si>
  <si>
    <t>Information</t>
  </si>
  <si>
    <t xml:space="preserve">This Tab contains some visual tables and graphs showing how the project is going on. For each sprint we fill the number of total Story Points remaining at the begginning of it, the number of Story Points "done" at the end of the sprint and the number of rejected Story Points. </t>
  </si>
  <si>
    <t xml:space="preserve">Then the project velocity graph shows how many User Stories the Team is able to complete per sprint, with a dynamic average.  Note that in the initial sprint, when the team has to prepare the working environment, only the "one", Story Point User Story needs to be done. It will be used afterwards to compare with the other User Stories. </t>
  </si>
  <si>
    <t>The Release Roadmap graph shows the main indicators and allows to quickly answer how many sprint will be necessary to finish all the todos.</t>
  </si>
  <si>
    <t>General Information</t>
  </si>
  <si>
    <t>The Product Backlog total number of SP may vary from sprint to sprint if some US are added or deleted, or if some US are not accepted in a precedent sprint and that they have to be taken again and modified in the next sprint.</t>
  </si>
  <si>
    <t>It is therefore necessary to manually sum that total of SP at the end of every sprint and update the Release Roadmap</t>
  </si>
  <si>
    <t>Every day, it is necessary to update the remaining hours estimation related to the tasks of the sprint. That estimation may increase if one thinks that it would take more time than expected.</t>
  </si>
  <si>
    <t>There is the definition of Done with the list of actions that the team decided to achieve and the definition of done done where the PO has to decide if the done US are ok for him.</t>
  </si>
  <si>
    <t>Reminder on the work process concerning the PB</t>
  </si>
  <si>
    <t>1. Description mockup and description of the user acceptance tests by the PO</t>
  </si>
  <si>
    <t>2. Evaluation of the SP by the team + 30 min / week for re-evaluating it</t>
  </si>
  <si>
    <t>3. Priorization by the PO (MOSCOW by example or business value, …)</t>
  </si>
  <si>
    <t>4. Sprint planning phase 1 where the Dev team choose roughly the number of SP that it thinks could be accomplished during the next sprint + split of too big US</t>
  </si>
  <si>
    <t>5. Sprint planning phase 2 with split in tasks of the current sprint US + estimation in hours</t>
  </si>
  <si>
    <t xml:space="preserve">The Informations tab gives general recommandations about the process to follow in Scrum, especially concerning the way to plan the User Stories with the Product Owner during the Sprint Planning events </t>
  </si>
  <si>
    <t xml:space="preserve">Globally you need to have followed a Scrum course to be able to understand this file and the inherent concepts. </t>
  </si>
  <si>
    <t>The Vision tab allows the developers to centralize the description of the project, including the general vision, screen copies of the mockups of the different user interfaces , as well as business canvas when appropriate.</t>
  </si>
  <si>
    <t>Rôles</t>
  </si>
  <si>
    <t>Personas</t>
  </si>
  <si>
    <t>End-User</t>
  </si>
  <si>
    <t>Mary</t>
  </si>
  <si>
    <t>Secretary in a bank, …</t>
  </si>
  <si>
    <t>Developper</t>
  </si>
  <si>
    <t>Marketing</t>
  </si>
  <si>
    <t xml:space="preserve">In Scrum it is important to understand in details who will use the delivered software in order to develop good and useful functionalities for them. </t>
  </si>
  <si>
    <t>In this tab we don't just specify that a "User" will use it, we try to be more specific by writting the type of job of that user and even, if possible, the type of persona this user has.</t>
  </si>
  <si>
    <t xml:space="preserve"> Like that the developer can use empathy and put himself at the place of that person when developping his or her functionalities. </t>
  </si>
  <si>
    <t>When</t>
  </si>
  <si>
    <t>Who</t>
  </si>
  <si>
    <t>What did you do since last time?</t>
  </si>
  <si>
    <t>What will you work on today?</t>
  </si>
  <si>
    <t>Do you have any obstacles?</t>
  </si>
  <si>
    <t>14.11.2019</t>
  </si>
  <si>
    <t>Jean-Marie</t>
  </si>
  <si>
    <t>Inform yourself about the project and organize yourself within the team / Started with the ProductBacklog</t>
  </si>
  <si>
    <t>Create database schema</t>
  </si>
  <si>
    <t>-</t>
  </si>
  <si>
    <t>Agron</t>
  </si>
  <si>
    <t>Discuss Jean-Marie's database schema / Create mockups</t>
  </si>
  <si>
    <t>David</t>
  </si>
  <si>
    <t>Sick</t>
  </si>
  <si>
    <t>Yannick</t>
  </si>
  <si>
    <t>Jeunesse and sport</t>
  </si>
  <si>
    <t>Damian</t>
  </si>
  <si>
    <t>Inform yourself about the project and organize yourself within the team / Existing app analyzed / Android project viewed from last semester</t>
  </si>
  <si>
    <t>understand all US stories</t>
  </si>
  <si>
    <t>15.11.2019</t>
  </si>
  <si>
    <t>Database schema created / Github created</t>
  </si>
  <si>
    <t>Define Storypoints / Revise database schema</t>
  </si>
  <si>
    <t>First mockups created</t>
  </si>
  <si>
    <t>Define Storypoints / Create Mockups</t>
  </si>
  <si>
    <t>define the right mockup-size</t>
  </si>
  <si>
    <t>Working on the ProductBacklog / Setting up OneDrive</t>
  </si>
  <si>
    <t>Working on the ProductBacklog</t>
  </si>
  <si>
    <t>Define Storypoints / Complete ProductBacklog</t>
  </si>
  <si>
    <t>Module Data Mining Presentation</t>
  </si>
  <si>
    <t>18.11.2019</t>
  </si>
  <si>
    <t xml:space="preserve">Jean-Marie </t>
  </si>
  <si>
    <t xml:space="preserve">Finishing the creation of the Database schema </t>
  </si>
  <si>
    <t xml:space="preserve">Retrospective / Questionning </t>
  </si>
  <si>
    <t>Creating Mockups / Verifying storypoints</t>
  </si>
  <si>
    <t>Retrospective / Questionning / Disscus Mockups</t>
  </si>
  <si>
    <t>Working on the backlog file / Verifying storypoints</t>
  </si>
  <si>
    <t>Retrospective / Questionning / Finish backlog file</t>
  </si>
  <si>
    <t>21.11.2019</t>
  </si>
  <si>
    <t xml:space="preserve">Meeting with the PO </t>
  </si>
  <si>
    <t>22.11.2019</t>
  </si>
  <si>
    <t>Finalizing the mockups, create some navigation logic, connected the project to Firebase</t>
  </si>
  <si>
    <t>Correct the Data model, thinking about how to code together</t>
  </si>
  <si>
    <t>Absent</t>
  </si>
  <si>
    <t>Discussed mockups and navigation, talk with the PO</t>
  </si>
  <si>
    <t>Start with the code, but before try to split the work</t>
  </si>
  <si>
    <t>Mockups</t>
  </si>
  <si>
    <t>Correct the transport detail page</t>
  </si>
  <si>
    <t>Not here last time</t>
  </si>
  <si>
    <t>Discuss the way we code, start coding today.</t>
  </si>
  <si>
    <t>25.11.2019</t>
  </si>
  <si>
    <t xml:space="preserve">Create the Transport Page form (whithout data) </t>
  </si>
  <si>
    <t>Correct the data model, implement the live data and repositories for at least order and checkpoints</t>
  </si>
  <si>
    <t xml:space="preserve">Transport List skeletton (no data yet), Photo screen, Signature screen started </t>
  </si>
  <si>
    <t>finish the signature screen</t>
  </si>
  <si>
    <t>Profile page skeletton (no data yet)</t>
  </si>
  <si>
    <t xml:space="preserve">work on the profile page and manifest </t>
  </si>
  <si>
    <t>Navigation, the navigation document</t>
  </si>
  <si>
    <t>Start user and technical guide</t>
  </si>
  <si>
    <t>Entities structure needed for sprint 1</t>
  </si>
  <si>
    <t xml:space="preserve">Update the entities, look for the exclude things, repositories and live data </t>
  </si>
  <si>
    <t>28.11.2019</t>
  </si>
  <si>
    <t>Retrieve data from the db to the transportList and transportDetail page</t>
  </si>
  <si>
    <t>Create the Json file for the initial demo data</t>
  </si>
  <si>
    <t>Finalize the userList layout  and navigation</t>
  </si>
  <si>
    <t>Revise userList page and correct errors</t>
  </si>
  <si>
    <t>Signature screen closed</t>
  </si>
  <si>
    <t>modifiy the button add on the transport list page, insert a order</t>
  </si>
  <si>
    <t>LiveData classes created, @Exclusion notation read</t>
  </si>
  <si>
    <t>Create spinner to select driver and products</t>
  </si>
  <si>
    <t>Started the user guide and technical guide</t>
  </si>
  <si>
    <t>updating the backlog file</t>
  </si>
  <si>
    <t>29.11.2019</t>
  </si>
  <si>
    <t>Updated db schema, created test data in json, implemented transoprt list. implemented transport details.</t>
  </si>
  <si>
    <t>Create function to change the status of an order</t>
  </si>
  <si>
    <t>Correcting bugs and starting implementation of data  and still have problem on foreign keys</t>
  </si>
  <si>
    <t>Continue the data implementation</t>
  </si>
  <si>
    <t>Foreign key are terrible to deal with in firebase</t>
  </si>
  <si>
    <t>Add function was created but with some small bugs</t>
  </si>
  <si>
    <t>Debug the Add function and create the Edit function</t>
  </si>
  <si>
    <t>Spinner was created</t>
  </si>
  <si>
    <t xml:space="preserve">Get data from the database, delete-order function </t>
  </si>
  <si>
    <t>Get data from the DB because we assigned a key and not an automatic key was added by Firebase</t>
  </si>
  <si>
    <t xml:space="preserve">Demo / Review Sprint 1 </t>
  </si>
  <si>
    <t>All</t>
  </si>
  <si>
    <t>Sprint 1 finished</t>
  </si>
  <si>
    <t>Define US for the next sprint (2)</t>
  </si>
  <si>
    <t>All / No course</t>
  </si>
  <si>
    <t xml:space="preserve">All </t>
  </si>
  <si>
    <t>No DailyMeeting, because Damian and Agron were missing due to another subject (meeting Bern) and we had no time on Thursday to create a project.</t>
  </si>
  <si>
    <t>Add product, display it in the spinner. Checkpoints (fill it with order and update it). Display it in the order.</t>
  </si>
  <si>
    <t>Look for bugs on the code. Get the current gps position + checkpoint type spinner, change the style of the checkpointslist</t>
  </si>
  <si>
    <t>JM</t>
  </si>
  <si>
    <t>Client list, customer list, retreive data from the db</t>
  </si>
  <si>
    <t>Add a customer</t>
  </si>
  <si>
    <t>Retreive data for the profile, monthly report</t>
  </si>
  <si>
    <t>Retreive id of the user when login, fill the db with real data to have an overview</t>
  </si>
  <si>
    <t>Bike validation page, documentation</t>
  </si>
  <si>
    <t>Try to deploy the app</t>
  </si>
  <si>
    <t>fixed the bugs, get the current gps location, add checkpoint-type spinner by adding a checkpoint</t>
  </si>
  <si>
    <t>test the gps-location, work on the logic for update the status of an order</t>
  </si>
  <si>
    <t>add a client to the list an select this to the order</t>
  </si>
  <si>
    <t>update the status of an order</t>
  </si>
  <si>
    <t>updated the DB, fill this with real data</t>
  </si>
  <si>
    <t>work an the monthly report</t>
  </si>
  <si>
    <t>deploying of the app</t>
  </si>
  <si>
    <t>work on the documentation</t>
  </si>
  <si>
    <t>fixed the bugs with the login</t>
  </si>
  <si>
    <t>Registerpage with all logic</t>
  </si>
  <si>
    <t>Implemented status logic</t>
  </si>
  <si>
    <t>Finish the train station checkpoint. We also forgot that a checkpoint has a timestamp when created, but it also needs a timestamp once the package is picked up again.</t>
  </si>
  <si>
    <t>Documentation - Bike confirmation</t>
  </si>
  <si>
    <t>Change the json file into a csv in the monthly report</t>
  </si>
  <si>
    <t>thinking about the status of the orders, discussing with Stefan</t>
  </si>
  <si>
    <t>Display all users in a spinner (add order) and filter the orthers by the users</t>
  </si>
  <si>
    <t>Retrieve the data for the user from the db, add a loading page for the profile when the db take time to answer.</t>
  </si>
  <si>
    <t>Retrieve the foreign key for the address and work on the monthly report page</t>
  </si>
  <si>
    <t>absent</t>
  </si>
  <si>
    <t>The Daily Meeting tab should contain the answers to the three questions: What did I do since last time, what will I do today, and, Did I meet any problems in my tasks. This meeting should last maximum 15 min every full day of work.</t>
  </si>
  <si>
    <t>SPRINT 0</t>
  </si>
  <si>
    <t>Name</t>
  </si>
  <si>
    <t>What went Good ?</t>
  </si>
  <si>
    <t>What went Wrong ?</t>
  </si>
  <si>
    <t>How to improve ?</t>
  </si>
  <si>
    <t>SPRINT 1</t>
  </si>
  <si>
    <t>General feedback / Sprint Review</t>
  </si>
  <si>
    <t>- Keep it simple / Don't waste time on unimportant things</t>
  </si>
  <si>
    <t>- Sort orders by date and time</t>
  </si>
  <si>
    <t>- History by delete an order / Rename deletebutton -&gt; cancel</t>
  </si>
  <si>
    <t>- Demo: Better to explain a US then demo, then the next US and the demo and so on</t>
  </si>
  <si>
    <t>- In the next sprint the rider should be in focus / The app should be seen as the rider's point of view</t>
  </si>
  <si>
    <t>- Good that the whole concept (welcomepage) has already been implemented, because so you can see how it will look at the end</t>
  </si>
  <si>
    <t>SPRINT 2</t>
  </si>
  <si>
    <t>- good Demo / Presentation</t>
  </si>
  <si>
    <t>- Handling with the checkpoints is nice</t>
  </si>
  <si>
    <t>- In the next sprint, the accountant should be In focus / clean all bugs</t>
  </si>
  <si>
    <t>-When logging in to Google, the password should always be requested when logging in, i.e. do not save the password.</t>
  </si>
  <si>
    <t>-We will receive a list with all important attributes for the accountant from the PO.</t>
  </si>
  <si>
    <t>-On the LoginPage the fields e-mail address and password should not be filled in automatically.</t>
  </si>
  <si>
    <t>-It was good that we had published a current version in the store. Update it from time to time.</t>
  </si>
  <si>
    <t>The retrospective tab contains the summary of the discussions of the team during the retrospective event, at the end of every sprint. Everyone should speak and answer the questions: What went good? What went wrong? What should be improved?</t>
  </si>
  <si>
    <t>At the bottom of each tab you will find additional information about the objectives of the tab</t>
  </si>
  <si>
    <t>Description</t>
  </si>
  <si>
    <t>User stories</t>
  </si>
  <si>
    <t>US accepted (done done)</t>
  </si>
  <si>
    <t>Preparation</t>
  </si>
  <si>
    <t>Developer</t>
  </si>
  <si>
    <t>I can share my code with the team</t>
  </si>
  <si>
    <t>Environment working + all members have all accesses + know how to use</t>
  </si>
  <si>
    <t>Research</t>
  </si>
  <si>
    <t>I can have a better overview of the application</t>
  </si>
  <si>
    <t>We can have a list of all the tasks</t>
  </si>
  <si>
    <t>We can have a clear understanding of the tasks and the project</t>
  </si>
  <si>
    <t>User</t>
  </si>
  <si>
    <t>Access to the welcome page</t>
  </si>
  <si>
    <t>Synchronize data</t>
  </si>
  <si>
    <t>I see always the most updated data</t>
  </si>
  <si>
    <t>I can see the logo when the app starts and a message telling if the sync was ok or not + button to force sync</t>
  </si>
  <si>
    <t>Website</t>
  </si>
  <si>
    <t>Admin</t>
  </si>
  <si>
    <t>Add, delete or edit the news</t>
  </si>
  <si>
    <t>I can provide an updated list</t>
  </si>
  <si>
    <t>Schedule a personal program</t>
  </si>
  <si>
    <t>I can customize my own program</t>
  </si>
  <si>
    <t>Adapt the program and the other pages </t>
  </si>
  <si>
    <t>I can update the app</t>
  </si>
  <si>
    <t xml:space="preserve">Read news of the conferences </t>
  </si>
  <si>
    <t>I know the latest infos about changes, additional speakers, new data, etc.</t>
  </si>
  <si>
    <t>See the list of the conferences</t>
  </si>
  <si>
    <t>I can know several informations about conferences (date - rooms - etc.)</t>
  </si>
  <si>
    <t>Display an "about" page</t>
  </si>
  <si>
    <t>I can know who has done this amazing app</t>
  </si>
  <si>
    <t>Have information about all speakers</t>
  </si>
  <si>
    <t>I can know their skills</t>
  </si>
  <si>
    <t>Display a "partners" page</t>
  </si>
  <si>
    <t>I can see who sponsorize this conference</t>
  </si>
  <si>
    <t xml:space="preserve">User </t>
  </si>
  <si>
    <t>Display an "organisers" page</t>
  </si>
  <si>
    <t>I can see informations about the organisers</t>
  </si>
  <si>
    <t>Have a map to find the site</t>
  </si>
  <si>
    <t>I can reach the UNIL directly</t>
  </si>
  <si>
    <t>Search inside the app</t>
  </si>
  <si>
    <t>I can find any conference or speaker diretly</t>
  </si>
  <si>
    <t>Publish my app on the Play Store</t>
  </si>
  <si>
    <t>everyone can donwload it</t>
  </si>
  <si>
    <t>See an internal map</t>
  </si>
  <si>
    <t>I never get lost inside the building</t>
  </si>
  <si>
    <t>Choose some parameters on a "settings" page</t>
  </si>
  <si>
    <t>I can customize PUSH notifications</t>
  </si>
  <si>
    <t>Share conference with Twitter and email</t>
  </si>
  <si>
    <t>I can inform my friends about it</t>
  </si>
  <si>
    <t>Leave a feedback</t>
  </si>
  <si>
    <t>I can inform the developers about problems or misunderstandings in the app</t>
  </si>
  <si>
    <t>Have a nice design and user experience</t>
  </si>
  <si>
    <t>it is nicer to use the app</t>
  </si>
  <si>
    <t>Change the language of the app</t>
  </si>
  <si>
    <t>I can better understand if I do not speak English</t>
  </si>
  <si>
    <t>optional (not mandatory)</t>
  </si>
  <si>
    <t>Won't</t>
  </si>
  <si>
    <t>Total SP</t>
  </si>
  <si>
    <t>Date</t>
  </si>
  <si>
    <t>What</t>
  </si>
  <si>
    <t>Time</t>
  </si>
  <si>
    <t>Type</t>
  </si>
  <si>
    <t>Meeting avec les Product Owner et le Coach</t>
  </si>
  <si>
    <t>Meeting</t>
  </si>
  <si>
    <t>Clone des projets Git fournis par les Product Owner</t>
  </si>
  <si>
    <t>Daily Meeting</t>
  </si>
  <si>
    <t>Récupération du projet de base et tenter de le faire fonctionner</t>
  </si>
  <si>
    <t>Ajout du networking au projet avec un script pour tester</t>
  </si>
  <si>
    <t>Dev</t>
  </si>
  <si>
    <t>Daily Meeting + planning poker</t>
  </si>
  <si>
    <t xml:space="preserve">Daily Meeting </t>
  </si>
  <si>
    <t>Possibilité de tester plusieurs joueurs ajout d'interface pour se connecter en server, host,... debuguer le problème</t>
  </si>
  <si>
    <t>etc. etc. etc.</t>
  </si>
  <si>
    <t>Total hours</t>
  </si>
  <si>
    <t>Installation outils et composants requis</t>
  </si>
  <si>
    <t>The goal of this journal is that each student writes the work done with its respective time spent.</t>
  </si>
  <si>
    <t>This formally not asked by SCRUM, but useful to monitor the work of each student in the team.</t>
  </si>
  <si>
    <t>Here are some example lines of the journal to illustrate it.</t>
  </si>
  <si>
    <t>I can show one data from the DB on the screen</t>
  </si>
  <si>
    <t>Add, delete or edit the news (FORMER REJECTED)</t>
  </si>
  <si>
    <t>Day 05 (23.04.2024)</t>
  </si>
  <si>
    <t>Day 04 (22.04.2024)</t>
  </si>
  <si>
    <t>Day 03 (21.04.2024)</t>
  </si>
  <si>
    <t>Day 02 (20.04.2024)</t>
  </si>
  <si>
    <t>Day 01 (19.04.2024)</t>
  </si>
  <si>
    <t>Create one simple table in the DB</t>
  </si>
  <si>
    <t>Service code to retrieve data from DB</t>
  </si>
  <si>
    <t>Display on Android Screen</t>
  </si>
  <si>
    <t>Theoretical</t>
  </si>
  <si>
    <t>US description</t>
  </si>
  <si>
    <t>…</t>
  </si>
  <si>
    <t xml:space="preserve">In the table above, replace formulas with real numbers </t>
  </si>
  <si>
    <t>from the product backlog.</t>
  </si>
  <si>
    <t>Unit tests tested by peer developer</t>
  </si>
  <si>
    <t>First meeting with team and professor</t>
  </si>
  <si>
    <t>Created database diagram using DBdiagram.io</t>
  </si>
  <si>
    <t>Finished first iteration of database, might update later</t>
  </si>
  <si>
    <t>Planing</t>
  </si>
  <si>
    <t>???</t>
  </si>
  <si>
    <t>Initial development on database, API and front-end</t>
  </si>
  <si>
    <t>Create diagram to map database</t>
  </si>
  <si>
    <t>Alexis</t>
  </si>
  <si>
    <t>Create SQL queries</t>
  </si>
  <si>
    <t>1 to 7</t>
  </si>
  <si>
    <t>Everyone</t>
  </si>
  <si>
    <t>Daniel</t>
  </si>
  <si>
    <t>Pierre-Yves</t>
  </si>
  <si>
    <t>We progressed on the database</t>
  </si>
  <si>
    <t>We missed updating the project backlog</t>
  </si>
  <si>
    <t>Better coordination and organization and priority understanding</t>
  </si>
  <si>
    <t>We progressed on the main structure of js server and connection on DB</t>
  </si>
  <si>
    <t>We missed updating the project backlog and I miss some html files to advance work</t>
  </si>
  <si>
    <t>Better communication and organize at least 2 sessions per week in group</t>
  </si>
  <si>
    <t>End : 06.01.2025</t>
  </si>
  <si>
    <t>End : 13.01.2025</t>
  </si>
  <si>
    <t>End : 20.01.2025</t>
  </si>
  <si>
    <t>Initial database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</si>
</sst>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dd"/>
    <numFmt numFmtId="166" formatCode="[$-F400]h:mm:ss\ AM/PM"/>
  </numFmts>
  <fonts count="31" x14ac:knownFonts="1">
    <font>
      <sz val="11"/>
      <color theme="1"/>
      <name val="Calibri"/>
      <family val="2"/>
      <scheme val="minor"/>
    </font>
    <font>
      <sz val="11"/>
      <color rgb="FF000000"/>
      <name val="Calibri"/>
      <family val="2"/>
      <scheme val="minor"/>
    </font>
    <font>
      <sz val="14"/>
      <color rgb="FF363636"/>
      <name val="Cambria"/>
      <family val="1"/>
      <scheme val="major"/>
    </font>
    <font>
      <b/>
      <sz val="12"/>
      <color theme="0"/>
      <name val="Calibri"/>
      <family val="2"/>
      <scheme val="minor"/>
    </font>
    <font>
      <sz val="12"/>
      <color theme="0"/>
      <name val="Calibri"/>
      <family val="2"/>
      <scheme val="minor"/>
    </font>
    <font>
      <sz val="20"/>
      <color theme="1"/>
      <name val="Calibri"/>
      <family val="2"/>
      <scheme val="minor"/>
    </font>
    <font>
      <u/>
      <sz val="11"/>
      <color theme="10"/>
      <name val="Calibri"/>
      <family val="2"/>
      <scheme val="minor"/>
    </font>
    <font>
      <u/>
      <sz val="11"/>
      <color theme="11"/>
      <name val="Calibri"/>
      <family val="2"/>
      <scheme val="minor"/>
    </font>
    <font>
      <sz val="11"/>
      <color rgb="FFFF0000"/>
      <name val="Calibri"/>
      <family val="2"/>
      <scheme val="minor"/>
    </font>
    <font>
      <b/>
      <sz val="11"/>
      <color theme="1"/>
      <name val="Calibri"/>
      <family val="2"/>
      <scheme val="minor"/>
    </font>
    <font>
      <b/>
      <sz val="9"/>
      <color rgb="FF000000"/>
      <name val="Tahoma"/>
      <family val="2"/>
    </font>
    <font>
      <sz val="9"/>
      <color rgb="FF000000"/>
      <name val="Tahoma"/>
      <family val="2"/>
    </font>
    <font>
      <b/>
      <sz val="10"/>
      <color rgb="FF000000"/>
      <name val="Tahoma"/>
      <family val="2"/>
    </font>
    <font>
      <b/>
      <sz val="10"/>
      <name val="Arial"/>
      <family val="2"/>
    </font>
    <font>
      <i/>
      <sz val="10"/>
      <name val="Arial"/>
      <family val="2"/>
    </font>
    <font>
      <b/>
      <sz val="8"/>
      <color rgb="FF000000"/>
      <name val="Tahoma"/>
      <family val="2"/>
    </font>
    <font>
      <sz val="8"/>
      <color rgb="FF000000"/>
      <name val="Tahoma"/>
      <family val="2"/>
    </font>
    <font>
      <b/>
      <sz val="8"/>
      <color rgb="FF008000"/>
      <name val="Tahoma"/>
      <family val="2"/>
    </font>
    <font>
      <b/>
      <sz val="8"/>
      <color indexed="81"/>
      <name val="Tahoma"/>
      <family val="2"/>
    </font>
    <font>
      <sz val="8"/>
      <color indexed="81"/>
      <name val="Tahoma"/>
      <family val="2"/>
    </font>
    <font>
      <sz val="11"/>
      <name val="Calibri"/>
      <family val="2"/>
      <scheme val="minor"/>
    </font>
    <font>
      <sz val="11"/>
      <color theme="6" tint="0.39997558519241921"/>
      <name val="Calibri"/>
      <family val="2"/>
      <scheme val="minor"/>
    </font>
    <font>
      <sz val="10"/>
      <color theme="1"/>
      <name val="Calibri"/>
      <family val="2"/>
      <scheme val="minor"/>
    </font>
    <font>
      <b/>
      <sz val="18"/>
      <name val="Calibri"/>
      <family val="2"/>
    </font>
    <font>
      <sz val="11"/>
      <color rgb="FF000000"/>
      <name val="Calibri"/>
      <family val="2"/>
    </font>
    <font>
      <sz val="11"/>
      <name val="Calibri"/>
      <family val="2"/>
    </font>
    <font>
      <sz val="11"/>
      <color theme="1"/>
      <name val="Calibri"/>
      <family val="2"/>
      <scheme val="minor"/>
    </font>
    <font>
      <sz val="11"/>
      <color theme="1"/>
      <name val="Arial"/>
      <family val="2"/>
    </font>
    <font>
      <b/>
      <sz val="11"/>
      <name val="Calibri"/>
      <family val="2"/>
      <scheme val="minor"/>
    </font>
    <font>
      <b/>
      <sz val="11"/>
      <color theme="0"/>
      <name val="Calibri"/>
      <family val="2"/>
      <scheme val="minor"/>
    </font>
    <font>
      <sz val="10"/>
      <color rgb="FF000000"/>
      <name val="Calibri"/>
      <family val="2"/>
    </font>
  </fonts>
  <fills count="15">
    <fill>
      <patternFill patternType="none"/>
    </fill>
    <fill>
      <patternFill patternType="gray125"/>
    </fill>
    <fill>
      <patternFill patternType="solid">
        <fgColor rgb="FFFFFFFF"/>
        <bgColor indexed="64"/>
      </patternFill>
    </fill>
    <fill>
      <patternFill patternType="solid">
        <fgColor rgb="FFFFCC66"/>
        <bgColor indexed="64"/>
      </patternFill>
    </fill>
    <fill>
      <patternFill patternType="solid">
        <fgColor theme="3" tint="0.39997558519241921"/>
        <bgColor indexed="64"/>
      </patternFill>
    </fill>
    <fill>
      <patternFill patternType="solid">
        <fgColor theme="3" tint="0.59999389629810485"/>
        <bgColor indexed="64"/>
      </patternFill>
    </fill>
    <fill>
      <patternFill patternType="solid">
        <fgColor theme="0"/>
        <bgColor indexed="64"/>
      </patternFill>
    </fill>
    <fill>
      <patternFill patternType="solid">
        <fgColor rgb="FF92D050"/>
        <bgColor indexed="64"/>
      </patternFill>
    </fill>
    <fill>
      <patternFill patternType="solid">
        <fgColor rgb="FFFF0000"/>
        <bgColor indexed="64"/>
      </patternFill>
    </fill>
    <fill>
      <patternFill patternType="solid">
        <fgColor rgb="FFB4C6E7"/>
        <bgColor indexed="64"/>
      </patternFill>
    </fill>
    <fill>
      <patternFill patternType="solid">
        <fgColor rgb="FFFFE699"/>
        <bgColor indexed="64"/>
      </patternFill>
    </fill>
    <fill>
      <patternFill patternType="solid">
        <fgColor theme="6" tint="0.59999389629810485"/>
        <bgColor indexed="64"/>
      </patternFill>
    </fill>
    <fill>
      <patternFill patternType="solid">
        <fgColor rgb="FFC9DAF8"/>
        <bgColor rgb="FFC9DAF8"/>
      </patternFill>
    </fill>
    <fill>
      <patternFill patternType="solid">
        <fgColor theme="0" tint="-0.14999847407452621"/>
        <bgColor indexed="64"/>
      </patternFill>
    </fill>
    <fill>
      <patternFill patternType="solid">
        <fgColor rgb="FFFFFF00"/>
        <bgColor indexed="64"/>
      </patternFill>
    </fill>
  </fills>
  <borders count="40">
    <border>
      <left/>
      <right/>
      <top/>
      <bottom/>
      <diagonal/>
    </border>
    <border>
      <left style="thin">
        <color auto="1"/>
      </left>
      <right/>
      <top style="thin">
        <color auto="1"/>
      </top>
      <bottom style="thin">
        <color auto="1"/>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thin">
        <color auto="1"/>
      </left>
      <right style="thin">
        <color auto="1"/>
      </right>
      <top/>
      <bottom/>
      <diagonal/>
    </border>
    <border>
      <left/>
      <right style="thin">
        <color auto="1"/>
      </right>
      <top style="medium">
        <color auto="1"/>
      </top>
      <bottom style="medium">
        <color auto="1"/>
      </bottom>
      <diagonal/>
    </border>
    <border>
      <left style="thin">
        <color auto="1"/>
      </left>
      <right style="thin">
        <color auto="1"/>
      </right>
      <top/>
      <bottom style="thin">
        <color auto="1"/>
      </bottom>
      <diagonal/>
    </border>
    <border>
      <left/>
      <right style="thin">
        <color auto="1"/>
      </right>
      <top/>
      <bottom style="double">
        <color indexed="64"/>
      </bottom>
      <diagonal/>
    </border>
    <border>
      <left/>
      <right style="thin">
        <color rgb="FF000000"/>
      </right>
      <top/>
      <bottom/>
      <diagonal/>
    </border>
    <border>
      <left style="thin">
        <color rgb="FF000000"/>
      </left>
      <right style="thin">
        <color indexed="64"/>
      </right>
      <top/>
      <bottom/>
      <diagonal/>
    </border>
    <border>
      <left/>
      <right style="thin">
        <color indexed="64"/>
      </right>
      <top/>
      <bottom/>
      <diagonal/>
    </border>
    <border>
      <left/>
      <right style="thin">
        <color rgb="FF000000"/>
      </right>
      <top/>
      <bottom style="thin">
        <color auto="1"/>
      </bottom>
      <diagonal/>
    </border>
    <border>
      <left/>
      <right style="thin">
        <color auto="1"/>
      </right>
      <top/>
      <bottom style="thin">
        <color auto="1"/>
      </bottom>
      <diagonal/>
    </border>
    <border>
      <left style="thin">
        <color indexed="64"/>
      </left>
      <right/>
      <top/>
      <bottom/>
      <diagonal/>
    </border>
    <border>
      <left/>
      <right style="thin">
        <color rgb="FF000000"/>
      </right>
      <top style="thin">
        <color rgb="FF000000"/>
      </top>
      <bottom/>
      <diagonal/>
    </border>
    <border>
      <left/>
      <right style="thin">
        <color indexed="64"/>
      </right>
      <top style="thin">
        <color rgb="FF000000"/>
      </top>
      <bottom/>
      <diagonal/>
    </border>
    <border>
      <left/>
      <right/>
      <top style="thin">
        <color rgb="FF000000"/>
      </top>
      <bottom/>
      <diagonal/>
    </border>
    <border>
      <left/>
      <right style="thin">
        <color rgb="FF000000"/>
      </right>
      <top/>
      <bottom style="thin">
        <color rgb="FF000000"/>
      </bottom>
      <diagonal/>
    </border>
    <border>
      <left/>
      <right style="thin">
        <color indexed="64"/>
      </right>
      <top/>
      <bottom style="thin">
        <color rgb="FF000000"/>
      </bottom>
      <diagonal/>
    </border>
    <border>
      <left/>
      <right/>
      <top/>
      <bottom style="thin">
        <color rgb="FF000000"/>
      </bottom>
      <diagonal/>
    </border>
    <border>
      <left/>
      <right style="thin">
        <color rgb="FF000000"/>
      </right>
      <top style="thin">
        <color indexed="64"/>
      </top>
      <bottom/>
      <diagonal/>
    </border>
    <border>
      <left/>
      <right style="thin">
        <color indexed="64"/>
      </right>
      <top style="thin">
        <color indexed="64"/>
      </top>
      <bottom/>
      <diagonal/>
    </border>
    <border>
      <left/>
      <right/>
      <top style="thin">
        <color indexed="64"/>
      </top>
      <bottom/>
      <diagonal/>
    </border>
    <border>
      <left style="thin">
        <color auto="1"/>
      </left>
      <right style="thin">
        <color auto="1"/>
      </right>
      <top style="thin">
        <color auto="1"/>
      </top>
      <bottom/>
      <diagonal/>
    </border>
    <border>
      <left/>
      <right style="thin">
        <color auto="1"/>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theme="1"/>
      </left>
      <right/>
      <top style="thin">
        <color theme="1"/>
      </top>
      <bottom style="thin">
        <color indexed="64"/>
      </bottom>
      <diagonal/>
    </border>
    <border>
      <left/>
      <right/>
      <top style="thin">
        <color theme="1"/>
      </top>
      <bottom style="thin">
        <color indexed="64"/>
      </bottom>
      <diagonal/>
    </border>
    <border>
      <left/>
      <right style="thin">
        <color theme="1"/>
      </right>
      <top style="thin">
        <color theme="1"/>
      </top>
      <bottom style="thin">
        <color indexed="64"/>
      </bottom>
      <diagonal/>
    </border>
    <border>
      <left style="thin">
        <color theme="1"/>
      </left>
      <right style="thin">
        <color indexed="64"/>
      </right>
      <top style="thin">
        <color theme="1"/>
      </top>
      <bottom style="thin">
        <color indexed="64"/>
      </bottom>
      <diagonal/>
    </border>
    <border>
      <left style="thin">
        <color theme="1"/>
      </left>
      <right/>
      <top/>
      <bottom/>
      <diagonal/>
    </border>
    <border>
      <left/>
      <right/>
      <top style="thin">
        <color theme="1"/>
      </top>
      <bottom/>
      <diagonal/>
    </border>
    <border>
      <left style="thin">
        <color theme="1"/>
      </left>
      <right/>
      <top style="thin">
        <color theme="1"/>
      </top>
      <bottom/>
      <diagonal/>
    </border>
    <border>
      <left/>
      <right style="thin">
        <color theme="1"/>
      </right>
      <top style="thin">
        <color theme="1"/>
      </top>
      <bottom/>
      <diagonal/>
    </border>
  </borders>
  <cellStyleXfs count="272">
    <xf numFmtId="0" fontId="0" fillId="0" borderId="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27" fillId="0" borderId="0"/>
  </cellStyleXfs>
  <cellXfs count="163">
    <xf numFmtId="0" fontId="0" fillId="0" borderId="0" xfId="0"/>
    <xf numFmtId="0" fontId="0" fillId="0" borderId="0" xfId="0" applyAlignment="1">
      <alignment vertical="center" wrapText="1"/>
    </xf>
    <xf numFmtId="0" fontId="0" fillId="0" borderId="0" xfId="0" applyAlignment="1">
      <alignment horizontal="center" vertical="center" wrapText="1"/>
    </xf>
    <xf numFmtId="0" fontId="0" fillId="0" borderId="0" xfId="0" applyAlignment="1">
      <alignment horizontal="left" vertical="center" wrapText="1" indent="1"/>
    </xf>
    <xf numFmtId="0" fontId="4" fillId="4" borderId="0" xfId="0" applyFont="1" applyFill="1" applyAlignment="1">
      <alignment horizontal="center" vertical="center" wrapText="1"/>
    </xf>
    <xf numFmtId="0" fontId="0" fillId="0" borderId="0" xfId="0" applyAlignment="1">
      <alignment horizontal="center"/>
    </xf>
    <xf numFmtId="0" fontId="0" fillId="0" borderId="0" xfId="0" applyAlignment="1">
      <alignment vertical="center"/>
    </xf>
    <xf numFmtId="14" fontId="0" fillId="0" borderId="0" xfId="0" applyNumberFormat="1" applyAlignment="1">
      <alignment horizontal="center" vertical="center" wrapText="1"/>
    </xf>
    <xf numFmtId="0" fontId="3" fillId="5" borderId="0" xfId="0" applyFont="1" applyFill="1" applyAlignment="1">
      <alignment horizontal="center" vertical="center" wrapText="1"/>
    </xf>
    <xf numFmtId="0" fontId="5" fillId="0" borderId="0" xfId="0" applyFont="1"/>
    <xf numFmtId="0" fontId="0" fillId="6" borderId="0" xfId="0" applyFill="1" applyAlignment="1">
      <alignment horizontal="center" vertical="center" wrapText="1"/>
    </xf>
    <xf numFmtId="0" fontId="3" fillId="5" borderId="0" xfId="0" applyFont="1" applyFill="1" applyAlignment="1">
      <alignment vertical="center" wrapText="1"/>
    </xf>
    <xf numFmtId="0" fontId="0" fillId="6" borderId="3" xfId="0" applyFill="1" applyBorder="1" applyAlignment="1">
      <alignment horizontal="center" vertical="center" wrapText="1"/>
    </xf>
    <xf numFmtId="0" fontId="0" fillId="6" borderId="3" xfId="0" applyFill="1" applyBorder="1" applyAlignment="1">
      <alignment vertical="center" wrapText="1"/>
    </xf>
    <xf numFmtId="0" fontId="0" fillId="0" borderId="3" xfId="0" applyBorder="1" applyAlignment="1">
      <alignment horizontal="left" vertical="center" wrapText="1" indent="1"/>
    </xf>
    <xf numFmtId="0" fontId="0" fillId="0" borderId="3" xfId="0" applyBorder="1" applyAlignment="1">
      <alignment horizontal="center" vertical="center" wrapText="1"/>
    </xf>
    <xf numFmtId="14" fontId="0" fillId="0" borderId="3" xfId="0" applyNumberFormat="1" applyBorder="1" applyAlignment="1">
      <alignment horizontal="center" vertical="center" wrapText="1"/>
    </xf>
    <xf numFmtId="0" fontId="0" fillId="0" borderId="3" xfId="0" applyBorder="1" applyAlignment="1">
      <alignment vertical="center" wrapText="1"/>
    </xf>
    <xf numFmtId="0" fontId="9" fillId="0" borderId="0" xfId="0" applyFont="1"/>
    <xf numFmtId="0" fontId="3" fillId="4" borderId="0" xfId="0" applyFont="1" applyFill="1" applyAlignment="1">
      <alignment vertical="center" wrapText="1"/>
    </xf>
    <xf numFmtId="0" fontId="0" fillId="7" borderId="0" xfId="0" applyFill="1" applyAlignment="1">
      <alignment horizontal="center"/>
    </xf>
    <xf numFmtId="0" fontId="0" fillId="4" borderId="0" xfId="0" applyFill="1" applyAlignment="1">
      <alignment horizontal="center"/>
    </xf>
    <xf numFmtId="0" fontId="0" fillId="8" borderId="0" xfId="0" applyFill="1" applyAlignment="1">
      <alignment horizontal="center"/>
    </xf>
    <xf numFmtId="0" fontId="5" fillId="0" borderId="0" xfId="0" applyFont="1" applyAlignment="1">
      <alignment vertical="center"/>
    </xf>
    <xf numFmtId="0" fontId="5" fillId="0" borderId="0" xfId="0" applyFont="1" applyAlignment="1">
      <alignment horizontal="center" vertical="center"/>
    </xf>
    <xf numFmtId="14" fontId="0" fillId="0" borderId="0" xfId="0" applyNumberFormat="1" applyAlignment="1">
      <alignment horizontal="center"/>
    </xf>
    <xf numFmtId="0" fontId="0" fillId="0" borderId="4" xfId="0" applyBorder="1" applyAlignment="1">
      <alignment horizontal="left" vertical="center" wrapText="1" indent="1"/>
    </xf>
    <xf numFmtId="0" fontId="0" fillId="0" borderId="1" xfId="0" applyBorder="1" applyAlignment="1">
      <alignment horizontal="left" vertical="center" wrapText="1" indent="1"/>
    </xf>
    <xf numFmtId="14" fontId="0" fillId="0" borderId="0" xfId="0" applyNumberFormat="1" applyAlignment="1">
      <alignment horizontal="left"/>
    </xf>
    <xf numFmtId="1" fontId="0" fillId="0" borderId="0" xfId="0" applyNumberFormat="1" applyAlignment="1">
      <alignment horizontal="center"/>
    </xf>
    <xf numFmtId="0" fontId="8" fillId="0" borderId="0" xfId="0" applyFont="1"/>
    <xf numFmtId="11" fontId="2" fillId="3" borderId="5" xfId="0" applyNumberFormat="1" applyFont="1" applyFill="1" applyBorder="1" applyAlignment="1">
      <alignment horizontal="center" vertical="center" wrapText="1"/>
    </xf>
    <xf numFmtId="11" fontId="2" fillId="3" borderId="6" xfId="0" applyNumberFormat="1" applyFont="1" applyFill="1" applyBorder="1" applyAlignment="1">
      <alignment horizontal="center" vertical="center" wrapText="1"/>
    </xf>
    <xf numFmtId="11" fontId="2" fillId="3" borderId="7" xfId="0" applyNumberFormat="1" applyFont="1" applyFill="1" applyBorder="1" applyAlignment="1">
      <alignment horizontal="center" vertical="center" wrapText="1"/>
    </xf>
    <xf numFmtId="11" fontId="2" fillId="0" borderId="8" xfId="0" applyNumberFormat="1" applyFont="1" applyBorder="1" applyAlignment="1">
      <alignment horizontal="center" vertical="center" wrapText="1"/>
    </xf>
    <xf numFmtId="165" fontId="2" fillId="3" borderId="9" xfId="0" applyNumberFormat="1" applyFont="1" applyFill="1" applyBorder="1" applyAlignment="1">
      <alignment horizontal="center" vertical="center" wrapText="1"/>
    </xf>
    <xf numFmtId="0" fontId="1" fillId="2" borderId="10" xfId="0" applyFont="1" applyFill="1" applyBorder="1" applyAlignment="1">
      <alignment horizontal="center" vertical="top" wrapText="1"/>
    </xf>
    <xf numFmtId="0" fontId="1" fillId="2" borderId="4" xfId="0" applyFont="1" applyFill="1" applyBorder="1" applyAlignment="1">
      <alignment horizontal="center" vertical="top" wrapText="1"/>
    </xf>
    <xf numFmtId="0" fontId="1" fillId="0" borderId="8" xfId="0" applyFont="1" applyBorder="1" applyAlignment="1">
      <alignment horizontal="center" vertical="top" wrapText="1"/>
    </xf>
    <xf numFmtId="0" fontId="1" fillId="2" borderId="3" xfId="0" applyFont="1" applyFill="1" applyBorder="1" applyAlignment="1">
      <alignment horizontal="center" vertical="top" wrapText="1"/>
    </xf>
    <xf numFmtId="2" fontId="13" fillId="0" borderId="0" xfId="0" applyNumberFormat="1" applyFont="1" applyAlignment="1">
      <alignment horizontal="left" vertical="center"/>
    </xf>
    <xf numFmtId="1" fontId="14" fillId="0" borderId="0" xfId="0" applyNumberFormat="1" applyFont="1" applyAlignment="1">
      <alignment horizontal="center"/>
    </xf>
    <xf numFmtId="164" fontId="14" fillId="0" borderId="0" xfId="0" applyNumberFormat="1" applyFont="1" applyAlignment="1">
      <alignment horizontal="center" vertical="center" wrapText="1"/>
    </xf>
    <xf numFmtId="0" fontId="0" fillId="0" borderId="0" xfId="0" applyAlignment="1">
      <alignment horizontal="left"/>
    </xf>
    <xf numFmtId="0" fontId="1" fillId="0" borderId="0" xfId="0" applyFont="1"/>
    <xf numFmtId="0" fontId="9" fillId="0" borderId="0" xfId="0" applyFont="1" applyAlignment="1">
      <alignment horizontal="center"/>
    </xf>
    <xf numFmtId="0" fontId="1" fillId="0" borderId="0" xfId="0" applyFont="1" applyAlignment="1">
      <alignment horizontal="left"/>
    </xf>
    <xf numFmtId="0" fontId="9" fillId="0" borderId="11" xfId="0" applyFont="1" applyBorder="1" applyAlignment="1">
      <alignment horizontal="center" vertical="center"/>
    </xf>
    <xf numFmtId="0" fontId="9" fillId="0" borderId="11" xfId="0" applyFont="1" applyBorder="1" applyAlignment="1">
      <alignment horizontal="center" vertical="center" wrapText="1"/>
    </xf>
    <xf numFmtId="0" fontId="9" fillId="0" borderId="2" xfId="0" applyFont="1" applyBorder="1" applyAlignment="1">
      <alignment horizontal="center" vertical="center"/>
    </xf>
    <xf numFmtId="0" fontId="0" fillId="9" borderId="12" xfId="0" applyFill="1" applyBorder="1"/>
    <xf numFmtId="0" fontId="0" fillId="9" borderId="0" xfId="0" applyFill="1"/>
    <xf numFmtId="0" fontId="0" fillId="9" borderId="13" xfId="0" applyFill="1" applyBorder="1"/>
    <xf numFmtId="0" fontId="0" fillId="9" borderId="14" xfId="0" applyFill="1" applyBorder="1" applyAlignment="1">
      <alignment wrapText="1"/>
    </xf>
    <xf numFmtId="0" fontId="0" fillId="9" borderId="14" xfId="0" applyFill="1" applyBorder="1"/>
    <xf numFmtId="0" fontId="0" fillId="9" borderId="15" xfId="0" applyFill="1" applyBorder="1"/>
    <xf numFmtId="0" fontId="0" fillId="9" borderId="16" xfId="0" applyFill="1" applyBorder="1"/>
    <xf numFmtId="0" fontId="0" fillId="9" borderId="16" xfId="0" applyFill="1" applyBorder="1" applyAlignment="1">
      <alignment wrapText="1"/>
    </xf>
    <xf numFmtId="0" fontId="0" fillId="9" borderId="2" xfId="0" applyFill="1" applyBorder="1"/>
    <xf numFmtId="0" fontId="0" fillId="9" borderId="0" xfId="0" applyFill="1" applyAlignment="1">
      <alignment wrapText="1"/>
    </xf>
    <xf numFmtId="0" fontId="0" fillId="9" borderId="17" xfId="0" applyFill="1" applyBorder="1"/>
    <xf numFmtId="0" fontId="0" fillId="0" borderId="2" xfId="0" applyBorder="1"/>
    <xf numFmtId="0" fontId="0" fillId="10" borderId="12" xfId="0" applyFill="1" applyBorder="1"/>
    <xf numFmtId="14" fontId="0" fillId="10" borderId="14" xfId="0" applyNumberFormat="1" applyFill="1" applyBorder="1"/>
    <xf numFmtId="0" fontId="0" fillId="10" borderId="14" xfId="0" applyFill="1" applyBorder="1"/>
    <xf numFmtId="0" fontId="0" fillId="10" borderId="14" xfId="0" applyFill="1" applyBorder="1" applyAlignment="1">
      <alignment wrapText="1"/>
    </xf>
    <xf numFmtId="0" fontId="0" fillId="10" borderId="0" xfId="0" applyFill="1"/>
    <xf numFmtId="0" fontId="0" fillId="10" borderId="15" xfId="0" applyFill="1" applyBorder="1"/>
    <xf numFmtId="0" fontId="0" fillId="10" borderId="16" xfId="0" applyFill="1" applyBorder="1"/>
    <xf numFmtId="0" fontId="0" fillId="10" borderId="16" xfId="0" applyFill="1" applyBorder="1" applyAlignment="1">
      <alignment wrapText="1"/>
    </xf>
    <xf numFmtId="0" fontId="0" fillId="10" borderId="2" xfId="0" applyFill="1" applyBorder="1"/>
    <xf numFmtId="0" fontId="0" fillId="10" borderId="18" xfId="0" applyFill="1" applyBorder="1"/>
    <xf numFmtId="0" fontId="0" fillId="10" borderId="19" xfId="0" applyFill="1" applyBorder="1"/>
    <xf numFmtId="0" fontId="0" fillId="10" borderId="19" xfId="0" applyFill="1" applyBorder="1" applyAlignment="1">
      <alignment wrapText="1"/>
    </xf>
    <xf numFmtId="0" fontId="0" fillId="10" borderId="20" xfId="0" applyFill="1" applyBorder="1"/>
    <xf numFmtId="0" fontId="0" fillId="0" borderId="20" xfId="0" applyBorder="1"/>
    <xf numFmtId="0" fontId="0" fillId="10" borderId="21" xfId="0" applyFill="1" applyBorder="1"/>
    <xf numFmtId="0" fontId="0" fillId="10" borderId="22" xfId="0" applyFill="1" applyBorder="1"/>
    <xf numFmtId="0" fontId="0" fillId="10" borderId="22" xfId="0" applyFill="1" applyBorder="1" applyAlignment="1">
      <alignment wrapText="1"/>
    </xf>
    <xf numFmtId="0" fontId="0" fillId="10" borderId="23" xfId="0" applyFill="1" applyBorder="1"/>
    <xf numFmtId="0" fontId="0" fillId="0" borderId="23" xfId="0" applyBorder="1"/>
    <xf numFmtId="0" fontId="0" fillId="10" borderId="0" xfId="0" applyFill="1" applyAlignment="1">
      <alignment wrapText="1"/>
    </xf>
    <xf numFmtId="0" fontId="0" fillId="11" borderId="24" xfId="0" applyFill="1" applyBorder="1"/>
    <xf numFmtId="0" fontId="0" fillId="11" borderId="25" xfId="0" applyFill="1" applyBorder="1"/>
    <xf numFmtId="0" fontId="0" fillId="11" borderId="25" xfId="0" applyFill="1" applyBorder="1" applyAlignment="1">
      <alignment wrapText="1"/>
    </xf>
    <xf numFmtId="0" fontId="0" fillId="11" borderId="26" xfId="0" applyFill="1" applyBorder="1"/>
    <xf numFmtId="0" fontId="0" fillId="0" borderId="26" xfId="0" applyBorder="1"/>
    <xf numFmtId="0" fontId="0" fillId="11" borderId="12" xfId="0" applyFill="1" applyBorder="1"/>
    <xf numFmtId="14" fontId="0" fillId="11" borderId="14" xfId="0" applyNumberFormat="1" applyFill="1" applyBorder="1"/>
    <xf numFmtId="0" fontId="0" fillId="11" borderId="14" xfId="0" applyFill="1" applyBorder="1"/>
    <xf numFmtId="0" fontId="0" fillId="11" borderId="14" xfId="0" applyFill="1" applyBorder="1" applyAlignment="1">
      <alignment wrapText="1"/>
    </xf>
    <xf numFmtId="0" fontId="0" fillId="11" borderId="0" xfId="0" applyFill="1"/>
    <xf numFmtId="0" fontId="0" fillId="11" borderId="15" xfId="0" applyFill="1" applyBorder="1"/>
    <xf numFmtId="0" fontId="0" fillId="11" borderId="16" xfId="0" applyFill="1" applyBorder="1"/>
    <xf numFmtId="0" fontId="0" fillId="11" borderId="16" xfId="0" applyFill="1" applyBorder="1" applyAlignment="1">
      <alignment wrapText="1"/>
    </xf>
    <xf numFmtId="0" fontId="0" fillId="11" borderId="2" xfId="0" applyFill="1" applyBorder="1"/>
    <xf numFmtId="14" fontId="0" fillId="11" borderId="16" xfId="0" applyNumberFormat="1" applyFill="1" applyBorder="1"/>
    <xf numFmtId="0" fontId="20" fillId="11" borderId="14" xfId="0" applyFont="1" applyFill="1" applyBorder="1" applyAlignment="1">
      <alignment wrapText="1"/>
    </xf>
    <xf numFmtId="0" fontId="21" fillId="11" borderId="0" xfId="0" applyFont="1" applyFill="1"/>
    <xf numFmtId="0" fontId="20" fillId="11" borderId="16" xfId="0" applyFont="1" applyFill="1" applyBorder="1" applyAlignment="1">
      <alignment wrapText="1"/>
    </xf>
    <xf numFmtId="0" fontId="21" fillId="11" borderId="2" xfId="0" applyFont="1" applyFill="1" applyBorder="1"/>
    <xf numFmtId="14" fontId="22" fillId="11" borderId="14" xfId="0" applyNumberFormat="1" applyFont="1" applyFill="1" applyBorder="1"/>
    <xf numFmtId="0" fontId="0" fillId="0" borderId="14" xfId="0" applyBorder="1"/>
    <xf numFmtId="0" fontId="0" fillId="0" borderId="14" xfId="0" applyBorder="1" applyAlignment="1">
      <alignment wrapText="1"/>
    </xf>
    <xf numFmtId="0" fontId="23" fillId="0" borderId="0" xfId="0" applyFont="1"/>
    <xf numFmtId="0" fontId="24" fillId="0" borderId="0" xfId="0" applyFont="1"/>
    <xf numFmtId="0" fontId="25" fillId="12" borderId="0" xfId="0" applyFont="1" applyFill="1" applyAlignment="1">
      <alignment wrapText="1"/>
    </xf>
    <xf numFmtId="0" fontId="0" fillId="0" borderId="0" xfId="0" applyAlignment="1">
      <alignment wrapText="1"/>
    </xf>
    <xf numFmtId="0" fontId="25" fillId="0" borderId="0" xfId="0" quotePrefix="1" applyFont="1"/>
    <xf numFmtId="0" fontId="24" fillId="0" borderId="0" xfId="0" quotePrefix="1" applyFont="1"/>
    <xf numFmtId="0" fontId="9" fillId="0" borderId="23" xfId="0" applyFont="1" applyBorder="1"/>
    <xf numFmtId="0" fontId="0" fillId="0" borderId="0" xfId="0" quotePrefix="1"/>
    <xf numFmtId="0" fontId="24" fillId="0" borderId="0" xfId="0" quotePrefix="1" applyFont="1" applyAlignment="1">
      <alignment wrapText="1"/>
    </xf>
    <xf numFmtId="0" fontId="0" fillId="0" borderId="0" xfId="0" quotePrefix="1" applyAlignment="1">
      <alignment wrapText="1"/>
    </xf>
    <xf numFmtId="0" fontId="0" fillId="0" borderId="28" xfId="0" applyBorder="1" applyAlignment="1">
      <alignment horizontal="center" vertical="center" wrapText="1"/>
    </xf>
    <xf numFmtId="0" fontId="0" fillId="0" borderId="10" xfId="0" applyBorder="1" applyAlignment="1">
      <alignment horizontal="center" vertical="center" wrapText="1"/>
    </xf>
    <xf numFmtId="0" fontId="0" fillId="0" borderId="10" xfId="0" applyBorder="1" applyAlignment="1">
      <alignment horizontal="left" vertical="center" wrapText="1" indent="1"/>
    </xf>
    <xf numFmtId="0" fontId="0" fillId="0" borderId="16" xfId="0" quotePrefix="1" applyBorder="1" applyAlignment="1">
      <alignment horizontal="left" vertical="center" wrapText="1" indent="1"/>
    </xf>
    <xf numFmtId="14" fontId="0" fillId="0" borderId="10" xfId="0" applyNumberFormat="1" applyBorder="1" applyAlignment="1">
      <alignment horizontal="center" vertical="center" wrapText="1"/>
    </xf>
    <xf numFmtId="0" fontId="0" fillId="0" borderId="28" xfId="0" quotePrefix="1" applyBorder="1" applyAlignment="1">
      <alignment horizontal="left" vertical="center" wrapText="1" indent="1"/>
    </xf>
    <xf numFmtId="0" fontId="0" fillId="0" borderId="3" xfId="0" quotePrefix="1" applyBorder="1" applyAlignment="1">
      <alignment horizontal="left" vertical="center" wrapText="1" indent="1"/>
    </xf>
    <xf numFmtId="0" fontId="0" fillId="0" borderId="2" xfId="0" applyBorder="1" applyAlignment="1">
      <alignment horizontal="left" vertical="center" wrapText="1" indent="1"/>
    </xf>
    <xf numFmtId="0" fontId="0" fillId="0" borderId="27" xfId="0" applyBorder="1" applyAlignment="1">
      <alignment horizontal="center" vertical="center" wrapText="1"/>
    </xf>
    <xf numFmtId="0" fontId="0" fillId="0" borderId="27" xfId="0" applyBorder="1" applyAlignment="1">
      <alignment vertical="center" wrapText="1"/>
    </xf>
    <xf numFmtId="0" fontId="0" fillId="0" borderId="27" xfId="0" applyBorder="1" applyAlignment="1">
      <alignment horizontal="left" vertical="center" wrapText="1" indent="1"/>
    </xf>
    <xf numFmtId="0" fontId="0" fillId="0" borderId="29" xfId="0" applyBorder="1" applyAlignment="1">
      <alignment horizontal="center" vertical="center" wrapText="1"/>
    </xf>
    <xf numFmtId="0" fontId="0" fillId="0" borderId="30" xfId="0" applyBorder="1" applyAlignment="1">
      <alignment horizontal="center" vertical="center" wrapText="1"/>
    </xf>
    <xf numFmtId="0" fontId="0" fillId="0" borderId="31" xfId="0" applyBorder="1" applyAlignment="1">
      <alignment horizontal="center" vertical="center" wrapText="1"/>
    </xf>
    <xf numFmtId="0" fontId="28" fillId="13" borderId="32" xfId="271" applyFont="1" applyFill="1" applyBorder="1" applyAlignment="1">
      <alignment horizontal="center"/>
    </xf>
    <xf numFmtId="0" fontId="29" fillId="13" borderId="33" xfId="271" applyFont="1" applyFill="1" applyBorder="1" applyAlignment="1">
      <alignment horizontal="center"/>
    </xf>
    <xf numFmtId="0" fontId="29" fillId="13" borderId="33" xfId="271" applyFont="1" applyFill="1" applyBorder="1"/>
    <xf numFmtId="166" fontId="29" fillId="13" borderId="33" xfId="271" applyNumberFormat="1" applyFont="1" applyFill="1" applyBorder="1" applyAlignment="1">
      <alignment horizontal="center"/>
    </xf>
    <xf numFmtId="14" fontId="29" fillId="13" borderId="34" xfId="271" applyNumberFormat="1" applyFont="1" applyFill="1" applyBorder="1" applyAlignment="1">
      <alignment horizontal="center"/>
    </xf>
    <xf numFmtId="0" fontId="28" fillId="13" borderId="35" xfId="271" applyFont="1" applyFill="1" applyBorder="1" applyAlignment="1">
      <alignment horizontal="center"/>
    </xf>
    <xf numFmtId="14" fontId="26" fillId="14" borderId="36" xfId="271" applyNumberFormat="1" applyFont="1" applyFill="1" applyBorder="1" applyAlignment="1">
      <alignment horizontal="center"/>
    </xf>
    <xf numFmtId="0" fontId="26" fillId="0" borderId="37" xfId="271" applyFont="1" applyBorder="1"/>
    <xf numFmtId="166" fontId="26" fillId="0" borderId="37" xfId="271" applyNumberFormat="1" applyFont="1" applyBorder="1" applyAlignment="1">
      <alignment horizontal="center"/>
    </xf>
    <xf numFmtId="0" fontId="26" fillId="0" borderId="37" xfId="0" applyFont="1" applyBorder="1" applyAlignment="1">
      <alignment horizontal="center"/>
    </xf>
    <xf numFmtId="46" fontId="0" fillId="0" borderId="3" xfId="0" applyNumberFormat="1" applyBorder="1"/>
    <xf numFmtId="14" fontId="26" fillId="14" borderId="38" xfId="271" applyNumberFormat="1" applyFont="1" applyFill="1" applyBorder="1" applyAlignment="1">
      <alignment horizontal="center"/>
    </xf>
    <xf numFmtId="0" fontId="26" fillId="0" borderId="39" xfId="0" applyFont="1" applyBorder="1" applyAlignment="1">
      <alignment horizontal="center"/>
    </xf>
    <xf numFmtId="0" fontId="26" fillId="0" borderId="39" xfId="271" applyFont="1" applyBorder="1" applyAlignment="1">
      <alignment horizontal="center"/>
    </xf>
    <xf numFmtId="0" fontId="26" fillId="0" borderId="37" xfId="271" applyFont="1" applyBorder="1" applyAlignment="1">
      <alignment wrapText="1"/>
    </xf>
    <xf numFmtId="0" fontId="26" fillId="0" borderId="3" xfId="271" applyFont="1" applyBorder="1"/>
    <xf numFmtId="49" fontId="24" fillId="0" borderId="37" xfId="271" applyNumberFormat="1" applyFont="1" applyBorder="1" applyAlignment="1">
      <alignment vertical="top" wrapText="1"/>
    </xf>
    <xf numFmtId="0" fontId="24" fillId="0" borderId="37" xfId="271" applyFont="1" applyBorder="1" applyAlignment="1">
      <alignment horizontal="left" vertical="top" wrapText="1"/>
    </xf>
    <xf numFmtId="14" fontId="26" fillId="14" borderId="32" xfId="271" applyNumberFormat="1" applyFont="1" applyFill="1" applyBorder="1" applyAlignment="1">
      <alignment horizontal="center"/>
    </xf>
    <xf numFmtId="0" fontId="24" fillId="0" borderId="33" xfId="271" applyFont="1" applyBorder="1" applyAlignment="1">
      <alignment horizontal="left" vertical="top" wrapText="1"/>
    </xf>
    <xf numFmtId="166" fontId="26" fillId="0" borderId="33" xfId="271" applyNumberFormat="1" applyFont="1" applyBorder="1" applyAlignment="1">
      <alignment horizontal="center"/>
    </xf>
    <xf numFmtId="0" fontId="26" fillId="0" borderId="34" xfId="271" applyFont="1" applyBorder="1" applyAlignment="1">
      <alignment horizontal="center"/>
    </xf>
    <xf numFmtId="0" fontId="1" fillId="0" borderId="0" xfId="0" applyFont="1" applyAlignment="1">
      <alignment horizontal="center" vertical="top" wrapText="1"/>
    </xf>
    <xf numFmtId="0" fontId="1" fillId="0" borderId="3" xfId="0" applyFont="1" applyBorder="1" applyAlignment="1">
      <alignment horizontal="center" vertical="top" wrapText="1"/>
    </xf>
    <xf numFmtId="22" fontId="0" fillId="0" borderId="3" xfId="0" applyNumberFormat="1" applyBorder="1"/>
    <xf numFmtId="2" fontId="0" fillId="0" borderId="3" xfId="0" applyNumberFormat="1" applyBorder="1"/>
    <xf numFmtId="16" fontId="1" fillId="2" borderId="4" xfId="0" applyNumberFormat="1" applyFont="1" applyFill="1" applyBorder="1" applyAlignment="1">
      <alignment horizontal="center" vertical="top" wrapText="1"/>
    </xf>
    <xf numFmtId="0" fontId="3" fillId="4" borderId="0" xfId="0" applyFont="1" applyFill="1" applyAlignment="1">
      <alignment horizontal="center" vertical="center" wrapText="1"/>
    </xf>
    <xf numFmtId="165" fontId="2" fillId="3" borderId="0" xfId="0" applyNumberFormat="1" applyFont="1" applyFill="1" applyAlignment="1">
      <alignment horizontal="center" vertical="center" wrapText="1"/>
    </xf>
    <xf numFmtId="0" fontId="0" fillId="11" borderId="25" xfId="0" applyFill="1" applyBorder="1" applyAlignment="1">
      <alignment horizontal="right" vertical="center"/>
    </xf>
    <xf numFmtId="0" fontId="0" fillId="11" borderId="14" xfId="0" applyFill="1" applyBorder="1" applyAlignment="1">
      <alignment horizontal="right" vertical="center"/>
    </xf>
    <xf numFmtId="0" fontId="0" fillId="11" borderId="16" xfId="0" applyFill="1" applyBorder="1" applyAlignment="1">
      <alignment horizontal="right" vertical="center"/>
    </xf>
    <xf numFmtId="14" fontId="0" fillId="11" borderId="27" xfId="0" applyNumberFormat="1" applyFill="1" applyBorder="1" applyAlignment="1">
      <alignment horizontal="right" vertical="center"/>
    </xf>
    <xf numFmtId="14" fontId="0" fillId="11" borderId="8" xfId="0" applyNumberFormat="1" applyFill="1" applyBorder="1" applyAlignment="1">
      <alignment horizontal="right" vertical="center"/>
    </xf>
    <xf numFmtId="14" fontId="0" fillId="11" borderId="10" xfId="0" applyNumberFormat="1" applyFill="1" applyBorder="1" applyAlignment="1">
      <alignment horizontal="right" vertical="center"/>
    </xf>
  </cellXfs>
  <cellStyles count="272">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Normal" xfId="0" builtinId="0"/>
    <cellStyle name="Normal 2" xfId="271" xr:uid="{1E13FEDC-8574-674B-B9F7-8FE7F1FF49DC}"/>
  </cellStyles>
  <dxfs count="24">
    <dxf>
      <font>
        <color rgb="FF0070C0"/>
      </font>
    </dxf>
    <dxf>
      <font>
        <color rgb="FFFFC000"/>
      </font>
    </dxf>
    <dxf>
      <font>
        <color rgb="FF00B050"/>
      </font>
    </dxf>
    <dxf>
      <font>
        <color rgb="FFFF0000"/>
      </font>
    </dxf>
    <dxf>
      <font>
        <color rgb="FF0070C0"/>
      </font>
    </dxf>
    <dxf>
      <font>
        <color rgb="FFFFC000"/>
      </font>
    </dxf>
    <dxf>
      <font>
        <color rgb="FF00B050"/>
      </font>
    </dxf>
    <dxf>
      <font>
        <color rgb="FFFF0000"/>
      </font>
    </dxf>
    <dxf>
      <font>
        <color rgb="FF0070C0"/>
      </font>
    </dxf>
    <dxf>
      <font>
        <color rgb="FFFFC000"/>
      </font>
    </dxf>
    <dxf>
      <font>
        <color rgb="FF00B050"/>
      </font>
    </dxf>
    <dxf>
      <font>
        <color rgb="FFFF0000"/>
      </font>
    </dxf>
    <dxf>
      <font>
        <color rgb="FF0070C0"/>
      </font>
    </dxf>
    <dxf>
      <font>
        <color rgb="FFFFC000"/>
      </font>
    </dxf>
    <dxf>
      <font>
        <color rgb="FF00B050"/>
      </font>
    </dxf>
    <dxf>
      <font>
        <color rgb="FFFF0000"/>
      </font>
    </dxf>
    <dxf>
      <font>
        <color rgb="FF0070C0"/>
      </font>
    </dxf>
    <dxf>
      <font>
        <color rgb="FFFFC000"/>
      </font>
    </dxf>
    <dxf>
      <font>
        <color rgb="FF00B050"/>
      </font>
    </dxf>
    <dxf>
      <font>
        <color rgb="FFFF0000"/>
      </font>
    </dxf>
    <dxf>
      <font>
        <color rgb="FF0070C0"/>
      </font>
    </dxf>
    <dxf>
      <font>
        <color rgb="FFFFC000"/>
      </font>
    </dxf>
    <dxf>
      <font>
        <color rgb="FF00B050"/>
      </font>
    </dxf>
    <dxf>
      <font>
        <color rgb="FFFF0000"/>
      </font>
    </dxf>
  </dxfs>
  <tableStyles count="0" defaultTableStyle="TableStyleMedium2" defaultPivotStyle="PivotStyleLight16"/>
  <colors>
    <mruColors>
      <color rgb="FFFFFF99"/>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title>
      <c:tx>
        <c:rich>
          <a:bodyPr/>
          <a:lstStyle/>
          <a:p>
            <a:pPr>
              <a:defRPr/>
            </a:pPr>
            <a:r>
              <a:rPr lang="fr-CH"/>
              <a:t>Project Velocity</a:t>
            </a:r>
          </a:p>
        </c:rich>
      </c:tx>
      <c:overlay val="0"/>
    </c:title>
    <c:autoTitleDeleted val="0"/>
    <c:plotArea>
      <c:layout/>
      <c:lineChart>
        <c:grouping val="standard"/>
        <c:varyColors val="0"/>
        <c:ser>
          <c:idx val="0"/>
          <c:order val="0"/>
          <c:tx>
            <c:strRef>
              <c:f>'Release Roadmap - Velocity'!$A$6</c:f>
              <c:strCache>
                <c:ptCount val="1"/>
                <c:pt idx="0">
                  <c:v>Done</c:v>
                </c:pt>
              </c:strCache>
            </c:strRef>
          </c:tx>
          <c:cat>
            <c:numRef>
              <c:f>'Release Roadmap - Velocity'!$C$3:$G$3</c:f>
              <c:numCache>
                <c:formatCode>General</c:formatCode>
                <c:ptCount val="5"/>
                <c:pt idx="0">
                  <c:v>1</c:v>
                </c:pt>
                <c:pt idx="1">
                  <c:v>2</c:v>
                </c:pt>
                <c:pt idx="2">
                  <c:v>3</c:v>
                </c:pt>
                <c:pt idx="3">
                  <c:v>4</c:v>
                </c:pt>
                <c:pt idx="4">
                  <c:v>5</c:v>
                </c:pt>
              </c:numCache>
            </c:numRef>
          </c:cat>
          <c:val>
            <c:numRef>
              <c:f>'Release Roadmap - Velocity'!$C$6:$G$6</c:f>
              <c:numCache>
                <c:formatCode>General</c:formatCode>
                <c:ptCount val="5"/>
                <c:pt idx="0">
                  <c:v>28</c:v>
                </c:pt>
                <c:pt idx="1">
                  <c:v>47</c:v>
                </c:pt>
                <c:pt idx="2">
                  <c:v>45</c:v>
                </c:pt>
                <c:pt idx="3">
                  <c:v>42</c:v>
                </c:pt>
              </c:numCache>
            </c:numRef>
          </c:val>
          <c:smooth val="0"/>
          <c:extLst>
            <c:ext xmlns:c16="http://schemas.microsoft.com/office/drawing/2014/chart" uri="{C3380CC4-5D6E-409C-BE32-E72D297353CC}">
              <c16:uniqueId val="{00000000-6B90-7247-9B21-B6177BCDA85C}"/>
            </c:ext>
          </c:extLst>
        </c:ser>
        <c:ser>
          <c:idx val="1"/>
          <c:order val="1"/>
          <c:tx>
            <c:strRef>
              <c:f>'Release Roadmap - Velocity'!$A$9</c:f>
              <c:strCache>
                <c:ptCount val="1"/>
                <c:pt idx="0">
                  <c:v>Average</c:v>
                </c:pt>
              </c:strCache>
            </c:strRef>
          </c:tx>
          <c:spPr>
            <a:ln w="25400"/>
          </c:spPr>
          <c:marker>
            <c:symbol val="none"/>
          </c:marker>
          <c:cat>
            <c:numRef>
              <c:f>'Release Roadmap - Velocity'!$C$3:$G$3</c:f>
              <c:numCache>
                <c:formatCode>General</c:formatCode>
                <c:ptCount val="5"/>
                <c:pt idx="0">
                  <c:v>1</c:v>
                </c:pt>
                <c:pt idx="1">
                  <c:v>2</c:v>
                </c:pt>
                <c:pt idx="2">
                  <c:v>3</c:v>
                </c:pt>
                <c:pt idx="3">
                  <c:v>4</c:v>
                </c:pt>
                <c:pt idx="4">
                  <c:v>5</c:v>
                </c:pt>
              </c:numCache>
            </c:numRef>
          </c:cat>
          <c:val>
            <c:numRef>
              <c:f>'Release Roadmap - Velocity'!$C$9:$G$9</c:f>
              <c:numCache>
                <c:formatCode>General</c:formatCode>
                <c:ptCount val="5"/>
                <c:pt idx="0">
                  <c:v>28</c:v>
                </c:pt>
                <c:pt idx="1">
                  <c:v>37.5</c:v>
                </c:pt>
                <c:pt idx="2">
                  <c:v>40</c:v>
                </c:pt>
                <c:pt idx="3">
                  <c:v>40</c:v>
                </c:pt>
              </c:numCache>
            </c:numRef>
          </c:val>
          <c:smooth val="0"/>
          <c:extLst>
            <c:ext xmlns:c16="http://schemas.microsoft.com/office/drawing/2014/chart" uri="{C3380CC4-5D6E-409C-BE32-E72D297353CC}">
              <c16:uniqueId val="{00000001-6B90-7247-9B21-B6177BCDA85C}"/>
            </c:ext>
          </c:extLst>
        </c:ser>
        <c:dLbls>
          <c:showLegendKey val="0"/>
          <c:showVal val="0"/>
          <c:showCatName val="0"/>
          <c:showSerName val="0"/>
          <c:showPercent val="0"/>
          <c:showBubbleSize val="0"/>
        </c:dLbls>
        <c:marker val="1"/>
        <c:smooth val="0"/>
        <c:axId val="-2115540920"/>
        <c:axId val="-2115535448"/>
      </c:lineChart>
      <c:catAx>
        <c:axId val="-2115540920"/>
        <c:scaling>
          <c:orientation val="minMax"/>
        </c:scaling>
        <c:delete val="0"/>
        <c:axPos val="b"/>
        <c:title>
          <c:tx>
            <c:rich>
              <a:bodyPr/>
              <a:lstStyle/>
              <a:p>
                <a:pPr>
                  <a:defRPr/>
                </a:pPr>
                <a:r>
                  <a:rPr lang="fr-CH"/>
                  <a:t>Sprints</a:t>
                </a:r>
              </a:p>
            </c:rich>
          </c:tx>
          <c:overlay val="0"/>
        </c:title>
        <c:numFmt formatCode="General" sourceLinked="1"/>
        <c:majorTickMark val="out"/>
        <c:minorTickMark val="none"/>
        <c:tickLblPos val="nextTo"/>
        <c:crossAx val="-2115535448"/>
        <c:crosses val="autoZero"/>
        <c:auto val="1"/>
        <c:lblAlgn val="ctr"/>
        <c:lblOffset val="100"/>
        <c:noMultiLvlLbl val="0"/>
      </c:catAx>
      <c:valAx>
        <c:axId val="-2115535448"/>
        <c:scaling>
          <c:orientation val="minMax"/>
        </c:scaling>
        <c:delete val="0"/>
        <c:axPos val="l"/>
        <c:majorGridlines/>
        <c:title>
          <c:tx>
            <c:rich>
              <a:bodyPr rot="-5400000" vert="horz"/>
              <a:lstStyle/>
              <a:p>
                <a:pPr>
                  <a:defRPr/>
                </a:pPr>
                <a:r>
                  <a:rPr lang="fr-CH"/>
                  <a:t>Completed story points</a:t>
                </a:r>
              </a:p>
            </c:rich>
          </c:tx>
          <c:overlay val="0"/>
        </c:title>
        <c:numFmt formatCode="General" sourceLinked="1"/>
        <c:majorTickMark val="out"/>
        <c:minorTickMark val="none"/>
        <c:tickLblPos val="nextTo"/>
        <c:crossAx val="-2115540920"/>
        <c:crosses val="autoZero"/>
        <c:crossBetween val="between"/>
      </c:valAx>
      <c:spPr>
        <a:solidFill>
          <a:schemeClr val="bg1">
            <a:lumMod val="75000"/>
          </a:schemeClr>
        </a:solidFill>
      </c:spPr>
    </c:plotArea>
    <c:legend>
      <c:legendPos val="r"/>
      <c:overlay val="0"/>
    </c:legend>
    <c:plotVisOnly val="1"/>
    <c:dispBlanksAs val="gap"/>
    <c:showDLblsOverMax val="0"/>
  </c:chart>
  <c:spPr>
    <a:solidFill>
      <a:schemeClr val="accent1">
        <a:lumMod val="20000"/>
        <a:lumOff val="80000"/>
      </a:schemeClr>
    </a:solidFill>
  </c:spPr>
  <c:printSettings>
    <c:headerFooter/>
    <c:pageMargins b="0.750000000000001" l="0.70000000000000095" r="0.70000000000000095" t="0.750000000000001"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chart>
    <c:title>
      <c:tx>
        <c:rich>
          <a:bodyPr/>
          <a:lstStyle/>
          <a:p>
            <a:pPr>
              <a:defRPr/>
            </a:pPr>
            <a:r>
              <a:rPr lang="fr-CH"/>
              <a:t>Release roadmap</a:t>
            </a:r>
          </a:p>
        </c:rich>
      </c:tx>
      <c:overlay val="0"/>
    </c:title>
    <c:autoTitleDeleted val="0"/>
    <c:plotArea>
      <c:layout/>
      <c:barChart>
        <c:barDir val="col"/>
        <c:grouping val="stacked"/>
        <c:varyColors val="0"/>
        <c:ser>
          <c:idx val="0"/>
          <c:order val="0"/>
          <c:tx>
            <c:strRef>
              <c:f>'Release Roadmap - Velocity'!$A$6</c:f>
              <c:strCache>
                <c:ptCount val="1"/>
                <c:pt idx="0">
                  <c:v>Done</c:v>
                </c:pt>
              </c:strCache>
            </c:strRef>
          </c:tx>
          <c:spPr>
            <a:solidFill>
              <a:schemeClr val="accent3">
                <a:lumMod val="75000"/>
              </a:schemeClr>
            </a:solidFill>
          </c:spPr>
          <c:invertIfNegative val="0"/>
          <c:cat>
            <c:numRef>
              <c:f>'Release Roadmap - Velocity'!$B$3:$G$3</c:f>
              <c:numCache>
                <c:formatCode>General</c:formatCode>
                <c:ptCount val="6"/>
                <c:pt idx="0">
                  <c:v>0</c:v>
                </c:pt>
                <c:pt idx="1">
                  <c:v>1</c:v>
                </c:pt>
                <c:pt idx="2">
                  <c:v>2</c:v>
                </c:pt>
                <c:pt idx="3">
                  <c:v>3</c:v>
                </c:pt>
                <c:pt idx="4">
                  <c:v>4</c:v>
                </c:pt>
                <c:pt idx="5">
                  <c:v>5</c:v>
                </c:pt>
              </c:numCache>
            </c:numRef>
          </c:cat>
          <c:val>
            <c:numRef>
              <c:f>'Release Roadmap - Velocity'!$B$8:$G$8</c:f>
              <c:numCache>
                <c:formatCode>General</c:formatCode>
                <c:ptCount val="6"/>
                <c:pt idx="0">
                  <c:v>15</c:v>
                </c:pt>
                <c:pt idx="1">
                  <c:v>43</c:v>
                </c:pt>
                <c:pt idx="2">
                  <c:v>90</c:v>
                </c:pt>
                <c:pt idx="3">
                  <c:v>135</c:v>
                </c:pt>
                <c:pt idx="4">
                  <c:v>177</c:v>
                </c:pt>
              </c:numCache>
            </c:numRef>
          </c:val>
          <c:extLst>
            <c:ext xmlns:c16="http://schemas.microsoft.com/office/drawing/2014/chart" uri="{C3380CC4-5D6E-409C-BE32-E72D297353CC}">
              <c16:uniqueId val="{00000000-2D6C-0747-83E9-B412884F871E}"/>
            </c:ext>
          </c:extLst>
        </c:ser>
        <c:ser>
          <c:idx val="1"/>
          <c:order val="1"/>
          <c:tx>
            <c:strRef>
              <c:f>'Release Roadmap - Velocity'!$A$7</c:f>
              <c:strCache>
                <c:ptCount val="1"/>
                <c:pt idx="0">
                  <c:v>Rejected</c:v>
                </c:pt>
              </c:strCache>
            </c:strRef>
          </c:tx>
          <c:spPr>
            <a:solidFill>
              <a:srgbClr val="FF0000"/>
            </a:solidFill>
          </c:spPr>
          <c:invertIfNegative val="0"/>
          <c:cat>
            <c:numRef>
              <c:f>'Release Roadmap - Velocity'!$B$3:$G$3</c:f>
              <c:numCache>
                <c:formatCode>General</c:formatCode>
                <c:ptCount val="6"/>
                <c:pt idx="0">
                  <c:v>0</c:v>
                </c:pt>
                <c:pt idx="1">
                  <c:v>1</c:v>
                </c:pt>
                <c:pt idx="2">
                  <c:v>2</c:v>
                </c:pt>
                <c:pt idx="3">
                  <c:v>3</c:v>
                </c:pt>
                <c:pt idx="4">
                  <c:v>4</c:v>
                </c:pt>
                <c:pt idx="5">
                  <c:v>5</c:v>
                </c:pt>
              </c:numCache>
            </c:numRef>
          </c:cat>
          <c:val>
            <c:numRef>
              <c:f>'Release Roadmap - Velocity'!$B$7:$G$7</c:f>
              <c:numCache>
                <c:formatCode>General</c:formatCode>
                <c:ptCount val="6"/>
                <c:pt idx="0">
                  <c:v>0</c:v>
                </c:pt>
                <c:pt idx="1">
                  <c:v>13</c:v>
                </c:pt>
                <c:pt idx="2">
                  <c:v>0</c:v>
                </c:pt>
                <c:pt idx="3">
                  <c:v>0</c:v>
                </c:pt>
                <c:pt idx="4">
                  <c:v>0</c:v>
                </c:pt>
              </c:numCache>
            </c:numRef>
          </c:val>
          <c:extLst>
            <c:ext xmlns:c16="http://schemas.microsoft.com/office/drawing/2014/chart" uri="{C3380CC4-5D6E-409C-BE32-E72D297353CC}">
              <c16:uniqueId val="{00000001-2D6C-0747-83E9-B412884F871E}"/>
            </c:ext>
          </c:extLst>
        </c:ser>
        <c:ser>
          <c:idx val="2"/>
          <c:order val="2"/>
          <c:tx>
            <c:strRef>
              <c:f>'Release Roadmap - Velocity'!$A$5</c:f>
              <c:strCache>
                <c:ptCount val="1"/>
                <c:pt idx="0">
                  <c:v>Todo</c:v>
                </c:pt>
              </c:strCache>
            </c:strRef>
          </c:tx>
          <c:spPr>
            <a:solidFill>
              <a:schemeClr val="accent1"/>
            </a:solidFill>
          </c:spPr>
          <c:invertIfNegative val="0"/>
          <c:cat>
            <c:numRef>
              <c:f>'Release Roadmap - Velocity'!$B$3:$G$3</c:f>
              <c:numCache>
                <c:formatCode>General</c:formatCode>
                <c:ptCount val="6"/>
                <c:pt idx="0">
                  <c:v>0</c:v>
                </c:pt>
                <c:pt idx="1">
                  <c:v>1</c:v>
                </c:pt>
                <c:pt idx="2">
                  <c:v>2</c:v>
                </c:pt>
                <c:pt idx="3">
                  <c:v>3</c:v>
                </c:pt>
                <c:pt idx="4">
                  <c:v>4</c:v>
                </c:pt>
                <c:pt idx="5">
                  <c:v>5</c:v>
                </c:pt>
              </c:numCache>
            </c:numRef>
          </c:cat>
          <c:val>
            <c:numRef>
              <c:f>'Release Roadmap - Velocity'!$B$5:$G$5</c:f>
              <c:numCache>
                <c:formatCode>General</c:formatCode>
                <c:ptCount val="6"/>
                <c:pt idx="0">
                  <c:v>216</c:v>
                </c:pt>
                <c:pt idx="1">
                  <c:v>178</c:v>
                </c:pt>
                <c:pt idx="2">
                  <c:v>131</c:v>
                </c:pt>
                <c:pt idx="3">
                  <c:v>86</c:v>
                </c:pt>
                <c:pt idx="4">
                  <c:v>44</c:v>
                </c:pt>
              </c:numCache>
            </c:numRef>
          </c:val>
          <c:extLst>
            <c:ext xmlns:c16="http://schemas.microsoft.com/office/drawing/2014/chart" uri="{C3380CC4-5D6E-409C-BE32-E72D297353CC}">
              <c16:uniqueId val="{00000002-2D6C-0747-83E9-B412884F871E}"/>
            </c:ext>
          </c:extLst>
        </c:ser>
        <c:dLbls>
          <c:showLegendKey val="0"/>
          <c:showVal val="0"/>
          <c:showCatName val="0"/>
          <c:showSerName val="0"/>
          <c:showPercent val="0"/>
          <c:showBubbleSize val="0"/>
        </c:dLbls>
        <c:gapWidth val="150"/>
        <c:overlap val="100"/>
        <c:axId val="-2115497544"/>
        <c:axId val="-2115492200"/>
      </c:barChart>
      <c:catAx>
        <c:axId val="-2115497544"/>
        <c:scaling>
          <c:orientation val="minMax"/>
        </c:scaling>
        <c:delete val="0"/>
        <c:axPos val="b"/>
        <c:title>
          <c:tx>
            <c:rich>
              <a:bodyPr/>
              <a:lstStyle/>
              <a:p>
                <a:pPr>
                  <a:defRPr/>
                </a:pPr>
                <a:r>
                  <a:rPr lang="fr-CH"/>
                  <a:t>Sprints</a:t>
                </a:r>
              </a:p>
            </c:rich>
          </c:tx>
          <c:overlay val="0"/>
        </c:title>
        <c:numFmt formatCode="General" sourceLinked="1"/>
        <c:majorTickMark val="out"/>
        <c:minorTickMark val="none"/>
        <c:tickLblPos val="nextTo"/>
        <c:crossAx val="-2115492200"/>
        <c:crosses val="autoZero"/>
        <c:auto val="1"/>
        <c:lblAlgn val="ctr"/>
        <c:lblOffset val="100"/>
        <c:noMultiLvlLbl val="0"/>
      </c:catAx>
      <c:valAx>
        <c:axId val="-2115492200"/>
        <c:scaling>
          <c:orientation val="minMax"/>
        </c:scaling>
        <c:delete val="0"/>
        <c:axPos val="l"/>
        <c:majorGridlines/>
        <c:title>
          <c:tx>
            <c:rich>
              <a:bodyPr rot="-5400000" vert="horz"/>
              <a:lstStyle/>
              <a:p>
                <a:pPr>
                  <a:defRPr/>
                </a:pPr>
                <a:r>
                  <a:rPr lang="fr-CH"/>
                  <a:t>Story Points</a:t>
                </a:r>
              </a:p>
            </c:rich>
          </c:tx>
          <c:overlay val="0"/>
        </c:title>
        <c:numFmt formatCode="General" sourceLinked="1"/>
        <c:majorTickMark val="out"/>
        <c:minorTickMark val="none"/>
        <c:tickLblPos val="nextTo"/>
        <c:crossAx val="-2115497544"/>
        <c:crosses val="autoZero"/>
        <c:crossBetween val="between"/>
      </c:valAx>
    </c:plotArea>
    <c:legend>
      <c:legendPos val="r"/>
      <c:overlay val="0"/>
    </c:legend>
    <c:plotVisOnly val="1"/>
    <c:dispBlanksAs val="gap"/>
    <c:showDLblsOverMax val="0"/>
  </c:chart>
  <c:spPr>
    <a:solidFill>
      <a:schemeClr val="accent3">
        <a:lumMod val="60000"/>
        <a:lumOff val="40000"/>
      </a:schemeClr>
    </a:solidFill>
  </c:spPr>
  <c:printSettings>
    <c:headerFooter/>
    <c:pageMargins b="0.750000000000001" l="0.70000000000000095" r="0.70000000000000095" t="0.750000000000001"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fr-FR"/>
              <a:t>Burn down chart sprint 0</a:t>
            </a:r>
          </a:p>
        </c:rich>
      </c:tx>
      <c:layout>
        <c:manualLayout>
          <c:xMode val="edge"/>
          <c:yMode val="edge"/>
          <c:x val="0.37138292819826402"/>
          <c:y val="4.5627312892695698E-2"/>
        </c:manualLayout>
      </c:layout>
      <c:overlay val="0"/>
      <c:spPr>
        <a:noFill/>
        <a:ln w="25400">
          <a:noFill/>
        </a:ln>
      </c:spPr>
    </c:title>
    <c:autoTitleDeleted val="0"/>
    <c:plotArea>
      <c:layout>
        <c:manualLayout>
          <c:layoutTarget val="inner"/>
          <c:xMode val="edge"/>
          <c:yMode val="edge"/>
          <c:x val="9.0032225017760995E-2"/>
          <c:y val="0.171102423347609"/>
          <c:w val="0.75080444791597101"/>
          <c:h val="0.61977100012578301"/>
        </c:manualLayout>
      </c:layout>
      <c:lineChart>
        <c:grouping val="standard"/>
        <c:varyColors val="0"/>
        <c:ser>
          <c:idx val="0"/>
          <c:order val="0"/>
          <c:spPr>
            <a:ln w="25400">
              <a:solidFill>
                <a:schemeClr val="accent1"/>
              </a:solidFill>
              <a:prstDash val="solid"/>
            </a:ln>
            <a:effectLst/>
          </c:spPr>
          <c:marker>
            <c:symbol val="circle"/>
            <c:size val="7"/>
            <c:spPr>
              <a:solidFill>
                <a:srgbClr val="000080"/>
              </a:solidFill>
              <a:ln>
                <a:noFill/>
                <a:prstDash val="solid"/>
              </a:ln>
              <a:effectLst/>
            </c:spPr>
          </c:marker>
          <c:dLbls>
            <c:spPr>
              <a:noFill/>
              <a:ln w="25400">
                <a:noFill/>
              </a:ln>
            </c:spPr>
            <c:txPr>
              <a:bodyPr/>
              <a:lstStyle/>
              <a:p>
                <a:pPr>
                  <a:defRPr sz="1050" b="0" i="0" u="none" strike="noStrike" baseline="0">
                    <a:solidFill>
                      <a:srgbClr val="000000"/>
                    </a:solidFill>
                    <a:latin typeface="Arial"/>
                    <a:ea typeface="Arial"/>
                    <a:cs typeface="Arial"/>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'Sprint 0'!$F$8:$J$8</c:f>
              <c:strCache>
                <c:ptCount val="5"/>
                <c:pt idx="0">
                  <c:v>Day 01 (19.04.2024)</c:v>
                </c:pt>
                <c:pt idx="1">
                  <c:v>Day 02 (20.04.2024)</c:v>
                </c:pt>
                <c:pt idx="2">
                  <c:v>Day 03 (21.04.2024)</c:v>
                </c:pt>
                <c:pt idx="3">
                  <c:v>Day 04 (22.04.2024)</c:v>
                </c:pt>
                <c:pt idx="4">
                  <c:v>Day 05 (23.04.2024)</c:v>
                </c:pt>
              </c:strCache>
            </c:strRef>
          </c:cat>
          <c:val>
            <c:numRef>
              <c:f>'Sprint 0'!$F$21:$J$21</c:f>
              <c:numCache>
                <c:formatCode>0</c:formatCode>
                <c:ptCount val="5"/>
                <c:pt idx="0">
                  <c:v>24</c:v>
                </c:pt>
                <c:pt idx="1">
                  <c:v>21.5</c:v>
                </c:pt>
                <c:pt idx="2">
                  <c:v>15</c:v>
                </c:pt>
                <c:pt idx="3">
                  <c:v>10</c:v>
                </c:pt>
                <c:pt idx="4">
                  <c:v>3</c:v>
                </c:pt>
              </c:numCache>
            </c:numRef>
          </c:val>
          <c:smooth val="1"/>
          <c:extLst>
            <c:ext xmlns:c16="http://schemas.microsoft.com/office/drawing/2014/chart" uri="{C3380CC4-5D6E-409C-BE32-E72D297353CC}">
              <c16:uniqueId val="{00000000-899F-E44A-82C2-70EEEA297928}"/>
            </c:ext>
          </c:extLst>
        </c:ser>
        <c:ser>
          <c:idx val="1"/>
          <c:order val="1"/>
          <c:spPr>
            <a:ln w="25400">
              <a:solidFill>
                <a:srgbClr val="FF0000"/>
              </a:solidFill>
              <a:prstDash val="solid"/>
            </a:ln>
          </c:spPr>
          <c:marker>
            <c:symbol val="none"/>
          </c:marker>
          <c:cat>
            <c:strRef>
              <c:f>'Sprint 0'!$F$8:$J$8</c:f>
              <c:strCache>
                <c:ptCount val="5"/>
                <c:pt idx="0">
                  <c:v>Day 01 (19.04.2024)</c:v>
                </c:pt>
                <c:pt idx="1">
                  <c:v>Day 02 (20.04.2024)</c:v>
                </c:pt>
                <c:pt idx="2">
                  <c:v>Day 03 (21.04.2024)</c:v>
                </c:pt>
                <c:pt idx="3">
                  <c:v>Day 04 (22.04.2024)</c:v>
                </c:pt>
                <c:pt idx="4">
                  <c:v>Day 05 (23.04.2024)</c:v>
                </c:pt>
              </c:strCache>
            </c:strRef>
          </c:cat>
          <c:val>
            <c:numRef>
              <c:f>'Sprint 0'!$F$22:$J$22</c:f>
              <c:numCache>
                <c:formatCode>0.0</c:formatCode>
                <c:ptCount val="5"/>
                <c:pt idx="0">
                  <c:v>24</c:v>
                </c:pt>
                <c:pt idx="1">
                  <c:v>0</c:v>
                </c:pt>
                <c:pt idx="2">
                  <c:v>0</c:v>
                </c:pt>
                <c:pt idx="3">
                  <c:v>0</c:v>
                </c:pt>
                <c:pt idx="4">
                  <c:v>0</c:v>
                </c:pt>
              </c:numCache>
            </c:numRef>
          </c:val>
          <c:smooth val="1"/>
          <c:extLst>
            <c:ext xmlns:c16="http://schemas.microsoft.com/office/drawing/2014/chart" uri="{C3380CC4-5D6E-409C-BE32-E72D297353CC}">
              <c16:uniqueId val="{00000001-899F-E44A-82C2-70EEEA297928}"/>
            </c:ext>
          </c:extLst>
        </c:ser>
        <c:dLbls>
          <c:showLegendKey val="0"/>
          <c:showVal val="0"/>
          <c:showCatName val="0"/>
          <c:showSerName val="0"/>
          <c:showPercent val="0"/>
          <c:showBubbleSize val="0"/>
        </c:dLbls>
        <c:marker val="1"/>
        <c:smooth val="0"/>
        <c:axId val="-781337968"/>
        <c:axId val="-781333936"/>
      </c:lineChart>
      <c:catAx>
        <c:axId val="-781337968"/>
        <c:scaling>
          <c:orientation val="minMax"/>
        </c:scaling>
        <c:delete val="0"/>
        <c:axPos val="b"/>
        <c:title>
          <c:tx>
            <c:rich>
              <a:bodyPr/>
              <a:lstStyle/>
              <a:p>
                <a:pPr>
                  <a:defRPr sz="1050" b="1" i="0" u="none" strike="noStrike" baseline="0">
                    <a:solidFill>
                      <a:srgbClr val="000000"/>
                    </a:solidFill>
                    <a:latin typeface="Arial"/>
                    <a:ea typeface="Arial"/>
                    <a:cs typeface="Arial"/>
                  </a:defRPr>
                </a:pPr>
                <a:r>
                  <a:rPr lang="fr-FR"/>
                  <a:t>Days</a:t>
                </a:r>
              </a:p>
            </c:rich>
          </c:tx>
          <c:layout>
            <c:manualLayout>
              <c:xMode val="edge"/>
              <c:yMode val="edge"/>
              <c:x val="0.44051481526547398"/>
              <c:y val="0.87832577318439198"/>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50" b="0" i="0" u="none" strike="noStrike" baseline="0">
                <a:solidFill>
                  <a:srgbClr val="000000"/>
                </a:solidFill>
                <a:latin typeface="Arial"/>
                <a:ea typeface="Arial"/>
                <a:cs typeface="Arial"/>
              </a:defRPr>
            </a:pPr>
            <a:endParaRPr lang="en-CH"/>
          </a:p>
        </c:txPr>
        <c:crossAx val="-781333936"/>
        <c:crosses val="autoZero"/>
        <c:auto val="0"/>
        <c:lblAlgn val="ctr"/>
        <c:lblOffset val="100"/>
        <c:tickLblSkip val="1"/>
        <c:tickMarkSkip val="1"/>
        <c:noMultiLvlLbl val="0"/>
      </c:catAx>
      <c:valAx>
        <c:axId val="-781333936"/>
        <c:scaling>
          <c:orientation val="minMax"/>
        </c:scaling>
        <c:delete val="0"/>
        <c:axPos val="l"/>
        <c:title>
          <c:tx>
            <c:rich>
              <a:bodyPr/>
              <a:lstStyle/>
              <a:p>
                <a:pPr>
                  <a:defRPr sz="1050" b="1" i="0" u="none" strike="noStrike" baseline="0">
                    <a:solidFill>
                      <a:srgbClr val="000000"/>
                    </a:solidFill>
                    <a:latin typeface="Arial"/>
                    <a:ea typeface="Arial"/>
                    <a:cs typeface="Arial"/>
                  </a:defRPr>
                </a:pPr>
                <a:r>
                  <a:rPr lang="fr-FR"/>
                  <a:t>Hours</a:t>
                </a:r>
              </a:p>
            </c:rich>
          </c:tx>
          <c:layout>
            <c:manualLayout>
              <c:xMode val="edge"/>
              <c:yMode val="edge"/>
              <c:x val="3.05466477738832E-2"/>
              <c:y val="0.342204846695218"/>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1050" b="0" i="0" u="none" strike="noStrike" baseline="0">
                <a:solidFill>
                  <a:srgbClr val="000000"/>
                </a:solidFill>
                <a:latin typeface="Arial"/>
                <a:ea typeface="Arial"/>
                <a:cs typeface="Arial"/>
              </a:defRPr>
            </a:pPr>
            <a:endParaRPr lang="en-CH"/>
          </a:p>
        </c:txPr>
        <c:crossAx val="-781337968"/>
        <c:crosses val="autoZero"/>
        <c:crossBetween val="between"/>
      </c:valAx>
      <c:spPr>
        <a:solidFill>
          <a:schemeClr val="tx2">
            <a:lumMod val="20000"/>
            <a:lumOff val="80000"/>
            <a:alpha val="48000"/>
          </a:schemeClr>
        </a:solidFill>
        <a:ln w="12700">
          <a:solidFill>
            <a:srgbClr val="808080"/>
          </a:solidFill>
          <a:prstDash val="solid"/>
        </a:ln>
      </c:spPr>
    </c:plotArea>
    <c:legend>
      <c:legendPos val="r"/>
      <c:layout>
        <c:manualLayout>
          <c:xMode val="edge"/>
          <c:yMode val="edge"/>
          <c:x val="0.85691385597261904"/>
          <c:y val="0.42585492033182698"/>
          <c:w val="0.13665605583053"/>
          <c:h val="0.110266006157348"/>
        </c:manualLayout>
      </c:layout>
      <c:overlay val="0"/>
      <c:spPr>
        <a:solidFill>
          <a:srgbClr val="FFFFFF"/>
        </a:solidFill>
        <a:ln w="3175">
          <a:solidFill>
            <a:srgbClr val="000000"/>
          </a:solidFill>
          <a:prstDash val="solid"/>
        </a:ln>
      </c:spPr>
      <c:txPr>
        <a:bodyPr/>
        <a:lstStyle/>
        <a:p>
          <a:pPr>
            <a:defRPr sz="965" b="0" i="0" u="none" strike="noStrike" baseline="0">
              <a:solidFill>
                <a:srgbClr val="000000"/>
              </a:solidFill>
              <a:latin typeface="Arial"/>
              <a:ea typeface="Arial"/>
              <a:cs typeface="Arial"/>
            </a:defRPr>
          </a:pPr>
          <a:endParaRPr lang="en-CH"/>
        </a:p>
      </c:txPr>
    </c:legend>
    <c:plotVisOnly val="1"/>
    <c:dispBlanksAs val="gap"/>
    <c:showDLblsOverMax val="0"/>
  </c:chart>
  <c:spPr>
    <a:solidFill>
      <a:srgbClr val="FFFFFF"/>
    </a:solidFill>
    <a:ln w="3175">
      <a:solidFill>
        <a:srgbClr val="000000"/>
      </a:solidFill>
      <a:prstDash val="solid"/>
    </a:ln>
  </c:spPr>
  <c:txPr>
    <a:bodyPr/>
    <a:lstStyle/>
    <a:p>
      <a:pPr>
        <a:defRPr sz="1050" b="0" i="0" u="none" strike="noStrike" baseline="0">
          <a:solidFill>
            <a:srgbClr val="000000"/>
          </a:solidFill>
          <a:latin typeface="Arial"/>
          <a:ea typeface="Arial"/>
          <a:cs typeface="Arial"/>
        </a:defRPr>
      </a:pPr>
      <a:endParaRPr lang="en-CH"/>
    </a:p>
  </c:txPr>
  <c:printSettings>
    <c:headerFooter/>
    <c:pageMargins b="1" l="0.75" r="0.75" t="1" header="0.5" footer="0.5"/>
    <c:pageSetup paperSize="9" orientation="landscape"/>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19050</xdr:rowOff>
    </xdr:from>
    <xdr:to>
      <xdr:col>1</xdr:col>
      <xdr:colOff>685800</xdr:colOff>
      <xdr:row>0</xdr:row>
      <xdr:rowOff>600075</xdr:rowOff>
    </xdr:to>
    <xdr:pic>
      <xdr:nvPicPr>
        <xdr:cNvPr id="2" name="Image 1">
          <a:extLst>
            <a:ext uri="{FF2B5EF4-FFF2-40B4-BE49-F238E27FC236}">
              <a16:creationId xmlns:a16="http://schemas.microsoft.com/office/drawing/2014/main" id="{ECC34C75-BB33-DE4D-9018-4C6F5CFB0AC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25" y="19050"/>
          <a:ext cx="1425575" cy="5810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757237</xdr:colOff>
      <xdr:row>1</xdr:row>
      <xdr:rowOff>0</xdr:rowOff>
    </xdr:from>
    <xdr:to>
      <xdr:col>12</xdr:col>
      <xdr:colOff>576262</xdr:colOff>
      <xdr:row>14</xdr:row>
      <xdr:rowOff>112676</xdr:rowOff>
    </xdr:to>
    <xdr:graphicFrame macro="">
      <xdr:nvGraphicFramePr>
        <xdr:cNvPr id="2" name="Chart 1">
          <a:extLst>
            <a:ext uri="{FF2B5EF4-FFF2-40B4-BE49-F238E27FC236}">
              <a16:creationId xmlns:a16="http://schemas.microsoft.com/office/drawing/2014/main" id="{1095F7E8-9066-3E4E-84A0-7568836B59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12700</xdr:colOff>
      <xdr:row>17</xdr:row>
      <xdr:rowOff>9525</xdr:rowOff>
    </xdr:from>
    <xdr:to>
      <xdr:col>12</xdr:col>
      <xdr:colOff>542130</xdr:colOff>
      <xdr:row>40</xdr:row>
      <xdr:rowOff>161925</xdr:rowOff>
    </xdr:to>
    <xdr:graphicFrame macro="">
      <xdr:nvGraphicFramePr>
        <xdr:cNvPr id="3" name="Chart 2">
          <a:extLst>
            <a:ext uri="{FF2B5EF4-FFF2-40B4-BE49-F238E27FC236}">
              <a16:creationId xmlns:a16="http://schemas.microsoft.com/office/drawing/2014/main" id="{4E86E5C1-EE86-FA46-B34C-56776BD773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360363</xdr:colOff>
      <xdr:row>25</xdr:row>
      <xdr:rowOff>39688</xdr:rowOff>
    </xdr:from>
    <xdr:to>
      <xdr:col>9</xdr:col>
      <xdr:colOff>619125</xdr:colOff>
      <xdr:row>37</xdr:row>
      <xdr:rowOff>127000</xdr:rowOff>
    </xdr:to>
    <xdr:cxnSp macro="">
      <xdr:nvCxnSpPr>
        <xdr:cNvPr id="5" name="Connecteur droit 4">
          <a:extLst>
            <a:ext uri="{FF2B5EF4-FFF2-40B4-BE49-F238E27FC236}">
              <a16:creationId xmlns:a16="http://schemas.microsoft.com/office/drawing/2014/main" id="{0F756B13-5C59-3445-B757-05F34AF6E885}"/>
            </a:ext>
          </a:extLst>
        </xdr:cNvPr>
        <xdr:cNvCxnSpPr/>
      </xdr:nvCxnSpPr>
      <xdr:spPr>
        <a:xfrm flipV="1">
          <a:off x="1233488" y="5659438"/>
          <a:ext cx="4529137" cy="2405062"/>
        </a:xfrm>
        <a:prstGeom prst="line">
          <a:avLst/>
        </a:prstGeom>
        <a:ln w="38100">
          <a:solidFill>
            <a:srgbClr val="92D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317500</xdr:colOff>
      <xdr:row>20</xdr:row>
      <xdr:rowOff>150813</xdr:rowOff>
    </xdr:from>
    <xdr:to>
      <xdr:col>11</xdr:col>
      <xdr:colOff>0</xdr:colOff>
      <xdr:row>37</xdr:row>
      <xdr:rowOff>127001</xdr:rowOff>
    </xdr:to>
    <xdr:cxnSp macro="">
      <xdr:nvCxnSpPr>
        <xdr:cNvPr id="6" name="Connecteur droit 5">
          <a:extLst>
            <a:ext uri="{FF2B5EF4-FFF2-40B4-BE49-F238E27FC236}">
              <a16:creationId xmlns:a16="http://schemas.microsoft.com/office/drawing/2014/main" id="{FCFE2D13-0AEE-074C-B926-7ACC8A8080F2}"/>
            </a:ext>
          </a:extLst>
        </xdr:cNvPr>
        <xdr:cNvCxnSpPr/>
      </xdr:nvCxnSpPr>
      <xdr:spPr>
        <a:xfrm flipV="1">
          <a:off x="1190625" y="4818063"/>
          <a:ext cx="5699125" cy="3246438"/>
        </a:xfrm>
        <a:prstGeom prst="line">
          <a:avLst/>
        </a:prstGeom>
        <a:ln w="381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111125</xdr:colOff>
      <xdr:row>0</xdr:row>
      <xdr:rowOff>95249</xdr:rowOff>
    </xdr:from>
    <xdr:to>
      <xdr:col>2</xdr:col>
      <xdr:colOff>317500</xdr:colOff>
      <xdr:row>0</xdr:row>
      <xdr:rowOff>606815</xdr:rowOff>
    </xdr:to>
    <xdr:pic>
      <xdr:nvPicPr>
        <xdr:cNvPr id="12" name="Graphique 9">
          <a:extLst>
            <a:ext uri="{FF2B5EF4-FFF2-40B4-BE49-F238E27FC236}">
              <a16:creationId xmlns:a16="http://schemas.microsoft.com/office/drawing/2014/main" id="{CF5CDDC9-2E41-4E9C-9C24-E0408133EFD9}"/>
            </a:ext>
          </a:extLst>
        </xdr:cNvPr>
        <xdr:cNvPicPr>
          <a:picLocks noChangeAspect="1"/>
        </xdr:cNvPicPr>
      </xdr:nvPicPr>
      <xdr:blipFill>
        <a:blip xmlns:r="http://schemas.openxmlformats.org/officeDocument/2006/relationships" r:embed="rId3"/>
        <a:srcRect/>
        <a:stretch/>
      </xdr:blipFill>
      <xdr:spPr>
        <a:xfrm>
          <a:off x="111125" y="95249"/>
          <a:ext cx="1500188" cy="51156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620889</xdr:colOff>
      <xdr:row>0</xdr:row>
      <xdr:rowOff>602641</xdr:rowOff>
    </xdr:to>
    <xdr:pic>
      <xdr:nvPicPr>
        <xdr:cNvPr id="2" name="Image 1">
          <a:extLst>
            <a:ext uri="{FF2B5EF4-FFF2-40B4-BE49-F238E27FC236}">
              <a16:creationId xmlns:a16="http://schemas.microsoft.com/office/drawing/2014/main" id="{19366E2B-869B-3B4E-892A-7051763A0C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560689" cy="602641"/>
        </a:xfrm>
        <a:prstGeom prst="rect">
          <a:avLst/>
        </a:prstGeom>
      </xdr:spPr>
    </xdr:pic>
    <xdr:clientData/>
  </xdr:twoCellAnchor>
  <xdr:twoCellAnchor>
    <xdr:from>
      <xdr:col>1</xdr:col>
      <xdr:colOff>38100</xdr:colOff>
      <xdr:row>23</xdr:row>
      <xdr:rowOff>38100</xdr:rowOff>
    </xdr:from>
    <xdr:to>
      <xdr:col>7</xdr:col>
      <xdr:colOff>127000</xdr:colOff>
      <xdr:row>42</xdr:row>
      <xdr:rowOff>12700</xdr:rowOff>
    </xdr:to>
    <xdr:graphicFrame macro="">
      <xdr:nvGraphicFramePr>
        <xdr:cNvPr id="3" name="Graphique 9">
          <a:extLst>
            <a:ext uri="{FF2B5EF4-FFF2-40B4-BE49-F238E27FC236}">
              <a16:creationId xmlns:a16="http://schemas.microsoft.com/office/drawing/2014/main" id="{1FA2C82A-8F06-1C48-9DA6-6F95D6906C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741654</xdr:colOff>
      <xdr:row>0</xdr:row>
      <xdr:rowOff>971550</xdr:rowOff>
    </xdr:to>
    <xdr:pic>
      <xdr:nvPicPr>
        <xdr:cNvPr id="3" name="Imag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265654" cy="9715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3" dT="2024-02-20T14:33:21.81" personId="{00000000-0000-0000-0000-000000000000}" id="{882EE3FD-AC47-0545-9A30-42DE75AD9A8F}">
    <text>- Min 1 US of 1 SP like a Hello World
- You should reach the build artifact.</text>
  </threadedComment>
</ThreadedComment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C80CA-FF8C-8D4B-B410-BD64CF53681B}">
  <dimension ref="A1:A21"/>
  <sheetViews>
    <sheetView topLeftCell="A7" zoomScale="200" zoomScaleNormal="200" workbookViewId="0">
      <selection activeCell="D17" sqref="D17"/>
    </sheetView>
  </sheetViews>
  <sheetFormatPr defaultColWidth="11.46484375" defaultRowHeight="14.25" x14ac:dyDescent="0.45"/>
  <sheetData>
    <row r="1" spans="1:1" x14ac:dyDescent="0.45">
      <c r="A1" s="18" t="s">
        <v>71</v>
      </c>
    </row>
    <row r="2" spans="1:1" x14ac:dyDescent="0.45">
      <c r="A2" s="18"/>
    </row>
    <row r="3" spans="1:1" x14ac:dyDescent="0.45">
      <c r="A3" t="s">
        <v>72</v>
      </c>
    </row>
    <row r="4" spans="1:1" x14ac:dyDescent="0.45">
      <c r="A4" t="s">
        <v>73</v>
      </c>
    </row>
    <row r="6" spans="1:1" x14ac:dyDescent="0.45">
      <c r="A6" t="s">
        <v>74</v>
      </c>
    </row>
    <row r="9" spans="1:1" x14ac:dyDescent="0.45">
      <c r="A9" t="s">
        <v>75</v>
      </c>
    </row>
    <row r="11" spans="1:1" x14ac:dyDescent="0.45">
      <c r="A11" s="18" t="s">
        <v>76</v>
      </c>
    </row>
    <row r="12" spans="1:1" x14ac:dyDescent="0.45">
      <c r="A12" t="s">
        <v>77</v>
      </c>
    </row>
    <row r="13" spans="1:1" x14ac:dyDescent="0.45">
      <c r="A13" t="s">
        <v>78</v>
      </c>
    </row>
    <row r="14" spans="1:1" x14ac:dyDescent="0.45">
      <c r="A14" t="s">
        <v>79</v>
      </c>
    </row>
    <row r="15" spans="1:1" x14ac:dyDescent="0.45">
      <c r="A15" t="s">
        <v>80</v>
      </c>
    </row>
    <row r="16" spans="1:1" x14ac:dyDescent="0.45">
      <c r="A16" t="s">
        <v>81</v>
      </c>
    </row>
    <row r="19" spans="1:1" x14ac:dyDescent="0.45">
      <c r="A19" s="18" t="s">
        <v>235</v>
      </c>
    </row>
    <row r="20" spans="1:1" x14ac:dyDescent="0.45">
      <c r="A20" t="s">
        <v>82</v>
      </c>
    </row>
    <row r="21" spans="1:1" x14ac:dyDescent="0.45">
      <c r="A21" t="s">
        <v>83</v>
      </c>
    </row>
  </sheetData>
  <pageMargins left="0.75" right="0.75" top="1" bottom="1" header="0.5" footer="0.5"/>
  <pageSetup paperSize="9"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3"/>
  <sheetViews>
    <sheetView topLeftCell="A31" zoomScale="150" zoomScaleNormal="150" workbookViewId="0">
      <selection activeCell="D10" sqref="D10"/>
    </sheetView>
  </sheetViews>
  <sheetFormatPr defaultColWidth="10.6640625" defaultRowHeight="14.25" x14ac:dyDescent="0.45"/>
  <sheetData>
    <row r="1" spans="1:1" x14ac:dyDescent="0.45">
      <c r="A1" s="18" t="s">
        <v>30</v>
      </c>
    </row>
    <row r="3" spans="1:1" x14ac:dyDescent="0.45">
      <c r="A3" t="s">
        <v>31</v>
      </c>
    </row>
    <row r="12" spans="1:1" x14ac:dyDescent="0.45">
      <c r="A12" s="18" t="s">
        <v>67</v>
      </c>
    </row>
    <row r="13" spans="1:1" x14ac:dyDescent="0.45">
      <c r="A13" s="44" t="s">
        <v>84</v>
      </c>
    </row>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A33708-416D-A24A-966A-CA627FA45F25}">
  <dimension ref="A1:C24"/>
  <sheetViews>
    <sheetView zoomScale="157" zoomScaleNormal="200" workbookViewId="0">
      <selection activeCell="D6" sqref="D6"/>
    </sheetView>
  </sheetViews>
  <sheetFormatPr defaultColWidth="11.46484375" defaultRowHeight="14.25" x14ac:dyDescent="0.45"/>
  <sheetData>
    <row r="1" spans="1:3" x14ac:dyDescent="0.45">
      <c r="A1" s="18" t="s">
        <v>85</v>
      </c>
      <c r="B1" s="18" t="s">
        <v>86</v>
      </c>
      <c r="C1" s="18" t="s">
        <v>236</v>
      </c>
    </row>
    <row r="2" spans="1:3" x14ac:dyDescent="0.45">
      <c r="A2" t="s">
        <v>87</v>
      </c>
      <c r="B2" t="s">
        <v>88</v>
      </c>
      <c r="C2" t="s">
        <v>89</v>
      </c>
    </row>
    <row r="3" spans="1:3" x14ac:dyDescent="0.45">
      <c r="A3" t="s">
        <v>90</v>
      </c>
    </row>
    <row r="4" spans="1:3" x14ac:dyDescent="0.45">
      <c r="A4" t="s">
        <v>91</v>
      </c>
    </row>
    <row r="21" spans="1:1" x14ac:dyDescent="0.45">
      <c r="A21" s="18" t="s">
        <v>67</v>
      </c>
    </row>
    <row r="22" spans="1:1" x14ac:dyDescent="0.45">
      <c r="A22" t="s">
        <v>92</v>
      </c>
    </row>
    <row r="23" spans="1:1" x14ac:dyDescent="0.45">
      <c r="A23" t="s">
        <v>93</v>
      </c>
    </row>
    <row r="24" spans="1:1" x14ac:dyDescent="0.45">
      <c r="A24" t="s">
        <v>94</v>
      </c>
    </row>
  </sheetData>
  <pageMargins left="0.75" right="0.75" top="1" bottom="1" header="0.5" footer="0.5"/>
  <pageSetup paperSize="9" orientation="portrait" horizontalDpi="4294967292" verticalDpi="429496729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50236-9A09-F346-8B2C-BFC5886B8043}">
  <sheetPr>
    <pageSetUpPr fitToPage="1"/>
  </sheetPr>
  <dimension ref="A1:R82"/>
  <sheetViews>
    <sheetView showGridLines="0" tabSelected="1" zoomScale="68" zoomScaleNormal="160" zoomScalePageLayoutView="75" workbookViewId="0">
      <pane ySplit="2" topLeftCell="A13" activePane="bottomLeft" state="frozen"/>
      <selection pane="bottomLeft" activeCell="O9" sqref="O9"/>
    </sheetView>
  </sheetViews>
  <sheetFormatPr defaultColWidth="11.46484375" defaultRowHeight="14.25" x14ac:dyDescent="0.45"/>
  <cols>
    <col min="1" max="1" width="9.796875" style="2" customWidth="1"/>
    <col min="2" max="2" width="15.46484375" style="1" bestFit="1" customWidth="1"/>
    <col min="3" max="3" width="17.1328125" style="1" customWidth="1"/>
    <col min="4" max="4" width="36.1328125" style="3" customWidth="1"/>
    <col min="5" max="5" width="36.796875" style="3" customWidth="1"/>
    <col min="6" max="6" width="24.33203125" style="3" customWidth="1"/>
    <col min="7" max="7" width="8.46484375" style="2" bestFit="1" customWidth="1"/>
    <col min="8" max="8" width="7.1328125" style="2" bestFit="1" customWidth="1"/>
    <col min="9" max="9" width="11.6640625" style="2" customWidth="1"/>
    <col min="10" max="10" width="6.796875" style="2" customWidth="1"/>
    <col min="11" max="11" width="22.33203125" style="2" customWidth="1"/>
    <col min="12" max="12" width="8.6640625" style="1" customWidth="1"/>
    <col min="19" max="16384" width="11.46484375" style="1"/>
  </cols>
  <sheetData>
    <row r="1" spans="1:12" ht="51" customHeight="1" x14ac:dyDescent="0.45"/>
    <row r="2" spans="1:12" ht="19.5" customHeight="1" x14ac:dyDescent="0.45">
      <c r="A2" s="11" t="s">
        <v>11</v>
      </c>
      <c r="B2" s="19" t="s">
        <v>6</v>
      </c>
      <c r="C2" s="11" t="s">
        <v>12</v>
      </c>
      <c r="D2" s="8" t="s">
        <v>7</v>
      </c>
      <c r="E2" s="8" t="s">
        <v>8</v>
      </c>
      <c r="F2" s="19" t="s">
        <v>26</v>
      </c>
      <c r="G2" s="11" t="s">
        <v>9</v>
      </c>
      <c r="H2" s="19" t="s">
        <v>10</v>
      </c>
      <c r="I2" s="11" t="s">
        <v>5</v>
      </c>
      <c r="J2" s="19" t="s">
        <v>0</v>
      </c>
      <c r="K2" s="8" t="s">
        <v>238</v>
      </c>
      <c r="L2" s="19" t="s">
        <v>27</v>
      </c>
    </row>
    <row r="3" spans="1:12" ht="42.75" x14ac:dyDescent="0.45">
      <c r="A3" s="15">
        <v>1</v>
      </c>
      <c r="B3" s="17" t="s">
        <v>239</v>
      </c>
      <c r="C3" s="17" t="s">
        <v>240</v>
      </c>
      <c r="D3" s="14" t="s">
        <v>32</v>
      </c>
      <c r="E3" s="14" t="s">
        <v>241</v>
      </c>
      <c r="F3" s="14" t="s">
        <v>242</v>
      </c>
      <c r="G3" s="114">
        <v>1000</v>
      </c>
      <c r="H3" s="115">
        <v>3</v>
      </c>
      <c r="I3" s="15">
        <v>3</v>
      </c>
      <c r="J3" s="15">
        <v>0</v>
      </c>
      <c r="K3" s="16">
        <v>45406</v>
      </c>
      <c r="L3" s="15" t="s">
        <v>28</v>
      </c>
    </row>
    <row r="4" spans="1:12" ht="28.5" x14ac:dyDescent="0.45">
      <c r="A4" s="115">
        <v>2</v>
      </c>
      <c r="B4" s="17" t="s">
        <v>243</v>
      </c>
      <c r="C4" s="17" t="s">
        <v>240</v>
      </c>
      <c r="D4" s="26" t="s">
        <v>34</v>
      </c>
      <c r="E4" s="116" t="s">
        <v>244</v>
      </c>
      <c r="F4" s="117"/>
      <c r="G4" s="114">
        <v>950</v>
      </c>
      <c r="H4" s="115">
        <v>3</v>
      </c>
      <c r="I4" s="115">
        <v>5</v>
      </c>
      <c r="J4" s="115">
        <v>0</v>
      </c>
      <c r="K4" s="16">
        <v>45406</v>
      </c>
      <c r="L4" s="118" t="s">
        <v>28</v>
      </c>
    </row>
    <row r="5" spans="1:12" x14ac:dyDescent="0.45">
      <c r="A5" s="15">
        <v>3</v>
      </c>
      <c r="B5" s="17" t="s">
        <v>239</v>
      </c>
      <c r="C5" s="17" t="s">
        <v>240</v>
      </c>
      <c r="D5" s="27" t="s">
        <v>36</v>
      </c>
      <c r="E5" s="14" t="s">
        <v>245</v>
      </c>
      <c r="F5" s="119"/>
      <c r="G5" s="114">
        <v>900</v>
      </c>
      <c r="H5" s="115">
        <v>3</v>
      </c>
      <c r="I5" s="15">
        <v>5</v>
      </c>
      <c r="J5" s="15">
        <v>0</v>
      </c>
      <c r="K5" s="16">
        <v>45406</v>
      </c>
      <c r="L5" s="16" t="s">
        <v>28</v>
      </c>
    </row>
    <row r="6" spans="1:12" ht="28.5" x14ac:dyDescent="0.45">
      <c r="A6" s="15">
        <v>4</v>
      </c>
      <c r="B6" s="17" t="s">
        <v>239</v>
      </c>
      <c r="C6" s="17" t="s">
        <v>240</v>
      </c>
      <c r="D6" s="27" t="s">
        <v>38</v>
      </c>
      <c r="E6" s="14" t="s">
        <v>246</v>
      </c>
      <c r="F6" s="119"/>
      <c r="G6" s="114">
        <v>850</v>
      </c>
      <c r="H6" s="115">
        <v>3</v>
      </c>
      <c r="I6" s="15">
        <v>1</v>
      </c>
      <c r="J6" s="15">
        <v>0</v>
      </c>
      <c r="K6" s="16">
        <v>45406</v>
      </c>
      <c r="L6" s="16" t="s">
        <v>28</v>
      </c>
    </row>
    <row r="7" spans="1:12" ht="28.5" x14ac:dyDescent="0.45">
      <c r="A7" s="15">
        <v>5</v>
      </c>
      <c r="B7" s="17" t="s">
        <v>17</v>
      </c>
      <c r="C7" s="17" t="s">
        <v>247</v>
      </c>
      <c r="D7" s="14" t="s">
        <v>248</v>
      </c>
      <c r="E7" s="116" t="s">
        <v>314</v>
      </c>
      <c r="F7" s="120"/>
      <c r="G7" s="114">
        <v>800</v>
      </c>
      <c r="H7" s="115">
        <v>3</v>
      </c>
      <c r="I7" s="15">
        <v>1</v>
      </c>
      <c r="J7" s="15">
        <v>0</v>
      </c>
      <c r="K7" s="16">
        <v>45406</v>
      </c>
      <c r="L7" s="16" t="s">
        <v>28</v>
      </c>
    </row>
    <row r="8" spans="1:12" ht="38.25" customHeight="1" x14ac:dyDescent="0.45">
      <c r="A8" s="115">
        <v>11</v>
      </c>
      <c r="B8" s="17" t="s">
        <v>17</v>
      </c>
      <c r="C8" s="17" t="s">
        <v>247</v>
      </c>
      <c r="D8" s="14" t="s">
        <v>249</v>
      </c>
      <c r="E8" s="3" t="s">
        <v>250</v>
      </c>
      <c r="F8" s="14" t="s">
        <v>251</v>
      </c>
      <c r="G8" s="15">
        <v>750</v>
      </c>
      <c r="H8" s="115">
        <v>3</v>
      </c>
      <c r="I8" s="15">
        <v>13</v>
      </c>
      <c r="J8" s="15">
        <v>1</v>
      </c>
      <c r="K8" s="16">
        <v>45420</v>
      </c>
      <c r="L8" s="16" t="s">
        <v>28</v>
      </c>
    </row>
    <row r="9" spans="1:12" x14ac:dyDescent="0.45">
      <c r="A9" s="15">
        <v>22</v>
      </c>
      <c r="B9" s="17" t="s">
        <v>252</v>
      </c>
      <c r="C9" s="17" t="s">
        <v>253</v>
      </c>
      <c r="D9" s="14" t="s">
        <v>254</v>
      </c>
      <c r="E9" s="14" t="s">
        <v>255</v>
      </c>
      <c r="F9" s="121"/>
      <c r="G9" s="15">
        <v>700</v>
      </c>
      <c r="H9" s="115">
        <v>1</v>
      </c>
      <c r="I9" s="15">
        <v>13</v>
      </c>
      <c r="J9" s="15">
        <v>1</v>
      </c>
      <c r="K9" s="16"/>
      <c r="L9" s="16" t="s">
        <v>28</v>
      </c>
    </row>
    <row r="10" spans="1:12" x14ac:dyDescent="0.45">
      <c r="A10" s="15">
        <v>8</v>
      </c>
      <c r="B10" s="17" t="s">
        <v>17</v>
      </c>
      <c r="C10" s="17" t="s">
        <v>247</v>
      </c>
      <c r="D10" s="14" t="s">
        <v>256</v>
      </c>
      <c r="E10" s="14" t="s">
        <v>257</v>
      </c>
      <c r="F10" s="17"/>
      <c r="G10" s="15">
        <v>650</v>
      </c>
      <c r="H10" s="115">
        <v>3</v>
      </c>
      <c r="I10" s="15">
        <v>5</v>
      </c>
      <c r="J10" s="15">
        <v>1</v>
      </c>
      <c r="K10" s="16">
        <v>45420</v>
      </c>
      <c r="L10" s="16" t="s">
        <v>28</v>
      </c>
    </row>
    <row r="11" spans="1:12" x14ac:dyDescent="0.45">
      <c r="A11" s="15">
        <v>23</v>
      </c>
      <c r="B11" s="17" t="s">
        <v>252</v>
      </c>
      <c r="C11" s="17" t="s">
        <v>253</v>
      </c>
      <c r="D11" s="14" t="s">
        <v>258</v>
      </c>
      <c r="E11" s="14" t="s">
        <v>259</v>
      </c>
      <c r="F11" s="14"/>
      <c r="G11" s="15">
        <v>600</v>
      </c>
      <c r="H11" s="115">
        <v>3</v>
      </c>
      <c r="I11" s="15">
        <v>5</v>
      </c>
      <c r="J11" s="15">
        <v>1</v>
      </c>
      <c r="K11" s="16">
        <v>45420</v>
      </c>
      <c r="L11" s="16" t="s">
        <v>28</v>
      </c>
    </row>
    <row r="12" spans="1:12" ht="28.5" x14ac:dyDescent="0.45">
      <c r="A12" s="15">
        <v>6</v>
      </c>
      <c r="B12" s="17" t="s">
        <v>17</v>
      </c>
      <c r="C12" s="17" t="s">
        <v>247</v>
      </c>
      <c r="D12" s="14" t="s">
        <v>260</v>
      </c>
      <c r="E12" s="14" t="s">
        <v>261</v>
      </c>
      <c r="F12" s="120"/>
      <c r="G12" s="15">
        <v>550</v>
      </c>
      <c r="H12" s="115">
        <v>3</v>
      </c>
      <c r="I12" s="15">
        <v>5</v>
      </c>
      <c r="J12" s="15">
        <v>1</v>
      </c>
      <c r="K12" s="16">
        <v>45420</v>
      </c>
      <c r="L12" s="16" t="s">
        <v>28</v>
      </c>
    </row>
    <row r="13" spans="1:12" ht="28.5" x14ac:dyDescent="0.45">
      <c r="A13" s="15">
        <v>22</v>
      </c>
      <c r="B13" s="17" t="s">
        <v>252</v>
      </c>
      <c r="C13" s="17" t="s">
        <v>253</v>
      </c>
      <c r="D13" s="14" t="s">
        <v>315</v>
      </c>
      <c r="E13" s="14" t="s">
        <v>255</v>
      </c>
      <c r="F13" s="121"/>
      <c r="G13" s="15">
        <v>500</v>
      </c>
      <c r="H13" s="115">
        <v>3</v>
      </c>
      <c r="I13" s="15">
        <v>3</v>
      </c>
      <c r="J13" s="15">
        <v>2</v>
      </c>
      <c r="K13" s="16">
        <v>45420</v>
      </c>
      <c r="L13" s="16" t="s">
        <v>28</v>
      </c>
    </row>
    <row r="14" spans="1:12" ht="28.5" x14ac:dyDescent="0.45">
      <c r="A14" s="15">
        <v>7</v>
      </c>
      <c r="B14" s="17" t="s">
        <v>17</v>
      </c>
      <c r="C14" s="17" t="s">
        <v>247</v>
      </c>
      <c r="D14" s="14" t="s">
        <v>262</v>
      </c>
      <c r="E14" s="14" t="s">
        <v>263</v>
      </c>
      <c r="F14" s="17"/>
      <c r="G14" s="15">
        <v>450</v>
      </c>
      <c r="H14" s="115">
        <v>3</v>
      </c>
      <c r="I14" s="15">
        <v>5</v>
      </c>
      <c r="J14" s="15">
        <v>2</v>
      </c>
      <c r="K14" s="16">
        <v>45434</v>
      </c>
      <c r="L14" s="16" t="s">
        <v>28</v>
      </c>
    </row>
    <row r="15" spans="1:12" x14ac:dyDescent="0.45">
      <c r="A15" s="15">
        <v>9</v>
      </c>
      <c r="B15" s="17" t="s">
        <v>17</v>
      </c>
      <c r="C15" s="17" t="s">
        <v>247</v>
      </c>
      <c r="D15" s="14" t="s">
        <v>264</v>
      </c>
      <c r="E15" s="14" t="s">
        <v>265</v>
      </c>
      <c r="F15" s="14"/>
      <c r="G15" s="15">
        <v>400</v>
      </c>
      <c r="H15" s="115">
        <v>3</v>
      </c>
      <c r="I15" s="15">
        <v>2</v>
      </c>
      <c r="J15" s="15">
        <v>2</v>
      </c>
      <c r="K15" s="16">
        <v>45434</v>
      </c>
      <c r="L15" s="16" t="s">
        <v>28</v>
      </c>
    </row>
    <row r="16" spans="1:12" x14ac:dyDescent="0.45">
      <c r="A16" s="15">
        <v>10</v>
      </c>
      <c r="B16" s="17" t="s">
        <v>17</v>
      </c>
      <c r="C16" s="17" t="s">
        <v>247</v>
      </c>
      <c r="D16" s="14" t="s">
        <v>266</v>
      </c>
      <c r="E16" s="14" t="s">
        <v>267</v>
      </c>
      <c r="F16" s="14"/>
      <c r="G16" s="15">
        <v>350</v>
      </c>
      <c r="H16" s="115">
        <v>3</v>
      </c>
      <c r="I16" s="15">
        <v>5</v>
      </c>
      <c r="J16" s="15">
        <v>2</v>
      </c>
      <c r="K16" s="16">
        <v>45434</v>
      </c>
      <c r="L16" s="16" t="s">
        <v>28</v>
      </c>
    </row>
    <row r="17" spans="1:12" x14ac:dyDescent="0.45">
      <c r="A17" s="15">
        <v>14</v>
      </c>
      <c r="B17" s="17" t="s">
        <v>17</v>
      </c>
      <c r="C17" s="17" t="s">
        <v>247</v>
      </c>
      <c r="D17" s="14" t="s">
        <v>268</v>
      </c>
      <c r="E17" s="14" t="s">
        <v>269</v>
      </c>
      <c r="F17" s="14"/>
      <c r="G17" s="15">
        <v>300</v>
      </c>
      <c r="H17" s="115">
        <v>3</v>
      </c>
      <c r="I17" s="15">
        <v>3</v>
      </c>
      <c r="J17" s="15">
        <v>2</v>
      </c>
      <c r="K17" s="16">
        <v>45434</v>
      </c>
      <c r="L17" s="16" t="s">
        <v>28</v>
      </c>
    </row>
    <row r="18" spans="1:12" x14ac:dyDescent="0.45">
      <c r="A18" s="15">
        <v>15</v>
      </c>
      <c r="B18" s="17" t="s">
        <v>17</v>
      </c>
      <c r="C18" s="17" t="s">
        <v>270</v>
      </c>
      <c r="D18" s="14" t="s">
        <v>271</v>
      </c>
      <c r="E18" s="14" t="s">
        <v>272</v>
      </c>
      <c r="F18" s="14"/>
      <c r="G18" s="15">
        <v>250</v>
      </c>
      <c r="H18" s="115">
        <v>3</v>
      </c>
      <c r="I18" s="15">
        <v>3</v>
      </c>
      <c r="J18" s="15">
        <v>2</v>
      </c>
      <c r="K18" s="16">
        <v>45434</v>
      </c>
      <c r="L18" s="16" t="s">
        <v>28</v>
      </c>
    </row>
    <row r="19" spans="1:12" x14ac:dyDescent="0.45">
      <c r="A19" s="15">
        <v>12</v>
      </c>
      <c r="B19" s="17" t="s">
        <v>17</v>
      </c>
      <c r="C19" s="17" t="s">
        <v>247</v>
      </c>
      <c r="D19" s="14" t="s">
        <v>273</v>
      </c>
      <c r="E19" s="14" t="s">
        <v>274</v>
      </c>
      <c r="F19" s="14"/>
      <c r="G19" s="15">
        <v>200</v>
      </c>
      <c r="H19" s="115">
        <v>3</v>
      </c>
      <c r="I19" s="15">
        <v>13</v>
      </c>
      <c r="J19" s="15">
        <v>2</v>
      </c>
      <c r="K19" s="16">
        <v>45434</v>
      </c>
      <c r="L19" s="16" t="s">
        <v>28</v>
      </c>
    </row>
    <row r="20" spans="1:12" x14ac:dyDescent="0.45">
      <c r="A20" s="15">
        <v>19</v>
      </c>
      <c r="B20" s="17" t="s">
        <v>17</v>
      </c>
      <c r="C20" s="17" t="s">
        <v>247</v>
      </c>
      <c r="D20" s="14" t="s">
        <v>275</v>
      </c>
      <c r="E20" s="14" t="s">
        <v>276</v>
      </c>
      <c r="F20" s="14"/>
      <c r="G20" s="15">
        <v>190</v>
      </c>
      <c r="H20" s="115">
        <v>3</v>
      </c>
      <c r="I20" s="15">
        <v>13</v>
      </c>
      <c r="J20" s="15">
        <v>2</v>
      </c>
      <c r="K20" s="16">
        <v>45434</v>
      </c>
      <c r="L20" s="16" t="s">
        <v>28</v>
      </c>
    </row>
    <row r="21" spans="1:12" x14ac:dyDescent="0.45">
      <c r="A21" s="15">
        <v>24</v>
      </c>
      <c r="B21" s="17" t="s">
        <v>17</v>
      </c>
      <c r="C21" s="17" t="s">
        <v>253</v>
      </c>
      <c r="D21" s="14" t="s">
        <v>277</v>
      </c>
      <c r="E21" s="14" t="s">
        <v>278</v>
      </c>
      <c r="F21" s="14"/>
      <c r="G21" s="15">
        <v>180</v>
      </c>
      <c r="H21" s="115">
        <v>3</v>
      </c>
      <c r="I21" s="15">
        <v>5</v>
      </c>
      <c r="J21" s="15">
        <v>3</v>
      </c>
      <c r="K21" s="16">
        <v>45448</v>
      </c>
      <c r="L21" s="16" t="s">
        <v>28</v>
      </c>
    </row>
    <row r="22" spans="1:12" x14ac:dyDescent="0.45">
      <c r="A22" s="122">
        <v>13</v>
      </c>
      <c r="B22" s="123" t="s">
        <v>17</v>
      </c>
      <c r="C22" s="123" t="s">
        <v>247</v>
      </c>
      <c r="D22" s="124" t="s">
        <v>279</v>
      </c>
      <c r="E22" s="14" t="s">
        <v>280</v>
      </c>
      <c r="F22" s="124"/>
      <c r="G22" s="122">
        <v>170</v>
      </c>
      <c r="H22" s="115">
        <v>3</v>
      </c>
      <c r="I22" s="122">
        <v>1</v>
      </c>
      <c r="J22" s="122">
        <v>3</v>
      </c>
      <c r="K22" s="16">
        <v>45448</v>
      </c>
      <c r="L22" s="16" t="s">
        <v>28</v>
      </c>
    </row>
    <row r="23" spans="1:12" ht="28.5" x14ac:dyDescent="0.45">
      <c r="A23" s="15">
        <v>16</v>
      </c>
      <c r="B23" s="17" t="s">
        <v>17</v>
      </c>
      <c r="C23" s="17" t="s">
        <v>247</v>
      </c>
      <c r="D23" s="14" t="s">
        <v>281</v>
      </c>
      <c r="E23" s="14" t="s">
        <v>282</v>
      </c>
      <c r="F23" s="14"/>
      <c r="G23" s="15">
        <v>160</v>
      </c>
      <c r="H23" s="115">
        <v>3</v>
      </c>
      <c r="I23" s="15">
        <v>13</v>
      </c>
      <c r="J23" s="15">
        <v>3</v>
      </c>
      <c r="K23" s="16">
        <v>45448</v>
      </c>
      <c r="L23" s="16" t="s">
        <v>28</v>
      </c>
    </row>
    <row r="24" spans="1:12" x14ac:dyDescent="0.45">
      <c r="A24" s="15">
        <v>17</v>
      </c>
      <c r="B24" s="17" t="s">
        <v>17</v>
      </c>
      <c r="C24" s="17" t="s">
        <v>247</v>
      </c>
      <c r="D24" s="14" t="s">
        <v>283</v>
      </c>
      <c r="E24" s="14" t="s">
        <v>284</v>
      </c>
      <c r="F24" s="14"/>
      <c r="G24" s="15">
        <v>150</v>
      </c>
      <c r="H24" s="115">
        <v>3</v>
      </c>
      <c r="I24" s="15">
        <v>13</v>
      </c>
      <c r="J24" s="15">
        <v>3</v>
      </c>
      <c r="K24" s="16">
        <v>45448</v>
      </c>
      <c r="L24" s="16" t="s">
        <v>29</v>
      </c>
    </row>
    <row r="25" spans="1:12" ht="28.5" x14ac:dyDescent="0.45">
      <c r="A25" s="15">
        <v>18</v>
      </c>
      <c r="B25" s="17" t="s">
        <v>17</v>
      </c>
      <c r="C25" s="17" t="s">
        <v>247</v>
      </c>
      <c r="D25" s="14" t="s">
        <v>285</v>
      </c>
      <c r="E25" s="14" t="s">
        <v>286</v>
      </c>
      <c r="F25" s="14"/>
      <c r="G25" s="15">
        <v>140</v>
      </c>
      <c r="H25" s="115">
        <v>3</v>
      </c>
      <c r="I25" s="15">
        <v>5</v>
      </c>
      <c r="J25" s="15">
        <v>3</v>
      </c>
      <c r="K25" s="16">
        <v>45448</v>
      </c>
      <c r="L25" s="16" t="s">
        <v>29</v>
      </c>
    </row>
    <row r="26" spans="1:12" x14ac:dyDescent="0.45">
      <c r="A26" s="15">
        <v>21</v>
      </c>
      <c r="B26" s="17" t="s">
        <v>17</v>
      </c>
      <c r="C26" s="17" t="s">
        <v>247</v>
      </c>
      <c r="D26" s="14" t="s">
        <v>287</v>
      </c>
      <c r="E26" s="14" t="s">
        <v>288</v>
      </c>
      <c r="F26" s="14"/>
      <c r="G26" s="15">
        <v>130</v>
      </c>
      <c r="H26" s="115">
        <v>3</v>
      </c>
      <c r="I26" s="15">
        <v>8</v>
      </c>
      <c r="J26" s="15">
        <v>3</v>
      </c>
      <c r="K26" s="16">
        <v>45448</v>
      </c>
      <c r="L26" s="16" t="s">
        <v>29</v>
      </c>
    </row>
    <row r="27" spans="1:12" x14ac:dyDescent="0.45">
      <c r="A27" s="15">
        <v>22</v>
      </c>
      <c r="B27" s="17" t="s">
        <v>17</v>
      </c>
      <c r="C27" s="17" t="s">
        <v>247</v>
      </c>
      <c r="D27" s="14" t="s">
        <v>325</v>
      </c>
      <c r="E27" s="14" t="s">
        <v>326</v>
      </c>
      <c r="F27" s="14"/>
      <c r="G27" s="15">
        <v>120</v>
      </c>
      <c r="H27" s="115">
        <v>3</v>
      </c>
      <c r="I27" s="15">
        <v>13</v>
      </c>
      <c r="J27" s="15">
        <v>4</v>
      </c>
      <c r="K27" s="16"/>
      <c r="L27" s="16" t="s">
        <v>29</v>
      </c>
    </row>
    <row r="28" spans="1:12" x14ac:dyDescent="0.45">
      <c r="A28" s="15">
        <v>23</v>
      </c>
      <c r="B28" s="17" t="s">
        <v>17</v>
      </c>
      <c r="C28" s="17" t="s">
        <v>247</v>
      </c>
      <c r="D28" s="14" t="s">
        <v>325</v>
      </c>
      <c r="E28" s="14" t="s">
        <v>326</v>
      </c>
      <c r="F28" s="14"/>
      <c r="G28" s="15">
        <v>110</v>
      </c>
      <c r="H28" s="115">
        <v>3</v>
      </c>
      <c r="I28" s="15">
        <v>5</v>
      </c>
      <c r="J28" s="15">
        <v>4</v>
      </c>
      <c r="K28" s="16"/>
      <c r="L28" s="16" t="s">
        <v>29</v>
      </c>
    </row>
    <row r="29" spans="1:12" x14ac:dyDescent="0.45">
      <c r="A29" s="15">
        <v>24</v>
      </c>
      <c r="B29" s="17" t="s">
        <v>17</v>
      </c>
      <c r="C29" s="17" t="s">
        <v>247</v>
      </c>
      <c r="D29" s="14" t="s">
        <v>325</v>
      </c>
      <c r="E29" s="14" t="s">
        <v>326</v>
      </c>
      <c r="F29" s="14"/>
      <c r="G29" s="15">
        <v>100</v>
      </c>
      <c r="H29" s="115">
        <v>3</v>
      </c>
      <c r="I29" s="15">
        <v>3</v>
      </c>
      <c r="J29" s="15">
        <v>4</v>
      </c>
      <c r="K29" s="16"/>
      <c r="L29" s="16" t="s">
        <v>29</v>
      </c>
    </row>
    <row r="30" spans="1:12" x14ac:dyDescent="0.45">
      <c r="A30" s="15">
        <v>25</v>
      </c>
      <c r="B30" s="17" t="s">
        <v>17</v>
      </c>
      <c r="C30" s="17" t="s">
        <v>247</v>
      </c>
      <c r="D30" s="14" t="s">
        <v>325</v>
      </c>
      <c r="E30" s="14" t="s">
        <v>326</v>
      </c>
      <c r="F30" s="14"/>
      <c r="G30" s="15">
        <v>95</v>
      </c>
      <c r="H30" s="115">
        <v>3</v>
      </c>
      <c r="I30" s="15">
        <v>13</v>
      </c>
      <c r="J30" s="15">
        <v>4</v>
      </c>
      <c r="K30" s="16"/>
      <c r="L30" s="16" t="s">
        <v>29</v>
      </c>
    </row>
    <row r="31" spans="1:12" x14ac:dyDescent="0.45">
      <c r="A31" s="15">
        <v>26</v>
      </c>
      <c r="B31" s="17" t="s">
        <v>17</v>
      </c>
      <c r="C31" s="17" t="s">
        <v>247</v>
      </c>
      <c r="D31" s="14" t="s">
        <v>325</v>
      </c>
      <c r="E31" s="14" t="s">
        <v>326</v>
      </c>
      <c r="F31" s="14"/>
      <c r="G31" s="15">
        <v>90</v>
      </c>
      <c r="H31" s="115">
        <v>3</v>
      </c>
      <c r="I31" s="15">
        <v>5</v>
      </c>
      <c r="J31" s="15">
        <v>4</v>
      </c>
      <c r="K31" s="16"/>
      <c r="L31" s="16" t="s">
        <v>29</v>
      </c>
    </row>
    <row r="32" spans="1:12" x14ac:dyDescent="0.45">
      <c r="A32" s="15">
        <v>27</v>
      </c>
      <c r="B32" s="17" t="s">
        <v>17</v>
      </c>
      <c r="C32" s="17" t="s">
        <v>247</v>
      </c>
      <c r="D32" s="14" t="s">
        <v>325</v>
      </c>
      <c r="E32" s="14" t="s">
        <v>326</v>
      </c>
      <c r="F32" s="14"/>
      <c r="G32" s="15">
        <v>85</v>
      </c>
      <c r="H32" s="115">
        <v>3</v>
      </c>
      <c r="I32" s="15">
        <v>3</v>
      </c>
      <c r="J32" s="15">
        <v>4</v>
      </c>
      <c r="K32" s="16"/>
      <c r="L32" s="16" t="s">
        <v>29</v>
      </c>
    </row>
    <row r="33" spans="1:12" x14ac:dyDescent="0.45">
      <c r="A33" s="15">
        <v>28</v>
      </c>
      <c r="B33" s="17" t="s">
        <v>17</v>
      </c>
      <c r="C33" s="17" t="s">
        <v>247</v>
      </c>
      <c r="D33" s="14" t="s">
        <v>325</v>
      </c>
      <c r="E33" s="14" t="s">
        <v>326</v>
      </c>
      <c r="F33" s="14"/>
      <c r="G33" s="15">
        <v>80</v>
      </c>
      <c r="H33" s="115">
        <v>0</v>
      </c>
      <c r="I33" s="15">
        <v>13</v>
      </c>
      <c r="J33" s="15">
        <v>5</v>
      </c>
      <c r="K33" s="16"/>
      <c r="L33" s="16" t="s">
        <v>29</v>
      </c>
    </row>
    <row r="34" spans="1:12" x14ac:dyDescent="0.45">
      <c r="A34" s="15">
        <v>29</v>
      </c>
      <c r="B34" s="17" t="s">
        <v>17</v>
      </c>
      <c r="C34" s="17" t="s">
        <v>247</v>
      </c>
      <c r="D34" s="14" t="s">
        <v>325</v>
      </c>
      <c r="E34" s="14" t="s">
        <v>326</v>
      </c>
      <c r="F34" s="14"/>
      <c r="G34" s="15">
        <v>75</v>
      </c>
      <c r="H34" s="115">
        <v>0</v>
      </c>
      <c r="I34" s="15">
        <v>21</v>
      </c>
      <c r="J34" s="15">
        <v>5</v>
      </c>
      <c r="K34" s="16"/>
      <c r="L34" s="16" t="s">
        <v>29</v>
      </c>
    </row>
    <row r="35" spans="1:12" x14ac:dyDescent="0.45">
      <c r="A35" s="15">
        <v>30</v>
      </c>
      <c r="B35" s="17" t="s">
        <v>17</v>
      </c>
      <c r="C35" s="17" t="s">
        <v>247</v>
      </c>
      <c r="D35" s="14" t="s">
        <v>325</v>
      </c>
      <c r="E35" s="14" t="s">
        <v>326</v>
      </c>
      <c r="F35" s="14"/>
      <c r="G35" s="15">
        <v>70</v>
      </c>
      <c r="H35" s="115">
        <v>0</v>
      </c>
      <c r="I35" s="15">
        <v>13</v>
      </c>
      <c r="J35" s="15">
        <v>5</v>
      </c>
      <c r="K35" s="16"/>
      <c r="L35" s="16" t="s">
        <v>29</v>
      </c>
    </row>
    <row r="36" spans="1:12" x14ac:dyDescent="0.45">
      <c r="A36" s="15">
        <v>31</v>
      </c>
      <c r="B36" s="17" t="s">
        <v>17</v>
      </c>
      <c r="C36" s="17" t="s">
        <v>247</v>
      </c>
      <c r="D36" s="14" t="s">
        <v>325</v>
      </c>
      <c r="E36" s="14" t="s">
        <v>326</v>
      </c>
      <c r="F36" s="14"/>
      <c r="G36" s="15">
        <v>65</v>
      </c>
      <c r="H36" s="115">
        <v>0</v>
      </c>
      <c r="I36" s="15">
        <v>13</v>
      </c>
      <c r="J36" s="15">
        <v>5</v>
      </c>
      <c r="K36" s="16"/>
      <c r="L36" s="16" t="s">
        <v>29</v>
      </c>
    </row>
    <row r="37" spans="1:12" ht="28.5" x14ac:dyDescent="0.45">
      <c r="A37" s="15">
        <v>40</v>
      </c>
      <c r="B37" s="17" t="s">
        <v>17</v>
      </c>
      <c r="C37" s="17" t="s">
        <v>247</v>
      </c>
      <c r="D37" s="14" t="s">
        <v>289</v>
      </c>
      <c r="E37" s="14" t="s">
        <v>290</v>
      </c>
      <c r="F37" s="14" t="s">
        <v>291</v>
      </c>
      <c r="G37" s="15">
        <v>10</v>
      </c>
      <c r="H37" s="115">
        <v>3</v>
      </c>
      <c r="I37" s="15"/>
      <c r="J37" s="15"/>
      <c r="K37" s="16"/>
      <c r="L37" s="16" t="s">
        <v>292</v>
      </c>
    </row>
    <row r="38" spans="1:12" x14ac:dyDescent="0.45">
      <c r="A38" s="12"/>
      <c r="B38" s="13"/>
      <c r="C38" s="13"/>
      <c r="D38" s="14"/>
      <c r="E38" s="14"/>
      <c r="F38" s="14"/>
      <c r="G38" s="15"/>
      <c r="H38" s="115">
        <v>0</v>
      </c>
      <c r="I38" s="15"/>
      <c r="J38" s="15"/>
      <c r="K38" s="16"/>
      <c r="L38" s="16"/>
    </row>
    <row r="39" spans="1:12" x14ac:dyDescent="0.45">
      <c r="A39" s="12"/>
      <c r="B39" s="13"/>
      <c r="C39" s="13"/>
      <c r="D39" s="14"/>
      <c r="E39" s="14"/>
      <c r="F39" s="14"/>
      <c r="G39" s="15"/>
      <c r="H39" s="115">
        <v>0</v>
      </c>
      <c r="I39" s="15"/>
      <c r="J39" s="15"/>
      <c r="K39" s="16"/>
      <c r="L39" s="16"/>
    </row>
    <row r="40" spans="1:12" ht="14.65" thickBot="1" x14ac:dyDescent="0.5">
      <c r="K40" s="7"/>
    </row>
    <row r="41" spans="1:12" ht="14.65" thickBot="1" x14ac:dyDescent="0.5">
      <c r="A41" s="10" t="s">
        <v>18</v>
      </c>
      <c r="G41" s="125" t="s">
        <v>293</v>
      </c>
      <c r="H41" s="126"/>
      <c r="I41" s="127">
        <f>SUM(I3:I39)</f>
        <v>250</v>
      </c>
      <c r="K41" s="7"/>
    </row>
    <row r="42" spans="1:12" x14ac:dyDescent="0.45">
      <c r="A42" s="10"/>
      <c r="K42" s="7"/>
    </row>
    <row r="43" spans="1:12" x14ac:dyDescent="0.45">
      <c r="A43" s="10"/>
      <c r="K43" s="7"/>
    </row>
    <row r="44" spans="1:12" x14ac:dyDescent="0.45">
      <c r="K44" s="7"/>
    </row>
    <row r="45" spans="1:12" x14ac:dyDescent="0.45">
      <c r="K45" s="7"/>
    </row>
    <row r="46" spans="1:12" x14ac:dyDescent="0.45">
      <c r="K46" s="7"/>
    </row>
    <row r="47" spans="1:12" x14ac:dyDescent="0.45">
      <c r="K47" s="7"/>
    </row>
    <row r="48" spans="1:12" x14ac:dyDescent="0.45">
      <c r="K48" s="7"/>
    </row>
    <row r="49" spans="11:11" x14ac:dyDescent="0.45">
      <c r="K49" s="7"/>
    </row>
    <row r="50" spans="11:11" x14ac:dyDescent="0.45">
      <c r="K50" s="7"/>
    </row>
    <row r="53" spans="11:11" x14ac:dyDescent="0.45">
      <c r="K53" s="7"/>
    </row>
    <row r="54" spans="11:11" x14ac:dyDescent="0.45">
      <c r="K54" s="7"/>
    </row>
    <row r="55" spans="11:11" x14ac:dyDescent="0.45">
      <c r="K55" s="7"/>
    </row>
    <row r="56" spans="11:11" x14ac:dyDescent="0.45">
      <c r="K56" s="7"/>
    </row>
    <row r="57" spans="11:11" x14ac:dyDescent="0.45">
      <c r="K57" s="7"/>
    </row>
    <row r="58" spans="11:11" x14ac:dyDescent="0.45">
      <c r="K58" s="7"/>
    </row>
    <row r="59" spans="11:11" x14ac:dyDescent="0.45">
      <c r="K59" s="7"/>
    </row>
    <row r="60" spans="11:11" x14ac:dyDescent="0.45">
      <c r="K60" s="7"/>
    </row>
    <row r="72" spans="2:4" x14ac:dyDescent="0.45">
      <c r="B72" s="6"/>
      <c r="D72"/>
    </row>
    <row r="73" spans="2:4" x14ac:dyDescent="0.45">
      <c r="B73" s="6"/>
      <c r="D73"/>
    </row>
    <row r="74" spans="2:4" x14ac:dyDescent="0.45">
      <c r="B74" s="6"/>
      <c r="D74"/>
    </row>
    <row r="75" spans="2:4" x14ac:dyDescent="0.45">
      <c r="B75" s="6"/>
      <c r="D75"/>
    </row>
    <row r="76" spans="2:4" x14ac:dyDescent="0.45">
      <c r="B76" s="6"/>
      <c r="D76"/>
    </row>
    <row r="77" spans="2:4" x14ac:dyDescent="0.45">
      <c r="B77" s="6"/>
      <c r="D77"/>
    </row>
    <row r="78" spans="2:4" x14ac:dyDescent="0.45">
      <c r="B78" s="6"/>
      <c r="D78"/>
    </row>
    <row r="79" spans="2:4" x14ac:dyDescent="0.45">
      <c r="B79" s="6"/>
      <c r="D79"/>
    </row>
    <row r="80" spans="2:4" x14ac:dyDescent="0.45">
      <c r="B80" s="6"/>
      <c r="D80"/>
    </row>
    <row r="81" spans="2:4" x14ac:dyDescent="0.45">
      <c r="B81" s="6"/>
      <c r="D81"/>
    </row>
    <row r="82" spans="2:4" x14ac:dyDescent="0.45">
      <c r="B82" s="6"/>
      <c r="D82"/>
    </row>
  </sheetData>
  <autoFilter ref="A2:K39" xr:uid="{00000000-0009-0000-0000-000003000000}">
    <filterColumn colId="2" showButton="0"/>
    <filterColumn colId="3" showButton="0"/>
    <sortState xmlns:xlrd2="http://schemas.microsoft.com/office/spreadsheetml/2017/richdata2" ref="A4:K39">
      <sortCondition descending="1" ref="G2:G39"/>
    </sortState>
  </autoFilter>
  <conditionalFormatting sqref="H61">
    <cfRule type="iconSet" priority="3">
      <iconSet iconSet="4TrafficLights" showValue="0">
        <cfvo type="percent" val="0"/>
        <cfvo type="num" val="1"/>
        <cfvo type="num" val="2"/>
        <cfvo type="num" val="3"/>
      </iconSet>
    </cfRule>
  </conditionalFormatting>
  <conditionalFormatting sqref="H62">
    <cfRule type="iconSet" priority="2">
      <iconSet iconSet="4TrafficLights" showValue="0">
        <cfvo type="percent" val="0"/>
        <cfvo type="num" val="1"/>
        <cfvo type="num" val="2"/>
        <cfvo type="num" val="3"/>
      </iconSet>
    </cfRule>
  </conditionalFormatting>
  <conditionalFormatting sqref="H63:H71">
    <cfRule type="iconSet" priority="1">
      <iconSet iconSet="4TrafficLights" showValue="0">
        <cfvo type="percent" val="0"/>
        <cfvo type="num" val="1"/>
        <cfvo type="num" val="2"/>
        <cfvo type="num" val="3"/>
      </iconSet>
    </cfRule>
  </conditionalFormatting>
  <pageMargins left="0.7" right="0.7" top="0.75" bottom="0.75" header="0.3" footer="0.3"/>
  <pageSetup paperSize="9" orientation="portrait" horizontalDpi="4294967292" verticalDpi="4294967292"/>
  <drawing r:id="rId1"/>
  <legacyDrawing r:id="rId2"/>
  <extLst>
    <ext xmlns:x14="http://schemas.microsoft.com/office/spreadsheetml/2009/9/main" uri="{78C0D931-6437-407d-A8EE-F0AAD7539E65}">
      <x14:conditionalFormattings>
        <x14:conditionalFormatting xmlns:xm="http://schemas.microsoft.com/office/excel/2006/main">
          <x14:cfRule type="iconSet" priority="12" id="{64F02B04-D60D-A847-9A5F-DBA70D38ADE9}">
            <x14:iconSet iconSet="4TrafficLights" showValue="0" custom="1">
              <x14:cfvo type="percent">
                <xm:f>0</xm:f>
              </x14:cfvo>
              <x14:cfvo type="num">
                <xm:f>1</xm:f>
              </x14:cfvo>
              <x14:cfvo type="num">
                <xm:f>2</xm:f>
              </x14:cfvo>
              <x14:cfvo type="num">
                <xm:f>3</xm:f>
              </x14:cfvo>
              <x14:cfIcon iconSet="5Boxes" iconId="4"/>
              <x14:cfIcon iconSet="3TrafficLights1" iconId="0"/>
              <x14:cfIcon iconSet="3TrafficLights1" iconId="1"/>
              <x14:cfIcon iconSet="3TrafficLights1" iconId="2"/>
            </x14:iconSet>
          </x14:cfRule>
          <xm:sqref>H3:H60</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EA97F-D125-F24E-A236-4709F8F5792B}">
  <dimension ref="A1:O89"/>
  <sheetViews>
    <sheetView topLeftCell="A53" zoomScale="107" zoomScaleNormal="160" workbookViewId="0">
      <selection activeCell="I74" sqref="I74"/>
    </sheetView>
  </sheetViews>
  <sheetFormatPr defaultColWidth="11.46484375" defaultRowHeight="14.25" x14ac:dyDescent="0.45"/>
  <cols>
    <col min="1" max="1" width="11.46484375" style="5" customWidth="1"/>
    <col min="2" max="7" width="5.46484375" style="5" customWidth="1"/>
    <col min="8" max="14" width="11.46484375" style="5"/>
    <col min="15" max="15" width="44.6640625" style="5" customWidth="1"/>
    <col min="16" max="16384" width="11.46484375" style="5"/>
  </cols>
  <sheetData>
    <row r="1" spans="1:15" ht="58.05" customHeight="1" x14ac:dyDescent="0.45"/>
    <row r="2" spans="1:15" ht="15.75" customHeight="1" x14ac:dyDescent="0.45">
      <c r="B2" s="155" t="s">
        <v>14</v>
      </c>
      <c r="C2" s="155"/>
      <c r="D2" s="155"/>
      <c r="E2" s="155"/>
      <c r="F2" s="155"/>
      <c r="G2" s="155"/>
    </row>
    <row r="3" spans="1:15" ht="15.75" x14ac:dyDescent="0.45">
      <c r="B3" s="4">
        <v>0</v>
      </c>
      <c r="C3" s="4">
        <v>1</v>
      </c>
      <c r="D3" s="4">
        <v>2</v>
      </c>
      <c r="E3" s="4">
        <v>3</v>
      </c>
      <c r="F3" s="4">
        <v>4</v>
      </c>
      <c r="G3" s="4">
        <v>5</v>
      </c>
    </row>
    <row r="4" spans="1:15" ht="15.75" x14ac:dyDescent="0.45">
      <c r="A4" s="5" t="s">
        <v>25</v>
      </c>
      <c r="B4" s="4">
        <f t="shared" ref="B4:G4" si="0">B6+B7</f>
        <v>15</v>
      </c>
      <c r="C4" s="4">
        <f t="shared" si="0"/>
        <v>41</v>
      </c>
      <c r="D4" s="4">
        <f t="shared" si="0"/>
        <v>47</v>
      </c>
      <c r="E4" s="4">
        <f t="shared" si="0"/>
        <v>45</v>
      </c>
      <c r="F4" s="4">
        <f t="shared" si="0"/>
        <v>42</v>
      </c>
      <c r="G4" s="4">
        <f t="shared" si="0"/>
        <v>0</v>
      </c>
    </row>
    <row r="5" spans="1:15" x14ac:dyDescent="0.45">
      <c r="A5" s="21" t="s">
        <v>2</v>
      </c>
      <c r="B5" s="5">
        <v>216</v>
      </c>
      <c r="C5" s="5">
        <v>178</v>
      </c>
      <c r="D5" s="5">
        <v>131</v>
      </c>
      <c r="E5" s="5">
        <v>86</v>
      </c>
      <c r="F5" s="5">
        <v>44</v>
      </c>
    </row>
    <row r="6" spans="1:15" x14ac:dyDescent="0.45">
      <c r="A6" s="20" t="s">
        <v>1</v>
      </c>
      <c r="B6" s="5">
        <f>SUMIFS(ProductBacklog!$I3:$I39,ProductBacklog!$J3:$J39,'Release Roadmap - Velocity'!B$3,ProductBacklog!$H3:$H39,3)</f>
        <v>15</v>
      </c>
      <c r="C6" s="5">
        <f>SUMIFS(ProductBacklog!$I3:$I39,ProductBacklog!$J3:$J39,'Release Roadmap - Velocity'!C$3,ProductBacklog!$H3:$H39,3)</f>
        <v>28</v>
      </c>
      <c r="D6" s="5">
        <f>SUMIFS(ProductBacklog!$I3:$I39,ProductBacklog!$J3:$J39,'Release Roadmap - Velocity'!D$3,ProductBacklog!$H3:$H39,3)</f>
        <v>47</v>
      </c>
      <c r="E6" s="5">
        <f>SUMIFS(ProductBacklog!$I3:$I39,ProductBacklog!$J3:$J39,'Release Roadmap - Velocity'!E$3,ProductBacklog!$H3:$H39,3)</f>
        <v>45</v>
      </c>
      <c r="F6" s="5">
        <f>SUMIFS(ProductBacklog!$I3:$I39,ProductBacklog!$J3:$J39,'Release Roadmap - Velocity'!F$3,ProductBacklog!$H3:$H39,3)</f>
        <v>42</v>
      </c>
    </row>
    <row r="7" spans="1:15" x14ac:dyDescent="0.45">
      <c r="A7" s="22" t="s">
        <v>4</v>
      </c>
      <c r="B7" s="5">
        <f>SUMIFS(ProductBacklog!$I3:$I39,ProductBacklog!$J3:$J39,'Release Roadmap - Velocity'!B$3,ProductBacklog!$H3:$H39,1)</f>
        <v>0</v>
      </c>
      <c r="C7" s="5">
        <f>SUMIFS(ProductBacklog!$I3:$I39,ProductBacklog!$J3:$J39,'Release Roadmap - Velocity'!C$3,ProductBacklog!$H3:$H39,1)</f>
        <v>13</v>
      </c>
      <c r="D7" s="5">
        <f>SUMIFS(ProductBacklog!$I3:$I39,ProductBacklog!$J3:$J39,'Release Roadmap - Velocity'!D$3,ProductBacklog!$H3:$H39,1)</f>
        <v>0</v>
      </c>
      <c r="E7" s="5">
        <f>SUMIFS(ProductBacklog!$I3:$I39,ProductBacklog!$J3:$J39,'Release Roadmap - Velocity'!E$3,ProductBacklog!$H3:$H39,1)</f>
        <v>0</v>
      </c>
      <c r="F7" s="5">
        <f>SUMIFS(ProductBacklog!$I3:$I39,ProductBacklog!$J3:$J39,'Release Roadmap - Velocity'!F$3,ProductBacklog!$H3:$H39,1)</f>
        <v>0</v>
      </c>
    </row>
    <row r="8" spans="1:15" x14ac:dyDescent="0.45">
      <c r="A8" s="5" t="s">
        <v>20</v>
      </c>
      <c r="B8" s="5">
        <f>B6</f>
        <v>15</v>
      </c>
      <c r="C8" s="5">
        <f>C6+B8</f>
        <v>43</v>
      </c>
      <c r="D8" s="5">
        <f>D6+C8</f>
        <v>90</v>
      </c>
      <c r="E8" s="5">
        <f>E6+D8</f>
        <v>135</v>
      </c>
      <c r="F8" s="5">
        <f>F6+E8</f>
        <v>177</v>
      </c>
    </row>
    <row r="9" spans="1:15" x14ac:dyDescent="0.45">
      <c r="A9" s="5" t="s">
        <v>3</v>
      </c>
      <c r="C9" s="5">
        <f>C6</f>
        <v>28</v>
      </c>
      <c r="D9" s="5">
        <f>AVERAGE($C$6:$D$6)</f>
        <v>37.5</v>
      </c>
      <c r="E9" s="5">
        <f>AVERAGE($C$6:$E$6)</f>
        <v>40</v>
      </c>
      <c r="F9" s="5">
        <f>AVERAGE($C$6:$E$6)</f>
        <v>40</v>
      </c>
      <c r="H9" s="1"/>
      <c r="I9" s="1"/>
      <c r="J9" s="1"/>
      <c r="K9" s="1"/>
      <c r="L9" s="1"/>
      <c r="M9" s="1"/>
    </row>
    <row r="10" spans="1:15" x14ac:dyDescent="0.45">
      <c r="H10" s="1"/>
      <c r="I10" s="1"/>
      <c r="J10" s="1"/>
      <c r="K10" s="1"/>
      <c r="L10" s="1"/>
      <c r="M10" s="1"/>
    </row>
    <row r="11" spans="1:15" x14ac:dyDescent="0.45">
      <c r="A11" s="43" t="s">
        <v>327</v>
      </c>
      <c r="H11" s="1"/>
      <c r="I11" s="1"/>
      <c r="J11" s="1"/>
      <c r="K11" s="1"/>
      <c r="L11" s="1"/>
      <c r="M11" s="1"/>
    </row>
    <row r="12" spans="1:15" x14ac:dyDescent="0.45">
      <c r="A12" s="43" t="s">
        <v>328</v>
      </c>
      <c r="H12" s="1"/>
      <c r="I12" s="1"/>
      <c r="J12" s="1"/>
      <c r="K12" s="1"/>
      <c r="L12" s="1"/>
      <c r="M12" s="1"/>
      <c r="N12" s="1"/>
      <c r="O12" s="1"/>
    </row>
    <row r="13" spans="1:15" x14ac:dyDescent="0.45">
      <c r="H13" s="1"/>
      <c r="I13" s="1"/>
      <c r="J13" s="1"/>
      <c r="K13" s="1"/>
      <c r="L13" s="1"/>
      <c r="M13" s="1"/>
      <c r="N13" s="1"/>
      <c r="O13" s="1"/>
    </row>
    <row r="14" spans="1:15" x14ac:dyDescent="0.45">
      <c r="H14" s="1"/>
      <c r="I14" s="1"/>
      <c r="J14" s="1"/>
      <c r="K14" s="1"/>
      <c r="L14" s="1"/>
      <c r="M14" s="1"/>
      <c r="N14" s="1"/>
      <c r="O14" s="1"/>
    </row>
    <row r="15" spans="1:15" x14ac:dyDescent="0.45">
      <c r="H15" s="1"/>
      <c r="I15" s="1"/>
      <c r="J15" s="1"/>
      <c r="K15" s="1"/>
      <c r="L15" s="1"/>
      <c r="M15" s="1"/>
      <c r="N15" s="1"/>
      <c r="O15" s="1"/>
    </row>
    <row r="16" spans="1:15" x14ac:dyDescent="0.45">
      <c r="H16" s="1"/>
      <c r="I16" s="1"/>
      <c r="J16" s="1"/>
      <c r="K16" s="1"/>
      <c r="L16" s="1"/>
      <c r="M16" s="1"/>
      <c r="N16" s="1"/>
      <c r="O16" s="1"/>
    </row>
    <row r="17" spans="8:15" x14ac:dyDescent="0.45">
      <c r="H17" s="1"/>
      <c r="I17" s="1"/>
      <c r="J17" s="1"/>
      <c r="K17" s="1"/>
      <c r="L17" s="1"/>
      <c r="M17" s="1"/>
    </row>
    <row r="18" spans="8:15" x14ac:dyDescent="0.45">
      <c r="H18" s="1"/>
      <c r="I18" s="1"/>
      <c r="J18" s="1"/>
      <c r="K18" s="1"/>
      <c r="L18" s="1"/>
      <c r="M18" s="1"/>
    </row>
    <row r="19" spans="8:15" x14ac:dyDescent="0.45">
      <c r="H19" s="1"/>
      <c r="I19" s="1"/>
      <c r="J19" s="1"/>
      <c r="K19" s="1"/>
      <c r="L19" s="1"/>
      <c r="M19" s="1"/>
      <c r="N19" s="1"/>
      <c r="O19" s="1"/>
    </row>
    <row r="20" spans="8:15" x14ac:dyDescent="0.45">
      <c r="H20" s="1"/>
      <c r="I20" s="1"/>
      <c r="J20" s="1"/>
      <c r="K20" s="1"/>
      <c r="L20" s="1"/>
      <c r="M20" s="1"/>
      <c r="N20" s="1"/>
      <c r="O20" s="1"/>
    </row>
    <row r="29" spans="8:15" x14ac:dyDescent="0.45">
      <c r="N29" s="1" t="s">
        <v>21</v>
      </c>
      <c r="O29" s="1" t="s">
        <v>24</v>
      </c>
    </row>
    <row r="30" spans="8:15" x14ac:dyDescent="0.45">
      <c r="N30" s="1" t="s">
        <v>22</v>
      </c>
      <c r="O30" s="1" t="s">
        <v>23</v>
      </c>
    </row>
    <row r="45" spans="1:1" x14ac:dyDescent="0.45">
      <c r="A45" s="45" t="s">
        <v>67</v>
      </c>
    </row>
    <row r="46" spans="1:1" x14ac:dyDescent="0.45">
      <c r="A46" s="46" t="s">
        <v>68</v>
      </c>
    </row>
    <row r="47" spans="1:1" x14ac:dyDescent="0.45">
      <c r="A47" s="46" t="s">
        <v>69</v>
      </c>
    </row>
    <row r="48" spans="1:1" x14ac:dyDescent="0.45">
      <c r="A48" s="46" t="s">
        <v>70</v>
      </c>
    </row>
    <row r="89" ht="15" customHeight="1" x14ac:dyDescent="0.45"/>
  </sheetData>
  <mergeCells count="1">
    <mergeCell ref="B2:G2"/>
  </mergeCells>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7BA1D-7EDD-5144-9BB2-90F8B836C3FF}">
  <dimension ref="A1:O54"/>
  <sheetViews>
    <sheetView topLeftCell="A11" zoomScale="67" zoomScaleNormal="150" workbookViewId="0">
      <selection activeCell="B22" sqref="B22"/>
    </sheetView>
  </sheetViews>
  <sheetFormatPr defaultColWidth="11.46484375" defaultRowHeight="14.25" x14ac:dyDescent="0.45"/>
  <cols>
    <col min="1" max="1" width="12.33203125" customWidth="1"/>
    <col min="2" max="2" width="36.1328125" customWidth="1"/>
    <col min="3" max="3" width="16.6640625" customWidth="1"/>
    <col min="4" max="4" width="18.6640625" bestFit="1" customWidth="1"/>
    <col min="5" max="5" width="19.46484375" bestFit="1" customWidth="1"/>
    <col min="6" max="6" width="15.46484375" customWidth="1"/>
    <col min="7" max="7" width="17.46484375" customWidth="1"/>
    <col min="8" max="8" width="15.6640625" customWidth="1"/>
    <col min="9" max="9" width="16.33203125" customWidth="1"/>
    <col min="10" max="10" width="17" customWidth="1"/>
    <col min="11" max="11" width="14" customWidth="1"/>
    <col min="12" max="15" width="8.46484375" customWidth="1"/>
  </cols>
  <sheetData>
    <row r="1" spans="1:15" ht="80" customHeight="1" x14ac:dyDescent="0.45">
      <c r="B1" t="s">
        <v>237</v>
      </c>
      <c r="D1" s="23" t="s">
        <v>0</v>
      </c>
      <c r="E1" s="24">
        <v>0</v>
      </c>
    </row>
    <row r="2" spans="1:15" x14ac:dyDescent="0.45">
      <c r="A2">
        <v>1</v>
      </c>
      <c r="B2" s="14" t="s">
        <v>32</v>
      </c>
      <c r="D2" s="18" t="s">
        <v>33</v>
      </c>
      <c r="E2" s="25">
        <v>45641</v>
      </c>
    </row>
    <row r="3" spans="1:15" x14ac:dyDescent="0.45">
      <c r="A3">
        <v>2</v>
      </c>
      <c r="B3" s="14" t="s">
        <v>34</v>
      </c>
      <c r="D3" s="18" t="s">
        <v>35</v>
      </c>
      <c r="E3" s="25" t="s">
        <v>334</v>
      </c>
    </row>
    <row r="4" spans="1:15" x14ac:dyDescent="0.45">
      <c r="A4">
        <v>3</v>
      </c>
      <c r="B4" s="14" t="s">
        <v>36</v>
      </c>
      <c r="D4" s="18" t="s">
        <v>37</v>
      </c>
      <c r="E4" s="28" t="s">
        <v>335</v>
      </c>
    </row>
    <row r="5" spans="1:15" x14ac:dyDescent="0.45">
      <c r="A5">
        <v>4</v>
      </c>
      <c r="B5" s="14" t="s">
        <v>352</v>
      </c>
      <c r="D5" s="18" t="s">
        <v>19</v>
      </c>
      <c r="E5" s="29" t="s">
        <v>334</v>
      </c>
    </row>
    <row r="6" spans="1:15" x14ac:dyDescent="0.45">
      <c r="A6">
        <v>5</v>
      </c>
      <c r="B6" s="14"/>
      <c r="D6" s="18"/>
      <c r="E6" s="29"/>
    </row>
    <row r="7" spans="1:15" ht="14.65" thickBot="1" x14ac:dyDescent="0.5">
      <c r="F7" s="30" t="s">
        <v>39</v>
      </c>
    </row>
    <row r="8" spans="1:15" ht="53.25" customHeight="1" thickBot="1" x14ac:dyDescent="0.5">
      <c r="A8" s="31" t="s">
        <v>40</v>
      </c>
      <c r="B8" s="32" t="s">
        <v>41</v>
      </c>
      <c r="C8" s="32" t="s">
        <v>15</v>
      </c>
      <c r="D8" s="33" t="s">
        <v>42</v>
      </c>
      <c r="E8" s="34"/>
      <c r="F8" s="35" t="s">
        <v>320</v>
      </c>
      <c r="G8" s="35" t="s">
        <v>319</v>
      </c>
      <c r="H8" s="35" t="s">
        <v>318</v>
      </c>
      <c r="I8" s="35" t="s">
        <v>317</v>
      </c>
      <c r="J8" s="35" t="s">
        <v>316</v>
      </c>
      <c r="K8" s="35"/>
      <c r="L8" s="35"/>
      <c r="M8" s="35"/>
      <c r="N8" s="35"/>
      <c r="O8" s="35"/>
    </row>
    <row r="9" spans="1:15" x14ac:dyDescent="0.45">
      <c r="A9" s="36">
        <v>1.1000000000000001</v>
      </c>
      <c r="B9" s="36" t="s">
        <v>336</v>
      </c>
      <c r="C9" s="36" t="s">
        <v>337</v>
      </c>
      <c r="D9" s="37">
        <v>1</v>
      </c>
      <c r="E9" s="38"/>
      <c r="F9" s="37">
        <f>D9</f>
        <v>1</v>
      </c>
      <c r="G9" s="36">
        <v>0</v>
      </c>
      <c r="H9" s="36">
        <v>0</v>
      </c>
      <c r="I9" s="36">
        <v>0</v>
      </c>
      <c r="J9" s="36">
        <v>0</v>
      </c>
      <c r="K9" s="36"/>
      <c r="L9" s="36"/>
      <c r="M9" s="36"/>
      <c r="N9" s="36"/>
      <c r="O9" s="36"/>
    </row>
    <row r="10" spans="1:15" x14ac:dyDescent="0.45">
      <c r="A10" s="15">
        <v>1.2</v>
      </c>
      <c r="B10" s="36" t="s">
        <v>338</v>
      </c>
      <c r="C10" s="36" t="s">
        <v>337</v>
      </c>
      <c r="D10" s="154" t="s">
        <v>339</v>
      </c>
      <c r="E10" s="38"/>
      <c r="F10" s="37" t="str">
        <f t="shared" ref="F10:F19" si="0">D10</f>
        <v>1 to 7</v>
      </c>
      <c r="G10" s="36">
        <v>0.5</v>
      </c>
      <c r="H10" s="36">
        <v>0</v>
      </c>
      <c r="I10" s="36">
        <v>0</v>
      </c>
      <c r="J10" s="36">
        <v>0</v>
      </c>
      <c r="K10" s="36"/>
      <c r="L10" s="36"/>
      <c r="M10" s="36"/>
      <c r="N10" s="36"/>
      <c r="O10" s="36"/>
    </row>
    <row r="11" spans="1:15" x14ac:dyDescent="0.45">
      <c r="A11" s="15">
        <v>1.3</v>
      </c>
      <c r="B11" s="36" t="s">
        <v>45</v>
      </c>
      <c r="C11" s="36" t="s">
        <v>340</v>
      </c>
      <c r="D11" s="37" t="s">
        <v>339</v>
      </c>
      <c r="E11" s="38"/>
      <c r="F11" s="37" t="str">
        <f t="shared" si="0"/>
        <v>1 to 7</v>
      </c>
      <c r="G11" s="36">
        <v>3</v>
      </c>
      <c r="H11" s="36">
        <v>3</v>
      </c>
      <c r="I11" s="36">
        <v>1</v>
      </c>
      <c r="J11" s="36">
        <v>0</v>
      </c>
      <c r="K11" s="36"/>
      <c r="L11" s="36"/>
      <c r="M11" s="36"/>
      <c r="N11" s="36"/>
      <c r="O11" s="36"/>
    </row>
    <row r="12" spans="1:15" x14ac:dyDescent="0.45">
      <c r="A12" s="15">
        <v>1.4</v>
      </c>
      <c r="B12" s="36" t="s">
        <v>46</v>
      </c>
      <c r="C12" s="36" t="s">
        <v>43</v>
      </c>
      <c r="D12" s="37">
        <v>6</v>
      </c>
      <c r="E12" s="38"/>
      <c r="F12" s="37">
        <f t="shared" si="0"/>
        <v>6</v>
      </c>
      <c r="G12" s="36">
        <v>3</v>
      </c>
      <c r="H12" s="36">
        <v>3</v>
      </c>
      <c r="I12" s="36">
        <v>3</v>
      </c>
      <c r="J12" s="36">
        <v>2</v>
      </c>
      <c r="K12" s="36"/>
      <c r="L12" s="36"/>
      <c r="M12" s="36"/>
      <c r="N12" s="36"/>
      <c r="O12" s="36"/>
    </row>
    <row r="13" spans="1:15" x14ac:dyDescent="0.45">
      <c r="A13" s="15">
        <v>2.1</v>
      </c>
      <c r="B13" s="36" t="s">
        <v>47</v>
      </c>
      <c r="C13" s="36" t="s">
        <v>48</v>
      </c>
      <c r="D13" s="37">
        <v>1</v>
      </c>
      <c r="E13" s="38"/>
      <c r="F13" s="37">
        <f t="shared" si="0"/>
        <v>1</v>
      </c>
      <c r="G13" s="36">
        <v>1</v>
      </c>
      <c r="H13" s="36">
        <v>1</v>
      </c>
      <c r="I13" s="36">
        <v>0</v>
      </c>
      <c r="J13" s="36">
        <v>0</v>
      </c>
      <c r="K13" s="36"/>
      <c r="L13" s="36"/>
      <c r="M13" s="36"/>
      <c r="N13" s="36"/>
      <c r="O13" s="36"/>
    </row>
    <row r="14" spans="1:15" x14ac:dyDescent="0.45">
      <c r="A14" s="15">
        <v>2.2000000000000002</v>
      </c>
      <c r="B14" s="36" t="s">
        <v>49</v>
      </c>
      <c r="C14" s="36" t="s">
        <v>44</v>
      </c>
      <c r="D14" s="37">
        <v>6</v>
      </c>
      <c r="E14" s="38"/>
      <c r="F14" s="37">
        <f t="shared" si="0"/>
        <v>6</v>
      </c>
      <c r="G14" s="36">
        <v>6</v>
      </c>
      <c r="H14" s="36">
        <v>3</v>
      </c>
      <c r="I14" s="36">
        <v>3</v>
      </c>
      <c r="J14" s="36">
        <v>1</v>
      </c>
      <c r="K14" s="36"/>
      <c r="L14" s="36"/>
      <c r="M14" s="36"/>
      <c r="N14" s="36"/>
      <c r="O14" s="36"/>
    </row>
    <row r="15" spans="1:15" x14ac:dyDescent="0.45">
      <c r="A15" s="15">
        <v>3.1</v>
      </c>
      <c r="B15" s="36" t="s">
        <v>36</v>
      </c>
      <c r="C15" s="36" t="s">
        <v>48</v>
      </c>
      <c r="D15" s="37">
        <v>3</v>
      </c>
      <c r="E15" s="38"/>
      <c r="F15" s="37">
        <f t="shared" si="0"/>
        <v>3</v>
      </c>
      <c r="G15" s="36">
        <v>3</v>
      </c>
      <c r="H15" s="36">
        <v>0</v>
      </c>
      <c r="I15" s="36">
        <v>0</v>
      </c>
      <c r="J15" s="36">
        <v>0</v>
      </c>
      <c r="K15" s="36"/>
      <c r="L15" s="36"/>
      <c r="M15" s="36"/>
      <c r="N15" s="36"/>
      <c r="O15" s="36"/>
    </row>
    <row r="16" spans="1:15" x14ac:dyDescent="0.45">
      <c r="A16" s="39">
        <v>4.0999999999999996</v>
      </c>
      <c r="B16" s="36" t="s">
        <v>50</v>
      </c>
      <c r="C16" s="36" t="s">
        <v>43</v>
      </c>
      <c r="D16" s="37">
        <v>2</v>
      </c>
      <c r="E16" s="38"/>
      <c r="F16" s="37">
        <f t="shared" si="0"/>
        <v>2</v>
      </c>
      <c r="G16" s="36">
        <v>0</v>
      </c>
      <c r="H16" s="36">
        <v>0</v>
      </c>
      <c r="I16" s="36">
        <v>0</v>
      </c>
      <c r="J16" s="36">
        <v>0</v>
      </c>
      <c r="K16" s="36"/>
      <c r="L16" s="36"/>
      <c r="M16" s="36"/>
      <c r="N16" s="36"/>
      <c r="O16" s="36"/>
    </row>
    <row r="17" spans="1:15" x14ac:dyDescent="0.45">
      <c r="A17" s="151">
        <v>5.0999999999999996</v>
      </c>
      <c r="B17" s="151" t="s">
        <v>321</v>
      </c>
      <c r="C17" s="151" t="s">
        <v>44</v>
      </c>
      <c r="D17" s="151">
        <v>2</v>
      </c>
      <c r="E17" s="150"/>
      <c r="F17" s="151">
        <f t="shared" si="0"/>
        <v>2</v>
      </c>
      <c r="G17" s="151">
        <v>2</v>
      </c>
      <c r="H17" s="151">
        <v>2</v>
      </c>
      <c r="I17" s="151">
        <v>0</v>
      </c>
      <c r="J17" s="151">
        <v>0</v>
      </c>
      <c r="K17" s="151"/>
      <c r="L17" s="151"/>
      <c r="M17" s="151"/>
      <c r="N17" s="151"/>
      <c r="O17" s="151"/>
    </row>
    <row r="18" spans="1:15" x14ac:dyDescent="0.45">
      <c r="A18" s="151">
        <v>5.2</v>
      </c>
      <c r="B18" s="151" t="s">
        <v>322</v>
      </c>
      <c r="C18" s="151" t="s">
        <v>48</v>
      </c>
      <c r="D18" s="151">
        <v>1</v>
      </c>
      <c r="E18" s="150"/>
      <c r="F18" s="151">
        <f t="shared" si="0"/>
        <v>1</v>
      </c>
      <c r="G18" s="151">
        <v>1</v>
      </c>
      <c r="H18" s="151">
        <v>1</v>
      </c>
      <c r="I18" s="151">
        <v>1</v>
      </c>
      <c r="J18" s="151">
        <v>0</v>
      </c>
      <c r="K18" s="151"/>
      <c r="L18" s="151"/>
      <c r="M18" s="151"/>
      <c r="N18" s="151"/>
      <c r="O18" s="151"/>
    </row>
    <row r="19" spans="1:15" x14ac:dyDescent="0.45">
      <c r="A19" s="151">
        <v>5.3</v>
      </c>
      <c r="B19" s="151" t="s">
        <v>323</v>
      </c>
      <c r="C19" s="151" t="s">
        <v>43</v>
      </c>
      <c r="D19" s="151">
        <v>2</v>
      </c>
      <c r="E19" s="150"/>
      <c r="F19" s="151">
        <f t="shared" si="0"/>
        <v>2</v>
      </c>
      <c r="G19" s="151">
        <v>2</v>
      </c>
      <c r="H19" s="151">
        <v>2</v>
      </c>
      <c r="I19" s="151">
        <v>2</v>
      </c>
      <c r="J19" s="151">
        <v>0</v>
      </c>
      <c r="K19" s="151"/>
      <c r="L19" s="151"/>
      <c r="M19" s="151"/>
      <c r="N19" s="151"/>
      <c r="O19" s="151"/>
    </row>
    <row r="20" spans="1:15" x14ac:dyDescent="0.45">
      <c r="C20" s="40" t="s">
        <v>51</v>
      </c>
      <c r="D20" s="41">
        <f>SUM(D9:D19)</f>
        <v>24</v>
      </c>
      <c r="G20" s="41"/>
    </row>
    <row r="21" spans="1:15" x14ac:dyDescent="0.45">
      <c r="C21" s="40" t="s">
        <v>52</v>
      </c>
      <c r="D21" s="41">
        <f>SUM(D9:D19)</f>
        <v>24</v>
      </c>
      <c r="F21" s="41">
        <f>SUM(F9:F19)</f>
        <v>24</v>
      </c>
      <c r="G21" s="41">
        <f>SUM(G9:G19)</f>
        <v>21.5</v>
      </c>
      <c r="H21" s="41">
        <f>SUM(H9:H19)</f>
        <v>15</v>
      </c>
      <c r="I21" s="41">
        <f>SUM(I9:I19)</f>
        <v>10</v>
      </c>
      <c r="J21" s="41">
        <f>SUM(J9:J19)</f>
        <v>3</v>
      </c>
      <c r="K21" s="41"/>
      <c r="L21" s="41"/>
      <c r="M21" s="41"/>
      <c r="N21" s="41"/>
      <c r="O21" s="41"/>
    </row>
    <row r="22" spans="1:15" x14ac:dyDescent="0.45">
      <c r="C22" s="40" t="s">
        <v>324</v>
      </c>
      <c r="F22" s="42">
        <f>D21</f>
        <v>24</v>
      </c>
      <c r="G22" s="42" t="e">
        <f>F22-$D$21/($E$5-1)</f>
        <v>#VALUE!</v>
      </c>
      <c r="H22" s="42" t="e">
        <f>G22-$D$21/($E$5-1)</f>
        <v>#VALUE!</v>
      </c>
      <c r="I22" s="42" t="e">
        <f>H22-$D$21/($E$5-1)</f>
        <v>#VALUE!</v>
      </c>
      <c r="J22" s="42" t="e">
        <f>I22-$D$21/($E$5-1)</f>
        <v>#VALUE!</v>
      </c>
      <c r="K22" s="42"/>
      <c r="L22" s="42"/>
      <c r="M22" s="42"/>
      <c r="N22" s="42"/>
      <c r="O22" s="42"/>
    </row>
    <row r="23" spans="1:15" x14ac:dyDescent="0.45">
      <c r="C23" s="40"/>
      <c r="F23" s="42"/>
      <c r="G23" s="42"/>
      <c r="H23" s="42"/>
      <c r="I23" s="42"/>
      <c r="J23" s="42"/>
      <c r="K23" s="42"/>
      <c r="L23" s="42"/>
      <c r="M23" s="42"/>
      <c r="N23" s="42"/>
      <c r="O23" s="42"/>
    </row>
    <row r="24" spans="1:15" ht="80" customHeight="1" x14ac:dyDescent="0.45"/>
    <row r="25" spans="1:15" ht="80" customHeight="1" x14ac:dyDescent="0.45">
      <c r="I25" s="156" t="s">
        <v>13</v>
      </c>
      <c r="J25" s="156"/>
      <c r="K25" s="156"/>
    </row>
    <row r="26" spans="1:15" x14ac:dyDescent="0.45">
      <c r="I26" t="s">
        <v>53</v>
      </c>
      <c r="K26" t="s">
        <v>54</v>
      </c>
    </row>
    <row r="28" spans="1:15" ht="15" customHeight="1" x14ac:dyDescent="0.45">
      <c r="I28" t="s">
        <v>55</v>
      </c>
      <c r="K28" t="s">
        <v>56</v>
      </c>
    </row>
    <row r="48" spans="1:1" x14ac:dyDescent="0.45">
      <c r="A48" s="18" t="s">
        <v>67</v>
      </c>
    </row>
    <row r="49" spans="1:1" x14ac:dyDescent="0.45">
      <c r="A49" t="s">
        <v>57</v>
      </c>
    </row>
    <row r="50" spans="1:1" x14ac:dyDescent="0.45">
      <c r="A50" t="s">
        <v>58</v>
      </c>
    </row>
    <row r="51" spans="1:1" x14ac:dyDescent="0.45">
      <c r="A51" t="s">
        <v>59</v>
      </c>
    </row>
    <row r="52" spans="1:1" x14ac:dyDescent="0.45">
      <c r="A52" t="s">
        <v>60</v>
      </c>
    </row>
    <row r="53" spans="1:1" x14ac:dyDescent="0.45">
      <c r="A53" t="s">
        <v>61</v>
      </c>
    </row>
    <row r="54" spans="1:1" x14ac:dyDescent="0.45">
      <c r="A54" s="43" t="s">
        <v>62</v>
      </c>
    </row>
  </sheetData>
  <mergeCells count="1">
    <mergeCell ref="I25:K25"/>
  </mergeCells>
  <pageMargins left="0.7" right="0.7" top="0.75" bottom="0.75" header="0.3" footer="0.3"/>
  <pageSetup paperSize="9" orientation="portrait" horizontalDpi="4294967292" verticalDpi="4294967292"/>
  <drawing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17"/>
  <sheetViews>
    <sheetView zoomScale="85" zoomScaleNormal="85" workbookViewId="0">
      <selection activeCell="A7" sqref="A7"/>
    </sheetView>
  </sheetViews>
  <sheetFormatPr defaultColWidth="11.46484375" defaultRowHeight="14.25" x14ac:dyDescent="0.45"/>
  <sheetData>
    <row r="1" spans="1:1" ht="80" customHeight="1" x14ac:dyDescent="0.45"/>
    <row r="2" spans="1:1" ht="25.5" x14ac:dyDescent="0.75">
      <c r="A2" s="9" t="s">
        <v>16</v>
      </c>
    </row>
    <row r="4" spans="1:1" x14ac:dyDescent="0.45">
      <c r="A4" s="44" t="s">
        <v>63</v>
      </c>
    </row>
    <row r="5" spans="1:1" x14ac:dyDescent="0.45">
      <c r="A5" s="44" t="s">
        <v>64</v>
      </c>
    </row>
    <row r="6" spans="1:1" x14ac:dyDescent="0.45">
      <c r="A6" s="44" t="s">
        <v>329</v>
      </c>
    </row>
    <row r="7" spans="1:1" x14ac:dyDescent="0.45">
      <c r="A7" s="44" t="s">
        <v>65</v>
      </c>
    </row>
    <row r="17" spans="1:1" x14ac:dyDescent="0.45">
      <c r="A17" t="s">
        <v>66</v>
      </c>
    </row>
  </sheetData>
  <pageMargins left="0.7" right="0.7" top="0.75" bottom="0.75" header="0.3" footer="0.3"/>
  <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992CB-8BA2-494A-B9AE-3FF71D36E1EA}">
  <dimension ref="A1:F85"/>
  <sheetViews>
    <sheetView zoomScale="72" zoomScaleNormal="170" workbookViewId="0">
      <selection activeCell="C4" sqref="C4"/>
    </sheetView>
  </sheetViews>
  <sheetFormatPr defaultColWidth="11.33203125" defaultRowHeight="14.25" x14ac:dyDescent="0.45"/>
  <cols>
    <col min="2" max="2" width="12.33203125" style="102" customWidth="1"/>
    <col min="3" max="3" width="24.33203125" style="102" customWidth="1"/>
    <col min="4" max="4" width="46.46484375" style="103" customWidth="1"/>
    <col min="5" max="5" width="41" style="103" customWidth="1"/>
    <col min="6" max="6" width="44.46484375" customWidth="1"/>
    <col min="7" max="7" width="16.33203125" customWidth="1"/>
  </cols>
  <sheetData>
    <row r="1" spans="1:6" s="49" customFormat="1" ht="20.25" customHeight="1" thickBot="1" x14ac:dyDescent="0.5">
      <c r="A1" s="47" t="s">
        <v>0</v>
      </c>
      <c r="B1" s="47" t="s">
        <v>95</v>
      </c>
      <c r="C1" s="47" t="s">
        <v>96</v>
      </c>
      <c r="D1" s="48" t="s">
        <v>97</v>
      </c>
      <c r="E1" s="48" t="s">
        <v>98</v>
      </c>
      <c r="F1" s="49" t="s">
        <v>99</v>
      </c>
    </row>
    <row r="2" spans="1:6" ht="28.9" thickTop="1" x14ac:dyDescent="0.45">
      <c r="A2" s="50">
        <v>0</v>
      </c>
      <c r="B2" s="51" t="s">
        <v>100</v>
      </c>
      <c r="C2" s="52" t="s">
        <v>101</v>
      </c>
      <c r="D2" s="53" t="s">
        <v>102</v>
      </c>
      <c r="E2" s="53" t="s">
        <v>103</v>
      </c>
      <c r="F2" s="51" t="s">
        <v>104</v>
      </c>
    </row>
    <row r="3" spans="1:6" ht="28.5" x14ac:dyDescent="0.45">
      <c r="A3" s="50"/>
      <c r="B3" s="54"/>
      <c r="C3" s="54" t="s">
        <v>105</v>
      </c>
      <c r="D3" s="53" t="s">
        <v>102</v>
      </c>
      <c r="E3" s="53" t="s">
        <v>106</v>
      </c>
      <c r="F3" s="51" t="s">
        <v>104</v>
      </c>
    </row>
    <row r="4" spans="1:6" x14ac:dyDescent="0.45">
      <c r="A4" s="50"/>
      <c r="B4" s="54"/>
      <c r="C4" s="54" t="s">
        <v>107</v>
      </c>
      <c r="D4" s="53" t="s">
        <v>108</v>
      </c>
      <c r="E4" s="53"/>
      <c r="F4" s="51"/>
    </row>
    <row r="5" spans="1:6" x14ac:dyDescent="0.45">
      <c r="A5" s="50"/>
      <c r="B5" s="54"/>
      <c r="C5" s="54" t="s">
        <v>109</v>
      </c>
      <c r="D5" s="53" t="s">
        <v>110</v>
      </c>
      <c r="E5" s="53"/>
      <c r="F5" s="51"/>
    </row>
    <row r="6" spans="1:6" ht="42.75" x14ac:dyDescent="0.45">
      <c r="A6" s="55"/>
      <c r="B6" s="56"/>
      <c r="C6" s="56" t="s">
        <v>111</v>
      </c>
      <c r="D6" s="57" t="s">
        <v>112</v>
      </c>
      <c r="E6" s="57" t="s">
        <v>106</v>
      </c>
      <c r="F6" s="58" t="s">
        <v>113</v>
      </c>
    </row>
    <row r="7" spans="1:6" x14ac:dyDescent="0.45">
      <c r="A7" s="50"/>
      <c r="B7" s="54"/>
      <c r="C7" s="54"/>
      <c r="D7" s="53"/>
      <c r="E7" s="53"/>
      <c r="F7" s="51"/>
    </row>
    <row r="8" spans="1:6" x14ac:dyDescent="0.45">
      <c r="A8" s="50">
        <v>0</v>
      </c>
      <c r="B8" s="51" t="s">
        <v>114</v>
      </c>
      <c r="C8" s="52" t="s">
        <v>101</v>
      </c>
      <c r="D8" s="53" t="s">
        <v>115</v>
      </c>
      <c r="E8" s="53" t="s">
        <v>116</v>
      </c>
      <c r="F8" s="51" t="s">
        <v>104</v>
      </c>
    </row>
    <row r="9" spans="1:6" x14ac:dyDescent="0.45">
      <c r="A9" s="50"/>
      <c r="B9" s="54"/>
      <c r="C9" s="54" t="s">
        <v>111</v>
      </c>
      <c r="D9" s="53" t="s">
        <v>117</v>
      </c>
      <c r="E9" s="59" t="s">
        <v>118</v>
      </c>
      <c r="F9" s="60" t="s">
        <v>119</v>
      </c>
    </row>
    <row r="10" spans="1:6" x14ac:dyDescent="0.45">
      <c r="A10" s="50"/>
      <c r="B10" s="54"/>
      <c r="C10" s="54" t="s">
        <v>107</v>
      </c>
      <c r="D10" s="53" t="s">
        <v>120</v>
      </c>
      <c r="E10" s="53" t="s">
        <v>118</v>
      </c>
      <c r="F10" s="51" t="s">
        <v>104</v>
      </c>
    </row>
    <row r="11" spans="1:6" x14ac:dyDescent="0.45">
      <c r="A11" s="50"/>
      <c r="B11" s="54"/>
      <c r="C11" s="54" t="s">
        <v>109</v>
      </c>
      <c r="D11" s="53" t="s">
        <v>121</v>
      </c>
      <c r="E11" s="53" t="s">
        <v>122</v>
      </c>
      <c r="F11" s="51" t="s">
        <v>104</v>
      </c>
    </row>
    <row r="12" spans="1:6" x14ac:dyDescent="0.45">
      <c r="A12" s="50"/>
      <c r="B12" s="54"/>
      <c r="C12" s="54" t="s">
        <v>105</v>
      </c>
      <c r="D12" s="53" t="s">
        <v>123</v>
      </c>
      <c r="E12" s="53"/>
      <c r="F12" s="51"/>
    </row>
    <row r="13" spans="1:6" s="61" customFormat="1" x14ac:dyDescent="0.45">
      <c r="A13" s="55"/>
      <c r="B13" s="56"/>
      <c r="C13" s="56"/>
      <c r="D13" s="57"/>
      <c r="E13" s="57"/>
      <c r="F13" s="58"/>
    </row>
    <row r="14" spans="1:6" x14ac:dyDescent="0.45">
      <c r="A14" s="62"/>
      <c r="B14" s="63"/>
      <c r="C14" s="64"/>
      <c r="D14" s="65"/>
      <c r="E14" s="65"/>
      <c r="F14" s="66"/>
    </row>
    <row r="15" spans="1:6" x14ac:dyDescent="0.45">
      <c r="A15" s="62">
        <v>1</v>
      </c>
      <c r="B15" s="63" t="s">
        <v>124</v>
      </c>
      <c r="C15" s="64" t="s">
        <v>125</v>
      </c>
      <c r="D15" s="65" t="s">
        <v>126</v>
      </c>
      <c r="E15" s="65" t="s">
        <v>127</v>
      </c>
      <c r="F15" s="66"/>
    </row>
    <row r="16" spans="1:6" x14ac:dyDescent="0.45">
      <c r="A16" s="62"/>
      <c r="B16" s="64"/>
      <c r="C16" s="64" t="s">
        <v>107</v>
      </c>
      <c r="D16" s="65" t="s">
        <v>128</v>
      </c>
      <c r="E16" s="65" t="s">
        <v>127</v>
      </c>
      <c r="F16" s="66"/>
    </row>
    <row r="17" spans="1:6" x14ac:dyDescent="0.45">
      <c r="A17" s="62"/>
      <c r="B17" s="64"/>
      <c r="C17" s="64" t="s">
        <v>111</v>
      </c>
      <c r="D17" s="65" t="s">
        <v>128</v>
      </c>
      <c r="E17" s="65" t="s">
        <v>129</v>
      </c>
      <c r="F17" s="66"/>
    </row>
    <row r="18" spans="1:6" x14ac:dyDescent="0.45">
      <c r="A18" s="62"/>
      <c r="B18" s="64"/>
      <c r="C18" s="64" t="s">
        <v>105</v>
      </c>
      <c r="D18" s="65" t="s">
        <v>128</v>
      </c>
      <c r="E18" s="65" t="s">
        <v>127</v>
      </c>
      <c r="F18" s="66"/>
    </row>
    <row r="19" spans="1:6" x14ac:dyDescent="0.45">
      <c r="A19" s="62"/>
      <c r="B19" s="64"/>
      <c r="C19" s="64" t="s">
        <v>109</v>
      </c>
      <c r="D19" s="65" t="s">
        <v>130</v>
      </c>
      <c r="E19" s="65" t="s">
        <v>131</v>
      </c>
      <c r="F19" s="66"/>
    </row>
    <row r="20" spans="1:6" x14ac:dyDescent="0.45">
      <c r="A20" s="62"/>
      <c r="B20" s="64"/>
      <c r="C20" s="64"/>
      <c r="D20" s="65"/>
      <c r="E20" s="65"/>
      <c r="F20" s="66"/>
    </row>
    <row r="21" spans="1:6" s="61" customFormat="1" x14ac:dyDescent="0.45">
      <c r="A21" s="67"/>
      <c r="B21" s="68"/>
      <c r="C21" s="68"/>
      <c r="D21" s="69"/>
      <c r="E21" s="69"/>
      <c r="F21" s="70"/>
    </row>
    <row r="22" spans="1:6" x14ac:dyDescent="0.45">
      <c r="A22" s="62"/>
      <c r="B22" s="64"/>
      <c r="C22" s="64"/>
      <c r="D22" s="65"/>
      <c r="E22" s="65"/>
      <c r="F22" s="66"/>
    </row>
    <row r="23" spans="1:6" ht="15" customHeight="1" x14ac:dyDescent="0.45">
      <c r="A23" s="62">
        <v>1</v>
      </c>
      <c r="B23" s="63" t="s">
        <v>132</v>
      </c>
      <c r="C23" s="64" t="s">
        <v>133</v>
      </c>
      <c r="D23" s="65"/>
      <c r="E23" s="65"/>
      <c r="F23" s="66"/>
    </row>
    <row r="24" spans="1:6" x14ac:dyDescent="0.45">
      <c r="A24" s="62"/>
      <c r="B24" s="64"/>
      <c r="C24" s="64"/>
      <c r="D24" s="65"/>
      <c r="E24" s="65"/>
      <c r="F24" s="66"/>
    </row>
    <row r="25" spans="1:6" s="61" customFormat="1" x14ac:dyDescent="0.45">
      <c r="A25" s="67"/>
      <c r="B25" s="68"/>
      <c r="C25" s="68"/>
      <c r="D25" s="69"/>
      <c r="E25" s="69"/>
      <c r="F25" s="70"/>
    </row>
    <row r="26" spans="1:6" x14ac:dyDescent="0.45">
      <c r="A26" s="62"/>
      <c r="B26" s="64"/>
      <c r="C26" s="64"/>
      <c r="D26" s="65"/>
      <c r="E26" s="65"/>
      <c r="F26" s="66"/>
    </row>
    <row r="27" spans="1:6" ht="28.5" x14ac:dyDescent="0.45">
      <c r="A27" s="62">
        <v>1</v>
      </c>
      <c r="B27" s="63" t="s">
        <v>134</v>
      </c>
      <c r="C27" s="64" t="s">
        <v>101</v>
      </c>
      <c r="D27" s="65" t="s">
        <v>135</v>
      </c>
      <c r="E27" s="65" t="s">
        <v>136</v>
      </c>
      <c r="F27" s="66"/>
    </row>
    <row r="28" spans="1:6" x14ac:dyDescent="0.45">
      <c r="A28" s="62"/>
      <c r="B28" s="64"/>
      <c r="C28" s="64" t="s">
        <v>107</v>
      </c>
      <c r="D28" s="65" t="s">
        <v>137</v>
      </c>
      <c r="E28" s="65" t="s">
        <v>137</v>
      </c>
      <c r="F28" s="66"/>
    </row>
    <row r="29" spans="1:6" ht="28.5" x14ac:dyDescent="0.45">
      <c r="A29" s="62"/>
      <c r="B29" s="64"/>
      <c r="C29" s="64" t="s">
        <v>111</v>
      </c>
      <c r="D29" s="65" t="s">
        <v>138</v>
      </c>
      <c r="E29" s="65" t="s">
        <v>139</v>
      </c>
      <c r="F29" s="66"/>
    </row>
    <row r="30" spans="1:6" x14ac:dyDescent="0.45">
      <c r="A30" s="62"/>
      <c r="B30" s="64"/>
      <c r="C30" s="64" t="s">
        <v>105</v>
      </c>
      <c r="D30" s="65" t="s">
        <v>140</v>
      </c>
      <c r="E30" s="65" t="s">
        <v>141</v>
      </c>
      <c r="F30" s="66"/>
    </row>
    <row r="31" spans="1:6" x14ac:dyDescent="0.45">
      <c r="A31" s="62"/>
      <c r="B31" s="64"/>
      <c r="C31" s="64" t="s">
        <v>109</v>
      </c>
      <c r="D31" s="65" t="s">
        <v>142</v>
      </c>
      <c r="E31" s="65" t="s">
        <v>143</v>
      </c>
      <c r="F31" s="66"/>
    </row>
    <row r="32" spans="1:6" x14ac:dyDescent="0.45">
      <c r="A32" s="62"/>
      <c r="B32" s="64"/>
      <c r="C32" s="64"/>
      <c r="D32" s="65"/>
      <c r="E32" s="65"/>
      <c r="F32" s="66"/>
    </row>
    <row r="33" spans="1:6" s="75" customFormat="1" x14ac:dyDescent="0.45">
      <c r="A33" s="71"/>
      <c r="B33" s="72"/>
      <c r="C33" s="72"/>
      <c r="D33" s="73"/>
      <c r="E33" s="73"/>
      <c r="F33" s="74"/>
    </row>
    <row r="34" spans="1:6" ht="28.5" x14ac:dyDescent="0.45">
      <c r="A34" s="62">
        <v>1</v>
      </c>
      <c r="B34" s="64" t="s">
        <v>144</v>
      </c>
      <c r="C34" s="64" t="s">
        <v>101</v>
      </c>
      <c r="D34" s="65" t="s">
        <v>145</v>
      </c>
      <c r="E34" s="65" t="s">
        <v>146</v>
      </c>
      <c r="F34" s="66"/>
    </row>
    <row r="35" spans="1:6" ht="28.5" x14ac:dyDescent="0.45">
      <c r="A35" s="62"/>
      <c r="B35" s="64"/>
      <c r="C35" s="64" t="s">
        <v>105</v>
      </c>
      <c r="D35" s="65" t="s">
        <v>147</v>
      </c>
      <c r="E35" s="65" t="s">
        <v>148</v>
      </c>
      <c r="F35" s="66"/>
    </row>
    <row r="36" spans="1:6" x14ac:dyDescent="0.45">
      <c r="A36" s="62"/>
      <c r="B36" s="64"/>
      <c r="C36" s="64" t="s">
        <v>107</v>
      </c>
      <c r="D36" s="65" t="s">
        <v>149</v>
      </c>
      <c r="E36" s="65" t="s">
        <v>150</v>
      </c>
      <c r="F36" s="66"/>
    </row>
    <row r="37" spans="1:6" x14ac:dyDescent="0.45">
      <c r="A37" s="62"/>
      <c r="B37" s="64"/>
      <c r="C37" s="64" t="s">
        <v>109</v>
      </c>
      <c r="D37" s="65" t="s">
        <v>151</v>
      </c>
      <c r="E37" s="65" t="s">
        <v>152</v>
      </c>
      <c r="F37" s="66"/>
    </row>
    <row r="38" spans="1:6" ht="28.5" x14ac:dyDescent="0.45">
      <c r="A38" s="62"/>
      <c r="B38" s="64"/>
      <c r="C38" s="64" t="s">
        <v>111</v>
      </c>
      <c r="D38" s="65" t="s">
        <v>153</v>
      </c>
      <c r="E38" s="65" t="s">
        <v>154</v>
      </c>
      <c r="F38" s="66"/>
    </row>
    <row r="39" spans="1:6" s="80" customFormat="1" x14ac:dyDescent="0.45">
      <c r="A39" s="76"/>
      <c r="B39" s="77"/>
      <c r="C39" s="77"/>
      <c r="D39" s="78"/>
      <c r="E39" s="78"/>
      <c r="F39" s="79"/>
    </row>
    <row r="40" spans="1:6" x14ac:dyDescent="0.45">
      <c r="A40" s="62"/>
      <c r="B40" s="64"/>
      <c r="C40" s="64"/>
      <c r="D40" s="65"/>
      <c r="E40" s="65"/>
      <c r="F40" s="66"/>
    </row>
    <row r="41" spans="1:6" ht="28.5" x14ac:dyDescent="0.45">
      <c r="A41" s="62">
        <v>1</v>
      </c>
      <c r="B41" s="64" t="s">
        <v>155</v>
      </c>
      <c r="C41" s="64" t="s">
        <v>101</v>
      </c>
      <c r="D41" s="65" t="s">
        <v>156</v>
      </c>
      <c r="E41" s="65" t="s">
        <v>157</v>
      </c>
      <c r="F41" s="66"/>
    </row>
    <row r="42" spans="1:6" x14ac:dyDescent="0.45">
      <c r="A42" s="62"/>
      <c r="B42" s="64"/>
      <c r="C42" s="64" t="s">
        <v>107</v>
      </c>
      <c r="D42" s="65" t="s">
        <v>158</v>
      </c>
      <c r="E42" s="65" t="s">
        <v>159</v>
      </c>
      <c r="F42" s="66"/>
    </row>
    <row r="43" spans="1:6" ht="28.5" x14ac:dyDescent="0.45">
      <c r="A43" s="62"/>
      <c r="B43" s="64"/>
      <c r="C43" s="64" t="s">
        <v>105</v>
      </c>
      <c r="D43" s="65" t="s">
        <v>160</v>
      </c>
      <c r="E43" s="65" t="s">
        <v>161</v>
      </c>
      <c r="F43" s="66"/>
    </row>
    <row r="44" spans="1:6" x14ac:dyDescent="0.45">
      <c r="A44" s="62"/>
      <c r="B44" s="64"/>
      <c r="C44" s="64" t="s">
        <v>111</v>
      </c>
      <c r="D44" s="65" t="s">
        <v>162</v>
      </c>
      <c r="E44" s="65" t="s">
        <v>163</v>
      </c>
      <c r="F44" s="66"/>
    </row>
    <row r="45" spans="1:6" x14ac:dyDescent="0.45">
      <c r="A45" s="62"/>
      <c r="B45" s="64"/>
      <c r="C45" s="64" t="s">
        <v>109</v>
      </c>
      <c r="D45" s="65" t="s">
        <v>164</v>
      </c>
      <c r="E45" s="65" t="s">
        <v>165</v>
      </c>
      <c r="F45" s="66"/>
    </row>
    <row r="46" spans="1:6" s="80" customFormat="1" x14ac:dyDescent="0.45">
      <c r="A46" s="76"/>
      <c r="B46" s="77"/>
      <c r="C46" s="77"/>
      <c r="D46" s="78"/>
      <c r="E46" s="78"/>
      <c r="F46" s="79"/>
    </row>
    <row r="47" spans="1:6" x14ac:dyDescent="0.45">
      <c r="A47" s="62"/>
      <c r="B47" s="64"/>
      <c r="C47" s="64"/>
      <c r="D47" s="65"/>
      <c r="E47" s="65"/>
      <c r="F47" s="66"/>
    </row>
    <row r="48" spans="1:6" ht="42.75" x14ac:dyDescent="0.45">
      <c r="A48" s="62">
        <v>1</v>
      </c>
      <c r="B48" s="64" t="s">
        <v>166</v>
      </c>
      <c r="C48" s="64" t="s">
        <v>101</v>
      </c>
      <c r="D48" s="65" t="s">
        <v>167</v>
      </c>
      <c r="E48" s="65" t="s">
        <v>168</v>
      </c>
      <c r="F48" s="66"/>
    </row>
    <row r="49" spans="1:6" ht="28.5" x14ac:dyDescent="0.45">
      <c r="A49" s="62"/>
      <c r="B49" s="64"/>
      <c r="C49" s="64" t="s">
        <v>107</v>
      </c>
      <c r="D49" s="65" t="s">
        <v>169</v>
      </c>
      <c r="E49" s="65" t="s">
        <v>170</v>
      </c>
      <c r="F49" s="66" t="s">
        <v>171</v>
      </c>
    </row>
    <row r="50" spans="1:6" ht="28.5" x14ac:dyDescent="0.45">
      <c r="A50" s="62"/>
      <c r="B50" s="64"/>
      <c r="C50" s="64" t="s">
        <v>105</v>
      </c>
      <c r="D50" s="65" t="s">
        <v>172</v>
      </c>
      <c r="E50" s="65" t="s">
        <v>173</v>
      </c>
      <c r="F50" s="66"/>
    </row>
    <row r="51" spans="1:6" ht="28.5" x14ac:dyDescent="0.45">
      <c r="A51" s="62"/>
      <c r="B51" s="64"/>
      <c r="C51" s="64" t="s">
        <v>111</v>
      </c>
      <c r="D51" s="65" t="s">
        <v>174</v>
      </c>
      <c r="E51" s="65" t="s">
        <v>175</v>
      </c>
      <c r="F51" s="81" t="s">
        <v>176</v>
      </c>
    </row>
    <row r="52" spans="1:6" x14ac:dyDescent="0.45">
      <c r="A52" s="62"/>
      <c r="B52" s="64"/>
      <c r="C52" s="64" t="s">
        <v>109</v>
      </c>
      <c r="D52" s="65" t="s">
        <v>137</v>
      </c>
      <c r="E52" s="65" t="s">
        <v>137</v>
      </c>
      <c r="F52" s="66"/>
    </row>
    <row r="53" spans="1:6" x14ac:dyDescent="0.45">
      <c r="A53" s="62"/>
      <c r="B53" s="64"/>
      <c r="C53" s="64"/>
      <c r="D53" s="65"/>
      <c r="E53" s="65"/>
      <c r="F53" s="66"/>
    </row>
    <row r="54" spans="1:6" s="86" customFormat="1" x14ac:dyDescent="0.45">
      <c r="A54" s="82"/>
      <c r="B54" s="83"/>
      <c r="C54" s="83"/>
      <c r="D54" s="84"/>
      <c r="E54" s="84"/>
      <c r="F54" s="85"/>
    </row>
    <row r="55" spans="1:6" x14ac:dyDescent="0.45">
      <c r="A55" s="87">
        <v>2</v>
      </c>
      <c r="B55" s="88">
        <v>43801</v>
      </c>
      <c r="C55" s="89" t="s">
        <v>177</v>
      </c>
      <c r="D55" s="90"/>
      <c r="E55" s="90"/>
      <c r="F55" s="91"/>
    </row>
    <row r="56" spans="1:6" x14ac:dyDescent="0.45">
      <c r="A56" s="87"/>
      <c r="B56" s="88"/>
      <c r="C56" s="89" t="s">
        <v>178</v>
      </c>
      <c r="D56" s="90" t="s">
        <v>179</v>
      </c>
      <c r="E56" s="90" t="s">
        <v>180</v>
      </c>
      <c r="F56" s="91"/>
    </row>
    <row r="57" spans="1:6" s="61" customFormat="1" x14ac:dyDescent="0.45">
      <c r="A57" s="92"/>
      <c r="B57" s="93"/>
      <c r="C57" s="93"/>
      <c r="D57" s="94"/>
      <c r="E57" s="94"/>
      <c r="F57" s="95"/>
    </row>
    <row r="58" spans="1:6" x14ac:dyDescent="0.45">
      <c r="A58" s="82"/>
      <c r="B58" s="83"/>
      <c r="C58" s="83"/>
      <c r="D58" s="84"/>
      <c r="E58" s="84"/>
      <c r="F58" s="85"/>
    </row>
    <row r="59" spans="1:6" x14ac:dyDescent="0.45">
      <c r="A59" s="87">
        <v>2</v>
      </c>
      <c r="B59" s="88">
        <v>43804</v>
      </c>
      <c r="C59" s="89" t="s">
        <v>181</v>
      </c>
      <c r="D59" s="90"/>
      <c r="E59" s="90"/>
      <c r="F59" s="91"/>
    </row>
    <row r="60" spans="1:6" x14ac:dyDescent="0.45">
      <c r="A60" s="92"/>
      <c r="B60" s="96"/>
      <c r="C60" s="93"/>
      <c r="D60" s="94"/>
      <c r="E60" s="94"/>
      <c r="F60" s="95"/>
    </row>
    <row r="61" spans="1:6" x14ac:dyDescent="0.45">
      <c r="A61" s="82"/>
      <c r="B61" s="83"/>
      <c r="C61" s="83"/>
      <c r="D61" s="84"/>
      <c r="E61" s="84"/>
      <c r="F61" s="85"/>
    </row>
    <row r="62" spans="1:6" ht="42.75" x14ac:dyDescent="0.45">
      <c r="A62" s="87">
        <v>2</v>
      </c>
      <c r="B62" s="88">
        <v>43805</v>
      </c>
      <c r="C62" s="89" t="s">
        <v>182</v>
      </c>
      <c r="D62" s="90" t="s">
        <v>183</v>
      </c>
      <c r="E62" s="90"/>
      <c r="F62" s="91"/>
    </row>
    <row r="63" spans="1:6" x14ac:dyDescent="0.45">
      <c r="A63" s="92"/>
      <c r="B63" s="96"/>
      <c r="C63" s="93"/>
      <c r="D63" s="94"/>
      <c r="E63" s="94"/>
      <c r="F63" s="95"/>
    </row>
    <row r="64" spans="1:6" ht="42.75" x14ac:dyDescent="0.45">
      <c r="A64" s="157">
        <v>2</v>
      </c>
      <c r="B64" s="160">
        <v>43808</v>
      </c>
      <c r="C64" s="89" t="s">
        <v>111</v>
      </c>
      <c r="D64" s="90" t="s">
        <v>184</v>
      </c>
      <c r="E64" s="90" t="s">
        <v>185</v>
      </c>
      <c r="F64" s="91"/>
    </row>
    <row r="65" spans="1:6" x14ac:dyDescent="0.45">
      <c r="A65" s="158"/>
      <c r="B65" s="161"/>
      <c r="C65" s="89" t="s">
        <v>186</v>
      </c>
      <c r="D65" s="90" t="s">
        <v>187</v>
      </c>
      <c r="E65" s="90" t="s">
        <v>188</v>
      </c>
      <c r="F65" s="91"/>
    </row>
    <row r="66" spans="1:6" ht="28.5" x14ac:dyDescent="0.45">
      <c r="A66" s="158"/>
      <c r="B66" s="161"/>
      <c r="C66" s="89" t="s">
        <v>107</v>
      </c>
      <c r="D66" s="90" t="s">
        <v>189</v>
      </c>
      <c r="E66" s="90" t="s">
        <v>190</v>
      </c>
      <c r="F66" s="91"/>
    </row>
    <row r="67" spans="1:6" x14ac:dyDescent="0.45">
      <c r="A67" s="158"/>
      <c r="B67" s="161"/>
      <c r="C67" s="89" t="s">
        <v>109</v>
      </c>
      <c r="D67" s="90" t="s">
        <v>191</v>
      </c>
      <c r="E67" s="90" t="s">
        <v>192</v>
      </c>
      <c r="F67" s="91"/>
    </row>
    <row r="68" spans="1:6" s="61" customFormat="1" x14ac:dyDescent="0.45">
      <c r="A68" s="159"/>
      <c r="B68" s="162"/>
      <c r="C68" s="93" t="s">
        <v>105</v>
      </c>
      <c r="D68" s="94" t="s">
        <v>137</v>
      </c>
      <c r="E68" s="94" t="s">
        <v>137</v>
      </c>
      <c r="F68" s="95"/>
    </row>
    <row r="69" spans="1:6" ht="28.5" x14ac:dyDescent="0.45">
      <c r="A69" s="157">
        <v>2</v>
      </c>
      <c r="B69" s="160">
        <v>43811</v>
      </c>
      <c r="C69" s="89" t="s">
        <v>111</v>
      </c>
      <c r="D69" s="97" t="s">
        <v>193</v>
      </c>
      <c r="E69" s="97" t="s">
        <v>194</v>
      </c>
      <c r="F69" s="98"/>
    </row>
    <row r="70" spans="1:6" x14ac:dyDescent="0.45">
      <c r="A70" s="158"/>
      <c r="B70" s="161"/>
      <c r="C70" s="89" t="s">
        <v>186</v>
      </c>
      <c r="D70" s="97" t="s">
        <v>195</v>
      </c>
      <c r="E70" s="97" t="s">
        <v>196</v>
      </c>
      <c r="F70" s="98"/>
    </row>
    <row r="71" spans="1:6" x14ac:dyDescent="0.45">
      <c r="A71" s="158"/>
      <c r="B71" s="161"/>
      <c r="C71" s="89" t="s">
        <v>107</v>
      </c>
      <c r="D71" s="97" t="s">
        <v>197</v>
      </c>
      <c r="E71" s="97" t="s">
        <v>198</v>
      </c>
      <c r="F71" s="98"/>
    </row>
    <row r="72" spans="1:6" x14ac:dyDescent="0.45">
      <c r="A72" s="158"/>
      <c r="B72" s="161"/>
      <c r="C72" s="89" t="s">
        <v>109</v>
      </c>
      <c r="D72" s="97" t="s">
        <v>199</v>
      </c>
      <c r="E72" s="97" t="s">
        <v>200</v>
      </c>
      <c r="F72" s="98"/>
    </row>
    <row r="73" spans="1:6" s="61" customFormat="1" x14ac:dyDescent="0.45">
      <c r="A73" s="159"/>
      <c r="B73" s="162"/>
      <c r="C73" s="93" t="s">
        <v>105</v>
      </c>
      <c r="D73" s="99" t="s">
        <v>201</v>
      </c>
      <c r="E73" s="99" t="s">
        <v>202</v>
      </c>
      <c r="F73" s="100"/>
    </row>
    <row r="74" spans="1:6" x14ac:dyDescent="0.45">
      <c r="A74" s="83"/>
      <c r="B74" s="89"/>
      <c r="C74" s="89"/>
      <c r="D74" s="90"/>
      <c r="E74" s="90"/>
      <c r="F74" s="91"/>
    </row>
    <row r="75" spans="1:6" ht="57" x14ac:dyDescent="0.45">
      <c r="A75" s="89">
        <v>2</v>
      </c>
      <c r="B75" s="101">
        <v>43812</v>
      </c>
      <c r="C75" s="89" t="s">
        <v>186</v>
      </c>
      <c r="D75" s="90" t="s">
        <v>203</v>
      </c>
      <c r="E75" s="90" t="s">
        <v>204</v>
      </c>
      <c r="F75" s="91"/>
    </row>
    <row r="76" spans="1:6" ht="28.5" x14ac:dyDescent="0.45">
      <c r="A76" s="89"/>
      <c r="B76" s="89"/>
      <c r="C76" s="89" t="s">
        <v>109</v>
      </c>
      <c r="D76" s="90" t="s">
        <v>205</v>
      </c>
      <c r="E76" s="90" t="s">
        <v>206</v>
      </c>
      <c r="F76" s="91"/>
    </row>
    <row r="77" spans="1:6" ht="28.5" x14ac:dyDescent="0.45">
      <c r="A77" s="89"/>
      <c r="B77" s="89"/>
      <c r="C77" s="89" t="s">
        <v>111</v>
      </c>
      <c r="D77" s="90" t="s">
        <v>207</v>
      </c>
      <c r="E77" s="90" t="s">
        <v>208</v>
      </c>
      <c r="F77" s="91"/>
    </row>
    <row r="78" spans="1:6" ht="28.5" x14ac:dyDescent="0.45">
      <c r="A78" s="89"/>
      <c r="B78" s="89"/>
      <c r="C78" s="89" t="s">
        <v>107</v>
      </c>
      <c r="D78" s="90" t="s">
        <v>209</v>
      </c>
      <c r="E78" s="90" t="s">
        <v>210</v>
      </c>
      <c r="F78" s="91"/>
    </row>
    <row r="79" spans="1:6" x14ac:dyDescent="0.45">
      <c r="A79" s="93"/>
      <c r="B79" s="93"/>
      <c r="C79" s="93" t="s">
        <v>105</v>
      </c>
      <c r="D79" s="94" t="s">
        <v>211</v>
      </c>
      <c r="E79" s="94"/>
      <c r="F79" s="95"/>
    </row>
    <row r="84" spans="1:1" x14ac:dyDescent="0.45">
      <c r="A84" s="18" t="s">
        <v>67</v>
      </c>
    </row>
    <row r="85" spans="1:1" x14ac:dyDescent="0.45">
      <c r="A85" t="s">
        <v>212</v>
      </c>
    </row>
  </sheetData>
  <mergeCells count="4">
    <mergeCell ref="A64:A68"/>
    <mergeCell ref="B64:B68"/>
    <mergeCell ref="A69:A73"/>
    <mergeCell ref="B69:B73"/>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DDFF6-C690-9E43-B864-66BB93F58BFE}">
  <dimension ref="A1:F37"/>
  <sheetViews>
    <sheetView zoomScale="61" zoomScaleNormal="170" workbookViewId="0">
      <selection activeCell="B19" sqref="B19"/>
    </sheetView>
  </sheetViews>
  <sheetFormatPr defaultColWidth="11.33203125" defaultRowHeight="14.25" x14ac:dyDescent="0.45"/>
  <cols>
    <col min="2" max="2" width="64.6640625" customWidth="1"/>
    <col min="3" max="3" width="68.796875" bestFit="1" customWidth="1"/>
    <col min="4" max="4" width="46.796875" customWidth="1"/>
    <col min="6" max="6" width="43.33203125" customWidth="1"/>
  </cols>
  <sheetData>
    <row r="1" spans="1:6" ht="23.25" x14ac:dyDescent="0.7">
      <c r="A1" s="104" t="s">
        <v>213</v>
      </c>
    </row>
    <row r="2" spans="1:6" x14ac:dyDescent="0.45">
      <c r="A2" s="105" t="s">
        <v>349</v>
      </c>
      <c r="B2" s="18"/>
    </row>
    <row r="4" spans="1:6" x14ac:dyDescent="0.45">
      <c r="A4" s="106" t="s">
        <v>214</v>
      </c>
      <c r="B4" s="106" t="s">
        <v>215</v>
      </c>
      <c r="C4" s="106" t="s">
        <v>216</v>
      </c>
      <c r="D4" s="106" t="s">
        <v>217</v>
      </c>
    </row>
    <row r="5" spans="1:6" ht="21" customHeight="1" x14ac:dyDescent="0.45">
      <c r="A5" t="s">
        <v>337</v>
      </c>
      <c r="B5" t="s">
        <v>343</v>
      </c>
      <c r="C5" s="107" t="s">
        <v>344</v>
      </c>
      <c r="D5" s="108" t="s">
        <v>345</v>
      </c>
    </row>
    <row r="6" spans="1:6" x14ac:dyDescent="0.45">
      <c r="A6" t="s">
        <v>341</v>
      </c>
      <c r="B6" s="107" t="s">
        <v>346</v>
      </c>
      <c r="C6" s="109" t="s">
        <v>347</v>
      </c>
      <c r="D6" s="109" t="s">
        <v>348</v>
      </c>
    </row>
    <row r="7" spans="1:6" x14ac:dyDescent="0.45">
      <c r="A7" t="s">
        <v>342</v>
      </c>
      <c r="B7" s="107"/>
      <c r="C7" s="109"/>
      <c r="D7" s="109"/>
    </row>
    <row r="9" spans="1:6" ht="18.75" customHeight="1" x14ac:dyDescent="0.45">
      <c r="B9" s="107"/>
      <c r="C9" s="109"/>
      <c r="D9" s="109"/>
    </row>
    <row r="12" spans="1:6" ht="23.25" x14ac:dyDescent="0.7">
      <c r="A12" s="104" t="s">
        <v>218</v>
      </c>
    </row>
    <row r="13" spans="1:6" x14ac:dyDescent="0.45">
      <c r="A13" s="105" t="s">
        <v>350</v>
      </c>
      <c r="B13" s="18"/>
    </row>
    <row r="15" spans="1:6" x14ac:dyDescent="0.45">
      <c r="A15" s="106" t="s">
        <v>214</v>
      </c>
      <c r="B15" s="106" t="s">
        <v>215</v>
      </c>
      <c r="C15" s="106" t="s">
        <v>216</v>
      </c>
      <c r="D15" s="106" t="s">
        <v>217</v>
      </c>
      <c r="F15" s="110" t="s">
        <v>219</v>
      </c>
    </row>
    <row r="16" spans="1:6" x14ac:dyDescent="0.45">
      <c r="A16" t="s">
        <v>337</v>
      </c>
      <c r="B16" t="s">
        <v>343</v>
      </c>
      <c r="C16" s="107" t="s">
        <v>344</v>
      </c>
      <c r="D16" s="108" t="s">
        <v>345</v>
      </c>
      <c r="F16" s="111" t="s">
        <v>220</v>
      </c>
    </row>
    <row r="17" spans="1:6" x14ac:dyDescent="0.45">
      <c r="A17" t="s">
        <v>341</v>
      </c>
      <c r="B17" s="107" t="s">
        <v>346</v>
      </c>
      <c r="C17" s="109" t="s">
        <v>347</v>
      </c>
      <c r="D17" s="109" t="s">
        <v>348</v>
      </c>
      <c r="F17" s="111" t="s">
        <v>221</v>
      </c>
    </row>
    <row r="18" spans="1:6" x14ac:dyDescent="0.45">
      <c r="A18" t="s">
        <v>342</v>
      </c>
      <c r="B18" s="107"/>
      <c r="C18" s="109"/>
      <c r="D18" s="109"/>
      <c r="F18" s="111" t="s">
        <v>222</v>
      </c>
    </row>
    <row r="19" spans="1:6" ht="42" customHeight="1" x14ac:dyDescent="0.45">
      <c r="B19" s="107"/>
      <c r="C19" s="112"/>
      <c r="D19" s="112"/>
      <c r="F19" s="113" t="s">
        <v>223</v>
      </c>
    </row>
    <row r="20" spans="1:6" ht="28.5" x14ac:dyDescent="0.45">
      <c r="B20" s="107"/>
      <c r="C20" s="109"/>
      <c r="D20" s="112"/>
      <c r="F20" s="113" t="s">
        <v>224</v>
      </c>
    </row>
    <row r="21" spans="1:6" ht="42.75" x14ac:dyDescent="0.45">
      <c r="F21" s="113" t="s">
        <v>225</v>
      </c>
    </row>
    <row r="23" spans="1:6" ht="23.25" x14ac:dyDescent="0.7">
      <c r="A23" s="104" t="s">
        <v>226</v>
      </c>
    </row>
    <row r="24" spans="1:6" x14ac:dyDescent="0.45">
      <c r="A24" s="105" t="s">
        <v>351</v>
      </c>
      <c r="B24" s="18"/>
    </row>
    <row r="26" spans="1:6" x14ac:dyDescent="0.45">
      <c r="A26" s="106" t="s">
        <v>214</v>
      </c>
      <c r="B26" s="106" t="s">
        <v>215</v>
      </c>
      <c r="C26" s="106" t="s">
        <v>216</v>
      </c>
      <c r="D26" s="106" t="s">
        <v>217</v>
      </c>
      <c r="F26" s="110" t="s">
        <v>219</v>
      </c>
    </row>
    <row r="27" spans="1:6" x14ac:dyDescent="0.45">
      <c r="B27" s="107"/>
      <c r="C27" s="107"/>
      <c r="D27" s="108"/>
      <c r="F27" s="111" t="s">
        <v>227</v>
      </c>
    </row>
    <row r="28" spans="1:6" x14ac:dyDescent="0.45">
      <c r="B28" s="107"/>
      <c r="C28" s="107"/>
      <c r="D28" s="108"/>
      <c r="F28" s="111" t="s">
        <v>228</v>
      </c>
    </row>
    <row r="29" spans="1:6" ht="28.5" x14ac:dyDescent="0.45">
      <c r="B29" s="107"/>
      <c r="C29" s="107"/>
      <c r="D29" s="108"/>
      <c r="F29" s="113" t="s">
        <v>229</v>
      </c>
    </row>
    <row r="30" spans="1:6" ht="42.75" x14ac:dyDescent="0.45">
      <c r="B30" s="107"/>
      <c r="C30" s="107"/>
      <c r="D30" s="108"/>
      <c r="F30" s="113" t="s">
        <v>230</v>
      </c>
    </row>
    <row r="31" spans="1:6" ht="28.5" x14ac:dyDescent="0.45">
      <c r="B31" s="107"/>
      <c r="C31" s="107"/>
      <c r="D31" s="107"/>
      <c r="F31" s="113" t="s">
        <v>231</v>
      </c>
    </row>
    <row r="32" spans="1:6" ht="28.5" x14ac:dyDescent="0.45">
      <c r="F32" s="113" t="s">
        <v>232</v>
      </c>
    </row>
    <row r="33" spans="1:6" ht="28.5" x14ac:dyDescent="0.45">
      <c r="F33" s="113" t="s">
        <v>233</v>
      </c>
    </row>
    <row r="36" spans="1:6" x14ac:dyDescent="0.45">
      <c r="A36" s="18" t="s">
        <v>67</v>
      </c>
    </row>
    <row r="37" spans="1:6" x14ac:dyDescent="0.45">
      <c r="A37" t="s">
        <v>234</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2F6309-A303-8F49-910D-3FC3705061E3}">
  <dimension ref="A1:H100"/>
  <sheetViews>
    <sheetView topLeftCell="C1" zoomScale="150" zoomScaleNormal="180" workbookViewId="0">
      <selection activeCell="C6" sqref="C6"/>
    </sheetView>
  </sheetViews>
  <sheetFormatPr defaultColWidth="10.6640625" defaultRowHeight="16.05" customHeight="1" x14ac:dyDescent="0.45"/>
  <cols>
    <col min="1" max="1" width="5.796875" bestFit="1" customWidth="1"/>
    <col min="2" max="2" width="10.265625" bestFit="1" customWidth="1"/>
    <col min="3" max="3" width="58.6640625" bestFit="1" customWidth="1"/>
    <col min="4" max="4" width="11.06640625" bestFit="1" customWidth="1"/>
    <col min="5" max="5" width="13.1328125" bestFit="1" customWidth="1"/>
    <col min="6" max="6" width="12.265625" bestFit="1" customWidth="1"/>
  </cols>
  <sheetData>
    <row r="1" spans="1:8" ht="16.05" customHeight="1" x14ac:dyDescent="0.45">
      <c r="A1" s="128" t="s">
        <v>214</v>
      </c>
      <c r="B1" s="129" t="s">
        <v>294</v>
      </c>
      <c r="C1" s="130" t="s">
        <v>295</v>
      </c>
      <c r="D1" s="131" t="s">
        <v>296</v>
      </c>
      <c r="E1" s="132" t="s">
        <v>297</v>
      </c>
      <c r="F1" s="133" t="s">
        <v>309</v>
      </c>
    </row>
    <row r="2" spans="1:8" ht="16.05" customHeight="1" x14ac:dyDescent="0.45">
      <c r="B2" s="134">
        <v>45641</v>
      </c>
      <c r="C2" s="135" t="s">
        <v>330</v>
      </c>
      <c r="D2" s="136">
        <v>8.3333333333333329E-2</v>
      </c>
      <c r="E2" s="137" t="s">
        <v>299</v>
      </c>
      <c r="F2" s="153">
        <v>4</v>
      </c>
      <c r="H2" t="s">
        <v>311</v>
      </c>
    </row>
    <row r="3" spans="1:8" ht="16.05" customHeight="1" x14ac:dyDescent="0.45">
      <c r="B3" s="139">
        <v>45642</v>
      </c>
      <c r="C3" s="135" t="s">
        <v>331</v>
      </c>
      <c r="D3" s="136">
        <v>8.3333333333333329E-2</v>
      </c>
      <c r="E3" s="140" t="s">
        <v>333</v>
      </c>
      <c r="F3" s="152"/>
      <c r="H3" t="s">
        <v>312</v>
      </c>
    </row>
    <row r="4" spans="1:8" ht="16.05" customHeight="1" x14ac:dyDescent="0.45">
      <c r="B4" s="139">
        <v>45648</v>
      </c>
      <c r="C4" s="135" t="s">
        <v>332</v>
      </c>
      <c r="D4" s="136">
        <v>8.3333333333333329E-2</v>
      </c>
      <c r="E4" s="140" t="s">
        <v>304</v>
      </c>
      <c r="F4" s="152"/>
      <c r="H4" t="s">
        <v>313</v>
      </c>
    </row>
    <row r="5" spans="1:8" ht="16.05" customHeight="1" x14ac:dyDescent="0.45">
      <c r="B5" s="139"/>
      <c r="C5" s="135"/>
      <c r="D5" s="136">
        <v>2.0833333333333332E-2</v>
      </c>
      <c r="E5" s="141" t="s">
        <v>299</v>
      </c>
      <c r="F5" s="152"/>
    </row>
    <row r="6" spans="1:8" ht="16.05" customHeight="1" x14ac:dyDescent="0.45">
      <c r="B6" s="139"/>
      <c r="D6" s="136">
        <v>8.3333333333333329E-2</v>
      </c>
      <c r="E6" s="141" t="s">
        <v>239</v>
      </c>
      <c r="F6" s="152"/>
    </row>
    <row r="7" spans="1:8" ht="16.05" customHeight="1" x14ac:dyDescent="0.45">
      <c r="B7" s="139"/>
      <c r="C7" s="135"/>
      <c r="D7" s="136">
        <v>8.3333333333333329E-2</v>
      </c>
      <c r="E7" s="141" t="s">
        <v>304</v>
      </c>
      <c r="F7" s="152"/>
    </row>
    <row r="8" spans="1:8" ht="16.05" customHeight="1" x14ac:dyDescent="0.45">
      <c r="B8" s="139"/>
      <c r="D8" s="136">
        <v>6.25E-2</v>
      </c>
      <c r="E8" s="141" t="s">
        <v>299</v>
      </c>
      <c r="F8" s="152"/>
    </row>
    <row r="9" spans="1:8" ht="16.05" customHeight="1" x14ac:dyDescent="0.45">
      <c r="B9" s="139"/>
      <c r="C9" s="135"/>
      <c r="D9" s="136">
        <v>8.3333333333333329E-2</v>
      </c>
      <c r="E9" s="141" t="s">
        <v>299</v>
      </c>
      <c r="F9" s="152"/>
    </row>
    <row r="10" spans="1:8" ht="16.05" customHeight="1" x14ac:dyDescent="0.45">
      <c r="B10" s="139"/>
      <c r="C10" s="142"/>
      <c r="D10" s="136">
        <v>0.125</v>
      </c>
      <c r="E10" s="141" t="s">
        <v>304</v>
      </c>
      <c r="F10" s="152"/>
    </row>
    <row r="11" spans="1:8" ht="16.05" customHeight="1" x14ac:dyDescent="0.45">
      <c r="B11" s="139"/>
      <c r="C11" s="142"/>
      <c r="D11" s="136"/>
      <c r="E11" s="141"/>
    </row>
    <row r="12" spans="1:8" ht="16.05" customHeight="1" x14ac:dyDescent="0.45">
      <c r="B12" s="139"/>
      <c r="C12" s="135"/>
      <c r="D12" s="136"/>
      <c r="E12" s="141"/>
    </row>
    <row r="13" spans="1:8" ht="16.05" customHeight="1" x14ac:dyDescent="0.45">
      <c r="B13" s="139"/>
      <c r="C13" s="135"/>
      <c r="D13" s="136"/>
      <c r="E13" s="141"/>
    </row>
    <row r="14" spans="1:8" ht="16.05" customHeight="1" x14ac:dyDescent="0.45">
      <c r="B14" s="139"/>
      <c r="C14" s="142"/>
      <c r="D14" s="136"/>
      <c r="E14" s="141"/>
    </row>
    <row r="15" spans="1:8" ht="16.05" customHeight="1" x14ac:dyDescent="0.45">
      <c r="B15" s="139"/>
      <c r="C15" s="135"/>
      <c r="D15" s="136"/>
      <c r="E15" s="141"/>
    </row>
    <row r="16" spans="1:8" ht="16.05" customHeight="1" x14ac:dyDescent="0.45">
      <c r="B16" s="139"/>
      <c r="C16" s="135"/>
      <c r="D16" s="136"/>
      <c r="E16" s="141"/>
    </row>
    <row r="17" spans="2:5" ht="16.05" customHeight="1" x14ac:dyDescent="0.45">
      <c r="B17" s="139"/>
      <c r="C17" s="135"/>
      <c r="D17" s="136"/>
      <c r="E17" s="141"/>
    </row>
    <row r="18" spans="2:5" ht="16.05" customHeight="1" x14ac:dyDescent="0.45">
      <c r="B18" s="139"/>
      <c r="C18" s="142"/>
      <c r="D18" s="136"/>
      <c r="E18" s="141"/>
    </row>
    <row r="19" spans="2:5" ht="16.05" customHeight="1" x14ac:dyDescent="0.45">
      <c r="B19" s="139"/>
      <c r="C19" s="142"/>
      <c r="D19" s="136"/>
      <c r="E19" s="141"/>
    </row>
    <row r="20" spans="2:5" ht="16.05" customHeight="1" x14ac:dyDescent="0.45">
      <c r="B20" s="139"/>
      <c r="C20" s="135"/>
      <c r="D20" s="136"/>
      <c r="E20" s="141"/>
    </row>
    <row r="21" spans="2:5" ht="16.05" customHeight="1" x14ac:dyDescent="0.45">
      <c r="B21" s="139"/>
      <c r="C21" s="142"/>
      <c r="D21" s="136"/>
      <c r="E21" s="141"/>
    </row>
    <row r="22" spans="2:5" ht="16.05" customHeight="1" x14ac:dyDescent="0.45">
      <c r="B22" s="139"/>
      <c r="C22" s="135"/>
      <c r="D22" s="136"/>
      <c r="E22" s="141"/>
    </row>
    <row r="23" spans="2:5" ht="16.05" customHeight="1" x14ac:dyDescent="0.45">
      <c r="B23" s="139"/>
      <c r="C23" s="142"/>
      <c r="D23" s="136"/>
      <c r="E23" s="141"/>
    </row>
    <row r="24" spans="2:5" ht="16.05" customHeight="1" x14ac:dyDescent="0.45">
      <c r="B24" s="139"/>
      <c r="C24" s="135"/>
      <c r="D24" s="136"/>
      <c r="E24" s="141"/>
    </row>
    <row r="25" spans="2:5" ht="16.05" customHeight="1" x14ac:dyDescent="0.45">
      <c r="B25" s="139"/>
      <c r="C25" s="142"/>
      <c r="D25" s="136"/>
      <c r="E25" s="141"/>
    </row>
    <row r="26" spans="2:5" ht="16.05" customHeight="1" x14ac:dyDescent="0.45">
      <c r="B26" s="139"/>
      <c r="C26" s="135"/>
      <c r="D26" s="136"/>
      <c r="E26" s="141"/>
    </row>
    <row r="27" spans="2:5" ht="16.05" customHeight="1" x14ac:dyDescent="0.45">
      <c r="B27" s="139"/>
      <c r="C27" s="135"/>
      <c r="D27" s="136"/>
      <c r="E27" s="141"/>
    </row>
    <row r="28" spans="2:5" ht="16.05" customHeight="1" x14ac:dyDescent="0.45">
      <c r="B28" s="139"/>
      <c r="C28" s="142"/>
      <c r="D28" s="136"/>
      <c r="E28" s="141"/>
    </row>
    <row r="29" spans="2:5" ht="16.05" customHeight="1" x14ac:dyDescent="0.45">
      <c r="B29" s="139"/>
      <c r="C29" s="142"/>
      <c r="D29" s="136"/>
      <c r="E29" s="141"/>
    </row>
    <row r="30" spans="2:5" ht="16.05" customHeight="1" x14ac:dyDescent="0.45">
      <c r="B30" s="139"/>
      <c r="C30" s="142"/>
      <c r="D30" s="136"/>
      <c r="E30" s="143"/>
    </row>
    <row r="31" spans="2:5" ht="16.05" customHeight="1" x14ac:dyDescent="0.45">
      <c r="B31" s="139"/>
      <c r="C31" s="142"/>
      <c r="D31" s="136"/>
      <c r="E31" s="141"/>
    </row>
    <row r="32" spans="2:5" ht="16.05" customHeight="1" x14ac:dyDescent="0.45">
      <c r="B32" s="139"/>
      <c r="C32" s="142"/>
      <c r="D32" s="136"/>
      <c r="E32" s="141"/>
    </row>
    <row r="33" spans="2:5" ht="16.05" customHeight="1" x14ac:dyDescent="0.45">
      <c r="B33" s="139"/>
      <c r="C33" s="142"/>
      <c r="D33" s="136"/>
      <c r="E33" s="141"/>
    </row>
    <row r="34" spans="2:5" ht="16.05" customHeight="1" x14ac:dyDescent="0.45">
      <c r="B34" s="139"/>
      <c r="C34" s="142"/>
      <c r="D34" s="136"/>
      <c r="E34" s="141"/>
    </row>
    <row r="35" spans="2:5" ht="16.05" customHeight="1" x14ac:dyDescent="0.45">
      <c r="B35" s="139"/>
      <c r="C35" s="135"/>
      <c r="D35" s="136"/>
      <c r="E35" s="141"/>
    </row>
    <row r="36" spans="2:5" ht="16.05" customHeight="1" x14ac:dyDescent="0.45">
      <c r="B36" s="139"/>
      <c r="C36" s="135"/>
      <c r="D36" s="136"/>
      <c r="E36" s="141"/>
    </row>
    <row r="37" spans="2:5" ht="16.05" customHeight="1" x14ac:dyDescent="0.45">
      <c r="B37" s="139"/>
      <c r="C37" s="135"/>
      <c r="D37" s="136"/>
      <c r="E37" s="141"/>
    </row>
    <row r="38" spans="2:5" ht="16.05" customHeight="1" x14ac:dyDescent="0.45">
      <c r="B38" s="139"/>
      <c r="C38" s="144"/>
      <c r="D38" s="136"/>
      <c r="E38" s="141"/>
    </row>
    <row r="39" spans="2:5" ht="16.05" customHeight="1" x14ac:dyDescent="0.45">
      <c r="B39" s="139"/>
      <c r="C39" s="135"/>
      <c r="D39" s="136"/>
      <c r="E39" s="141"/>
    </row>
    <row r="40" spans="2:5" ht="16.05" customHeight="1" x14ac:dyDescent="0.45">
      <c r="B40" s="139"/>
      <c r="C40" s="135"/>
      <c r="D40" s="136"/>
      <c r="E40" s="141"/>
    </row>
    <row r="41" spans="2:5" ht="16.05" customHeight="1" x14ac:dyDescent="0.45">
      <c r="B41" s="139"/>
      <c r="C41" s="135"/>
      <c r="D41" s="136"/>
      <c r="E41" s="141"/>
    </row>
    <row r="42" spans="2:5" ht="16.05" customHeight="1" x14ac:dyDescent="0.45">
      <c r="B42" s="139"/>
      <c r="C42" s="135"/>
      <c r="D42" s="136"/>
      <c r="E42" s="141"/>
    </row>
    <row r="43" spans="2:5" ht="16.05" customHeight="1" x14ac:dyDescent="0.45">
      <c r="B43" s="139"/>
      <c r="C43" s="135"/>
      <c r="D43" s="136"/>
      <c r="E43" s="141"/>
    </row>
    <row r="44" spans="2:5" ht="16.05" customHeight="1" x14ac:dyDescent="0.45">
      <c r="B44" s="139"/>
      <c r="C44" s="135"/>
      <c r="D44" s="136"/>
      <c r="E44" s="141"/>
    </row>
    <row r="45" spans="2:5" ht="16.05" customHeight="1" x14ac:dyDescent="0.45">
      <c r="B45" s="139"/>
      <c r="C45" s="144"/>
      <c r="D45" s="136"/>
      <c r="E45" s="141"/>
    </row>
    <row r="46" spans="2:5" ht="16.05" customHeight="1" x14ac:dyDescent="0.45">
      <c r="B46" s="139"/>
      <c r="C46" s="135"/>
      <c r="D46" s="136"/>
      <c r="E46" s="141"/>
    </row>
    <row r="47" spans="2:5" ht="16.05" customHeight="1" x14ac:dyDescent="0.45">
      <c r="B47" s="139"/>
      <c r="C47" s="144"/>
      <c r="D47" s="136"/>
      <c r="E47" s="141"/>
    </row>
    <row r="48" spans="2:5" ht="16.05" customHeight="1" x14ac:dyDescent="0.45">
      <c r="B48" s="139"/>
      <c r="C48" s="144"/>
      <c r="D48" s="136"/>
      <c r="E48" s="141"/>
    </row>
    <row r="49" spans="2:5" ht="16.05" customHeight="1" x14ac:dyDescent="0.45">
      <c r="B49" s="139"/>
      <c r="C49" s="135"/>
      <c r="D49" s="136"/>
      <c r="E49" s="141"/>
    </row>
    <row r="50" spans="2:5" ht="16.05" customHeight="1" x14ac:dyDescent="0.45">
      <c r="B50" s="139"/>
      <c r="C50" s="135"/>
      <c r="D50" s="136"/>
      <c r="E50" s="141"/>
    </row>
    <row r="51" spans="2:5" ht="16.05" customHeight="1" x14ac:dyDescent="0.45">
      <c r="B51" s="139"/>
      <c r="C51" s="144"/>
      <c r="D51" s="136"/>
      <c r="E51" s="141"/>
    </row>
    <row r="52" spans="2:5" ht="16.05" customHeight="1" x14ac:dyDescent="0.45">
      <c r="B52" s="139"/>
      <c r="C52" s="135"/>
      <c r="D52" s="136"/>
      <c r="E52" s="141"/>
    </row>
    <row r="53" spans="2:5" ht="16.05" customHeight="1" x14ac:dyDescent="0.45">
      <c r="B53" s="139"/>
      <c r="C53" s="144"/>
      <c r="D53" s="136"/>
      <c r="E53" s="141"/>
    </row>
    <row r="54" spans="2:5" ht="16.05" customHeight="1" x14ac:dyDescent="0.45">
      <c r="B54" s="139"/>
      <c r="C54" s="144"/>
      <c r="D54" s="136"/>
      <c r="E54" s="141"/>
    </row>
    <row r="55" spans="2:5" ht="16.05" customHeight="1" x14ac:dyDescent="0.45">
      <c r="B55" s="139"/>
      <c r="C55" s="135"/>
      <c r="D55" s="136"/>
      <c r="E55" s="141"/>
    </row>
    <row r="56" spans="2:5" ht="16.05" customHeight="1" x14ac:dyDescent="0.45">
      <c r="B56" s="139"/>
      <c r="C56" s="135"/>
      <c r="D56" s="136"/>
      <c r="E56" s="141"/>
    </row>
    <row r="57" spans="2:5" ht="16.05" customHeight="1" x14ac:dyDescent="0.45">
      <c r="B57" s="139"/>
      <c r="C57" s="135"/>
      <c r="D57" s="136"/>
      <c r="E57" s="141"/>
    </row>
    <row r="58" spans="2:5" ht="16.05" customHeight="1" x14ac:dyDescent="0.45">
      <c r="B58" s="139"/>
      <c r="C58" s="135"/>
      <c r="D58" s="136"/>
      <c r="E58" s="141"/>
    </row>
    <row r="59" spans="2:5" ht="16.05" customHeight="1" x14ac:dyDescent="0.45">
      <c r="B59" s="139"/>
      <c r="C59" s="135"/>
      <c r="D59" s="136"/>
      <c r="E59" s="141"/>
    </row>
    <row r="60" spans="2:5" ht="16.05" customHeight="1" x14ac:dyDescent="0.45">
      <c r="B60" s="139"/>
      <c r="C60" s="135"/>
      <c r="D60" s="136"/>
      <c r="E60" s="141"/>
    </row>
    <row r="61" spans="2:5" ht="16.05" customHeight="1" x14ac:dyDescent="0.45">
      <c r="B61" s="139"/>
      <c r="C61" s="135"/>
      <c r="D61" s="136"/>
      <c r="E61" s="141"/>
    </row>
    <row r="62" spans="2:5" ht="16.05" customHeight="1" x14ac:dyDescent="0.45">
      <c r="B62" s="139"/>
      <c r="C62" s="135"/>
      <c r="D62" s="136"/>
      <c r="E62" s="141"/>
    </row>
    <row r="63" spans="2:5" ht="16.05" customHeight="1" x14ac:dyDescent="0.45">
      <c r="B63" s="139"/>
      <c r="C63" s="135"/>
      <c r="D63" s="136"/>
      <c r="E63" s="141"/>
    </row>
    <row r="64" spans="2:5" ht="16.05" customHeight="1" x14ac:dyDescent="0.45">
      <c r="B64" s="139"/>
      <c r="C64" s="135"/>
      <c r="D64" s="136"/>
      <c r="E64" s="141"/>
    </row>
    <row r="65" spans="2:5" ht="16.05" customHeight="1" x14ac:dyDescent="0.45">
      <c r="B65" s="139"/>
      <c r="C65" s="135"/>
      <c r="D65" s="136"/>
      <c r="E65" s="141"/>
    </row>
    <row r="66" spans="2:5" ht="16.05" customHeight="1" x14ac:dyDescent="0.45">
      <c r="B66" s="139"/>
      <c r="C66" s="135"/>
      <c r="D66" s="136"/>
      <c r="E66" s="141"/>
    </row>
    <row r="67" spans="2:5" ht="16.05" customHeight="1" x14ac:dyDescent="0.45">
      <c r="B67" s="139"/>
      <c r="C67" s="135"/>
      <c r="D67" s="136"/>
      <c r="E67" s="141"/>
    </row>
    <row r="68" spans="2:5" ht="16.05" customHeight="1" x14ac:dyDescent="0.45">
      <c r="B68" s="139"/>
      <c r="C68" s="135"/>
      <c r="D68" s="136"/>
      <c r="E68" s="141"/>
    </row>
    <row r="69" spans="2:5" ht="16.05" customHeight="1" x14ac:dyDescent="0.45">
      <c r="B69" s="139"/>
      <c r="C69" s="135"/>
      <c r="D69" s="136"/>
      <c r="E69" s="141"/>
    </row>
    <row r="70" spans="2:5" ht="16.05" customHeight="1" x14ac:dyDescent="0.45">
      <c r="B70" s="139"/>
      <c r="C70" s="135"/>
      <c r="D70" s="136"/>
      <c r="E70" s="141"/>
    </row>
    <row r="71" spans="2:5" ht="16.05" customHeight="1" x14ac:dyDescent="0.45">
      <c r="B71" s="139"/>
      <c r="C71" s="135"/>
      <c r="D71" s="136"/>
      <c r="E71" s="141"/>
    </row>
    <row r="72" spans="2:5" ht="16.05" customHeight="1" x14ac:dyDescent="0.45">
      <c r="B72" s="139"/>
      <c r="C72" s="135"/>
      <c r="D72" s="136"/>
      <c r="E72" s="141"/>
    </row>
    <row r="73" spans="2:5" ht="16.05" customHeight="1" x14ac:dyDescent="0.45">
      <c r="B73" s="139"/>
      <c r="C73" s="135"/>
      <c r="D73" s="136"/>
      <c r="E73" s="141"/>
    </row>
    <row r="74" spans="2:5" ht="16.05" customHeight="1" x14ac:dyDescent="0.45">
      <c r="B74" s="139"/>
      <c r="C74" s="135"/>
      <c r="D74" s="136"/>
      <c r="E74" s="141"/>
    </row>
    <row r="75" spans="2:5" ht="16.05" customHeight="1" x14ac:dyDescent="0.45">
      <c r="B75" s="139"/>
      <c r="C75" s="135"/>
      <c r="D75" s="136"/>
      <c r="E75" s="141"/>
    </row>
    <row r="76" spans="2:5" ht="16.05" customHeight="1" x14ac:dyDescent="0.45">
      <c r="B76" s="139"/>
      <c r="C76" s="135"/>
      <c r="D76" s="136"/>
      <c r="E76" s="141"/>
    </row>
    <row r="77" spans="2:5" ht="16.05" customHeight="1" x14ac:dyDescent="0.45">
      <c r="B77" s="139"/>
      <c r="C77" s="135"/>
      <c r="D77" s="136"/>
      <c r="E77" s="141"/>
    </row>
    <row r="78" spans="2:5" ht="16.05" customHeight="1" x14ac:dyDescent="0.45">
      <c r="B78" s="139"/>
      <c r="C78" s="135"/>
      <c r="D78" s="136"/>
      <c r="E78" s="141"/>
    </row>
    <row r="79" spans="2:5" ht="16.05" customHeight="1" x14ac:dyDescent="0.45">
      <c r="B79" s="139"/>
      <c r="C79" s="135"/>
      <c r="D79" s="136"/>
      <c r="E79" s="141"/>
    </row>
    <row r="80" spans="2:5" ht="16.05" customHeight="1" x14ac:dyDescent="0.45">
      <c r="B80" s="139"/>
      <c r="C80" s="135"/>
      <c r="D80" s="136"/>
      <c r="E80" s="141"/>
    </row>
    <row r="81" spans="2:5" ht="16.05" customHeight="1" x14ac:dyDescent="0.45">
      <c r="B81" s="139"/>
      <c r="C81" s="135"/>
      <c r="D81" s="136"/>
      <c r="E81" s="141"/>
    </row>
    <row r="82" spans="2:5" ht="16.05" customHeight="1" x14ac:dyDescent="0.45">
      <c r="B82" s="139"/>
      <c r="C82" s="135"/>
      <c r="D82" s="136"/>
      <c r="E82" s="141"/>
    </row>
    <row r="83" spans="2:5" ht="16.05" customHeight="1" x14ac:dyDescent="0.45">
      <c r="B83" s="139"/>
      <c r="C83" s="135"/>
      <c r="D83" s="136"/>
      <c r="E83" s="141"/>
    </row>
    <row r="84" spans="2:5" ht="16.05" customHeight="1" x14ac:dyDescent="0.45">
      <c r="B84" s="139"/>
      <c r="C84" s="135"/>
      <c r="D84" s="136"/>
      <c r="E84" s="141"/>
    </row>
    <row r="85" spans="2:5" ht="16.05" customHeight="1" x14ac:dyDescent="0.45">
      <c r="B85" s="139"/>
      <c r="C85" s="135"/>
      <c r="D85" s="136"/>
      <c r="E85" s="141"/>
    </row>
    <row r="86" spans="2:5" ht="16.05" customHeight="1" x14ac:dyDescent="0.45">
      <c r="B86" s="139"/>
      <c r="C86" s="135"/>
      <c r="D86" s="136"/>
      <c r="E86" s="141"/>
    </row>
    <row r="87" spans="2:5" ht="16.05" customHeight="1" x14ac:dyDescent="0.45">
      <c r="B87" s="139"/>
      <c r="C87" s="135"/>
      <c r="D87" s="136"/>
      <c r="E87" s="141"/>
    </row>
    <row r="88" spans="2:5" ht="16.05" customHeight="1" x14ac:dyDescent="0.45">
      <c r="B88" s="139"/>
      <c r="C88" s="135"/>
      <c r="D88" s="136"/>
      <c r="E88" s="141"/>
    </row>
    <row r="89" spans="2:5" ht="16.05" customHeight="1" x14ac:dyDescent="0.45">
      <c r="B89" s="139"/>
      <c r="C89" s="145"/>
      <c r="D89" s="136"/>
      <c r="E89" s="141"/>
    </row>
    <row r="90" spans="2:5" ht="16.05" customHeight="1" x14ac:dyDescent="0.45">
      <c r="B90" s="139"/>
      <c r="C90" s="135"/>
      <c r="D90" s="136"/>
      <c r="E90" s="141"/>
    </row>
    <row r="91" spans="2:5" ht="16.05" customHeight="1" x14ac:dyDescent="0.45">
      <c r="B91" s="139"/>
      <c r="C91" s="135"/>
      <c r="D91" s="136"/>
      <c r="E91" s="141"/>
    </row>
    <row r="92" spans="2:5" ht="16.05" customHeight="1" x14ac:dyDescent="0.45">
      <c r="B92" s="139"/>
      <c r="C92" s="135"/>
      <c r="D92" s="136"/>
      <c r="E92" s="141"/>
    </row>
    <row r="93" spans="2:5" ht="16.05" customHeight="1" x14ac:dyDescent="0.45">
      <c r="B93" s="139"/>
      <c r="C93" s="135"/>
      <c r="D93" s="136"/>
      <c r="E93" s="141"/>
    </row>
    <row r="94" spans="2:5" ht="16.05" customHeight="1" x14ac:dyDescent="0.45">
      <c r="B94" s="139"/>
      <c r="C94" s="145"/>
      <c r="D94" s="136"/>
      <c r="E94" s="141"/>
    </row>
    <row r="95" spans="2:5" ht="16.05" customHeight="1" x14ac:dyDescent="0.45">
      <c r="B95" s="139"/>
      <c r="C95" s="145"/>
      <c r="D95" s="136"/>
      <c r="E95" s="141"/>
    </row>
    <row r="96" spans="2:5" ht="16.05" customHeight="1" x14ac:dyDescent="0.45">
      <c r="B96" s="139"/>
      <c r="C96" s="145"/>
      <c r="D96" s="136"/>
      <c r="E96" s="141"/>
    </row>
    <row r="97" spans="2:5" ht="16.05" customHeight="1" x14ac:dyDescent="0.45">
      <c r="B97" s="139"/>
      <c r="C97" s="145"/>
      <c r="D97" s="136"/>
      <c r="E97" s="141"/>
    </row>
    <row r="98" spans="2:5" ht="16.05" customHeight="1" x14ac:dyDescent="0.45">
      <c r="B98" s="139"/>
      <c r="C98" s="145"/>
      <c r="D98" s="136"/>
      <c r="E98" s="141"/>
    </row>
    <row r="99" spans="2:5" ht="16.05" customHeight="1" x14ac:dyDescent="0.45">
      <c r="B99" s="139"/>
      <c r="C99" s="145"/>
      <c r="D99" s="136"/>
      <c r="E99" s="141"/>
    </row>
    <row r="100" spans="2:5" ht="16.05" customHeight="1" x14ac:dyDescent="0.45">
      <c r="B100" s="146"/>
      <c r="C100" s="147"/>
      <c r="D100" s="148"/>
      <c r="E100" s="149"/>
    </row>
  </sheetData>
  <conditionalFormatting sqref="E1:E30">
    <cfRule type="containsText" dxfId="23" priority="5" operator="containsText" text="Back end">
      <formula>NOT(ISERROR(SEARCH("Back end",E1)))</formula>
    </cfRule>
    <cfRule type="containsText" dxfId="22" priority="6" operator="containsText" text="Front end">
      <formula>NOT(ISERROR(SEARCH("Front end",E1)))</formula>
    </cfRule>
    <cfRule type="containsText" dxfId="21" priority="7" operator="containsText" text="Database">
      <formula>NOT(ISERROR(SEARCH("Database",E1)))</formula>
    </cfRule>
    <cfRule type="containsText" dxfId="20" priority="8" operator="containsText" text="Administrative">
      <formula>NOT(ISERROR(SEARCH("Administrative",E1)))</formula>
    </cfRule>
  </conditionalFormatting>
  <conditionalFormatting sqref="E32:E100">
    <cfRule type="containsText" dxfId="19" priority="1" operator="containsText" text="Back end">
      <formula>NOT(ISERROR(SEARCH("Back end",E32)))</formula>
    </cfRule>
    <cfRule type="containsText" dxfId="18" priority="2" operator="containsText" text="Front end">
      <formula>NOT(ISERROR(SEARCH("Front end",E32)))</formula>
    </cfRule>
    <cfRule type="containsText" dxfId="17" priority="3" operator="containsText" text="Database">
      <formula>NOT(ISERROR(SEARCH("Database",E32)))</formula>
    </cfRule>
    <cfRule type="containsText" dxfId="16" priority="4" operator="containsText" text="Administrative">
      <formula>NOT(ISERROR(SEARCH("Administrative",E32)))</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7B7DE-5288-1F4A-9D09-DD218E069C2D}">
  <dimension ref="A1:H100"/>
  <sheetViews>
    <sheetView topLeftCell="G1" zoomScale="180" zoomScaleNormal="180" workbookViewId="0">
      <selection activeCell="I2" sqref="I2"/>
    </sheetView>
  </sheetViews>
  <sheetFormatPr defaultColWidth="10.6640625" defaultRowHeight="16.05" customHeight="1" x14ac:dyDescent="0.45"/>
  <cols>
    <col min="1" max="1" width="5.796875" bestFit="1" customWidth="1"/>
    <col min="2" max="2" width="8.1328125" bestFit="1" customWidth="1"/>
    <col min="3" max="3" width="58.6640625" bestFit="1" customWidth="1"/>
    <col min="4" max="4" width="8.46484375" bestFit="1" customWidth="1"/>
    <col min="5" max="5" width="13.1328125" bestFit="1" customWidth="1"/>
    <col min="6" max="6" width="9.796875" bestFit="1" customWidth="1"/>
  </cols>
  <sheetData>
    <row r="1" spans="1:8" ht="16.05" customHeight="1" x14ac:dyDescent="0.45">
      <c r="A1" s="128" t="s">
        <v>214</v>
      </c>
      <c r="B1" s="129" t="s">
        <v>294</v>
      </c>
      <c r="C1" s="130" t="s">
        <v>295</v>
      </c>
      <c r="D1" s="131" t="s">
        <v>296</v>
      </c>
      <c r="E1" s="132" t="s">
        <v>297</v>
      </c>
      <c r="F1" s="133" t="s">
        <v>309</v>
      </c>
    </row>
    <row r="2" spans="1:8" ht="16.05" customHeight="1" x14ac:dyDescent="0.45">
      <c r="B2" s="134">
        <v>45192</v>
      </c>
      <c r="C2" s="135" t="s">
        <v>298</v>
      </c>
      <c r="D2" s="136">
        <v>8.3333333333333329E-2</v>
      </c>
      <c r="E2" s="137" t="s">
        <v>299</v>
      </c>
      <c r="F2" s="138">
        <f>SUM(D2:D100)</f>
        <v>0.70833333333333326</v>
      </c>
      <c r="H2" t="s">
        <v>311</v>
      </c>
    </row>
    <row r="3" spans="1:8" ht="16.05" customHeight="1" x14ac:dyDescent="0.45">
      <c r="B3" s="139">
        <v>45192</v>
      </c>
      <c r="C3" s="135" t="s">
        <v>310</v>
      </c>
      <c r="D3" s="136">
        <v>8.3333333333333329E-2</v>
      </c>
      <c r="E3" s="140" t="s">
        <v>239</v>
      </c>
      <c r="H3" t="s">
        <v>312</v>
      </c>
    </row>
    <row r="4" spans="1:8" ht="16.05" customHeight="1" x14ac:dyDescent="0.45">
      <c r="B4" s="139">
        <v>45192</v>
      </c>
      <c r="C4" s="135" t="s">
        <v>300</v>
      </c>
      <c r="D4" s="136">
        <v>8.3333333333333329E-2</v>
      </c>
      <c r="E4" s="140" t="s">
        <v>239</v>
      </c>
      <c r="H4" t="s">
        <v>313</v>
      </c>
    </row>
    <row r="5" spans="1:8" ht="16.05" customHeight="1" x14ac:dyDescent="0.45">
      <c r="B5" s="139">
        <v>45199</v>
      </c>
      <c r="C5" s="135" t="s">
        <v>301</v>
      </c>
      <c r="D5" s="136">
        <v>2.0833333333333332E-2</v>
      </c>
      <c r="E5" s="141" t="s">
        <v>299</v>
      </c>
    </row>
    <row r="6" spans="1:8" ht="16.05" customHeight="1" x14ac:dyDescent="0.45">
      <c r="B6" s="139">
        <v>45199</v>
      </c>
      <c r="C6" s="135" t="s">
        <v>302</v>
      </c>
      <c r="D6" s="136">
        <v>8.3333333333333329E-2</v>
      </c>
      <c r="E6" s="141" t="s">
        <v>239</v>
      </c>
    </row>
    <row r="7" spans="1:8" ht="16.05" customHeight="1" x14ac:dyDescent="0.45">
      <c r="B7" s="139">
        <v>45200</v>
      </c>
      <c r="C7" s="135" t="s">
        <v>303</v>
      </c>
      <c r="D7" s="136">
        <v>8.3333333333333329E-2</v>
      </c>
      <c r="E7" s="141" t="s">
        <v>304</v>
      </c>
    </row>
    <row r="8" spans="1:8" ht="16.05" customHeight="1" x14ac:dyDescent="0.45">
      <c r="B8" s="139">
        <v>45206</v>
      </c>
      <c r="C8" s="135" t="s">
        <v>305</v>
      </c>
      <c r="D8" s="136">
        <v>6.25E-2</v>
      </c>
      <c r="E8" s="141" t="s">
        <v>299</v>
      </c>
    </row>
    <row r="9" spans="1:8" ht="16.05" customHeight="1" x14ac:dyDescent="0.45">
      <c r="B9" s="139">
        <v>45213</v>
      </c>
      <c r="C9" s="135" t="s">
        <v>306</v>
      </c>
      <c r="D9" s="136">
        <v>8.3333333333333329E-2</v>
      </c>
      <c r="E9" s="141" t="s">
        <v>299</v>
      </c>
    </row>
    <row r="10" spans="1:8" ht="16.05" customHeight="1" x14ac:dyDescent="0.45">
      <c r="B10" s="139">
        <v>45213</v>
      </c>
      <c r="C10" s="142" t="s">
        <v>307</v>
      </c>
      <c r="D10" s="136">
        <v>0.125</v>
      </c>
      <c r="E10" s="141" t="s">
        <v>304</v>
      </c>
    </row>
    <row r="11" spans="1:8" ht="16.05" customHeight="1" x14ac:dyDescent="0.45">
      <c r="B11" s="139"/>
      <c r="C11" s="142" t="s">
        <v>308</v>
      </c>
      <c r="D11" s="136"/>
      <c r="E11" s="141"/>
    </row>
    <row r="12" spans="1:8" ht="16.05" customHeight="1" x14ac:dyDescent="0.45">
      <c r="B12" s="139"/>
      <c r="C12" s="135"/>
      <c r="D12" s="136"/>
      <c r="E12" s="141"/>
    </row>
    <row r="13" spans="1:8" ht="16.05" customHeight="1" x14ac:dyDescent="0.45">
      <c r="B13" s="139"/>
      <c r="C13" s="135"/>
      <c r="D13" s="136"/>
      <c r="E13" s="141"/>
    </row>
    <row r="14" spans="1:8" ht="16.05" customHeight="1" x14ac:dyDescent="0.45">
      <c r="B14" s="139"/>
      <c r="C14" s="142"/>
      <c r="D14" s="136"/>
      <c r="E14" s="141"/>
    </row>
    <row r="15" spans="1:8" ht="16.05" customHeight="1" x14ac:dyDescent="0.45">
      <c r="B15" s="139"/>
      <c r="C15" s="135"/>
      <c r="D15" s="136"/>
      <c r="E15" s="141"/>
    </row>
    <row r="16" spans="1:8" ht="16.05" customHeight="1" x14ac:dyDescent="0.45">
      <c r="B16" s="139"/>
      <c r="C16" s="135"/>
      <c r="D16" s="136"/>
      <c r="E16" s="141"/>
    </row>
    <row r="17" spans="2:5" ht="16.05" customHeight="1" x14ac:dyDescent="0.45">
      <c r="B17" s="139"/>
      <c r="C17" s="135"/>
      <c r="D17" s="136"/>
      <c r="E17" s="141"/>
    </row>
    <row r="18" spans="2:5" ht="16.05" customHeight="1" x14ac:dyDescent="0.45">
      <c r="B18" s="139"/>
      <c r="C18" s="142"/>
      <c r="D18" s="136"/>
      <c r="E18" s="141"/>
    </row>
    <row r="19" spans="2:5" ht="16.05" customHeight="1" x14ac:dyDescent="0.45">
      <c r="B19" s="139"/>
      <c r="C19" s="142"/>
      <c r="D19" s="136"/>
      <c r="E19" s="141"/>
    </row>
    <row r="20" spans="2:5" ht="16.05" customHeight="1" x14ac:dyDescent="0.45">
      <c r="B20" s="139"/>
      <c r="C20" s="135"/>
      <c r="D20" s="136"/>
      <c r="E20" s="141"/>
    </row>
    <row r="21" spans="2:5" ht="16.05" customHeight="1" x14ac:dyDescent="0.45">
      <c r="B21" s="139"/>
      <c r="C21" s="142"/>
      <c r="D21" s="136"/>
      <c r="E21" s="141"/>
    </row>
    <row r="22" spans="2:5" ht="16.05" customHeight="1" x14ac:dyDescent="0.45">
      <c r="B22" s="139"/>
      <c r="C22" s="135"/>
      <c r="D22" s="136"/>
      <c r="E22" s="141"/>
    </row>
    <row r="23" spans="2:5" ht="16.05" customHeight="1" x14ac:dyDescent="0.45">
      <c r="B23" s="139"/>
      <c r="C23" s="142"/>
      <c r="D23" s="136"/>
      <c r="E23" s="141"/>
    </row>
    <row r="24" spans="2:5" ht="16.05" customHeight="1" x14ac:dyDescent="0.45">
      <c r="B24" s="139"/>
      <c r="C24" s="135"/>
      <c r="D24" s="136"/>
      <c r="E24" s="141"/>
    </row>
    <row r="25" spans="2:5" ht="16.05" customHeight="1" x14ac:dyDescent="0.45">
      <c r="B25" s="139"/>
      <c r="C25" s="142"/>
      <c r="D25" s="136"/>
      <c r="E25" s="141"/>
    </row>
    <row r="26" spans="2:5" ht="16.05" customHeight="1" x14ac:dyDescent="0.45">
      <c r="B26" s="139"/>
      <c r="C26" s="135"/>
      <c r="D26" s="136"/>
      <c r="E26" s="141"/>
    </row>
    <row r="27" spans="2:5" ht="16.05" customHeight="1" x14ac:dyDescent="0.45">
      <c r="B27" s="139"/>
      <c r="C27" s="135"/>
      <c r="D27" s="136"/>
      <c r="E27" s="141"/>
    </row>
    <row r="28" spans="2:5" ht="16.05" customHeight="1" x14ac:dyDescent="0.45">
      <c r="B28" s="139"/>
      <c r="C28" s="142"/>
      <c r="D28" s="136"/>
      <c r="E28" s="141"/>
    </row>
    <row r="29" spans="2:5" ht="16.05" customHeight="1" x14ac:dyDescent="0.45">
      <c r="B29" s="139"/>
      <c r="C29" s="142"/>
      <c r="D29" s="136"/>
      <c r="E29" s="141"/>
    </row>
    <row r="30" spans="2:5" ht="16.05" customHeight="1" x14ac:dyDescent="0.45">
      <c r="B30" s="139"/>
      <c r="C30" s="142"/>
      <c r="D30" s="136"/>
      <c r="E30" s="143"/>
    </row>
    <row r="31" spans="2:5" ht="16.05" customHeight="1" x14ac:dyDescent="0.45">
      <c r="B31" s="139"/>
      <c r="C31" s="142"/>
      <c r="D31" s="136"/>
      <c r="E31" s="141"/>
    </row>
    <row r="32" spans="2:5" ht="16.05" customHeight="1" x14ac:dyDescent="0.45">
      <c r="B32" s="139"/>
      <c r="C32" s="142"/>
      <c r="D32" s="136"/>
      <c r="E32" s="141"/>
    </row>
    <row r="33" spans="2:5" ht="16.05" customHeight="1" x14ac:dyDescent="0.45">
      <c r="B33" s="139"/>
      <c r="C33" s="142"/>
      <c r="D33" s="136"/>
      <c r="E33" s="141"/>
    </row>
    <row r="34" spans="2:5" ht="16.05" customHeight="1" x14ac:dyDescent="0.45">
      <c r="B34" s="139"/>
      <c r="C34" s="142"/>
      <c r="D34" s="136"/>
      <c r="E34" s="141"/>
    </row>
    <row r="35" spans="2:5" ht="16.05" customHeight="1" x14ac:dyDescent="0.45">
      <c r="B35" s="139"/>
      <c r="C35" s="135"/>
      <c r="D35" s="136"/>
      <c r="E35" s="141"/>
    </row>
    <row r="36" spans="2:5" ht="16.05" customHeight="1" x14ac:dyDescent="0.45">
      <c r="B36" s="139"/>
      <c r="C36" s="135"/>
      <c r="D36" s="136"/>
      <c r="E36" s="141"/>
    </row>
    <row r="37" spans="2:5" ht="16.05" customHeight="1" x14ac:dyDescent="0.45">
      <c r="B37" s="139"/>
      <c r="C37" s="135"/>
      <c r="D37" s="136"/>
      <c r="E37" s="141"/>
    </row>
    <row r="38" spans="2:5" ht="16.05" customHeight="1" x14ac:dyDescent="0.45">
      <c r="B38" s="139"/>
      <c r="C38" s="144"/>
      <c r="D38" s="136"/>
      <c r="E38" s="141"/>
    </row>
    <row r="39" spans="2:5" ht="16.05" customHeight="1" x14ac:dyDescent="0.45">
      <c r="B39" s="139"/>
      <c r="C39" s="135"/>
      <c r="D39" s="136"/>
      <c r="E39" s="141"/>
    </row>
    <row r="40" spans="2:5" ht="16.05" customHeight="1" x14ac:dyDescent="0.45">
      <c r="B40" s="139"/>
      <c r="C40" s="135"/>
      <c r="D40" s="136"/>
      <c r="E40" s="141"/>
    </row>
    <row r="41" spans="2:5" ht="16.05" customHeight="1" x14ac:dyDescent="0.45">
      <c r="B41" s="139"/>
      <c r="C41" s="135"/>
      <c r="D41" s="136"/>
      <c r="E41" s="141"/>
    </row>
    <row r="42" spans="2:5" ht="16.05" customHeight="1" x14ac:dyDescent="0.45">
      <c r="B42" s="139"/>
      <c r="C42" s="135"/>
      <c r="D42" s="136"/>
      <c r="E42" s="141"/>
    </row>
    <row r="43" spans="2:5" ht="16.05" customHeight="1" x14ac:dyDescent="0.45">
      <c r="B43" s="139"/>
      <c r="C43" s="135"/>
      <c r="D43" s="136"/>
      <c r="E43" s="141"/>
    </row>
    <row r="44" spans="2:5" ht="16.05" customHeight="1" x14ac:dyDescent="0.45">
      <c r="B44" s="139"/>
      <c r="C44" s="135"/>
      <c r="D44" s="136"/>
      <c r="E44" s="141"/>
    </row>
    <row r="45" spans="2:5" ht="16.05" customHeight="1" x14ac:dyDescent="0.45">
      <c r="B45" s="139"/>
      <c r="C45" s="144"/>
      <c r="D45" s="136"/>
      <c r="E45" s="141"/>
    </row>
    <row r="46" spans="2:5" ht="16.05" customHeight="1" x14ac:dyDescent="0.45">
      <c r="B46" s="139"/>
      <c r="C46" s="135"/>
      <c r="D46" s="136"/>
      <c r="E46" s="141"/>
    </row>
    <row r="47" spans="2:5" ht="16.05" customHeight="1" x14ac:dyDescent="0.45">
      <c r="B47" s="139"/>
      <c r="C47" s="144"/>
      <c r="D47" s="136"/>
      <c r="E47" s="141"/>
    </row>
    <row r="48" spans="2:5" ht="16.05" customHeight="1" x14ac:dyDescent="0.45">
      <c r="B48" s="139"/>
      <c r="C48" s="144"/>
      <c r="D48" s="136"/>
      <c r="E48" s="141"/>
    </row>
    <row r="49" spans="2:5" ht="16.05" customHeight="1" x14ac:dyDescent="0.45">
      <c r="B49" s="139"/>
      <c r="C49" s="135"/>
      <c r="D49" s="136"/>
      <c r="E49" s="141"/>
    </row>
    <row r="50" spans="2:5" ht="16.05" customHeight="1" x14ac:dyDescent="0.45">
      <c r="B50" s="139"/>
      <c r="C50" s="135"/>
      <c r="D50" s="136"/>
      <c r="E50" s="141"/>
    </row>
    <row r="51" spans="2:5" ht="16.05" customHeight="1" x14ac:dyDescent="0.45">
      <c r="B51" s="139"/>
      <c r="C51" s="144"/>
      <c r="D51" s="136"/>
      <c r="E51" s="141"/>
    </row>
    <row r="52" spans="2:5" ht="16.05" customHeight="1" x14ac:dyDescent="0.45">
      <c r="B52" s="139"/>
      <c r="C52" s="135"/>
      <c r="D52" s="136"/>
      <c r="E52" s="141"/>
    </row>
    <row r="53" spans="2:5" ht="16.05" customHeight="1" x14ac:dyDescent="0.45">
      <c r="B53" s="139"/>
      <c r="C53" s="144"/>
      <c r="D53" s="136"/>
      <c r="E53" s="141"/>
    </row>
    <row r="54" spans="2:5" ht="16.05" customHeight="1" x14ac:dyDescent="0.45">
      <c r="B54" s="139"/>
      <c r="C54" s="144"/>
      <c r="D54" s="136"/>
      <c r="E54" s="141"/>
    </row>
    <row r="55" spans="2:5" ht="16.05" customHeight="1" x14ac:dyDescent="0.45">
      <c r="B55" s="139"/>
      <c r="C55" s="135"/>
      <c r="D55" s="136"/>
      <c r="E55" s="141"/>
    </row>
    <row r="56" spans="2:5" ht="16.05" customHeight="1" x14ac:dyDescent="0.45">
      <c r="B56" s="139"/>
      <c r="C56" s="135"/>
      <c r="D56" s="136"/>
      <c r="E56" s="141"/>
    </row>
    <row r="57" spans="2:5" ht="16.05" customHeight="1" x14ac:dyDescent="0.45">
      <c r="B57" s="139"/>
      <c r="C57" s="135"/>
      <c r="D57" s="136"/>
      <c r="E57" s="141"/>
    </row>
    <row r="58" spans="2:5" ht="16.05" customHeight="1" x14ac:dyDescent="0.45">
      <c r="B58" s="139"/>
      <c r="C58" s="135"/>
      <c r="D58" s="136"/>
      <c r="E58" s="141"/>
    </row>
    <row r="59" spans="2:5" ht="16.05" customHeight="1" x14ac:dyDescent="0.45">
      <c r="B59" s="139"/>
      <c r="C59" s="135"/>
      <c r="D59" s="136"/>
      <c r="E59" s="141"/>
    </row>
    <row r="60" spans="2:5" ht="16.05" customHeight="1" x14ac:dyDescent="0.45">
      <c r="B60" s="139"/>
      <c r="C60" s="135"/>
      <c r="D60" s="136"/>
      <c r="E60" s="141"/>
    </row>
    <row r="61" spans="2:5" ht="16.05" customHeight="1" x14ac:dyDescent="0.45">
      <c r="B61" s="139"/>
      <c r="C61" s="135"/>
      <c r="D61" s="136"/>
      <c r="E61" s="141"/>
    </row>
    <row r="62" spans="2:5" ht="16.05" customHeight="1" x14ac:dyDescent="0.45">
      <c r="B62" s="139"/>
      <c r="C62" s="135"/>
      <c r="D62" s="136"/>
      <c r="E62" s="141"/>
    </row>
    <row r="63" spans="2:5" ht="16.05" customHeight="1" x14ac:dyDescent="0.45">
      <c r="B63" s="139"/>
      <c r="C63" s="135"/>
      <c r="D63" s="136"/>
      <c r="E63" s="141"/>
    </row>
    <row r="64" spans="2:5" ht="16.05" customHeight="1" x14ac:dyDescent="0.45">
      <c r="B64" s="139"/>
      <c r="C64" s="135"/>
      <c r="D64" s="136"/>
      <c r="E64" s="141"/>
    </row>
    <row r="65" spans="2:5" ht="16.05" customHeight="1" x14ac:dyDescent="0.45">
      <c r="B65" s="139"/>
      <c r="C65" s="135"/>
      <c r="D65" s="136"/>
      <c r="E65" s="141"/>
    </row>
    <row r="66" spans="2:5" ht="16.05" customHeight="1" x14ac:dyDescent="0.45">
      <c r="B66" s="139"/>
      <c r="C66" s="135"/>
      <c r="D66" s="136"/>
      <c r="E66" s="141"/>
    </row>
    <row r="67" spans="2:5" ht="16.05" customHeight="1" x14ac:dyDescent="0.45">
      <c r="B67" s="139"/>
      <c r="C67" s="135"/>
      <c r="D67" s="136"/>
      <c r="E67" s="141"/>
    </row>
    <row r="68" spans="2:5" ht="16.05" customHeight="1" x14ac:dyDescent="0.45">
      <c r="B68" s="139"/>
      <c r="C68" s="135"/>
      <c r="D68" s="136"/>
      <c r="E68" s="141"/>
    </row>
    <row r="69" spans="2:5" ht="16.05" customHeight="1" x14ac:dyDescent="0.45">
      <c r="B69" s="139"/>
      <c r="C69" s="135"/>
      <c r="D69" s="136"/>
      <c r="E69" s="141"/>
    </row>
    <row r="70" spans="2:5" ht="16.05" customHeight="1" x14ac:dyDescent="0.45">
      <c r="B70" s="139"/>
      <c r="C70" s="135"/>
      <c r="D70" s="136"/>
      <c r="E70" s="141"/>
    </row>
    <row r="71" spans="2:5" ht="16.05" customHeight="1" x14ac:dyDescent="0.45">
      <c r="B71" s="139"/>
      <c r="C71" s="135"/>
      <c r="D71" s="136"/>
      <c r="E71" s="141"/>
    </row>
    <row r="72" spans="2:5" ht="16.05" customHeight="1" x14ac:dyDescent="0.45">
      <c r="B72" s="139"/>
      <c r="C72" s="135"/>
      <c r="D72" s="136"/>
      <c r="E72" s="141"/>
    </row>
    <row r="73" spans="2:5" ht="16.05" customHeight="1" x14ac:dyDescent="0.45">
      <c r="B73" s="139"/>
      <c r="C73" s="135"/>
      <c r="D73" s="136"/>
      <c r="E73" s="141"/>
    </row>
    <row r="74" spans="2:5" ht="16.05" customHeight="1" x14ac:dyDescent="0.45">
      <c r="B74" s="139"/>
      <c r="C74" s="135"/>
      <c r="D74" s="136"/>
      <c r="E74" s="141"/>
    </row>
    <row r="75" spans="2:5" ht="16.05" customHeight="1" x14ac:dyDescent="0.45">
      <c r="B75" s="139"/>
      <c r="C75" s="135"/>
      <c r="D75" s="136"/>
      <c r="E75" s="141"/>
    </row>
    <row r="76" spans="2:5" ht="16.05" customHeight="1" x14ac:dyDescent="0.45">
      <c r="B76" s="139"/>
      <c r="C76" s="135"/>
      <c r="D76" s="136"/>
      <c r="E76" s="141"/>
    </row>
    <row r="77" spans="2:5" ht="16.05" customHeight="1" x14ac:dyDescent="0.45">
      <c r="B77" s="139"/>
      <c r="C77" s="135"/>
      <c r="D77" s="136"/>
      <c r="E77" s="141"/>
    </row>
    <row r="78" spans="2:5" ht="16.05" customHeight="1" x14ac:dyDescent="0.45">
      <c r="B78" s="139"/>
      <c r="C78" s="135"/>
      <c r="D78" s="136"/>
      <c r="E78" s="141"/>
    </row>
    <row r="79" spans="2:5" ht="16.05" customHeight="1" x14ac:dyDescent="0.45">
      <c r="B79" s="139"/>
      <c r="C79" s="135"/>
      <c r="D79" s="136"/>
      <c r="E79" s="141"/>
    </row>
    <row r="80" spans="2:5" ht="16.05" customHeight="1" x14ac:dyDescent="0.45">
      <c r="B80" s="139"/>
      <c r="C80" s="135"/>
      <c r="D80" s="136"/>
      <c r="E80" s="141"/>
    </row>
    <row r="81" spans="2:5" ht="16.05" customHeight="1" x14ac:dyDescent="0.45">
      <c r="B81" s="139"/>
      <c r="C81" s="135"/>
      <c r="D81" s="136"/>
      <c r="E81" s="141"/>
    </row>
    <row r="82" spans="2:5" ht="16.05" customHeight="1" x14ac:dyDescent="0.45">
      <c r="B82" s="139"/>
      <c r="C82" s="135"/>
      <c r="D82" s="136"/>
      <c r="E82" s="141"/>
    </row>
    <row r="83" spans="2:5" ht="16.05" customHeight="1" x14ac:dyDescent="0.45">
      <c r="B83" s="139"/>
      <c r="C83" s="135"/>
      <c r="D83" s="136"/>
      <c r="E83" s="141"/>
    </row>
    <row r="84" spans="2:5" ht="16.05" customHeight="1" x14ac:dyDescent="0.45">
      <c r="B84" s="139"/>
      <c r="C84" s="135"/>
      <c r="D84" s="136"/>
      <c r="E84" s="141"/>
    </row>
    <row r="85" spans="2:5" ht="16.05" customHeight="1" x14ac:dyDescent="0.45">
      <c r="B85" s="139"/>
      <c r="C85" s="135"/>
      <c r="D85" s="136"/>
      <c r="E85" s="141"/>
    </row>
    <row r="86" spans="2:5" ht="16.05" customHeight="1" x14ac:dyDescent="0.45">
      <c r="B86" s="139"/>
      <c r="C86" s="135"/>
      <c r="D86" s="136"/>
      <c r="E86" s="141"/>
    </row>
    <row r="87" spans="2:5" ht="16.05" customHeight="1" x14ac:dyDescent="0.45">
      <c r="B87" s="139"/>
      <c r="C87" s="135"/>
      <c r="D87" s="136"/>
      <c r="E87" s="141"/>
    </row>
    <row r="88" spans="2:5" ht="16.05" customHeight="1" x14ac:dyDescent="0.45">
      <c r="B88" s="139"/>
      <c r="C88" s="135"/>
      <c r="D88" s="136"/>
      <c r="E88" s="141"/>
    </row>
    <row r="89" spans="2:5" ht="16.05" customHeight="1" x14ac:dyDescent="0.45">
      <c r="B89" s="139"/>
      <c r="C89" s="145"/>
      <c r="D89" s="136"/>
      <c r="E89" s="141"/>
    </row>
    <row r="90" spans="2:5" ht="16.05" customHeight="1" x14ac:dyDescent="0.45">
      <c r="B90" s="139"/>
      <c r="C90" s="135"/>
      <c r="D90" s="136"/>
      <c r="E90" s="141"/>
    </row>
    <row r="91" spans="2:5" ht="16.05" customHeight="1" x14ac:dyDescent="0.45">
      <c r="B91" s="139"/>
      <c r="C91" s="135"/>
      <c r="D91" s="136"/>
      <c r="E91" s="141"/>
    </row>
    <row r="92" spans="2:5" ht="16.05" customHeight="1" x14ac:dyDescent="0.45">
      <c r="B92" s="139"/>
      <c r="C92" s="135"/>
      <c r="D92" s="136"/>
      <c r="E92" s="141"/>
    </row>
    <row r="93" spans="2:5" ht="16.05" customHeight="1" x14ac:dyDescent="0.45">
      <c r="B93" s="139"/>
      <c r="C93" s="135"/>
      <c r="D93" s="136"/>
      <c r="E93" s="141"/>
    </row>
    <row r="94" spans="2:5" ht="16.05" customHeight="1" x14ac:dyDescent="0.45">
      <c r="B94" s="139"/>
      <c r="C94" s="145"/>
      <c r="D94" s="136"/>
      <c r="E94" s="141"/>
    </row>
    <row r="95" spans="2:5" ht="16.05" customHeight="1" x14ac:dyDescent="0.45">
      <c r="B95" s="139"/>
      <c r="C95" s="145"/>
      <c r="D95" s="136"/>
      <c r="E95" s="141"/>
    </row>
    <row r="96" spans="2:5" ht="16.05" customHeight="1" x14ac:dyDescent="0.45">
      <c r="B96" s="139"/>
      <c r="C96" s="145"/>
      <c r="D96" s="136"/>
      <c r="E96" s="141"/>
    </row>
    <row r="97" spans="2:5" ht="16.05" customHeight="1" x14ac:dyDescent="0.45">
      <c r="B97" s="139"/>
      <c r="C97" s="145"/>
      <c r="D97" s="136"/>
      <c r="E97" s="141"/>
    </row>
    <row r="98" spans="2:5" ht="16.05" customHeight="1" x14ac:dyDescent="0.45">
      <c r="B98" s="139"/>
      <c r="C98" s="145"/>
      <c r="D98" s="136"/>
      <c r="E98" s="141"/>
    </row>
    <row r="99" spans="2:5" ht="16.05" customHeight="1" x14ac:dyDescent="0.45">
      <c r="B99" s="139"/>
      <c r="C99" s="145"/>
      <c r="D99" s="136"/>
      <c r="E99" s="141"/>
    </row>
    <row r="100" spans="2:5" ht="16.05" customHeight="1" x14ac:dyDescent="0.45">
      <c r="B100" s="146"/>
      <c r="C100" s="147"/>
      <c r="D100" s="148"/>
      <c r="E100" s="149"/>
    </row>
  </sheetData>
  <conditionalFormatting sqref="E1:E30">
    <cfRule type="containsText" dxfId="15" priority="5" operator="containsText" text="Back end">
      <formula>NOT(ISERROR(SEARCH("Back end",E1)))</formula>
    </cfRule>
    <cfRule type="containsText" dxfId="14" priority="6" operator="containsText" text="Front end">
      <formula>NOT(ISERROR(SEARCH("Front end",E1)))</formula>
    </cfRule>
    <cfRule type="containsText" dxfId="13" priority="7" operator="containsText" text="Database">
      <formula>NOT(ISERROR(SEARCH("Database",E1)))</formula>
    </cfRule>
    <cfRule type="containsText" dxfId="12" priority="8" operator="containsText" text="Administrative">
      <formula>NOT(ISERROR(SEARCH("Administrative",E1)))</formula>
    </cfRule>
  </conditionalFormatting>
  <conditionalFormatting sqref="E32:E100">
    <cfRule type="containsText" dxfId="11" priority="1" operator="containsText" text="Back end">
      <formula>NOT(ISERROR(SEARCH("Back end",E32)))</formula>
    </cfRule>
    <cfRule type="containsText" dxfId="10" priority="2" operator="containsText" text="Front end">
      <formula>NOT(ISERROR(SEARCH("Front end",E32)))</formula>
    </cfRule>
    <cfRule type="containsText" dxfId="9" priority="3" operator="containsText" text="Database">
      <formula>NOT(ISERROR(SEARCH("Database",E32)))</formula>
    </cfRule>
    <cfRule type="containsText" dxfId="8" priority="4" operator="containsText" text="Administrative">
      <formula>NOT(ISERROR(SEARCH("Administrative",E32)))</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6DC1E-1D2A-4449-B419-5D7AB9C3975D}">
  <dimension ref="A1:H100"/>
  <sheetViews>
    <sheetView zoomScale="180" zoomScaleNormal="180" workbookViewId="0">
      <selection activeCell="H2" sqref="H2:H4"/>
    </sheetView>
  </sheetViews>
  <sheetFormatPr defaultColWidth="10.6640625" defaultRowHeight="16.05" customHeight="1" x14ac:dyDescent="0.45"/>
  <cols>
    <col min="1" max="1" width="5.796875" bestFit="1" customWidth="1"/>
    <col min="2" max="2" width="8.1328125" bestFit="1" customWidth="1"/>
    <col min="3" max="3" width="58.6640625" bestFit="1" customWidth="1"/>
    <col min="4" max="4" width="8.46484375" bestFit="1" customWidth="1"/>
    <col min="5" max="5" width="13.1328125" bestFit="1" customWidth="1"/>
    <col min="6" max="6" width="9.796875" bestFit="1" customWidth="1"/>
  </cols>
  <sheetData>
    <row r="1" spans="1:8" ht="16.05" customHeight="1" x14ac:dyDescent="0.45">
      <c r="A1" s="128" t="s">
        <v>214</v>
      </c>
      <c r="B1" s="129" t="s">
        <v>294</v>
      </c>
      <c r="C1" s="130" t="s">
        <v>295</v>
      </c>
      <c r="D1" s="131" t="s">
        <v>296</v>
      </c>
      <c r="E1" s="132" t="s">
        <v>297</v>
      </c>
      <c r="F1" s="133" t="s">
        <v>309</v>
      </c>
    </row>
    <row r="2" spans="1:8" ht="16.05" customHeight="1" x14ac:dyDescent="0.45">
      <c r="B2" s="134">
        <v>45192</v>
      </c>
      <c r="C2" s="135" t="s">
        <v>298</v>
      </c>
      <c r="D2" s="136">
        <v>8.3333333333333329E-2</v>
      </c>
      <c r="E2" s="137" t="s">
        <v>299</v>
      </c>
      <c r="F2" s="138">
        <f>SUM(D2:D100)</f>
        <v>0.70833333333333326</v>
      </c>
      <c r="H2" t="s">
        <v>311</v>
      </c>
    </row>
    <row r="3" spans="1:8" ht="16.05" customHeight="1" x14ac:dyDescent="0.45">
      <c r="B3" s="139">
        <v>45192</v>
      </c>
      <c r="C3" s="135" t="s">
        <v>310</v>
      </c>
      <c r="D3" s="136">
        <v>8.3333333333333329E-2</v>
      </c>
      <c r="E3" s="140" t="s">
        <v>239</v>
      </c>
      <c r="H3" t="s">
        <v>312</v>
      </c>
    </row>
    <row r="4" spans="1:8" ht="16.05" customHeight="1" x14ac:dyDescent="0.45">
      <c r="B4" s="139">
        <v>45192</v>
      </c>
      <c r="C4" s="135" t="s">
        <v>300</v>
      </c>
      <c r="D4" s="136">
        <v>8.3333333333333329E-2</v>
      </c>
      <c r="E4" s="140" t="s">
        <v>239</v>
      </c>
      <c r="H4" t="s">
        <v>313</v>
      </c>
    </row>
    <row r="5" spans="1:8" ht="16.05" customHeight="1" x14ac:dyDescent="0.45">
      <c r="B5" s="139">
        <v>45199</v>
      </c>
      <c r="C5" s="135" t="s">
        <v>301</v>
      </c>
      <c r="D5" s="136">
        <v>2.0833333333333332E-2</v>
      </c>
      <c r="E5" s="141" t="s">
        <v>299</v>
      </c>
    </row>
    <row r="6" spans="1:8" ht="16.05" customHeight="1" x14ac:dyDescent="0.45">
      <c r="B6" s="139">
        <v>45199</v>
      </c>
      <c r="C6" s="135" t="s">
        <v>302</v>
      </c>
      <c r="D6" s="136">
        <v>8.3333333333333329E-2</v>
      </c>
      <c r="E6" s="141" t="s">
        <v>239</v>
      </c>
    </row>
    <row r="7" spans="1:8" ht="16.05" customHeight="1" x14ac:dyDescent="0.45">
      <c r="B7" s="139">
        <v>45200</v>
      </c>
      <c r="C7" s="135" t="s">
        <v>303</v>
      </c>
      <c r="D7" s="136">
        <v>8.3333333333333329E-2</v>
      </c>
      <c r="E7" s="141" t="s">
        <v>304</v>
      </c>
    </row>
    <row r="8" spans="1:8" ht="16.05" customHeight="1" x14ac:dyDescent="0.45">
      <c r="B8" s="139">
        <v>45206</v>
      </c>
      <c r="C8" s="135" t="s">
        <v>305</v>
      </c>
      <c r="D8" s="136">
        <v>6.25E-2</v>
      </c>
      <c r="E8" s="141" t="s">
        <v>299</v>
      </c>
    </row>
    <row r="9" spans="1:8" ht="16.05" customHeight="1" x14ac:dyDescent="0.45">
      <c r="B9" s="139">
        <v>45213</v>
      </c>
      <c r="C9" s="135" t="s">
        <v>306</v>
      </c>
      <c r="D9" s="136">
        <v>8.3333333333333329E-2</v>
      </c>
      <c r="E9" s="141" t="s">
        <v>299</v>
      </c>
    </row>
    <row r="10" spans="1:8" ht="16.05" customHeight="1" x14ac:dyDescent="0.45">
      <c r="B10" s="139">
        <v>45213</v>
      </c>
      <c r="C10" s="142" t="s">
        <v>307</v>
      </c>
      <c r="D10" s="136">
        <v>0.125</v>
      </c>
      <c r="E10" s="141" t="s">
        <v>304</v>
      </c>
    </row>
    <row r="11" spans="1:8" ht="16.05" customHeight="1" x14ac:dyDescent="0.45">
      <c r="B11" s="139"/>
      <c r="C11" s="142" t="s">
        <v>308</v>
      </c>
      <c r="D11" s="136"/>
      <c r="E11" s="141"/>
    </row>
    <row r="12" spans="1:8" ht="16.05" customHeight="1" x14ac:dyDescent="0.45">
      <c r="B12" s="139"/>
      <c r="C12" s="135"/>
      <c r="D12" s="136"/>
      <c r="E12" s="141"/>
    </row>
    <row r="13" spans="1:8" ht="16.05" customHeight="1" x14ac:dyDescent="0.45">
      <c r="B13" s="139"/>
      <c r="C13" s="135"/>
      <c r="D13" s="136"/>
      <c r="E13" s="141"/>
    </row>
    <row r="14" spans="1:8" ht="16.05" customHeight="1" x14ac:dyDescent="0.45">
      <c r="B14" s="139"/>
      <c r="C14" s="142"/>
      <c r="D14" s="136"/>
      <c r="E14" s="141"/>
    </row>
    <row r="15" spans="1:8" ht="16.05" customHeight="1" x14ac:dyDescent="0.45">
      <c r="B15" s="139"/>
      <c r="C15" s="135"/>
      <c r="D15" s="136"/>
      <c r="E15" s="141"/>
    </row>
    <row r="16" spans="1:8" ht="16.05" customHeight="1" x14ac:dyDescent="0.45">
      <c r="B16" s="139"/>
      <c r="C16" s="135"/>
      <c r="D16" s="136"/>
      <c r="E16" s="141"/>
    </row>
    <row r="17" spans="2:5" ht="16.05" customHeight="1" x14ac:dyDescent="0.45">
      <c r="B17" s="139"/>
      <c r="C17" s="135"/>
      <c r="D17" s="136"/>
      <c r="E17" s="141"/>
    </row>
    <row r="18" spans="2:5" ht="16.05" customHeight="1" x14ac:dyDescent="0.45">
      <c r="B18" s="139"/>
      <c r="C18" s="142"/>
      <c r="D18" s="136"/>
      <c r="E18" s="141"/>
    </row>
    <row r="19" spans="2:5" ht="16.05" customHeight="1" x14ac:dyDescent="0.45">
      <c r="B19" s="139"/>
      <c r="C19" s="142"/>
      <c r="D19" s="136"/>
      <c r="E19" s="141"/>
    </row>
    <row r="20" spans="2:5" ht="16.05" customHeight="1" x14ac:dyDescent="0.45">
      <c r="B20" s="139"/>
      <c r="C20" s="135"/>
      <c r="D20" s="136"/>
      <c r="E20" s="141"/>
    </row>
    <row r="21" spans="2:5" ht="16.05" customHeight="1" x14ac:dyDescent="0.45">
      <c r="B21" s="139"/>
      <c r="C21" s="142"/>
      <c r="D21" s="136"/>
      <c r="E21" s="141"/>
    </row>
    <row r="22" spans="2:5" ht="16.05" customHeight="1" x14ac:dyDescent="0.45">
      <c r="B22" s="139"/>
      <c r="C22" s="135"/>
      <c r="D22" s="136"/>
      <c r="E22" s="141"/>
    </row>
    <row r="23" spans="2:5" ht="16.05" customHeight="1" x14ac:dyDescent="0.45">
      <c r="B23" s="139"/>
      <c r="C23" s="142"/>
      <c r="D23" s="136"/>
      <c r="E23" s="141"/>
    </row>
    <row r="24" spans="2:5" ht="16.05" customHeight="1" x14ac:dyDescent="0.45">
      <c r="B24" s="139"/>
      <c r="C24" s="135"/>
      <c r="D24" s="136"/>
      <c r="E24" s="141"/>
    </row>
    <row r="25" spans="2:5" ht="16.05" customHeight="1" x14ac:dyDescent="0.45">
      <c r="B25" s="139"/>
      <c r="C25" s="142"/>
      <c r="D25" s="136"/>
      <c r="E25" s="141"/>
    </row>
    <row r="26" spans="2:5" ht="16.05" customHeight="1" x14ac:dyDescent="0.45">
      <c r="B26" s="139"/>
      <c r="C26" s="135"/>
      <c r="D26" s="136"/>
      <c r="E26" s="141"/>
    </row>
    <row r="27" spans="2:5" ht="16.05" customHeight="1" x14ac:dyDescent="0.45">
      <c r="B27" s="139"/>
      <c r="C27" s="135"/>
      <c r="D27" s="136"/>
      <c r="E27" s="141"/>
    </row>
    <row r="28" spans="2:5" ht="16.05" customHeight="1" x14ac:dyDescent="0.45">
      <c r="B28" s="139"/>
      <c r="C28" s="142"/>
      <c r="D28" s="136"/>
      <c r="E28" s="141"/>
    </row>
    <row r="29" spans="2:5" ht="16.05" customHeight="1" x14ac:dyDescent="0.45">
      <c r="B29" s="139"/>
      <c r="C29" s="142"/>
      <c r="D29" s="136"/>
      <c r="E29" s="141"/>
    </row>
    <row r="30" spans="2:5" ht="16.05" customHeight="1" x14ac:dyDescent="0.45">
      <c r="B30" s="139"/>
      <c r="C30" s="142"/>
      <c r="D30" s="136"/>
      <c r="E30" s="143"/>
    </row>
    <row r="31" spans="2:5" ht="16.05" customHeight="1" x14ac:dyDescent="0.45">
      <c r="B31" s="139"/>
      <c r="C31" s="142"/>
      <c r="D31" s="136"/>
      <c r="E31" s="141"/>
    </row>
    <row r="32" spans="2:5" ht="16.05" customHeight="1" x14ac:dyDescent="0.45">
      <c r="B32" s="139"/>
      <c r="C32" s="142"/>
      <c r="D32" s="136"/>
      <c r="E32" s="141"/>
    </row>
    <row r="33" spans="2:5" ht="16.05" customHeight="1" x14ac:dyDescent="0.45">
      <c r="B33" s="139"/>
      <c r="C33" s="142"/>
      <c r="D33" s="136"/>
      <c r="E33" s="141"/>
    </row>
    <row r="34" spans="2:5" ht="16.05" customHeight="1" x14ac:dyDescent="0.45">
      <c r="B34" s="139"/>
      <c r="C34" s="142"/>
      <c r="D34" s="136"/>
      <c r="E34" s="141"/>
    </row>
    <row r="35" spans="2:5" ht="16.05" customHeight="1" x14ac:dyDescent="0.45">
      <c r="B35" s="139"/>
      <c r="C35" s="135"/>
      <c r="D35" s="136"/>
      <c r="E35" s="141"/>
    </row>
    <row r="36" spans="2:5" ht="16.05" customHeight="1" x14ac:dyDescent="0.45">
      <c r="B36" s="139"/>
      <c r="C36" s="135"/>
      <c r="D36" s="136"/>
      <c r="E36" s="141"/>
    </row>
    <row r="37" spans="2:5" ht="16.05" customHeight="1" x14ac:dyDescent="0.45">
      <c r="B37" s="139"/>
      <c r="C37" s="135"/>
      <c r="D37" s="136"/>
      <c r="E37" s="141"/>
    </row>
    <row r="38" spans="2:5" ht="16.05" customHeight="1" x14ac:dyDescent="0.45">
      <c r="B38" s="139"/>
      <c r="C38" s="144"/>
      <c r="D38" s="136"/>
      <c r="E38" s="141"/>
    </row>
    <row r="39" spans="2:5" ht="16.05" customHeight="1" x14ac:dyDescent="0.45">
      <c r="B39" s="139"/>
      <c r="C39" s="135"/>
      <c r="D39" s="136"/>
      <c r="E39" s="141"/>
    </row>
    <row r="40" spans="2:5" ht="16.05" customHeight="1" x14ac:dyDescent="0.45">
      <c r="B40" s="139"/>
      <c r="C40" s="135"/>
      <c r="D40" s="136"/>
      <c r="E40" s="141"/>
    </row>
    <row r="41" spans="2:5" ht="16.05" customHeight="1" x14ac:dyDescent="0.45">
      <c r="B41" s="139"/>
      <c r="C41" s="135"/>
      <c r="D41" s="136"/>
      <c r="E41" s="141"/>
    </row>
    <row r="42" spans="2:5" ht="16.05" customHeight="1" x14ac:dyDescent="0.45">
      <c r="B42" s="139"/>
      <c r="C42" s="135"/>
      <c r="D42" s="136"/>
      <c r="E42" s="141"/>
    </row>
    <row r="43" spans="2:5" ht="16.05" customHeight="1" x14ac:dyDescent="0.45">
      <c r="B43" s="139"/>
      <c r="C43" s="135"/>
      <c r="D43" s="136"/>
      <c r="E43" s="141"/>
    </row>
    <row r="44" spans="2:5" ht="16.05" customHeight="1" x14ac:dyDescent="0.45">
      <c r="B44" s="139"/>
      <c r="C44" s="135"/>
      <c r="D44" s="136"/>
      <c r="E44" s="141"/>
    </row>
    <row r="45" spans="2:5" ht="16.05" customHeight="1" x14ac:dyDescent="0.45">
      <c r="B45" s="139"/>
      <c r="C45" s="144"/>
      <c r="D45" s="136"/>
      <c r="E45" s="141"/>
    </row>
    <row r="46" spans="2:5" ht="16.05" customHeight="1" x14ac:dyDescent="0.45">
      <c r="B46" s="139"/>
      <c r="C46" s="135"/>
      <c r="D46" s="136"/>
      <c r="E46" s="141"/>
    </row>
    <row r="47" spans="2:5" ht="16.05" customHeight="1" x14ac:dyDescent="0.45">
      <c r="B47" s="139"/>
      <c r="C47" s="144"/>
      <c r="D47" s="136"/>
      <c r="E47" s="141"/>
    </row>
    <row r="48" spans="2:5" ht="16.05" customHeight="1" x14ac:dyDescent="0.45">
      <c r="B48" s="139"/>
      <c r="C48" s="144"/>
      <c r="D48" s="136"/>
      <c r="E48" s="141"/>
    </row>
    <row r="49" spans="2:5" ht="16.05" customHeight="1" x14ac:dyDescent="0.45">
      <c r="B49" s="139"/>
      <c r="C49" s="135"/>
      <c r="D49" s="136"/>
      <c r="E49" s="141"/>
    </row>
    <row r="50" spans="2:5" ht="16.05" customHeight="1" x14ac:dyDescent="0.45">
      <c r="B50" s="139"/>
      <c r="C50" s="135"/>
      <c r="D50" s="136"/>
      <c r="E50" s="141"/>
    </row>
    <row r="51" spans="2:5" ht="16.05" customHeight="1" x14ac:dyDescent="0.45">
      <c r="B51" s="139"/>
      <c r="C51" s="144"/>
      <c r="D51" s="136"/>
      <c r="E51" s="141"/>
    </row>
    <row r="52" spans="2:5" ht="16.05" customHeight="1" x14ac:dyDescent="0.45">
      <c r="B52" s="139"/>
      <c r="C52" s="135"/>
      <c r="D52" s="136"/>
      <c r="E52" s="141"/>
    </row>
    <row r="53" spans="2:5" ht="16.05" customHeight="1" x14ac:dyDescent="0.45">
      <c r="B53" s="139"/>
      <c r="C53" s="144"/>
      <c r="D53" s="136"/>
      <c r="E53" s="141"/>
    </row>
    <row r="54" spans="2:5" ht="16.05" customHeight="1" x14ac:dyDescent="0.45">
      <c r="B54" s="139"/>
      <c r="C54" s="144"/>
      <c r="D54" s="136"/>
      <c r="E54" s="141"/>
    </row>
    <row r="55" spans="2:5" ht="16.05" customHeight="1" x14ac:dyDescent="0.45">
      <c r="B55" s="139"/>
      <c r="C55" s="135"/>
      <c r="D55" s="136"/>
      <c r="E55" s="141"/>
    </row>
    <row r="56" spans="2:5" ht="16.05" customHeight="1" x14ac:dyDescent="0.45">
      <c r="B56" s="139"/>
      <c r="C56" s="135"/>
      <c r="D56" s="136"/>
      <c r="E56" s="141"/>
    </row>
    <row r="57" spans="2:5" ht="16.05" customHeight="1" x14ac:dyDescent="0.45">
      <c r="B57" s="139"/>
      <c r="C57" s="135"/>
      <c r="D57" s="136"/>
      <c r="E57" s="141"/>
    </row>
    <row r="58" spans="2:5" ht="16.05" customHeight="1" x14ac:dyDescent="0.45">
      <c r="B58" s="139"/>
      <c r="C58" s="135"/>
      <c r="D58" s="136"/>
      <c r="E58" s="141"/>
    </row>
    <row r="59" spans="2:5" ht="16.05" customHeight="1" x14ac:dyDescent="0.45">
      <c r="B59" s="139"/>
      <c r="C59" s="135"/>
      <c r="D59" s="136"/>
      <c r="E59" s="141"/>
    </row>
    <row r="60" spans="2:5" ht="16.05" customHeight="1" x14ac:dyDescent="0.45">
      <c r="B60" s="139"/>
      <c r="C60" s="135"/>
      <c r="D60" s="136"/>
      <c r="E60" s="141"/>
    </row>
    <row r="61" spans="2:5" ht="16.05" customHeight="1" x14ac:dyDescent="0.45">
      <c r="B61" s="139"/>
      <c r="C61" s="135"/>
      <c r="D61" s="136"/>
      <c r="E61" s="141"/>
    </row>
    <row r="62" spans="2:5" ht="16.05" customHeight="1" x14ac:dyDescent="0.45">
      <c r="B62" s="139"/>
      <c r="C62" s="135"/>
      <c r="D62" s="136"/>
      <c r="E62" s="141"/>
    </row>
    <row r="63" spans="2:5" ht="16.05" customHeight="1" x14ac:dyDescent="0.45">
      <c r="B63" s="139"/>
      <c r="C63" s="135"/>
      <c r="D63" s="136"/>
      <c r="E63" s="141"/>
    </row>
    <row r="64" spans="2:5" ht="16.05" customHeight="1" x14ac:dyDescent="0.45">
      <c r="B64" s="139"/>
      <c r="C64" s="135"/>
      <c r="D64" s="136"/>
      <c r="E64" s="141"/>
    </row>
    <row r="65" spans="2:5" ht="16.05" customHeight="1" x14ac:dyDescent="0.45">
      <c r="B65" s="139"/>
      <c r="C65" s="135"/>
      <c r="D65" s="136"/>
      <c r="E65" s="141"/>
    </row>
    <row r="66" spans="2:5" ht="16.05" customHeight="1" x14ac:dyDescent="0.45">
      <c r="B66" s="139"/>
      <c r="C66" s="135"/>
      <c r="D66" s="136"/>
      <c r="E66" s="141"/>
    </row>
    <row r="67" spans="2:5" ht="16.05" customHeight="1" x14ac:dyDescent="0.45">
      <c r="B67" s="139"/>
      <c r="C67" s="135"/>
      <c r="D67" s="136"/>
      <c r="E67" s="141"/>
    </row>
    <row r="68" spans="2:5" ht="16.05" customHeight="1" x14ac:dyDescent="0.45">
      <c r="B68" s="139"/>
      <c r="C68" s="135"/>
      <c r="D68" s="136"/>
      <c r="E68" s="141"/>
    </row>
    <row r="69" spans="2:5" ht="16.05" customHeight="1" x14ac:dyDescent="0.45">
      <c r="B69" s="139"/>
      <c r="C69" s="135"/>
      <c r="D69" s="136"/>
      <c r="E69" s="141"/>
    </row>
    <row r="70" spans="2:5" ht="16.05" customHeight="1" x14ac:dyDescent="0.45">
      <c r="B70" s="139"/>
      <c r="C70" s="135"/>
      <c r="D70" s="136"/>
      <c r="E70" s="141"/>
    </row>
    <row r="71" spans="2:5" ht="16.05" customHeight="1" x14ac:dyDescent="0.45">
      <c r="B71" s="139"/>
      <c r="C71" s="135"/>
      <c r="D71" s="136"/>
      <c r="E71" s="141"/>
    </row>
    <row r="72" spans="2:5" ht="16.05" customHeight="1" x14ac:dyDescent="0.45">
      <c r="B72" s="139"/>
      <c r="C72" s="135"/>
      <c r="D72" s="136"/>
      <c r="E72" s="141"/>
    </row>
    <row r="73" spans="2:5" ht="16.05" customHeight="1" x14ac:dyDescent="0.45">
      <c r="B73" s="139"/>
      <c r="C73" s="135"/>
      <c r="D73" s="136"/>
      <c r="E73" s="141"/>
    </row>
    <row r="74" spans="2:5" ht="16.05" customHeight="1" x14ac:dyDescent="0.45">
      <c r="B74" s="139"/>
      <c r="C74" s="135"/>
      <c r="D74" s="136"/>
      <c r="E74" s="141"/>
    </row>
    <row r="75" spans="2:5" ht="16.05" customHeight="1" x14ac:dyDescent="0.45">
      <c r="B75" s="139"/>
      <c r="C75" s="135"/>
      <c r="D75" s="136"/>
      <c r="E75" s="141"/>
    </row>
    <row r="76" spans="2:5" ht="16.05" customHeight="1" x14ac:dyDescent="0.45">
      <c r="B76" s="139"/>
      <c r="C76" s="135"/>
      <c r="D76" s="136"/>
      <c r="E76" s="141"/>
    </row>
    <row r="77" spans="2:5" ht="16.05" customHeight="1" x14ac:dyDescent="0.45">
      <c r="B77" s="139"/>
      <c r="C77" s="135"/>
      <c r="D77" s="136"/>
      <c r="E77" s="141"/>
    </row>
    <row r="78" spans="2:5" ht="16.05" customHeight="1" x14ac:dyDescent="0.45">
      <c r="B78" s="139"/>
      <c r="C78" s="135"/>
      <c r="D78" s="136"/>
      <c r="E78" s="141"/>
    </row>
    <row r="79" spans="2:5" ht="16.05" customHeight="1" x14ac:dyDescent="0.45">
      <c r="B79" s="139"/>
      <c r="C79" s="135"/>
      <c r="D79" s="136"/>
      <c r="E79" s="141"/>
    </row>
    <row r="80" spans="2:5" ht="16.05" customHeight="1" x14ac:dyDescent="0.45">
      <c r="B80" s="139"/>
      <c r="C80" s="135"/>
      <c r="D80" s="136"/>
      <c r="E80" s="141"/>
    </row>
    <row r="81" spans="2:5" ht="16.05" customHeight="1" x14ac:dyDescent="0.45">
      <c r="B81" s="139"/>
      <c r="C81" s="135"/>
      <c r="D81" s="136"/>
      <c r="E81" s="141"/>
    </row>
    <row r="82" spans="2:5" ht="16.05" customHeight="1" x14ac:dyDescent="0.45">
      <c r="B82" s="139"/>
      <c r="C82" s="135"/>
      <c r="D82" s="136"/>
      <c r="E82" s="141"/>
    </row>
    <row r="83" spans="2:5" ht="16.05" customHeight="1" x14ac:dyDescent="0.45">
      <c r="B83" s="139"/>
      <c r="C83" s="135"/>
      <c r="D83" s="136"/>
      <c r="E83" s="141"/>
    </row>
    <row r="84" spans="2:5" ht="16.05" customHeight="1" x14ac:dyDescent="0.45">
      <c r="B84" s="139"/>
      <c r="C84" s="135"/>
      <c r="D84" s="136"/>
      <c r="E84" s="141"/>
    </row>
    <row r="85" spans="2:5" ht="16.05" customHeight="1" x14ac:dyDescent="0.45">
      <c r="B85" s="139"/>
      <c r="C85" s="135"/>
      <c r="D85" s="136"/>
      <c r="E85" s="141"/>
    </row>
    <row r="86" spans="2:5" ht="16.05" customHeight="1" x14ac:dyDescent="0.45">
      <c r="B86" s="139"/>
      <c r="C86" s="135"/>
      <c r="D86" s="136"/>
      <c r="E86" s="141"/>
    </row>
    <row r="87" spans="2:5" ht="16.05" customHeight="1" x14ac:dyDescent="0.45">
      <c r="B87" s="139"/>
      <c r="C87" s="135"/>
      <c r="D87" s="136"/>
      <c r="E87" s="141"/>
    </row>
    <row r="88" spans="2:5" ht="16.05" customHeight="1" x14ac:dyDescent="0.45">
      <c r="B88" s="139"/>
      <c r="C88" s="135"/>
      <c r="D88" s="136"/>
      <c r="E88" s="141"/>
    </row>
    <row r="89" spans="2:5" ht="16.05" customHeight="1" x14ac:dyDescent="0.45">
      <c r="B89" s="139"/>
      <c r="C89" s="145"/>
      <c r="D89" s="136"/>
      <c r="E89" s="141"/>
    </row>
    <row r="90" spans="2:5" ht="16.05" customHeight="1" x14ac:dyDescent="0.45">
      <c r="B90" s="139"/>
      <c r="C90" s="135"/>
      <c r="D90" s="136"/>
      <c r="E90" s="141"/>
    </row>
    <row r="91" spans="2:5" ht="16.05" customHeight="1" x14ac:dyDescent="0.45">
      <c r="B91" s="139"/>
      <c r="C91" s="135"/>
      <c r="D91" s="136"/>
      <c r="E91" s="141"/>
    </row>
    <row r="92" spans="2:5" ht="16.05" customHeight="1" x14ac:dyDescent="0.45">
      <c r="B92" s="139"/>
      <c r="C92" s="135"/>
      <c r="D92" s="136"/>
      <c r="E92" s="141"/>
    </row>
    <row r="93" spans="2:5" ht="16.05" customHeight="1" x14ac:dyDescent="0.45">
      <c r="B93" s="139"/>
      <c r="C93" s="135"/>
      <c r="D93" s="136"/>
      <c r="E93" s="141"/>
    </row>
    <row r="94" spans="2:5" ht="16.05" customHeight="1" x14ac:dyDescent="0.45">
      <c r="B94" s="139"/>
      <c r="C94" s="145"/>
      <c r="D94" s="136"/>
      <c r="E94" s="141"/>
    </row>
    <row r="95" spans="2:5" ht="16.05" customHeight="1" x14ac:dyDescent="0.45">
      <c r="B95" s="139"/>
      <c r="C95" s="145"/>
      <c r="D95" s="136"/>
      <c r="E95" s="141"/>
    </row>
    <row r="96" spans="2:5" ht="16.05" customHeight="1" x14ac:dyDescent="0.45">
      <c r="B96" s="139"/>
      <c r="C96" s="145"/>
      <c r="D96" s="136"/>
      <c r="E96" s="141"/>
    </row>
    <row r="97" spans="2:5" ht="16.05" customHeight="1" x14ac:dyDescent="0.45">
      <c r="B97" s="139"/>
      <c r="C97" s="145"/>
      <c r="D97" s="136"/>
      <c r="E97" s="141"/>
    </row>
    <row r="98" spans="2:5" ht="16.05" customHeight="1" x14ac:dyDescent="0.45">
      <c r="B98" s="139"/>
      <c r="C98" s="145"/>
      <c r="D98" s="136"/>
      <c r="E98" s="141"/>
    </row>
    <row r="99" spans="2:5" ht="16.05" customHeight="1" x14ac:dyDescent="0.45">
      <c r="B99" s="139"/>
      <c r="C99" s="145"/>
      <c r="D99" s="136"/>
      <c r="E99" s="141"/>
    </row>
    <row r="100" spans="2:5" ht="16.05" customHeight="1" x14ac:dyDescent="0.45">
      <c r="B100" s="146"/>
      <c r="C100" s="147"/>
      <c r="D100" s="148"/>
      <c r="E100" s="149"/>
    </row>
  </sheetData>
  <conditionalFormatting sqref="E1:E30">
    <cfRule type="containsText" dxfId="7" priority="5" operator="containsText" text="Back end">
      <formula>NOT(ISERROR(SEARCH("Back end",E1)))</formula>
    </cfRule>
    <cfRule type="containsText" dxfId="6" priority="6" operator="containsText" text="Front end">
      <formula>NOT(ISERROR(SEARCH("Front end",E1)))</formula>
    </cfRule>
    <cfRule type="containsText" dxfId="5" priority="7" operator="containsText" text="Database">
      <formula>NOT(ISERROR(SEARCH("Database",E1)))</formula>
    </cfRule>
    <cfRule type="containsText" dxfId="4" priority="8" operator="containsText" text="Administrative">
      <formula>NOT(ISERROR(SEARCH("Administrative",E1)))</formula>
    </cfRule>
  </conditionalFormatting>
  <conditionalFormatting sqref="E32:E100">
    <cfRule type="containsText" dxfId="3" priority="1" operator="containsText" text="Back end">
      <formula>NOT(ISERROR(SEARCH("Back end",E32)))</formula>
    </cfRule>
    <cfRule type="containsText" dxfId="2" priority="2" operator="containsText" text="Front end">
      <formula>NOT(ISERROR(SEARCH("Front end",E32)))</formula>
    </cfRule>
    <cfRule type="containsText" dxfId="1" priority="3" operator="containsText" text="Database">
      <formula>NOT(ISERROR(SEARCH("Database",E32)))</formula>
    </cfRule>
    <cfRule type="containsText" dxfId="0" priority="4" operator="containsText" text="Administrative">
      <formula>NOT(ISERROR(SEARCH("Administrative",E32)))</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Informations </vt:lpstr>
      <vt:lpstr>Vision</vt:lpstr>
      <vt:lpstr>User Roles</vt:lpstr>
      <vt:lpstr>ProductBacklog</vt:lpstr>
      <vt:lpstr>Release Roadmap - Velocity</vt:lpstr>
      <vt:lpstr>Sprint 0</vt:lpstr>
      <vt:lpstr>Done Definition</vt:lpstr>
      <vt:lpstr>DailyMeeting</vt:lpstr>
      <vt:lpstr>Retroperspective</vt:lpstr>
      <vt:lpstr>Alexis Journal</vt:lpstr>
      <vt:lpstr>Daniel Journal</vt:lpstr>
      <vt:lpstr>Pierre-Yves Journal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2012-05-11T09:26:48Z</dcterms:created>
  <dcterms:modified xsi:type="dcterms:W3CDTF">2025-01-06T20:04:52Z</dcterms:modified>
</cp:coreProperties>
</file>