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ieBoi/Documents/Uni shit/AI/Master/Year 1/Design of MultiAgent Systems/Project/A05-MAS-virus-spreading/data/"/>
    </mc:Choice>
  </mc:AlternateContent>
  <xr:revisionPtr revIDLastSave="0" documentId="13_ncr:1_{589D2C19-07CA-1643-81B8-51A8A313750F}" xr6:coauthVersionLast="45" xr6:coauthVersionMax="45" xr10:uidLastSave="{00000000-0000-0000-0000-000000000000}"/>
  <bookViews>
    <workbookView xWindow="1100" yWindow="640" windowWidth="24500" windowHeight="14820" activeTab="2" xr2:uid="{A3EAA6CA-94EF-4349-BD5B-9478337E6D79}"/>
  </bookViews>
  <sheets>
    <sheet name="General Results" sheetId="1" r:id="rId1"/>
    <sheet name="Sheet3" sheetId="6" r:id="rId2"/>
    <sheet name="Sheet4" sheetId="7" r:id="rId3"/>
    <sheet name="overall" sheetId="5" r:id="rId4"/>
    <sheet name="Sheet1" sheetId="4" r:id="rId5"/>
    <sheet name=" Lockdown dfferences" sheetId="2" r:id="rId6"/>
    <sheet name="Mask Differences" sheetId="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5" l="1"/>
  <c r="G19" i="5"/>
  <c r="H19" i="5"/>
  <c r="I19" i="5"/>
  <c r="J19" i="5"/>
  <c r="K19" i="5"/>
  <c r="F20" i="5"/>
  <c r="G20" i="5"/>
  <c r="H20" i="5"/>
  <c r="I20" i="5"/>
  <c r="J20" i="5"/>
  <c r="K20" i="5"/>
  <c r="F21" i="5"/>
  <c r="G21" i="5"/>
  <c r="H21" i="5"/>
  <c r="I21" i="5"/>
  <c r="J21" i="5"/>
  <c r="K21" i="5"/>
  <c r="F22" i="5"/>
  <c r="G22" i="5"/>
  <c r="H22" i="5"/>
  <c r="I22" i="5"/>
  <c r="J22" i="5"/>
  <c r="K22" i="5"/>
  <c r="F23" i="5"/>
  <c r="G23" i="5"/>
  <c r="H23" i="5"/>
  <c r="I23" i="5"/>
  <c r="J23" i="5"/>
  <c r="K23" i="5"/>
  <c r="F24" i="5"/>
  <c r="G24" i="5"/>
  <c r="H24" i="5"/>
  <c r="I24" i="5"/>
  <c r="J24" i="5"/>
  <c r="K24" i="5"/>
  <c r="F25" i="5"/>
  <c r="G25" i="5"/>
  <c r="H25" i="5"/>
  <c r="I25" i="5"/>
  <c r="J25" i="5"/>
  <c r="K25" i="5"/>
  <c r="F26" i="5"/>
  <c r="G26" i="5"/>
  <c r="H26" i="5"/>
  <c r="I26" i="5"/>
  <c r="J26" i="5"/>
  <c r="K26" i="5"/>
  <c r="F27" i="5"/>
  <c r="G27" i="5"/>
  <c r="H27" i="5"/>
  <c r="I27" i="5"/>
  <c r="J27" i="5"/>
  <c r="K27" i="5"/>
  <c r="F28" i="5"/>
  <c r="G28" i="5"/>
  <c r="H28" i="5"/>
  <c r="I28" i="5"/>
  <c r="J28" i="5"/>
  <c r="K28" i="5"/>
  <c r="F29" i="5"/>
  <c r="G29" i="5"/>
  <c r="H29" i="5"/>
  <c r="I29" i="5"/>
  <c r="J29" i="5"/>
  <c r="K29" i="5"/>
  <c r="F30" i="5"/>
  <c r="G30" i="5"/>
  <c r="H30" i="5"/>
  <c r="I30" i="5"/>
  <c r="J30" i="5"/>
  <c r="K30" i="5"/>
  <c r="F36" i="5"/>
  <c r="G36" i="5"/>
  <c r="H36" i="5"/>
  <c r="I36" i="5"/>
  <c r="J36" i="5"/>
  <c r="K36" i="5"/>
  <c r="F37" i="5"/>
  <c r="G37" i="5"/>
  <c r="H37" i="5"/>
  <c r="I37" i="5"/>
  <c r="J37" i="5"/>
  <c r="K37" i="5"/>
  <c r="F38" i="5"/>
  <c r="G38" i="5"/>
  <c r="H38" i="5"/>
  <c r="I38" i="5"/>
  <c r="J38" i="5"/>
  <c r="K38" i="5"/>
  <c r="F39" i="5"/>
  <c r="G39" i="5"/>
  <c r="H39" i="5"/>
  <c r="I39" i="5"/>
  <c r="J39" i="5"/>
  <c r="K39" i="5"/>
  <c r="F40" i="5"/>
  <c r="G40" i="5"/>
  <c r="H40" i="5"/>
  <c r="I40" i="5"/>
  <c r="J40" i="5"/>
  <c r="K40" i="5"/>
  <c r="F41" i="5"/>
  <c r="G41" i="5"/>
  <c r="H41" i="5"/>
  <c r="I41" i="5"/>
  <c r="J41" i="5"/>
  <c r="K41" i="5"/>
  <c r="F42" i="5"/>
  <c r="G42" i="5"/>
  <c r="H42" i="5"/>
  <c r="I42" i="5"/>
  <c r="J42" i="5"/>
  <c r="K42" i="5"/>
  <c r="F43" i="5"/>
  <c r="G43" i="5"/>
  <c r="H43" i="5"/>
  <c r="I43" i="5"/>
  <c r="J43" i="5"/>
  <c r="K43" i="5"/>
  <c r="F44" i="5"/>
  <c r="G44" i="5"/>
  <c r="H44" i="5"/>
  <c r="I44" i="5"/>
  <c r="J44" i="5"/>
  <c r="K44" i="5"/>
  <c r="F45" i="5"/>
  <c r="G45" i="5"/>
  <c r="H45" i="5"/>
  <c r="I45" i="5"/>
  <c r="J45" i="5"/>
  <c r="K45" i="5"/>
  <c r="F46" i="5"/>
  <c r="G46" i="5"/>
  <c r="H46" i="5"/>
  <c r="I46" i="5"/>
  <c r="J46" i="5"/>
  <c r="K46" i="5"/>
  <c r="F47" i="5"/>
  <c r="G47" i="5"/>
  <c r="H47" i="5"/>
  <c r="I47" i="5"/>
  <c r="J47" i="5"/>
  <c r="K47" i="5"/>
  <c r="F53" i="5"/>
  <c r="G53" i="5"/>
  <c r="H53" i="5"/>
  <c r="I53" i="5"/>
  <c r="J53" i="5"/>
  <c r="K53" i="5"/>
  <c r="F54" i="5"/>
  <c r="G54" i="5"/>
  <c r="H54" i="5"/>
  <c r="I54" i="5"/>
  <c r="J54" i="5"/>
  <c r="K54" i="5"/>
  <c r="F55" i="5"/>
  <c r="G55" i="5"/>
  <c r="H55" i="5"/>
  <c r="I55" i="5"/>
  <c r="J55" i="5"/>
  <c r="K55" i="5"/>
  <c r="F56" i="5"/>
  <c r="G56" i="5"/>
  <c r="H56" i="5"/>
  <c r="I56" i="5"/>
  <c r="J56" i="5"/>
  <c r="K56" i="5"/>
  <c r="F57" i="5"/>
  <c r="G57" i="5"/>
  <c r="H57" i="5"/>
  <c r="I57" i="5"/>
  <c r="J57" i="5"/>
  <c r="K57" i="5"/>
  <c r="F58" i="5"/>
  <c r="G58" i="5"/>
  <c r="H58" i="5"/>
  <c r="I58" i="5"/>
  <c r="J58" i="5"/>
  <c r="K58" i="5"/>
  <c r="F59" i="5"/>
  <c r="G59" i="5"/>
  <c r="H59" i="5"/>
  <c r="I59" i="5"/>
  <c r="J59" i="5"/>
  <c r="K59" i="5"/>
  <c r="F60" i="5"/>
  <c r="G60" i="5"/>
  <c r="H60" i="5"/>
  <c r="I60" i="5"/>
  <c r="J60" i="5"/>
  <c r="K60" i="5"/>
  <c r="F61" i="5"/>
  <c r="G61" i="5"/>
  <c r="H61" i="5"/>
  <c r="I61" i="5"/>
  <c r="J61" i="5"/>
  <c r="K61" i="5"/>
  <c r="F62" i="5"/>
  <c r="G62" i="5"/>
  <c r="H62" i="5"/>
  <c r="I62" i="5"/>
  <c r="J62" i="5"/>
  <c r="K62" i="5"/>
  <c r="F63" i="5"/>
  <c r="G63" i="5"/>
  <c r="H63" i="5"/>
  <c r="I63" i="5"/>
  <c r="J63" i="5"/>
  <c r="K63" i="5"/>
  <c r="F64" i="5"/>
  <c r="G64" i="5"/>
  <c r="H64" i="5"/>
  <c r="I64" i="5"/>
  <c r="J64" i="5"/>
  <c r="K64" i="5"/>
  <c r="F70" i="5"/>
  <c r="G70" i="5"/>
  <c r="H70" i="5"/>
  <c r="I70" i="5"/>
  <c r="J70" i="5"/>
  <c r="K70" i="5"/>
  <c r="F71" i="5"/>
  <c r="G71" i="5"/>
  <c r="H71" i="5"/>
  <c r="I71" i="5"/>
  <c r="J71" i="5"/>
  <c r="K71" i="5"/>
  <c r="F72" i="5"/>
  <c r="G72" i="5"/>
  <c r="H72" i="5"/>
  <c r="I72" i="5"/>
  <c r="J72" i="5"/>
  <c r="K72" i="5"/>
  <c r="F73" i="5"/>
  <c r="G73" i="5"/>
  <c r="H73" i="5"/>
  <c r="I73" i="5"/>
  <c r="J73" i="5"/>
  <c r="K73" i="5"/>
  <c r="F74" i="5"/>
  <c r="G74" i="5"/>
  <c r="H74" i="5"/>
  <c r="I74" i="5"/>
  <c r="J74" i="5"/>
  <c r="K74" i="5"/>
  <c r="F75" i="5"/>
  <c r="G75" i="5"/>
  <c r="H75" i="5"/>
  <c r="I75" i="5"/>
  <c r="J75" i="5"/>
  <c r="K75" i="5"/>
  <c r="F76" i="5"/>
  <c r="G76" i="5"/>
  <c r="H76" i="5"/>
  <c r="I76" i="5"/>
  <c r="J76" i="5"/>
  <c r="K76" i="5"/>
  <c r="F77" i="5"/>
  <c r="G77" i="5"/>
  <c r="H77" i="5"/>
  <c r="I77" i="5"/>
  <c r="J77" i="5"/>
  <c r="K77" i="5"/>
  <c r="F78" i="5"/>
  <c r="G78" i="5"/>
  <c r="H78" i="5"/>
  <c r="I78" i="5"/>
  <c r="J78" i="5"/>
  <c r="K78" i="5"/>
  <c r="F79" i="5"/>
  <c r="G79" i="5"/>
  <c r="H79" i="5"/>
  <c r="I79" i="5"/>
  <c r="J79" i="5"/>
  <c r="K79" i="5"/>
  <c r="F80" i="5"/>
  <c r="G80" i="5"/>
  <c r="H80" i="5"/>
  <c r="I80" i="5"/>
  <c r="J80" i="5"/>
  <c r="K80" i="5"/>
  <c r="F81" i="5"/>
  <c r="G81" i="5"/>
  <c r="H81" i="5"/>
  <c r="I81" i="5"/>
  <c r="J81" i="5"/>
  <c r="K81" i="5"/>
  <c r="F4" i="5"/>
  <c r="G4" i="5"/>
  <c r="H4" i="5"/>
  <c r="I4" i="5"/>
  <c r="J4" i="5"/>
  <c r="K4" i="5"/>
  <c r="F5" i="5"/>
  <c r="G5" i="5"/>
  <c r="H5" i="5"/>
  <c r="I5" i="5"/>
  <c r="J5" i="5"/>
  <c r="K5" i="5"/>
  <c r="F6" i="5"/>
  <c r="G6" i="5"/>
  <c r="H6" i="5"/>
  <c r="I6" i="5"/>
  <c r="J6" i="5"/>
  <c r="K6" i="5"/>
  <c r="F7" i="5"/>
  <c r="G7" i="5"/>
  <c r="H7" i="5"/>
  <c r="I7" i="5"/>
  <c r="J7" i="5"/>
  <c r="K7" i="5"/>
  <c r="F8" i="5"/>
  <c r="G8" i="5"/>
  <c r="H8" i="5"/>
  <c r="I8" i="5"/>
  <c r="J8" i="5"/>
  <c r="K8" i="5"/>
  <c r="F9" i="5"/>
  <c r="G9" i="5"/>
  <c r="H9" i="5"/>
  <c r="I9" i="5"/>
  <c r="J9" i="5"/>
  <c r="K9" i="5"/>
  <c r="F10" i="5"/>
  <c r="G10" i="5"/>
  <c r="H10" i="5"/>
  <c r="I10" i="5"/>
  <c r="J10" i="5"/>
  <c r="K10" i="5"/>
  <c r="F11" i="5"/>
  <c r="G11" i="5"/>
  <c r="H11" i="5"/>
  <c r="I11" i="5"/>
  <c r="J11" i="5"/>
  <c r="K11" i="5"/>
  <c r="F12" i="5"/>
  <c r="G12" i="5"/>
  <c r="H12" i="5"/>
  <c r="I12" i="5"/>
  <c r="J12" i="5"/>
  <c r="K12" i="5"/>
  <c r="F13" i="5"/>
  <c r="G13" i="5"/>
  <c r="H13" i="5"/>
  <c r="I13" i="5"/>
  <c r="J13" i="5"/>
  <c r="K13" i="5"/>
  <c r="F3" i="5"/>
  <c r="G3" i="5"/>
  <c r="H3" i="5"/>
  <c r="I3" i="5"/>
  <c r="J3" i="5"/>
  <c r="K3" i="5"/>
  <c r="E19" i="5"/>
  <c r="E20" i="5"/>
  <c r="E21" i="5"/>
  <c r="E22" i="5"/>
  <c r="E23" i="5"/>
  <c r="E24" i="5"/>
  <c r="E25" i="5"/>
  <c r="E26" i="5"/>
  <c r="E27" i="5"/>
  <c r="E28" i="5"/>
  <c r="E29" i="5"/>
  <c r="E30" i="5"/>
  <c r="E36" i="5"/>
  <c r="E37" i="5"/>
  <c r="E38" i="5"/>
  <c r="E39" i="5"/>
  <c r="E40" i="5"/>
  <c r="E41" i="5"/>
  <c r="E42" i="5"/>
  <c r="E43" i="5"/>
  <c r="E44" i="5"/>
  <c r="E45" i="5"/>
  <c r="E46" i="5"/>
  <c r="E47" i="5"/>
  <c r="E53" i="5"/>
  <c r="E54" i="5"/>
  <c r="E55" i="5"/>
  <c r="E56" i="5"/>
  <c r="E57" i="5"/>
  <c r="E58" i="5"/>
  <c r="E59" i="5"/>
  <c r="E60" i="5"/>
  <c r="E61" i="5"/>
  <c r="E62" i="5"/>
  <c r="E63" i="5"/>
  <c r="E64" i="5"/>
  <c r="E70" i="5"/>
  <c r="E71" i="5"/>
  <c r="E72" i="5"/>
  <c r="E73" i="5"/>
  <c r="E74" i="5"/>
  <c r="E75" i="5"/>
  <c r="E76" i="5"/>
  <c r="E77" i="5"/>
  <c r="E78" i="5"/>
  <c r="E79" i="5"/>
  <c r="E80" i="5"/>
  <c r="E81" i="5"/>
  <c r="E4" i="5"/>
  <c r="E5" i="5"/>
  <c r="E6" i="5"/>
  <c r="E7" i="5"/>
  <c r="E8" i="5"/>
  <c r="E9" i="5"/>
  <c r="E10" i="5"/>
  <c r="E11" i="5"/>
  <c r="E12" i="5"/>
  <c r="E13" i="5"/>
  <c r="E3" i="5"/>
  <c r="AC2" i="1" l="1"/>
  <c r="AB2" i="1"/>
  <c r="AA2" i="1"/>
  <c r="I17" i="1"/>
  <c r="H17" i="1"/>
  <c r="G17" i="1"/>
  <c r="G12" i="1"/>
  <c r="G7" i="1"/>
  <c r="E3" i="3"/>
  <c r="F3" i="3"/>
  <c r="G3" i="3"/>
  <c r="H3" i="3"/>
  <c r="I3" i="3"/>
  <c r="J3" i="3"/>
  <c r="K3" i="3"/>
  <c r="E4" i="3"/>
  <c r="F4" i="3"/>
  <c r="G4" i="3"/>
  <c r="H4" i="3"/>
  <c r="I4" i="3"/>
  <c r="J4" i="3"/>
  <c r="K4" i="3"/>
  <c r="E5" i="3"/>
  <c r="F5" i="3"/>
  <c r="G5" i="3"/>
  <c r="H5" i="3"/>
  <c r="I5" i="3"/>
  <c r="J5" i="3"/>
  <c r="K5" i="3"/>
  <c r="E6" i="3"/>
  <c r="F6" i="3"/>
  <c r="G6" i="3"/>
  <c r="H6" i="3"/>
  <c r="I6" i="3"/>
  <c r="J6" i="3"/>
  <c r="K6" i="3"/>
  <c r="E7" i="3"/>
  <c r="F7" i="3"/>
  <c r="G7" i="3"/>
  <c r="H7" i="3"/>
  <c r="I7" i="3"/>
  <c r="J7" i="3"/>
  <c r="K7" i="3"/>
  <c r="E8" i="3"/>
  <c r="F8" i="3"/>
  <c r="G8" i="3"/>
  <c r="H8" i="3"/>
  <c r="I8" i="3"/>
  <c r="J8" i="3"/>
  <c r="K8" i="3"/>
  <c r="E9" i="3"/>
  <c r="F9" i="3"/>
  <c r="G9" i="3"/>
  <c r="H9" i="3"/>
  <c r="I9" i="3"/>
  <c r="J9" i="3"/>
  <c r="K9" i="3"/>
  <c r="E10" i="3"/>
  <c r="F10" i="3"/>
  <c r="G10" i="3"/>
  <c r="H10" i="3"/>
  <c r="I10" i="3"/>
  <c r="J10" i="3"/>
  <c r="K10" i="3"/>
  <c r="E11" i="3"/>
  <c r="F11" i="3"/>
  <c r="G11" i="3"/>
  <c r="H11" i="3"/>
  <c r="I11" i="3"/>
  <c r="J11" i="3"/>
  <c r="K11" i="3"/>
  <c r="E12" i="3"/>
  <c r="F12" i="3"/>
  <c r="G12" i="3"/>
  <c r="H12" i="3"/>
  <c r="I12" i="3"/>
  <c r="J12" i="3"/>
  <c r="K12" i="3"/>
  <c r="E13" i="3"/>
  <c r="F13" i="3"/>
  <c r="G13" i="3"/>
  <c r="H13" i="3"/>
  <c r="I13" i="3"/>
  <c r="J13" i="3"/>
  <c r="K13" i="3"/>
  <c r="E14" i="3"/>
  <c r="F14" i="3"/>
  <c r="G14" i="3"/>
  <c r="H14" i="3"/>
  <c r="I14" i="3"/>
  <c r="J14" i="3"/>
  <c r="K14" i="3"/>
  <c r="E15" i="3"/>
  <c r="F15" i="3"/>
  <c r="G15" i="3"/>
  <c r="H15" i="3"/>
  <c r="I15" i="3"/>
  <c r="J15" i="3"/>
  <c r="K15" i="3"/>
  <c r="E16" i="3"/>
  <c r="F16" i="3"/>
  <c r="G16" i="3"/>
  <c r="H16" i="3"/>
  <c r="I16" i="3"/>
  <c r="J16" i="3"/>
  <c r="K16" i="3"/>
  <c r="E17" i="3"/>
  <c r="F17" i="3"/>
  <c r="G17" i="3"/>
  <c r="H17" i="3"/>
  <c r="I17" i="3"/>
  <c r="J17" i="3"/>
  <c r="K17" i="3"/>
  <c r="F2" i="3"/>
  <c r="G2" i="3"/>
  <c r="H2" i="3"/>
  <c r="I2" i="3"/>
  <c r="J2" i="3"/>
  <c r="K2" i="3"/>
  <c r="E2" i="3"/>
  <c r="K2" i="2"/>
  <c r="F2" i="2"/>
  <c r="G2" i="2"/>
  <c r="H2" i="2"/>
  <c r="I2" i="2"/>
  <c r="J2" i="2"/>
  <c r="E2" i="2"/>
  <c r="R3" i="4"/>
  <c r="O3" i="4"/>
  <c r="N3" i="4"/>
  <c r="P3" i="4"/>
  <c r="Q3" i="4"/>
  <c r="S3" i="4"/>
  <c r="N4" i="4"/>
  <c r="O4" i="4"/>
  <c r="P4" i="4"/>
  <c r="Q4" i="4"/>
  <c r="R4" i="4"/>
  <c r="S4" i="4"/>
  <c r="N5" i="4"/>
  <c r="O5" i="4"/>
  <c r="P5" i="4"/>
  <c r="Q5" i="4"/>
  <c r="R5" i="4"/>
  <c r="S5" i="4"/>
  <c r="N6" i="4"/>
  <c r="O6" i="4"/>
  <c r="P6" i="4"/>
  <c r="Q6" i="4"/>
  <c r="R6" i="4"/>
  <c r="S6" i="4"/>
  <c r="N7" i="4"/>
  <c r="O7" i="4"/>
  <c r="P7" i="4"/>
  <c r="Q7" i="4"/>
  <c r="R7" i="4"/>
  <c r="S7" i="4"/>
  <c r="N8" i="4"/>
  <c r="O8" i="4"/>
  <c r="P8" i="4"/>
  <c r="Q8" i="4"/>
  <c r="R8" i="4"/>
  <c r="S8" i="4"/>
  <c r="N9" i="4"/>
  <c r="O9" i="4"/>
  <c r="P9" i="4"/>
  <c r="Q9" i="4"/>
  <c r="R9" i="4"/>
  <c r="S9" i="4"/>
  <c r="N10" i="4"/>
  <c r="O10" i="4"/>
  <c r="P10" i="4"/>
  <c r="Q10" i="4"/>
  <c r="R10" i="4"/>
  <c r="S10" i="4"/>
  <c r="N11" i="4"/>
  <c r="O11" i="4"/>
  <c r="P11" i="4"/>
  <c r="Q11" i="4"/>
  <c r="R11" i="4"/>
  <c r="S11" i="4"/>
  <c r="N12" i="4"/>
  <c r="O12" i="4"/>
  <c r="P12" i="4"/>
  <c r="Q12" i="4"/>
  <c r="R12" i="4"/>
  <c r="S12" i="4"/>
  <c r="N13" i="4"/>
  <c r="O13" i="4"/>
  <c r="P13" i="4"/>
  <c r="Q13" i="4"/>
  <c r="R13" i="4"/>
  <c r="S13" i="4"/>
  <c r="N14" i="4"/>
  <c r="O14" i="4"/>
  <c r="P14" i="4"/>
  <c r="Q14" i="4"/>
  <c r="R14" i="4"/>
  <c r="S14" i="4"/>
  <c r="N15" i="4"/>
  <c r="O15" i="4"/>
  <c r="P15" i="4"/>
  <c r="Q15" i="4"/>
  <c r="R15" i="4"/>
  <c r="S15" i="4"/>
  <c r="N16" i="4"/>
  <c r="O16" i="4"/>
  <c r="P16" i="4"/>
  <c r="Q16" i="4"/>
  <c r="R16" i="4"/>
  <c r="S16" i="4"/>
  <c r="N17" i="4"/>
  <c r="O17" i="4"/>
  <c r="P17" i="4"/>
  <c r="Q17" i="4"/>
  <c r="R17" i="4"/>
  <c r="S17" i="4"/>
  <c r="N19" i="4"/>
  <c r="O19" i="4"/>
  <c r="P19" i="4"/>
  <c r="Q19" i="4"/>
  <c r="R19" i="4"/>
  <c r="S19" i="4"/>
  <c r="N20" i="4"/>
  <c r="O20" i="4"/>
  <c r="P20" i="4"/>
  <c r="Q20" i="4"/>
  <c r="R20" i="4"/>
  <c r="S20" i="4"/>
  <c r="N21" i="4"/>
  <c r="O21" i="4"/>
  <c r="P21" i="4"/>
  <c r="Q21" i="4"/>
  <c r="R21" i="4"/>
  <c r="S21" i="4"/>
  <c r="N22" i="4"/>
  <c r="O22" i="4"/>
  <c r="P22" i="4"/>
  <c r="Q22" i="4"/>
  <c r="R22" i="4"/>
  <c r="S22" i="4"/>
  <c r="N23" i="4"/>
  <c r="O23" i="4"/>
  <c r="P23" i="4"/>
  <c r="Q23" i="4"/>
  <c r="R23" i="4"/>
  <c r="S23" i="4"/>
  <c r="N24" i="4"/>
  <c r="O24" i="4"/>
  <c r="P24" i="4"/>
  <c r="Q24" i="4"/>
  <c r="R24" i="4"/>
  <c r="S24" i="4"/>
  <c r="N25" i="4"/>
  <c r="O25" i="4"/>
  <c r="P25" i="4"/>
  <c r="Q25" i="4"/>
  <c r="R25" i="4"/>
  <c r="S25" i="4"/>
  <c r="N26" i="4"/>
  <c r="O26" i="4"/>
  <c r="P26" i="4"/>
  <c r="Q26" i="4"/>
  <c r="R26" i="4"/>
  <c r="S26" i="4"/>
  <c r="N27" i="4"/>
  <c r="O27" i="4"/>
  <c r="P27" i="4"/>
  <c r="Q27" i="4"/>
  <c r="R27" i="4"/>
  <c r="S27" i="4"/>
  <c r="N28" i="4"/>
  <c r="O28" i="4"/>
  <c r="P28" i="4"/>
  <c r="Q28" i="4"/>
  <c r="R28" i="4"/>
  <c r="S28" i="4"/>
  <c r="N29" i="4"/>
  <c r="O29" i="4"/>
  <c r="P29" i="4"/>
  <c r="Q29" i="4"/>
  <c r="R29" i="4"/>
  <c r="S29" i="4"/>
  <c r="N30" i="4"/>
  <c r="O30" i="4"/>
  <c r="P30" i="4"/>
  <c r="Q30" i="4"/>
  <c r="R30" i="4"/>
  <c r="S30" i="4"/>
  <c r="N31" i="4"/>
  <c r="O31" i="4"/>
  <c r="P31" i="4"/>
  <c r="Q31" i="4"/>
  <c r="R31" i="4"/>
  <c r="S31" i="4"/>
  <c r="N32" i="4"/>
  <c r="O32" i="4"/>
  <c r="P32" i="4"/>
  <c r="Q32" i="4"/>
  <c r="R32" i="4"/>
  <c r="S32" i="4"/>
  <c r="N33" i="4"/>
  <c r="O33" i="4"/>
  <c r="P33" i="4"/>
  <c r="Q33" i="4"/>
  <c r="R33" i="4"/>
  <c r="S33" i="4"/>
  <c r="N34" i="4"/>
  <c r="O34" i="4"/>
  <c r="P34" i="4"/>
  <c r="Q34" i="4"/>
  <c r="R34" i="4"/>
  <c r="S34" i="4"/>
  <c r="N36" i="4"/>
  <c r="O36" i="4"/>
  <c r="P36" i="4"/>
  <c r="Q36" i="4"/>
  <c r="R36" i="4"/>
  <c r="S36" i="4"/>
  <c r="N37" i="4"/>
  <c r="O37" i="4"/>
  <c r="P37" i="4"/>
  <c r="Q37" i="4"/>
  <c r="R37" i="4"/>
  <c r="S37" i="4"/>
  <c r="N38" i="4"/>
  <c r="O38" i="4"/>
  <c r="P38" i="4"/>
  <c r="Q38" i="4"/>
  <c r="R38" i="4"/>
  <c r="S38" i="4"/>
  <c r="N39" i="4"/>
  <c r="O39" i="4"/>
  <c r="P39" i="4"/>
  <c r="Q39" i="4"/>
  <c r="R39" i="4"/>
  <c r="S39" i="4"/>
  <c r="N40" i="4"/>
  <c r="O40" i="4"/>
  <c r="P40" i="4"/>
  <c r="Q40" i="4"/>
  <c r="R40" i="4"/>
  <c r="S40" i="4"/>
  <c r="N41" i="4"/>
  <c r="O41" i="4"/>
  <c r="P41" i="4"/>
  <c r="Q41" i="4"/>
  <c r="R41" i="4"/>
  <c r="S41" i="4"/>
  <c r="N42" i="4"/>
  <c r="O42" i="4"/>
  <c r="P42" i="4"/>
  <c r="Q42" i="4"/>
  <c r="R42" i="4"/>
  <c r="S42" i="4"/>
  <c r="N43" i="4"/>
  <c r="O43" i="4"/>
  <c r="P43" i="4"/>
  <c r="Q43" i="4"/>
  <c r="R43" i="4"/>
  <c r="S43" i="4"/>
  <c r="N44" i="4"/>
  <c r="O44" i="4"/>
  <c r="P44" i="4"/>
  <c r="Q44" i="4"/>
  <c r="R44" i="4"/>
  <c r="S44" i="4"/>
  <c r="N45" i="4"/>
  <c r="O45" i="4"/>
  <c r="P45" i="4"/>
  <c r="Q45" i="4"/>
  <c r="R45" i="4"/>
  <c r="S45" i="4"/>
  <c r="N46" i="4"/>
  <c r="O46" i="4"/>
  <c r="P46" i="4"/>
  <c r="Q46" i="4"/>
  <c r="R46" i="4"/>
  <c r="S46" i="4"/>
  <c r="N47" i="4"/>
  <c r="O47" i="4"/>
  <c r="P47" i="4"/>
  <c r="Q47" i="4"/>
  <c r="R47" i="4"/>
  <c r="S47" i="4"/>
  <c r="N48" i="4"/>
  <c r="O48" i="4"/>
  <c r="P48" i="4"/>
  <c r="Q48" i="4"/>
  <c r="R48" i="4"/>
  <c r="S48" i="4"/>
  <c r="N49" i="4"/>
  <c r="O49" i="4"/>
  <c r="P49" i="4"/>
  <c r="Q49" i="4"/>
  <c r="R49" i="4"/>
  <c r="S49" i="4"/>
  <c r="N50" i="4"/>
  <c r="O50" i="4"/>
  <c r="P50" i="4"/>
  <c r="Q50" i="4"/>
  <c r="R50" i="4"/>
  <c r="S50" i="4"/>
  <c r="N51" i="4"/>
  <c r="O51" i="4"/>
  <c r="P51" i="4"/>
  <c r="Q51" i="4"/>
  <c r="R51" i="4"/>
  <c r="S51" i="4"/>
  <c r="N53" i="4"/>
  <c r="O53" i="4"/>
  <c r="P53" i="4"/>
  <c r="Q53" i="4"/>
  <c r="R53" i="4"/>
  <c r="S53" i="4"/>
  <c r="N54" i="4"/>
  <c r="O54" i="4"/>
  <c r="P54" i="4"/>
  <c r="Q54" i="4"/>
  <c r="R54" i="4"/>
  <c r="S54" i="4"/>
  <c r="N55" i="4"/>
  <c r="O55" i="4"/>
  <c r="P55" i="4"/>
  <c r="Q55" i="4"/>
  <c r="R55" i="4"/>
  <c r="S55" i="4"/>
  <c r="N56" i="4"/>
  <c r="O56" i="4"/>
  <c r="P56" i="4"/>
  <c r="Q56" i="4"/>
  <c r="R56" i="4"/>
  <c r="S56" i="4"/>
  <c r="N57" i="4"/>
  <c r="O57" i="4"/>
  <c r="P57" i="4"/>
  <c r="Q57" i="4"/>
  <c r="R57" i="4"/>
  <c r="S57" i="4"/>
  <c r="N58" i="4"/>
  <c r="O58" i="4"/>
  <c r="P58" i="4"/>
  <c r="Q58" i="4"/>
  <c r="R58" i="4"/>
  <c r="S58" i="4"/>
  <c r="N59" i="4"/>
  <c r="O59" i="4"/>
  <c r="P59" i="4"/>
  <c r="Q59" i="4"/>
  <c r="R59" i="4"/>
  <c r="S59" i="4"/>
  <c r="N60" i="4"/>
  <c r="O60" i="4"/>
  <c r="P60" i="4"/>
  <c r="Q60" i="4"/>
  <c r="R60" i="4"/>
  <c r="S60" i="4"/>
  <c r="N61" i="4"/>
  <c r="O61" i="4"/>
  <c r="P61" i="4"/>
  <c r="Q61" i="4"/>
  <c r="R61" i="4"/>
  <c r="S61" i="4"/>
  <c r="N62" i="4"/>
  <c r="O62" i="4"/>
  <c r="P62" i="4"/>
  <c r="Q62" i="4"/>
  <c r="R62" i="4"/>
  <c r="S62" i="4"/>
  <c r="N63" i="4"/>
  <c r="O63" i="4"/>
  <c r="P63" i="4"/>
  <c r="Q63" i="4"/>
  <c r="R63" i="4"/>
  <c r="S63" i="4"/>
  <c r="N64" i="4"/>
  <c r="O64" i="4"/>
  <c r="P64" i="4"/>
  <c r="Q64" i="4"/>
  <c r="R64" i="4"/>
  <c r="S64" i="4"/>
  <c r="N65" i="4"/>
  <c r="O65" i="4"/>
  <c r="P65" i="4"/>
  <c r="Q65" i="4"/>
  <c r="R65" i="4"/>
  <c r="S65" i="4"/>
  <c r="N66" i="4"/>
  <c r="O66" i="4"/>
  <c r="P66" i="4"/>
  <c r="Q66" i="4"/>
  <c r="R66" i="4"/>
  <c r="S66" i="4"/>
  <c r="N67" i="4"/>
  <c r="O67" i="4"/>
  <c r="P67" i="4"/>
  <c r="Q67" i="4"/>
  <c r="R67" i="4"/>
  <c r="S67" i="4"/>
  <c r="N68" i="4"/>
  <c r="O68" i="4"/>
  <c r="P68" i="4"/>
  <c r="Q68" i="4"/>
  <c r="R68" i="4"/>
  <c r="S68" i="4"/>
  <c r="N70" i="4"/>
  <c r="O70" i="4"/>
  <c r="P70" i="4"/>
  <c r="Q70" i="4"/>
  <c r="R70" i="4"/>
  <c r="S70" i="4"/>
  <c r="N71" i="4"/>
  <c r="O71" i="4"/>
  <c r="P71" i="4"/>
  <c r="Q71" i="4"/>
  <c r="R71" i="4"/>
  <c r="S71" i="4"/>
  <c r="N72" i="4"/>
  <c r="O72" i="4"/>
  <c r="P72" i="4"/>
  <c r="Q72" i="4"/>
  <c r="R72" i="4"/>
  <c r="S72" i="4"/>
  <c r="N73" i="4"/>
  <c r="O73" i="4"/>
  <c r="P73" i="4"/>
  <c r="Q73" i="4"/>
  <c r="R73" i="4"/>
  <c r="S73" i="4"/>
  <c r="N74" i="4"/>
  <c r="O74" i="4"/>
  <c r="P74" i="4"/>
  <c r="Q74" i="4"/>
  <c r="R74" i="4"/>
  <c r="S74" i="4"/>
  <c r="N75" i="4"/>
  <c r="O75" i="4"/>
  <c r="P75" i="4"/>
  <c r="Q75" i="4"/>
  <c r="R75" i="4"/>
  <c r="S75" i="4"/>
  <c r="N76" i="4"/>
  <c r="O76" i="4"/>
  <c r="P76" i="4"/>
  <c r="Q76" i="4"/>
  <c r="R76" i="4"/>
  <c r="S76" i="4"/>
  <c r="N77" i="4"/>
  <c r="O77" i="4"/>
  <c r="P77" i="4"/>
  <c r="Q77" i="4"/>
  <c r="R77" i="4"/>
  <c r="S77" i="4"/>
  <c r="N78" i="4"/>
  <c r="O78" i="4"/>
  <c r="P78" i="4"/>
  <c r="Q78" i="4"/>
  <c r="R78" i="4"/>
  <c r="S78" i="4"/>
  <c r="N79" i="4"/>
  <c r="O79" i="4"/>
  <c r="P79" i="4"/>
  <c r="Q79" i="4"/>
  <c r="R79" i="4"/>
  <c r="S79" i="4"/>
  <c r="N80" i="4"/>
  <c r="O80" i="4"/>
  <c r="P80" i="4"/>
  <c r="Q80" i="4"/>
  <c r="R80" i="4"/>
  <c r="S80" i="4"/>
  <c r="N81" i="4"/>
  <c r="O81" i="4"/>
  <c r="P81" i="4"/>
  <c r="Q81" i="4"/>
  <c r="R81" i="4"/>
  <c r="S81" i="4"/>
  <c r="N82" i="4"/>
  <c r="O82" i="4"/>
  <c r="P82" i="4"/>
  <c r="Q82" i="4"/>
  <c r="R82" i="4"/>
  <c r="S82" i="4"/>
  <c r="N83" i="4"/>
  <c r="O83" i="4"/>
  <c r="P83" i="4"/>
  <c r="Q83" i="4"/>
  <c r="R83" i="4"/>
  <c r="S83" i="4"/>
  <c r="N84" i="4"/>
  <c r="O84" i="4"/>
  <c r="P84" i="4"/>
  <c r="Q84" i="4"/>
  <c r="R84" i="4"/>
  <c r="S84" i="4"/>
  <c r="N85" i="4"/>
  <c r="O85" i="4"/>
  <c r="P85" i="4"/>
  <c r="Q85" i="4"/>
  <c r="R85" i="4"/>
  <c r="S85" i="4"/>
  <c r="N2" i="4"/>
  <c r="O2" i="4"/>
  <c r="P2" i="4"/>
  <c r="Q2" i="4"/>
  <c r="R2" i="4"/>
  <c r="S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2" i="4"/>
  <c r="E71" i="3" l="1"/>
  <c r="F71" i="3"/>
  <c r="G71" i="3"/>
  <c r="H71" i="3"/>
  <c r="I71" i="3"/>
  <c r="J71" i="3"/>
  <c r="K71" i="3"/>
  <c r="E72" i="3"/>
  <c r="F72" i="3"/>
  <c r="G72" i="3"/>
  <c r="H72" i="3"/>
  <c r="I72" i="3"/>
  <c r="J72" i="3"/>
  <c r="K72" i="3"/>
  <c r="E73" i="3"/>
  <c r="F73" i="3"/>
  <c r="G73" i="3"/>
  <c r="H73" i="3"/>
  <c r="I73" i="3"/>
  <c r="J73" i="3"/>
  <c r="K73" i="3"/>
  <c r="E74" i="3"/>
  <c r="F74" i="3"/>
  <c r="G74" i="3"/>
  <c r="H74" i="3"/>
  <c r="I74" i="3"/>
  <c r="J74" i="3"/>
  <c r="K74" i="3"/>
  <c r="E75" i="3"/>
  <c r="F75" i="3"/>
  <c r="G75" i="3"/>
  <c r="H75" i="3"/>
  <c r="I75" i="3"/>
  <c r="J75" i="3"/>
  <c r="K75" i="3"/>
  <c r="E76" i="3"/>
  <c r="F76" i="3"/>
  <c r="G76" i="3"/>
  <c r="H76" i="3"/>
  <c r="I76" i="3"/>
  <c r="J76" i="3"/>
  <c r="K76" i="3"/>
  <c r="E77" i="3"/>
  <c r="F77" i="3"/>
  <c r="G77" i="3"/>
  <c r="H77" i="3"/>
  <c r="I77" i="3"/>
  <c r="J77" i="3"/>
  <c r="K77" i="3"/>
  <c r="E78" i="3"/>
  <c r="F78" i="3"/>
  <c r="G78" i="3"/>
  <c r="H78" i="3"/>
  <c r="I78" i="3"/>
  <c r="J78" i="3"/>
  <c r="K78" i="3"/>
  <c r="E79" i="3"/>
  <c r="F79" i="3"/>
  <c r="G79" i="3"/>
  <c r="H79" i="3"/>
  <c r="I79" i="3"/>
  <c r="J79" i="3"/>
  <c r="K79" i="3"/>
  <c r="E80" i="3"/>
  <c r="F80" i="3"/>
  <c r="G80" i="3"/>
  <c r="H80" i="3"/>
  <c r="I80" i="3"/>
  <c r="J80" i="3"/>
  <c r="K80" i="3"/>
  <c r="E81" i="3"/>
  <c r="F81" i="3"/>
  <c r="G81" i="3"/>
  <c r="H81" i="3"/>
  <c r="I81" i="3"/>
  <c r="J81" i="3"/>
  <c r="K81" i="3"/>
  <c r="E82" i="3"/>
  <c r="F82" i="3"/>
  <c r="G82" i="3"/>
  <c r="H82" i="3"/>
  <c r="I82" i="3"/>
  <c r="J82" i="3"/>
  <c r="K82" i="3"/>
  <c r="E83" i="3"/>
  <c r="F83" i="3"/>
  <c r="G83" i="3"/>
  <c r="H83" i="3"/>
  <c r="I83" i="3"/>
  <c r="J83" i="3"/>
  <c r="K83" i="3"/>
  <c r="E84" i="3"/>
  <c r="F84" i="3"/>
  <c r="G84" i="3"/>
  <c r="H84" i="3"/>
  <c r="I84" i="3"/>
  <c r="J84" i="3"/>
  <c r="K84" i="3"/>
  <c r="E85" i="3"/>
  <c r="F85" i="3"/>
  <c r="G85" i="3"/>
  <c r="H85" i="3"/>
  <c r="I85" i="3"/>
  <c r="J85" i="3"/>
  <c r="K85" i="3"/>
  <c r="F70" i="3"/>
  <c r="G70" i="3"/>
  <c r="H70" i="3"/>
  <c r="I70" i="3"/>
  <c r="J70" i="3"/>
  <c r="K70" i="3"/>
  <c r="E70" i="3"/>
  <c r="E54" i="3"/>
  <c r="F54" i="3"/>
  <c r="G54" i="3"/>
  <c r="H54" i="3"/>
  <c r="I54" i="3"/>
  <c r="J54" i="3"/>
  <c r="K54" i="3"/>
  <c r="E55" i="3"/>
  <c r="F55" i="3"/>
  <c r="G55" i="3"/>
  <c r="H55" i="3"/>
  <c r="I55" i="3"/>
  <c r="J55" i="3"/>
  <c r="K55" i="3"/>
  <c r="E56" i="3"/>
  <c r="F56" i="3"/>
  <c r="G56" i="3"/>
  <c r="H56" i="3"/>
  <c r="I56" i="3"/>
  <c r="J56" i="3"/>
  <c r="K56" i="3"/>
  <c r="E57" i="3"/>
  <c r="F57" i="3"/>
  <c r="G57" i="3"/>
  <c r="H57" i="3"/>
  <c r="I57" i="3"/>
  <c r="J57" i="3"/>
  <c r="K57" i="3"/>
  <c r="E58" i="3"/>
  <c r="F58" i="3"/>
  <c r="G58" i="3"/>
  <c r="H58" i="3"/>
  <c r="I58" i="3"/>
  <c r="J58" i="3"/>
  <c r="K58" i="3"/>
  <c r="E59" i="3"/>
  <c r="F59" i="3"/>
  <c r="G59" i="3"/>
  <c r="H59" i="3"/>
  <c r="I59" i="3"/>
  <c r="J59" i="3"/>
  <c r="K59" i="3"/>
  <c r="E60" i="3"/>
  <c r="F60" i="3"/>
  <c r="G60" i="3"/>
  <c r="H60" i="3"/>
  <c r="I60" i="3"/>
  <c r="J60" i="3"/>
  <c r="K60" i="3"/>
  <c r="E61" i="3"/>
  <c r="F61" i="3"/>
  <c r="G61" i="3"/>
  <c r="H61" i="3"/>
  <c r="I61" i="3"/>
  <c r="J61" i="3"/>
  <c r="K61" i="3"/>
  <c r="E62" i="3"/>
  <c r="F62" i="3"/>
  <c r="G62" i="3"/>
  <c r="H62" i="3"/>
  <c r="I62" i="3"/>
  <c r="J62" i="3"/>
  <c r="K62" i="3"/>
  <c r="E63" i="3"/>
  <c r="F63" i="3"/>
  <c r="G63" i="3"/>
  <c r="H63" i="3"/>
  <c r="I63" i="3"/>
  <c r="J63" i="3"/>
  <c r="K63" i="3"/>
  <c r="E64" i="3"/>
  <c r="F64" i="3"/>
  <c r="G64" i="3"/>
  <c r="H64" i="3"/>
  <c r="I64" i="3"/>
  <c r="J64" i="3"/>
  <c r="K64" i="3"/>
  <c r="E65" i="3"/>
  <c r="F65" i="3"/>
  <c r="G65" i="3"/>
  <c r="H65" i="3"/>
  <c r="I65" i="3"/>
  <c r="J65" i="3"/>
  <c r="K65" i="3"/>
  <c r="E66" i="3"/>
  <c r="F66" i="3"/>
  <c r="G66" i="3"/>
  <c r="H66" i="3"/>
  <c r="I66" i="3"/>
  <c r="J66" i="3"/>
  <c r="K66" i="3"/>
  <c r="E67" i="3"/>
  <c r="F67" i="3"/>
  <c r="G67" i="3"/>
  <c r="H67" i="3"/>
  <c r="I67" i="3"/>
  <c r="J67" i="3"/>
  <c r="K67" i="3"/>
  <c r="E68" i="3"/>
  <c r="F68" i="3"/>
  <c r="G68" i="3"/>
  <c r="H68" i="3"/>
  <c r="I68" i="3"/>
  <c r="J68" i="3"/>
  <c r="K68" i="3"/>
  <c r="F53" i="3"/>
  <c r="G53" i="3"/>
  <c r="H53" i="3"/>
  <c r="I53" i="3"/>
  <c r="J53" i="3"/>
  <c r="K53" i="3"/>
  <c r="E53" i="3"/>
  <c r="E37" i="3"/>
  <c r="F37" i="3"/>
  <c r="G37" i="3"/>
  <c r="H37" i="3"/>
  <c r="I37" i="3"/>
  <c r="J37" i="3"/>
  <c r="K37" i="3"/>
  <c r="E38" i="3"/>
  <c r="F38" i="3"/>
  <c r="G38" i="3"/>
  <c r="H38" i="3"/>
  <c r="I38" i="3"/>
  <c r="J38" i="3"/>
  <c r="K38" i="3"/>
  <c r="E39" i="3"/>
  <c r="F39" i="3"/>
  <c r="G39" i="3"/>
  <c r="H39" i="3"/>
  <c r="I39" i="3"/>
  <c r="J39" i="3"/>
  <c r="K39" i="3"/>
  <c r="E40" i="3"/>
  <c r="F40" i="3"/>
  <c r="G40" i="3"/>
  <c r="H40" i="3"/>
  <c r="I40" i="3"/>
  <c r="J40" i="3"/>
  <c r="K40" i="3"/>
  <c r="E41" i="3"/>
  <c r="F41" i="3"/>
  <c r="G41" i="3"/>
  <c r="H41" i="3"/>
  <c r="I41" i="3"/>
  <c r="J41" i="3"/>
  <c r="K41" i="3"/>
  <c r="E42" i="3"/>
  <c r="F42" i="3"/>
  <c r="G42" i="3"/>
  <c r="H42" i="3"/>
  <c r="I42" i="3"/>
  <c r="J42" i="3"/>
  <c r="K42" i="3"/>
  <c r="E43" i="3"/>
  <c r="F43" i="3"/>
  <c r="G43" i="3"/>
  <c r="H43" i="3"/>
  <c r="I43" i="3"/>
  <c r="J43" i="3"/>
  <c r="K43" i="3"/>
  <c r="E44" i="3"/>
  <c r="F44" i="3"/>
  <c r="G44" i="3"/>
  <c r="H44" i="3"/>
  <c r="I44" i="3"/>
  <c r="J44" i="3"/>
  <c r="K44" i="3"/>
  <c r="E45" i="3"/>
  <c r="F45" i="3"/>
  <c r="G45" i="3"/>
  <c r="H45" i="3"/>
  <c r="I45" i="3"/>
  <c r="J45" i="3"/>
  <c r="K45" i="3"/>
  <c r="E46" i="3"/>
  <c r="F46" i="3"/>
  <c r="G46" i="3"/>
  <c r="H46" i="3"/>
  <c r="I46" i="3"/>
  <c r="J46" i="3"/>
  <c r="K46" i="3"/>
  <c r="E47" i="3"/>
  <c r="F47" i="3"/>
  <c r="G47" i="3"/>
  <c r="H47" i="3"/>
  <c r="I47" i="3"/>
  <c r="J47" i="3"/>
  <c r="K47" i="3"/>
  <c r="E48" i="3"/>
  <c r="F48" i="3"/>
  <c r="G48" i="3"/>
  <c r="H48" i="3"/>
  <c r="I48" i="3"/>
  <c r="J48" i="3"/>
  <c r="K48" i="3"/>
  <c r="E49" i="3"/>
  <c r="F49" i="3"/>
  <c r="G49" i="3"/>
  <c r="H49" i="3"/>
  <c r="I49" i="3"/>
  <c r="J49" i="3"/>
  <c r="K49" i="3"/>
  <c r="E50" i="3"/>
  <c r="F50" i="3"/>
  <c r="G50" i="3"/>
  <c r="H50" i="3"/>
  <c r="I50" i="3"/>
  <c r="J50" i="3"/>
  <c r="K50" i="3"/>
  <c r="E51" i="3"/>
  <c r="F51" i="3"/>
  <c r="G51" i="3"/>
  <c r="H51" i="3"/>
  <c r="I51" i="3"/>
  <c r="J51" i="3"/>
  <c r="K51" i="3"/>
  <c r="F36" i="3"/>
  <c r="G36" i="3"/>
  <c r="H36" i="3"/>
  <c r="I36" i="3"/>
  <c r="J36" i="3"/>
  <c r="K36" i="3"/>
  <c r="E36" i="3"/>
  <c r="F20" i="3"/>
  <c r="G20" i="3"/>
  <c r="H20" i="3"/>
  <c r="I20" i="3"/>
  <c r="J20" i="3"/>
  <c r="K20" i="3"/>
  <c r="F21" i="3"/>
  <c r="G21" i="3"/>
  <c r="H21" i="3"/>
  <c r="I21" i="3"/>
  <c r="J21" i="3"/>
  <c r="K21" i="3"/>
  <c r="F22" i="3"/>
  <c r="G22" i="3"/>
  <c r="H22" i="3"/>
  <c r="I22" i="3"/>
  <c r="J22" i="3"/>
  <c r="K22" i="3"/>
  <c r="F23" i="3"/>
  <c r="G23" i="3"/>
  <c r="H23" i="3"/>
  <c r="I23" i="3"/>
  <c r="J23" i="3"/>
  <c r="K23" i="3"/>
  <c r="F24" i="3"/>
  <c r="G24" i="3"/>
  <c r="H24" i="3"/>
  <c r="I24" i="3"/>
  <c r="J24" i="3"/>
  <c r="K24" i="3"/>
  <c r="F25" i="3"/>
  <c r="G25" i="3"/>
  <c r="H25" i="3"/>
  <c r="I25" i="3"/>
  <c r="J25" i="3"/>
  <c r="K25" i="3"/>
  <c r="F26" i="3"/>
  <c r="G26" i="3"/>
  <c r="H26" i="3"/>
  <c r="I26" i="3"/>
  <c r="J26" i="3"/>
  <c r="K26" i="3"/>
  <c r="F27" i="3"/>
  <c r="G27" i="3"/>
  <c r="H27" i="3"/>
  <c r="I27" i="3"/>
  <c r="J27" i="3"/>
  <c r="K27" i="3"/>
  <c r="F28" i="3"/>
  <c r="G28" i="3"/>
  <c r="H28" i="3"/>
  <c r="I28" i="3"/>
  <c r="J28" i="3"/>
  <c r="K28" i="3"/>
  <c r="F29" i="3"/>
  <c r="G29" i="3"/>
  <c r="H29" i="3"/>
  <c r="I29" i="3"/>
  <c r="J29" i="3"/>
  <c r="K29" i="3"/>
  <c r="F30" i="3"/>
  <c r="G30" i="3"/>
  <c r="H30" i="3"/>
  <c r="I30" i="3"/>
  <c r="J30" i="3"/>
  <c r="K30" i="3"/>
  <c r="F31" i="3"/>
  <c r="G31" i="3"/>
  <c r="H31" i="3"/>
  <c r="I31" i="3"/>
  <c r="J31" i="3"/>
  <c r="K31" i="3"/>
  <c r="F32" i="3"/>
  <c r="G32" i="3"/>
  <c r="H32" i="3"/>
  <c r="I32" i="3"/>
  <c r="J32" i="3"/>
  <c r="K32" i="3"/>
  <c r="F33" i="3"/>
  <c r="G33" i="3"/>
  <c r="H33" i="3"/>
  <c r="I33" i="3"/>
  <c r="J33" i="3"/>
  <c r="K33" i="3"/>
  <c r="F34" i="3"/>
  <c r="G34" i="3"/>
  <c r="H34" i="3"/>
  <c r="I34" i="3"/>
  <c r="J34" i="3"/>
  <c r="K34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F19" i="3"/>
  <c r="G19" i="3"/>
  <c r="H19" i="3"/>
  <c r="I19" i="3"/>
  <c r="J19" i="3"/>
  <c r="K19" i="3"/>
  <c r="E19" i="3"/>
  <c r="F30" i="2"/>
  <c r="F72" i="2"/>
  <c r="G72" i="2"/>
  <c r="H72" i="2"/>
  <c r="I72" i="2"/>
  <c r="J72" i="2"/>
  <c r="K72" i="2"/>
  <c r="F73" i="2"/>
  <c r="G73" i="2"/>
  <c r="H73" i="2"/>
  <c r="I73" i="2"/>
  <c r="J73" i="2"/>
  <c r="K73" i="2"/>
  <c r="F74" i="2"/>
  <c r="G74" i="2"/>
  <c r="H74" i="2"/>
  <c r="I74" i="2"/>
  <c r="J74" i="2"/>
  <c r="K74" i="2"/>
  <c r="F75" i="2"/>
  <c r="G75" i="2"/>
  <c r="H75" i="2"/>
  <c r="I75" i="2"/>
  <c r="J75" i="2"/>
  <c r="K75" i="2"/>
  <c r="F76" i="2"/>
  <c r="G76" i="2"/>
  <c r="H76" i="2"/>
  <c r="I76" i="2"/>
  <c r="J76" i="2"/>
  <c r="K76" i="2"/>
  <c r="F77" i="2"/>
  <c r="G77" i="2"/>
  <c r="H77" i="2"/>
  <c r="I77" i="2"/>
  <c r="J77" i="2"/>
  <c r="K77" i="2"/>
  <c r="F78" i="2"/>
  <c r="G78" i="2"/>
  <c r="H78" i="2"/>
  <c r="I78" i="2"/>
  <c r="J78" i="2"/>
  <c r="K78" i="2"/>
  <c r="F79" i="2"/>
  <c r="G79" i="2"/>
  <c r="H79" i="2"/>
  <c r="I79" i="2"/>
  <c r="J79" i="2"/>
  <c r="K79" i="2"/>
  <c r="F80" i="2"/>
  <c r="G80" i="2"/>
  <c r="H80" i="2"/>
  <c r="I80" i="2"/>
  <c r="J80" i="2"/>
  <c r="K80" i="2"/>
  <c r="F81" i="2"/>
  <c r="G81" i="2"/>
  <c r="H81" i="2"/>
  <c r="I81" i="2"/>
  <c r="J81" i="2"/>
  <c r="K81" i="2"/>
  <c r="F82" i="2"/>
  <c r="G82" i="2"/>
  <c r="H82" i="2"/>
  <c r="I82" i="2"/>
  <c r="J82" i="2"/>
  <c r="K82" i="2"/>
  <c r="F83" i="2"/>
  <c r="G83" i="2"/>
  <c r="H83" i="2"/>
  <c r="I83" i="2"/>
  <c r="J83" i="2"/>
  <c r="K83" i="2"/>
  <c r="F84" i="2"/>
  <c r="G84" i="2"/>
  <c r="H84" i="2"/>
  <c r="I84" i="2"/>
  <c r="J84" i="2"/>
  <c r="K84" i="2"/>
  <c r="F85" i="2"/>
  <c r="G85" i="2"/>
  <c r="H85" i="2"/>
  <c r="I85" i="2"/>
  <c r="J85" i="2"/>
  <c r="K85" i="2"/>
  <c r="F71" i="2"/>
  <c r="G71" i="2"/>
  <c r="H71" i="2"/>
  <c r="I71" i="2"/>
  <c r="J71" i="2"/>
  <c r="K71" i="2"/>
  <c r="F55" i="2"/>
  <c r="G55" i="2"/>
  <c r="H55" i="2"/>
  <c r="I55" i="2"/>
  <c r="J55" i="2"/>
  <c r="K55" i="2"/>
  <c r="F56" i="2"/>
  <c r="G56" i="2"/>
  <c r="H56" i="2"/>
  <c r="I56" i="2"/>
  <c r="J56" i="2"/>
  <c r="K56" i="2"/>
  <c r="F57" i="2"/>
  <c r="G57" i="2"/>
  <c r="H57" i="2"/>
  <c r="I57" i="2"/>
  <c r="J57" i="2"/>
  <c r="K57" i="2"/>
  <c r="F58" i="2"/>
  <c r="G58" i="2"/>
  <c r="H58" i="2"/>
  <c r="I58" i="2"/>
  <c r="J58" i="2"/>
  <c r="K58" i="2"/>
  <c r="F59" i="2"/>
  <c r="G59" i="2"/>
  <c r="H59" i="2"/>
  <c r="I59" i="2"/>
  <c r="J59" i="2"/>
  <c r="K59" i="2"/>
  <c r="F60" i="2"/>
  <c r="G60" i="2"/>
  <c r="H60" i="2"/>
  <c r="I60" i="2"/>
  <c r="J60" i="2"/>
  <c r="K60" i="2"/>
  <c r="F61" i="2"/>
  <c r="G61" i="2"/>
  <c r="H61" i="2"/>
  <c r="I61" i="2"/>
  <c r="J61" i="2"/>
  <c r="K61" i="2"/>
  <c r="F62" i="2"/>
  <c r="G62" i="2"/>
  <c r="H62" i="2"/>
  <c r="I62" i="2"/>
  <c r="J62" i="2"/>
  <c r="K62" i="2"/>
  <c r="F63" i="2"/>
  <c r="G63" i="2"/>
  <c r="H63" i="2"/>
  <c r="I63" i="2"/>
  <c r="J63" i="2"/>
  <c r="K63" i="2"/>
  <c r="F64" i="2"/>
  <c r="G64" i="2"/>
  <c r="H64" i="2"/>
  <c r="I64" i="2"/>
  <c r="J64" i="2"/>
  <c r="K64" i="2"/>
  <c r="F65" i="2"/>
  <c r="G65" i="2"/>
  <c r="H65" i="2"/>
  <c r="I65" i="2"/>
  <c r="J65" i="2"/>
  <c r="K65" i="2"/>
  <c r="F66" i="2"/>
  <c r="G66" i="2"/>
  <c r="H66" i="2"/>
  <c r="I66" i="2"/>
  <c r="J66" i="2"/>
  <c r="K66" i="2"/>
  <c r="F67" i="2"/>
  <c r="G67" i="2"/>
  <c r="H67" i="2"/>
  <c r="I67" i="2"/>
  <c r="J67" i="2"/>
  <c r="K67" i="2"/>
  <c r="F68" i="2"/>
  <c r="G68" i="2"/>
  <c r="H68" i="2"/>
  <c r="I68" i="2"/>
  <c r="J68" i="2"/>
  <c r="K68" i="2"/>
  <c r="F54" i="2"/>
  <c r="G54" i="2"/>
  <c r="H54" i="2"/>
  <c r="I54" i="2"/>
  <c r="J54" i="2"/>
  <c r="K54" i="2"/>
  <c r="F38" i="2"/>
  <c r="G38" i="2"/>
  <c r="H38" i="2"/>
  <c r="I38" i="2"/>
  <c r="J38" i="2"/>
  <c r="K38" i="2"/>
  <c r="F39" i="2"/>
  <c r="G39" i="2"/>
  <c r="H39" i="2"/>
  <c r="I39" i="2"/>
  <c r="J39" i="2"/>
  <c r="K39" i="2"/>
  <c r="F40" i="2"/>
  <c r="G40" i="2"/>
  <c r="H40" i="2"/>
  <c r="I40" i="2"/>
  <c r="J40" i="2"/>
  <c r="K40" i="2"/>
  <c r="F41" i="2"/>
  <c r="G41" i="2"/>
  <c r="H41" i="2"/>
  <c r="I41" i="2"/>
  <c r="J41" i="2"/>
  <c r="K41" i="2"/>
  <c r="F42" i="2"/>
  <c r="G42" i="2"/>
  <c r="H42" i="2"/>
  <c r="I42" i="2"/>
  <c r="J42" i="2"/>
  <c r="K42" i="2"/>
  <c r="F43" i="2"/>
  <c r="G43" i="2"/>
  <c r="H43" i="2"/>
  <c r="I43" i="2"/>
  <c r="J43" i="2"/>
  <c r="K43" i="2"/>
  <c r="F44" i="2"/>
  <c r="G44" i="2"/>
  <c r="H44" i="2"/>
  <c r="I44" i="2"/>
  <c r="J44" i="2"/>
  <c r="K44" i="2"/>
  <c r="F45" i="2"/>
  <c r="G45" i="2"/>
  <c r="H45" i="2"/>
  <c r="I45" i="2"/>
  <c r="J45" i="2"/>
  <c r="K45" i="2"/>
  <c r="F46" i="2"/>
  <c r="G46" i="2"/>
  <c r="H46" i="2"/>
  <c r="I46" i="2"/>
  <c r="J46" i="2"/>
  <c r="K46" i="2"/>
  <c r="F47" i="2"/>
  <c r="G47" i="2"/>
  <c r="H47" i="2"/>
  <c r="I47" i="2"/>
  <c r="J47" i="2"/>
  <c r="K47" i="2"/>
  <c r="F48" i="2"/>
  <c r="G48" i="2"/>
  <c r="H48" i="2"/>
  <c r="I48" i="2"/>
  <c r="J48" i="2"/>
  <c r="K48" i="2"/>
  <c r="F49" i="2"/>
  <c r="G49" i="2"/>
  <c r="H49" i="2"/>
  <c r="I49" i="2"/>
  <c r="J49" i="2"/>
  <c r="K49" i="2"/>
  <c r="F50" i="2"/>
  <c r="G50" i="2"/>
  <c r="H50" i="2"/>
  <c r="I50" i="2"/>
  <c r="J50" i="2"/>
  <c r="K50" i="2"/>
  <c r="F51" i="2"/>
  <c r="G51" i="2"/>
  <c r="H51" i="2"/>
  <c r="I51" i="2"/>
  <c r="J51" i="2"/>
  <c r="K51" i="2"/>
  <c r="F37" i="2"/>
  <c r="G37" i="2"/>
  <c r="H37" i="2"/>
  <c r="I37" i="2"/>
  <c r="J37" i="2"/>
  <c r="K37" i="2"/>
  <c r="F21" i="2"/>
  <c r="F22" i="2"/>
  <c r="F23" i="2"/>
  <c r="F24" i="2"/>
  <c r="F25" i="2"/>
  <c r="F26" i="2"/>
  <c r="F27" i="2"/>
  <c r="F28" i="2"/>
  <c r="F29" i="2"/>
  <c r="F31" i="2"/>
  <c r="F32" i="2"/>
  <c r="F33" i="2"/>
  <c r="F34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F20" i="2"/>
  <c r="G20" i="2"/>
  <c r="H20" i="2"/>
  <c r="I20" i="2"/>
  <c r="J20" i="2"/>
  <c r="K20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3" i="2"/>
  <c r="H3" i="2"/>
  <c r="I3" i="2"/>
  <c r="J3" i="2"/>
  <c r="K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3" i="2"/>
  <c r="E70" i="2"/>
  <c r="E74" i="2" s="1"/>
  <c r="E53" i="2"/>
  <c r="E57" i="2" s="1"/>
  <c r="E36" i="2"/>
  <c r="E40" i="2" s="1"/>
  <c r="E19" i="2"/>
  <c r="E24" i="2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3" i="2"/>
  <c r="E59" i="2" l="1"/>
  <c r="E47" i="2"/>
  <c r="E37" i="2"/>
  <c r="E46" i="2"/>
  <c r="E43" i="2"/>
  <c r="E68" i="2"/>
  <c r="E38" i="2"/>
  <c r="E33" i="2"/>
  <c r="E27" i="2"/>
  <c r="E51" i="2"/>
  <c r="E22" i="2"/>
  <c r="E50" i="2"/>
  <c r="E39" i="2"/>
  <c r="E67" i="2"/>
  <c r="E60" i="2"/>
  <c r="E80" i="2"/>
  <c r="E85" i="2"/>
  <c r="E64" i="2"/>
  <c r="E56" i="2"/>
  <c r="E84" i="2"/>
  <c r="E48" i="2"/>
  <c r="E42" i="2"/>
  <c r="E54" i="2"/>
  <c r="E63" i="2"/>
  <c r="E55" i="2"/>
  <c r="E81" i="2"/>
  <c r="E73" i="2"/>
  <c r="E72" i="2"/>
  <c r="E77" i="2"/>
  <c r="E76" i="2"/>
  <c r="E31" i="2"/>
  <c r="E26" i="2"/>
  <c r="E20" i="2"/>
  <c r="E30" i="2"/>
  <c r="E25" i="2"/>
  <c r="E49" i="2"/>
  <c r="E45" i="2"/>
  <c r="E41" i="2"/>
  <c r="E66" i="2"/>
  <c r="E62" i="2"/>
  <c r="E58" i="2"/>
  <c r="E83" i="2"/>
  <c r="E79" i="2"/>
  <c r="E75" i="2"/>
  <c r="E21" i="2"/>
  <c r="E34" i="2"/>
  <c r="E29" i="2"/>
  <c r="E23" i="2"/>
  <c r="E44" i="2"/>
  <c r="E65" i="2"/>
  <c r="E61" i="2"/>
  <c r="E71" i="2"/>
  <c r="E82" i="2"/>
  <c r="E78" i="2"/>
  <c r="E32" i="2"/>
  <c r="E28" i="2"/>
</calcChain>
</file>

<file path=xl/sharedStrings.xml><?xml version="1.0" encoding="utf-8"?>
<sst xmlns="http://schemas.openxmlformats.org/spreadsheetml/2006/main" count="3952" uniqueCount="45">
  <si>
    <t>all</t>
  </si>
  <si>
    <t xml:space="preserve"> none</t>
  </si>
  <si>
    <t xml:space="preserve"> minimal</t>
  </si>
  <si>
    <t xml:space="preserve"> moderate</t>
  </si>
  <si>
    <t xml:space="preserve"> severe</t>
  </si>
  <si>
    <t>SchoolOut</t>
  </si>
  <si>
    <t>Young Lockdown</t>
  </si>
  <si>
    <t>Elderly Lockdown</t>
  </si>
  <si>
    <t>Total Exposed</t>
  </si>
  <si>
    <t>Total Infected</t>
  </si>
  <si>
    <t>Total Dead</t>
  </si>
  <si>
    <t>Total Recovered</t>
  </si>
  <si>
    <t>Highest Exposed</t>
  </si>
  <si>
    <t>Highest Infected</t>
  </si>
  <si>
    <t>Highest Dead</t>
  </si>
  <si>
    <t>none</t>
  </si>
  <si>
    <t xml:space="preserve"> False</t>
  </si>
  <si>
    <t>half</t>
  </si>
  <si>
    <t>most</t>
  </si>
  <si>
    <t>few</t>
  </si>
  <si>
    <t>Mask Proportion</t>
  </si>
  <si>
    <t>minimal</t>
  </si>
  <si>
    <t>moderate</t>
  </si>
  <si>
    <t>severe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</si>
  <si>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</si>
  <si>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</si>
  <si>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</si>
  <si>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</si>
  <si>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</si>
  <si>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</si>
  <si>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</si>
  <si>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</si>
  <si>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</si>
  <si>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</si>
  <si>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</si>
  <si>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</si>
  <si>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</si>
  <si>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</si>
  <si>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</si>
  <si>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</si>
  <si>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</si>
  <si>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</si>
  <si>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&amp;</t>
  </si>
  <si>
    <t>\\</t>
  </si>
  <si>
    <t>\hline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</si>
</sst>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/>
    <xf numFmtId="0" fontId="0" fillId="0" borderId="0" xfId="0" applyFill="1" applyBorder="1" applyAlignment="1"/>
    <xf numFmtId="0" fontId="0" fillId="0" borderId="17" xfId="0" applyFill="1" applyBorder="1" applyAlignment="1"/>
    <xf numFmtId="0" fontId="2" fillId="0" borderId="18" xfId="0" applyFont="1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8" xfId="0" applyBorder="1"/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Border="1"/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7" xfId="0" applyBorder="1"/>
    <xf numFmtId="0" fontId="0" fillId="0" borderId="17" xfId="0" applyBorder="1" applyAlignment="1">
      <alignment horizontal="center" vertical="center"/>
    </xf>
    <xf numFmtId="0" fontId="0" fillId="0" borderId="26" xfId="0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1" applyBorder="1"/>
    <xf numFmtId="0" fontId="1" fillId="0" borderId="0" xfId="1"/>
    <xf numFmtId="0" fontId="0" fillId="0" borderId="3" xfId="0" applyBorder="1"/>
  </cellXfs>
  <cellStyles count="2">
    <cellStyle name="Hyperlink" xfId="1" builtinId="8"/>
    <cellStyle name="Normal" xfId="0" builtinId="0"/>
  </cellStyles>
  <dxfs count="28"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ont>
        <color theme="0" tint="-4.9989318521683403E-2"/>
      </font>
      <fill>
        <patternFill>
          <bgColor theme="8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ont>
        <color theme="0" tint="-4.9989318521683403E-2"/>
      </font>
      <fill>
        <patternFill>
          <bgColor theme="8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ont>
        <color theme="0" tint="-4.9989318521683403E-2"/>
      </font>
      <fill>
        <patternFill>
          <bgColor theme="8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ont>
        <color theme="0" tint="-4.9989318521683403E-2"/>
      </font>
      <fill>
        <patternFill>
          <bgColor theme="8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ont>
        <color theme="0" tint="-4.9989318521683403E-2"/>
      </font>
      <fill>
        <patternFill>
          <bgColor theme="8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ont>
        <color theme="0" tint="-4.9989318521683403E-2"/>
      </font>
      <fill>
        <patternFill>
          <bgColor theme="8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ont>
        <color theme="0" tint="-4.9989318521683403E-2"/>
      </font>
      <fill>
        <patternFill>
          <bgColor theme="8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600">
                <a:latin typeface="Times New Roman" panose="02020603050405020304" pitchFamily="18" charset="0"/>
                <a:cs typeface="Times New Roman" panose="02020603050405020304" pitchFamily="18" charset="0"/>
              </a:rPr>
              <a:t>Lockdown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'General Results'!$I$1</c:f>
              <c:strCache>
                <c:ptCount val="1"/>
                <c:pt idx="0">
                  <c:v>Total Exposed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'General Results'!$H$2:$H$5</c:f>
              <c:strCache>
                <c:ptCount val="4"/>
                <c:pt idx="0">
                  <c:v>none</c:v>
                </c:pt>
                <c:pt idx="1">
                  <c:v>minimal</c:v>
                </c:pt>
                <c:pt idx="2">
                  <c:v>moderate</c:v>
                </c:pt>
                <c:pt idx="3">
                  <c:v>severe</c:v>
                </c:pt>
              </c:strCache>
            </c:strRef>
          </c:cat>
          <c:val>
            <c:numRef>
              <c:f>'General Results'!$I$2:$I$5</c:f>
              <c:numCache>
                <c:formatCode>General</c:formatCode>
                <c:ptCount val="4"/>
                <c:pt idx="0">
                  <c:v>1478.4</c:v>
                </c:pt>
                <c:pt idx="1">
                  <c:v>1099.5999999999999</c:v>
                </c:pt>
                <c:pt idx="2">
                  <c:v>1097.5999999999999</c:v>
                </c:pt>
                <c:pt idx="3">
                  <c:v>257.39999999999998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F-B741-8894-890A438FD118}"/>
            </c:ext>
          </c:extLst>
        </c:ser>
        <c:ser>
          <c:idx val="2"/>
          <c:order val="1"/>
          <c:tx>
            <c:strRef>
              <c:f>'General Results'!$K$1</c:f>
              <c:strCache>
                <c:ptCount val="1"/>
                <c:pt idx="0">
                  <c:v>Total Dead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'General Results'!$H$2:$H$5</c:f>
              <c:strCache>
                <c:ptCount val="4"/>
                <c:pt idx="0">
                  <c:v>none</c:v>
                </c:pt>
                <c:pt idx="1">
                  <c:v>minimal</c:v>
                </c:pt>
                <c:pt idx="2">
                  <c:v>moderate</c:v>
                </c:pt>
                <c:pt idx="3">
                  <c:v>severe</c:v>
                </c:pt>
              </c:strCache>
            </c:strRef>
          </c:cat>
          <c:val>
            <c:numRef>
              <c:f>'General Results'!$K$2:$K$5</c:f>
              <c:numCache>
                <c:formatCode>General</c:formatCode>
                <c:ptCount val="4"/>
                <c:pt idx="0">
                  <c:v>70</c:v>
                </c:pt>
                <c:pt idx="1">
                  <c:v>3</c:v>
                </c:pt>
                <c:pt idx="2">
                  <c:v>4.2</c:v>
                </c:pt>
                <c:pt idx="3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4F-B741-8894-890A438FD118}"/>
            </c:ext>
          </c:extLst>
        </c:ser>
        <c:ser>
          <c:idx val="4"/>
          <c:order val="2"/>
          <c:tx>
            <c:strRef>
              <c:f>'General Results'!$M$1</c:f>
              <c:strCache>
                <c:ptCount val="1"/>
                <c:pt idx="0">
                  <c:v>Highest Exposed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'General Results'!$H$2:$H$5</c:f>
              <c:strCache>
                <c:ptCount val="4"/>
                <c:pt idx="0">
                  <c:v>none</c:v>
                </c:pt>
                <c:pt idx="1">
                  <c:v>minimal</c:v>
                </c:pt>
                <c:pt idx="2">
                  <c:v>moderate</c:v>
                </c:pt>
                <c:pt idx="3">
                  <c:v>severe</c:v>
                </c:pt>
              </c:strCache>
            </c:strRef>
          </c:cat>
          <c:val>
            <c:numRef>
              <c:f>'General Results'!$M$2:$M$5</c:f>
              <c:numCache>
                <c:formatCode>General</c:formatCode>
                <c:ptCount val="4"/>
                <c:pt idx="0">
                  <c:v>752.8</c:v>
                </c:pt>
                <c:pt idx="1">
                  <c:v>708.6</c:v>
                </c:pt>
                <c:pt idx="2">
                  <c:v>542.20000000000005</c:v>
                </c:pt>
                <c:pt idx="3">
                  <c:v>124.6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4F-B741-8894-890A438FD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259071"/>
        <c:axId val="1933768911"/>
      </c:lineChart>
      <c:catAx>
        <c:axId val="193225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33768911"/>
        <c:crosses val="autoZero"/>
        <c:auto val="1"/>
        <c:lblAlgn val="ctr"/>
        <c:lblOffset val="100"/>
        <c:noMultiLvlLbl val="0"/>
      </c:catAx>
      <c:valAx>
        <c:axId val="193376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3225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46981627296588"/>
          <c:y val="0.16708333333333336"/>
          <c:w val="0.87753018372703417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'General Results'!$S$1</c:f>
              <c:strCache>
                <c:ptCount val="1"/>
                <c:pt idx="0">
                  <c:v>Total Exposed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'General Results'!$R$2:$R$6</c:f>
              <c:strCache>
                <c:ptCount val="5"/>
                <c:pt idx="0">
                  <c:v>none</c:v>
                </c:pt>
                <c:pt idx="1">
                  <c:v>few</c:v>
                </c:pt>
                <c:pt idx="2">
                  <c:v>half</c:v>
                </c:pt>
                <c:pt idx="3">
                  <c:v>most</c:v>
                </c:pt>
                <c:pt idx="4">
                  <c:v>all</c:v>
                </c:pt>
              </c:strCache>
            </c:strRef>
          </c:cat>
          <c:val>
            <c:numRef>
              <c:f>'General Results'!$S$2:$S$6</c:f>
              <c:numCache>
                <c:formatCode>General</c:formatCode>
                <c:ptCount val="5"/>
                <c:pt idx="0">
                  <c:v>1478.4</c:v>
                </c:pt>
                <c:pt idx="1">
                  <c:v>1476.4</c:v>
                </c:pt>
                <c:pt idx="2">
                  <c:v>1468.2</c:v>
                </c:pt>
                <c:pt idx="3">
                  <c:v>1453.4</c:v>
                </c:pt>
                <c:pt idx="4">
                  <c:v>1433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2-CF46-8EAC-EE83510972D0}"/>
            </c:ext>
          </c:extLst>
        </c:ser>
        <c:ser>
          <c:idx val="2"/>
          <c:order val="1"/>
          <c:tx>
            <c:strRef>
              <c:f>'General Results'!$U$1</c:f>
              <c:strCache>
                <c:ptCount val="1"/>
                <c:pt idx="0">
                  <c:v>Total Dead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'General Results'!$R$2:$R$6</c:f>
              <c:strCache>
                <c:ptCount val="5"/>
                <c:pt idx="0">
                  <c:v>none</c:v>
                </c:pt>
                <c:pt idx="1">
                  <c:v>few</c:v>
                </c:pt>
                <c:pt idx="2">
                  <c:v>half</c:v>
                </c:pt>
                <c:pt idx="3">
                  <c:v>most</c:v>
                </c:pt>
                <c:pt idx="4">
                  <c:v>all</c:v>
                </c:pt>
              </c:strCache>
            </c:strRef>
          </c:cat>
          <c:val>
            <c:numRef>
              <c:f>'General Results'!$U$2:$U$6</c:f>
              <c:numCache>
                <c:formatCode>General</c:formatCode>
                <c:ptCount val="5"/>
                <c:pt idx="0">
                  <c:v>70</c:v>
                </c:pt>
                <c:pt idx="1">
                  <c:v>82.4</c:v>
                </c:pt>
                <c:pt idx="2">
                  <c:v>69</c:v>
                </c:pt>
                <c:pt idx="3">
                  <c:v>67.2</c:v>
                </c:pt>
                <c:pt idx="4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B2-CF46-8EAC-EE83510972D0}"/>
            </c:ext>
          </c:extLst>
        </c:ser>
        <c:ser>
          <c:idx val="4"/>
          <c:order val="2"/>
          <c:tx>
            <c:strRef>
              <c:f>'General Results'!$W$1</c:f>
              <c:strCache>
                <c:ptCount val="1"/>
                <c:pt idx="0">
                  <c:v>Highest Exposed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'General Results'!$R$2:$R$6</c:f>
              <c:strCache>
                <c:ptCount val="5"/>
                <c:pt idx="0">
                  <c:v>none</c:v>
                </c:pt>
                <c:pt idx="1">
                  <c:v>few</c:v>
                </c:pt>
                <c:pt idx="2">
                  <c:v>half</c:v>
                </c:pt>
                <c:pt idx="3">
                  <c:v>most</c:v>
                </c:pt>
                <c:pt idx="4">
                  <c:v>all</c:v>
                </c:pt>
              </c:strCache>
            </c:strRef>
          </c:cat>
          <c:val>
            <c:numRef>
              <c:f>'General Results'!$W$2:$W$6</c:f>
              <c:numCache>
                <c:formatCode>General</c:formatCode>
                <c:ptCount val="5"/>
                <c:pt idx="0">
                  <c:v>752.8</c:v>
                </c:pt>
                <c:pt idx="1">
                  <c:v>724.8</c:v>
                </c:pt>
                <c:pt idx="2">
                  <c:v>698.8</c:v>
                </c:pt>
                <c:pt idx="3">
                  <c:v>654.79999999999995</c:v>
                </c:pt>
                <c:pt idx="4">
                  <c:v>633.4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B2-CF46-8EAC-EE8351097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4842751"/>
        <c:axId val="1954748543"/>
      </c:lineChart>
      <c:catAx>
        <c:axId val="195484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748543"/>
        <c:crosses val="autoZero"/>
        <c:auto val="1"/>
        <c:lblAlgn val="ctr"/>
        <c:lblOffset val="100"/>
        <c:noMultiLvlLbl val="0"/>
      </c:catAx>
      <c:valAx>
        <c:axId val="195474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84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177798</xdr:colOff>
      <xdr:row>7</xdr:row>
      <xdr:rowOff>169333</xdr:rowOff>
    </xdr:from>
    <xdr:to>
      <xdr:col>19</xdr:col>
      <xdr:colOff>84666</xdr:colOff>
      <xdr:row>28</xdr:row>
      <xdr:rowOff>84667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295148-158C-A249-8EE2-248C4FF15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660400</xdr:colOff>
      <xdr:row>9</xdr:row>
      <xdr:rowOff>194734</xdr:rowOff>
    </xdr:from>
    <xdr:to>
      <xdr:col>25</xdr:col>
      <xdr:colOff>254000</xdr:colOff>
      <xdr:row>23</xdr:row>
      <xdr:rowOff>93134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E2D3E4-B124-DE41-B054-F4FF765E2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NULL" TargetMode="External"/><Relationship Id="rId1" Type="http://schemas.openxmlformats.org/officeDocument/2006/relationships/hyperlink" Target="NUL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NULL" TargetMode="External"/><Relationship Id="rId1" Type="http://schemas.openxmlformats.org/officeDocument/2006/relationships/hyperlink" Target="NU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998B2-0796-534C-9274-CD0B5C8B5AA8}">
  <dimension ref="A1:AC86"/>
  <sheetViews>
    <sheetView zoomScale="115" workbookViewId="0">
      <selection activeCell="A2" sqref="A2:F86"/>
    </sheetView>
  </sheetViews>
  <sheetFormatPr baseColWidth="10" defaultRowHeight="16" x14ac:dyDescent="0.2"/>
  <cols>
    <col min="1" max="1" width="17.5" style="1" customWidth="1"/>
    <col min="2" max="2" width="14.6640625" style="1" customWidth="1"/>
    <col min="3" max="3" width="16" style="1" customWidth="1"/>
    <col min="4" max="4" width="12.1640625" style="1" customWidth="1"/>
    <col min="5" max="5" width="10.33203125" style="1" customWidth="1"/>
    <col min="6" max="6" width="14.33203125" style="1" customWidth="1"/>
    <col min="7" max="7" width="12" style="1" customWidth="1"/>
    <col min="8" max="16384" width="10.83203125" style="1"/>
  </cols>
  <sheetData>
    <row r="1" spans="1:29" ht="17" thickBot="1" x14ac:dyDescent="0.25">
      <c r="A1" s="12" t="s">
        <v>20</v>
      </c>
      <c r="B1" s="5" t="s">
        <v>6</v>
      </c>
      <c r="C1" s="7" t="s">
        <v>7</v>
      </c>
      <c r="D1" s="6" t="s">
        <v>8</v>
      </c>
      <c r="E1" s="6" t="s">
        <v>10</v>
      </c>
      <c r="F1" s="6" t="s">
        <v>12</v>
      </c>
      <c r="G1" s="6"/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7" t="s">
        <v>14</v>
      </c>
      <c r="S1" s="6" t="s">
        <v>8</v>
      </c>
      <c r="T1" s="6" t="s">
        <v>9</v>
      </c>
      <c r="U1" s="6" t="s">
        <v>10</v>
      </c>
      <c r="V1" s="6" t="s">
        <v>11</v>
      </c>
      <c r="W1" s="6" t="s">
        <v>12</v>
      </c>
      <c r="X1" s="6" t="s">
        <v>13</v>
      </c>
      <c r="Y1" s="7" t="s">
        <v>14</v>
      </c>
    </row>
    <row r="2" spans="1:29" s="26" customFormat="1" x14ac:dyDescent="0.2">
      <c r="A2" s="22" t="s">
        <v>15</v>
      </c>
      <c r="B2" s="23" t="s">
        <v>1</v>
      </c>
      <c r="C2" s="24" t="s">
        <v>1</v>
      </c>
      <c r="D2" s="25">
        <v>1478.4</v>
      </c>
      <c r="E2" s="25">
        <v>70</v>
      </c>
      <c r="F2" s="25">
        <v>752.8</v>
      </c>
      <c r="H2" s="26" t="s">
        <v>15</v>
      </c>
      <c r="I2" s="25">
        <v>1478.4</v>
      </c>
      <c r="J2" s="25">
        <v>1478.4</v>
      </c>
      <c r="K2" s="25">
        <v>70</v>
      </c>
      <c r="L2" s="25">
        <v>1422.8</v>
      </c>
      <c r="M2" s="25">
        <v>752.8</v>
      </c>
      <c r="N2" s="25">
        <v>556.4</v>
      </c>
      <c r="O2" s="25">
        <v>4.4000000000000004</v>
      </c>
      <c r="R2" s="26" t="s">
        <v>15</v>
      </c>
      <c r="S2" s="25">
        <v>1478.4</v>
      </c>
      <c r="T2" s="25">
        <v>1478.4</v>
      </c>
      <c r="U2" s="25">
        <v>70</v>
      </c>
      <c r="V2" s="25">
        <v>1422.8</v>
      </c>
      <c r="W2" s="25">
        <v>752.8</v>
      </c>
      <c r="X2" s="25">
        <v>556.4</v>
      </c>
      <c r="Y2" s="25">
        <v>4.4000000000000004</v>
      </c>
      <c r="AA2" s="26">
        <f>1-S6/S2</f>
        <v>3.0708874458874491E-2</v>
      </c>
      <c r="AB2" s="26">
        <f>1-W6/W2</f>
        <v>0.15860786397449522</v>
      </c>
      <c r="AC2" s="26">
        <f>1-U6/U2</f>
        <v>0.12857142857142856</v>
      </c>
    </row>
    <row r="3" spans="1:29" s="6" customFormat="1" x14ac:dyDescent="0.2">
      <c r="A3" s="27" t="s">
        <v>15</v>
      </c>
      <c r="B3" s="5" t="s">
        <v>1</v>
      </c>
      <c r="C3" s="7" t="s">
        <v>2</v>
      </c>
      <c r="D3" s="28">
        <v>1099.2</v>
      </c>
      <c r="E3" s="28">
        <v>4.8</v>
      </c>
      <c r="F3" s="28">
        <v>724</v>
      </c>
      <c r="H3" s="6" t="s">
        <v>21</v>
      </c>
      <c r="I3" s="18">
        <v>1099.5999999999999</v>
      </c>
      <c r="J3" s="18">
        <v>1099.5999999999999</v>
      </c>
      <c r="K3" s="18">
        <v>3</v>
      </c>
      <c r="L3" s="18">
        <v>1111.4000000000001</v>
      </c>
      <c r="M3" s="18">
        <v>708.6</v>
      </c>
      <c r="N3" s="18">
        <v>510.8</v>
      </c>
      <c r="O3" s="18">
        <v>1.8</v>
      </c>
      <c r="R3" s="6" t="s">
        <v>19</v>
      </c>
      <c r="S3" s="18">
        <v>1476.4</v>
      </c>
      <c r="T3" s="18">
        <v>1475.8</v>
      </c>
      <c r="U3" s="18">
        <v>82.4</v>
      </c>
      <c r="V3" s="18">
        <v>1407.6</v>
      </c>
      <c r="W3" s="18">
        <v>724.8</v>
      </c>
      <c r="X3" s="18">
        <v>522.6</v>
      </c>
      <c r="Y3" s="18">
        <v>5.2</v>
      </c>
    </row>
    <row r="4" spans="1:29" s="6" customFormat="1" x14ac:dyDescent="0.2">
      <c r="A4" s="27" t="s">
        <v>15</v>
      </c>
      <c r="B4" s="5" t="s">
        <v>1</v>
      </c>
      <c r="C4" s="7" t="s">
        <v>3</v>
      </c>
      <c r="D4" s="28">
        <v>1099</v>
      </c>
      <c r="E4" s="28">
        <v>3</v>
      </c>
      <c r="F4" s="28">
        <v>719.2</v>
      </c>
      <c r="H4" s="6" t="s">
        <v>22</v>
      </c>
      <c r="I4" s="18">
        <v>1097.5999999999999</v>
      </c>
      <c r="J4" s="18">
        <v>1097.5999999999999</v>
      </c>
      <c r="K4" s="18">
        <v>4.2</v>
      </c>
      <c r="L4" s="18">
        <v>1108.2</v>
      </c>
      <c r="M4" s="18">
        <v>542.20000000000005</v>
      </c>
      <c r="N4" s="18">
        <v>396</v>
      </c>
      <c r="O4" s="18">
        <v>1.4</v>
      </c>
      <c r="R4" s="6" t="s">
        <v>17</v>
      </c>
      <c r="S4" s="28">
        <v>1468.2</v>
      </c>
      <c r="T4" s="28">
        <v>1461.2</v>
      </c>
      <c r="U4" s="28">
        <v>69</v>
      </c>
      <c r="V4" s="28">
        <v>1398.2</v>
      </c>
      <c r="W4" s="28">
        <v>698.8</v>
      </c>
      <c r="X4" s="28">
        <v>511.6</v>
      </c>
      <c r="Y4" s="28">
        <v>3.8</v>
      </c>
    </row>
    <row r="5" spans="1:29" s="33" customFormat="1" ht="17" thickBot="1" x14ac:dyDescent="0.25">
      <c r="A5" s="29" t="s">
        <v>15</v>
      </c>
      <c r="B5" s="30" t="s">
        <v>1</v>
      </c>
      <c r="C5" s="31" t="s">
        <v>4</v>
      </c>
      <c r="D5" s="32">
        <v>1099.5999999999999</v>
      </c>
      <c r="E5" s="32">
        <v>5.2</v>
      </c>
      <c r="F5" s="32">
        <v>731</v>
      </c>
      <c r="H5" s="33" t="s">
        <v>23</v>
      </c>
      <c r="I5" s="34">
        <v>257.39999999999998</v>
      </c>
      <c r="J5" s="34">
        <v>257.39999999999998</v>
      </c>
      <c r="K5" s="34">
        <v>1.2</v>
      </c>
      <c r="L5" s="34">
        <v>271.2</v>
      </c>
      <c r="M5" s="34">
        <v>124.6</v>
      </c>
      <c r="N5" s="34">
        <v>101</v>
      </c>
      <c r="O5" s="34">
        <v>1.2</v>
      </c>
      <c r="R5" s="33" t="s">
        <v>18</v>
      </c>
      <c r="S5" s="34">
        <v>1453.4</v>
      </c>
      <c r="T5" s="34">
        <v>1443</v>
      </c>
      <c r="U5" s="34">
        <v>67.2</v>
      </c>
      <c r="V5" s="34">
        <v>1376.8</v>
      </c>
      <c r="W5" s="34">
        <v>654.79999999999995</v>
      </c>
      <c r="X5" s="34">
        <v>485.8</v>
      </c>
      <c r="Y5" s="34">
        <v>4</v>
      </c>
    </row>
    <row r="6" spans="1:29" s="39" customFormat="1" x14ac:dyDescent="0.2">
      <c r="A6" s="35" t="s">
        <v>15</v>
      </c>
      <c r="B6" s="36" t="s">
        <v>2</v>
      </c>
      <c r="C6" s="37" t="s">
        <v>1</v>
      </c>
      <c r="D6" s="38">
        <v>1479.6</v>
      </c>
      <c r="E6" s="38">
        <v>81</v>
      </c>
      <c r="F6" s="38">
        <v>738.2</v>
      </c>
      <c r="R6" s="39" t="s">
        <v>0</v>
      </c>
      <c r="S6" s="25">
        <v>1433</v>
      </c>
      <c r="T6" s="25">
        <v>1417.6</v>
      </c>
      <c r="U6" s="25">
        <v>61</v>
      </c>
      <c r="V6" s="25">
        <v>1348</v>
      </c>
      <c r="W6" s="25">
        <v>633.4</v>
      </c>
      <c r="X6" s="25">
        <v>476.4</v>
      </c>
      <c r="Y6" s="25">
        <v>3.6</v>
      </c>
    </row>
    <row r="7" spans="1:29" s="17" customFormat="1" x14ac:dyDescent="0.2">
      <c r="A7" s="40" t="s">
        <v>15</v>
      </c>
      <c r="B7" s="15" t="s">
        <v>2</v>
      </c>
      <c r="C7" s="16" t="s">
        <v>2</v>
      </c>
      <c r="D7" s="18">
        <v>1099.5999999999999</v>
      </c>
      <c r="E7" s="18">
        <v>3</v>
      </c>
      <c r="F7" s="18">
        <v>708.6</v>
      </c>
      <c r="G7" s="17">
        <f>F2-F7</f>
        <v>44.199999999999932</v>
      </c>
    </row>
    <row r="8" spans="1:29" s="6" customFormat="1" x14ac:dyDescent="0.2">
      <c r="A8" s="27" t="s">
        <v>15</v>
      </c>
      <c r="B8" s="5" t="s">
        <v>2</v>
      </c>
      <c r="C8" s="7" t="s">
        <v>3</v>
      </c>
      <c r="D8" s="28">
        <v>1099.2</v>
      </c>
      <c r="E8" s="28">
        <v>3</v>
      </c>
      <c r="F8" s="28">
        <v>691.8</v>
      </c>
    </row>
    <row r="9" spans="1:29" s="33" customFormat="1" ht="17" thickBot="1" x14ac:dyDescent="0.25">
      <c r="A9" s="29" t="s">
        <v>15</v>
      </c>
      <c r="B9" s="30" t="s">
        <v>2</v>
      </c>
      <c r="C9" s="31" t="s">
        <v>4</v>
      </c>
      <c r="D9" s="32">
        <v>1099.5999999999999</v>
      </c>
      <c r="E9" s="32">
        <v>3.6</v>
      </c>
      <c r="F9" s="32">
        <v>715.8</v>
      </c>
    </row>
    <row r="10" spans="1:29" s="39" customFormat="1" x14ac:dyDescent="0.2">
      <c r="A10" s="35" t="s">
        <v>15</v>
      </c>
      <c r="B10" s="36" t="s">
        <v>3</v>
      </c>
      <c r="C10" s="37" t="s">
        <v>1</v>
      </c>
      <c r="D10" s="38">
        <v>1479</v>
      </c>
      <c r="E10" s="38">
        <v>77.599999999999994</v>
      </c>
      <c r="F10" s="38">
        <v>589.4</v>
      </c>
    </row>
    <row r="11" spans="1:29" s="6" customFormat="1" x14ac:dyDescent="0.2">
      <c r="A11" s="27" t="s">
        <v>15</v>
      </c>
      <c r="B11" s="5" t="s">
        <v>3</v>
      </c>
      <c r="C11" s="7" t="s">
        <v>2</v>
      </c>
      <c r="D11" s="28">
        <v>1098.8</v>
      </c>
      <c r="E11" s="28">
        <v>3.2</v>
      </c>
      <c r="F11" s="28">
        <v>547.79999999999995</v>
      </c>
    </row>
    <row r="12" spans="1:29" s="17" customFormat="1" x14ac:dyDescent="0.2">
      <c r="A12" s="40" t="s">
        <v>15</v>
      </c>
      <c r="B12" s="15" t="s">
        <v>3</v>
      </c>
      <c r="C12" s="16" t="s">
        <v>3</v>
      </c>
      <c r="D12" s="18">
        <v>1097.5999999999999</v>
      </c>
      <c r="E12" s="18">
        <v>4.2</v>
      </c>
      <c r="F12" s="18">
        <v>542.20000000000005</v>
      </c>
      <c r="G12" s="17">
        <f>F2-F12</f>
        <v>210.59999999999991</v>
      </c>
    </row>
    <row r="13" spans="1:29" s="33" customFormat="1" ht="17" thickBot="1" x14ac:dyDescent="0.25">
      <c r="A13" s="29" t="s">
        <v>15</v>
      </c>
      <c r="B13" s="30" t="s">
        <v>3</v>
      </c>
      <c r="C13" s="31" t="s">
        <v>4</v>
      </c>
      <c r="D13" s="32">
        <v>1099.5999999999999</v>
      </c>
      <c r="E13" s="32">
        <v>2.8</v>
      </c>
      <c r="F13" s="32">
        <v>531.20000000000005</v>
      </c>
    </row>
    <row r="14" spans="1:29" s="39" customFormat="1" x14ac:dyDescent="0.2">
      <c r="A14" s="35" t="s">
        <v>15</v>
      </c>
      <c r="B14" s="36" t="s">
        <v>4</v>
      </c>
      <c r="C14" s="37" t="s">
        <v>1</v>
      </c>
      <c r="D14" s="38">
        <v>700.6</v>
      </c>
      <c r="E14" s="38">
        <v>77.400000000000006</v>
      </c>
      <c r="F14" s="38">
        <v>205.6</v>
      </c>
    </row>
    <row r="15" spans="1:29" s="6" customFormat="1" x14ac:dyDescent="0.2">
      <c r="A15" s="27" t="s">
        <v>15</v>
      </c>
      <c r="B15" s="5" t="s">
        <v>4</v>
      </c>
      <c r="C15" s="7" t="s">
        <v>2</v>
      </c>
      <c r="D15" s="28">
        <v>320.60000000000002</v>
      </c>
      <c r="E15" s="28">
        <v>1</v>
      </c>
      <c r="F15" s="28">
        <v>156</v>
      </c>
    </row>
    <row r="16" spans="1:29" s="6" customFormat="1" x14ac:dyDescent="0.2">
      <c r="A16" s="27" t="s">
        <v>15</v>
      </c>
      <c r="B16" s="5" t="s">
        <v>4</v>
      </c>
      <c r="C16" s="7" t="s">
        <v>3</v>
      </c>
      <c r="D16" s="28">
        <v>322.60000000000002</v>
      </c>
      <c r="E16" s="28">
        <v>1.4</v>
      </c>
      <c r="F16" s="28">
        <v>158.6</v>
      </c>
    </row>
    <row r="17" spans="1:9" s="44" customFormat="1" ht="17" thickBot="1" x14ac:dyDescent="0.25">
      <c r="A17" s="41" t="s">
        <v>15</v>
      </c>
      <c r="B17" s="42" t="s">
        <v>4</v>
      </c>
      <c r="C17" s="43" t="s">
        <v>4</v>
      </c>
      <c r="D17" s="34">
        <v>321.60000000000002</v>
      </c>
      <c r="E17" s="34">
        <v>1.2</v>
      </c>
      <c r="F17" s="34">
        <v>124.6</v>
      </c>
      <c r="G17" s="44">
        <f>F2-F17</f>
        <v>628.19999999999993</v>
      </c>
      <c r="H17" s="44">
        <f>1-F17/F2</f>
        <v>0.83448459086078641</v>
      </c>
      <c r="I17" s="44">
        <f>1-E17/E2</f>
        <v>0.98285714285714287</v>
      </c>
    </row>
    <row r="18" spans="1:9" x14ac:dyDescent="0.2">
      <c r="A18" s="12" t="s">
        <v>20</v>
      </c>
      <c r="B18" s="5" t="s">
        <v>6</v>
      </c>
      <c r="C18" s="7" t="s">
        <v>7</v>
      </c>
      <c r="D18"/>
      <c r="E18"/>
      <c r="F18"/>
      <c r="G18" s="6"/>
    </row>
    <row r="19" spans="1:9" s="17" customFormat="1" x14ac:dyDescent="0.2">
      <c r="A19" s="14" t="s">
        <v>19</v>
      </c>
      <c r="B19" s="15" t="s">
        <v>1</v>
      </c>
      <c r="C19" s="16" t="s">
        <v>1</v>
      </c>
      <c r="D19" s="18">
        <v>1476.4</v>
      </c>
      <c r="E19" s="18">
        <v>69</v>
      </c>
      <c r="F19" s="18">
        <v>724.8</v>
      </c>
    </row>
    <row r="20" spans="1:9" x14ac:dyDescent="0.2">
      <c r="A20" s="12" t="s">
        <v>19</v>
      </c>
      <c r="B20" s="5" t="s">
        <v>1</v>
      </c>
      <c r="C20" s="7" t="s">
        <v>2</v>
      </c>
      <c r="D20">
        <v>1098.2</v>
      </c>
      <c r="E20">
        <v>2.6</v>
      </c>
      <c r="F20">
        <v>711.2</v>
      </c>
      <c r="G20" s="6"/>
    </row>
    <row r="21" spans="1:9" x14ac:dyDescent="0.2">
      <c r="A21" s="12" t="s">
        <v>19</v>
      </c>
      <c r="B21" s="5" t="s">
        <v>1</v>
      </c>
      <c r="C21" s="7" t="s">
        <v>3</v>
      </c>
      <c r="D21">
        <v>1099.4000000000001</v>
      </c>
      <c r="E21">
        <v>4.2</v>
      </c>
      <c r="F21">
        <v>715.2</v>
      </c>
      <c r="G21" s="6"/>
    </row>
    <row r="22" spans="1:9" x14ac:dyDescent="0.2">
      <c r="A22" s="12" t="s">
        <v>19</v>
      </c>
      <c r="B22" s="5" t="s">
        <v>1</v>
      </c>
      <c r="C22" s="7" t="s">
        <v>4</v>
      </c>
      <c r="D22">
        <v>1099.8</v>
      </c>
      <c r="E22">
        <v>3</v>
      </c>
      <c r="F22">
        <v>692.4</v>
      </c>
      <c r="G22" s="6"/>
    </row>
    <row r="23" spans="1:9" x14ac:dyDescent="0.2">
      <c r="A23" s="12" t="s">
        <v>19</v>
      </c>
      <c r="B23" s="5" t="s">
        <v>2</v>
      </c>
      <c r="C23" s="7" t="s">
        <v>1</v>
      </c>
      <c r="D23">
        <v>1476.4</v>
      </c>
      <c r="E23">
        <v>70.2</v>
      </c>
      <c r="F23">
        <v>703.6</v>
      </c>
      <c r="G23" s="6"/>
    </row>
    <row r="24" spans="1:9" s="17" customFormat="1" x14ac:dyDescent="0.2">
      <c r="A24" s="14" t="s">
        <v>19</v>
      </c>
      <c r="B24" s="15" t="s">
        <v>2</v>
      </c>
      <c r="C24" s="16" t="s">
        <v>2</v>
      </c>
      <c r="D24" s="18">
        <v>1098.2</v>
      </c>
      <c r="E24" s="18">
        <v>2.6</v>
      </c>
      <c r="F24" s="18">
        <v>688.8</v>
      </c>
    </row>
    <row r="25" spans="1:9" x14ac:dyDescent="0.2">
      <c r="A25" s="12" t="s">
        <v>19</v>
      </c>
      <c r="B25" s="5" t="s">
        <v>2</v>
      </c>
      <c r="C25" s="7" t="s">
        <v>3</v>
      </c>
      <c r="D25">
        <v>1099</v>
      </c>
      <c r="E25">
        <v>3</v>
      </c>
      <c r="F25">
        <v>676.2</v>
      </c>
      <c r="G25" s="6"/>
    </row>
    <row r="26" spans="1:9" x14ac:dyDescent="0.2">
      <c r="A26" s="12" t="s">
        <v>19</v>
      </c>
      <c r="B26" s="5" t="s">
        <v>2</v>
      </c>
      <c r="C26" s="7" t="s">
        <v>4</v>
      </c>
      <c r="D26">
        <v>1098.2</v>
      </c>
      <c r="E26">
        <v>1.8</v>
      </c>
      <c r="F26">
        <v>690.8</v>
      </c>
      <c r="G26" s="6"/>
    </row>
    <row r="27" spans="1:9" x14ac:dyDescent="0.2">
      <c r="A27" s="12" t="s">
        <v>19</v>
      </c>
      <c r="B27" s="5" t="s">
        <v>3</v>
      </c>
      <c r="C27" s="7" t="s">
        <v>1</v>
      </c>
      <c r="D27">
        <v>1476.4</v>
      </c>
      <c r="E27">
        <v>70.599999999999994</v>
      </c>
      <c r="F27">
        <v>562</v>
      </c>
      <c r="G27" s="6"/>
    </row>
    <row r="28" spans="1:9" x14ac:dyDescent="0.2">
      <c r="A28" s="12" t="s">
        <v>19</v>
      </c>
      <c r="B28" s="5" t="s">
        <v>3</v>
      </c>
      <c r="C28" s="7" t="s">
        <v>2</v>
      </c>
      <c r="D28">
        <v>1032</v>
      </c>
      <c r="E28">
        <v>2.8</v>
      </c>
      <c r="F28">
        <v>470.4</v>
      </c>
      <c r="G28" s="6"/>
    </row>
    <row r="29" spans="1:9" s="17" customFormat="1" x14ac:dyDescent="0.2">
      <c r="A29" s="14" t="s">
        <v>19</v>
      </c>
      <c r="B29" s="15" t="s">
        <v>3</v>
      </c>
      <c r="C29" s="16" t="s">
        <v>3</v>
      </c>
      <c r="D29" s="18">
        <v>1099.2</v>
      </c>
      <c r="E29" s="18">
        <v>2.8</v>
      </c>
      <c r="F29" s="18">
        <v>521.20000000000005</v>
      </c>
    </row>
    <row r="30" spans="1:9" x14ac:dyDescent="0.2">
      <c r="A30" s="12" t="s">
        <v>19</v>
      </c>
      <c r="B30" s="5" t="s">
        <v>3</v>
      </c>
      <c r="C30" s="7" t="s">
        <v>4</v>
      </c>
      <c r="D30">
        <v>1034.8</v>
      </c>
      <c r="E30">
        <v>3.8</v>
      </c>
      <c r="F30">
        <v>488.4</v>
      </c>
      <c r="G30" s="6"/>
    </row>
    <row r="31" spans="1:9" x14ac:dyDescent="0.2">
      <c r="A31" s="12" t="s">
        <v>19</v>
      </c>
      <c r="B31" s="5" t="s">
        <v>4</v>
      </c>
      <c r="C31" s="7" t="s">
        <v>1</v>
      </c>
      <c r="D31">
        <v>698.2</v>
      </c>
      <c r="E31">
        <v>68</v>
      </c>
      <c r="F31">
        <v>213.6</v>
      </c>
      <c r="G31" s="6"/>
    </row>
    <row r="32" spans="1:9" x14ac:dyDescent="0.2">
      <c r="A32" s="12" t="s">
        <v>19</v>
      </c>
      <c r="B32" s="5" t="s">
        <v>4</v>
      </c>
      <c r="C32" s="7" t="s">
        <v>2</v>
      </c>
      <c r="D32">
        <v>321.8</v>
      </c>
      <c r="E32">
        <v>1</v>
      </c>
      <c r="F32">
        <v>156</v>
      </c>
      <c r="G32" s="6"/>
    </row>
    <row r="33" spans="1:7" ht="17" customHeight="1" x14ac:dyDescent="0.2">
      <c r="A33" s="12" t="s">
        <v>19</v>
      </c>
      <c r="B33" s="5" t="s">
        <v>4</v>
      </c>
      <c r="C33" s="7" t="s">
        <v>3</v>
      </c>
      <c r="D33">
        <v>322.2</v>
      </c>
      <c r="E33">
        <v>0.4</v>
      </c>
      <c r="F33">
        <v>156</v>
      </c>
      <c r="G33" s="6"/>
    </row>
    <row r="34" spans="1:7" s="17" customFormat="1" x14ac:dyDescent="0.2">
      <c r="A34" s="14" t="s">
        <v>19</v>
      </c>
      <c r="B34" s="15" t="s">
        <v>4</v>
      </c>
      <c r="C34" s="16" t="s">
        <v>4</v>
      </c>
      <c r="D34">
        <v>320.60000000000002</v>
      </c>
      <c r="E34">
        <v>0.8</v>
      </c>
      <c r="F34">
        <v>154.80000000000001</v>
      </c>
    </row>
    <row r="35" spans="1:7" x14ac:dyDescent="0.2">
      <c r="A35" s="12" t="s">
        <v>20</v>
      </c>
      <c r="B35" s="5" t="s">
        <v>6</v>
      </c>
      <c r="C35" s="7" t="s">
        <v>7</v>
      </c>
      <c r="D35"/>
      <c r="E35"/>
      <c r="F35"/>
      <c r="G35" s="6"/>
    </row>
    <row r="36" spans="1:7" s="17" customFormat="1" x14ac:dyDescent="0.2">
      <c r="A36" s="14" t="s">
        <v>17</v>
      </c>
      <c r="B36" s="15" t="s">
        <v>1</v>
      </c>
      <c r="C36" s="16" t="s">
        <v>1</v>
      </c>
      <c r="D36">
        <v>1468.2</v>
      </c>
      <c r="E36">
        <v>69.400000000000006</v>
      </c>
      <c r="F36">
        <v>698.8</v>
      </c>
    </row>
    <row r="37" spans="1:7" s="17" customFormat="1" x14ac:dyDescent="0.2">
      <c r="A37" s="14" t="s">
        <v>17</v>
      </c>
      <c r="B37" s="15" t="s">
        <v>1</v>
      </c>
      <c r="C37" s="16" t="s">
        <v>2</v>
      </c>
      <c r="D37" s="18">
        <v>1099.5999999999999</v>
      </c>
      <c r="E37" s="18">
        <v>3.6</v>
      </c>
      <c r="F37" s="18">
        <v>673.4</v>
      </c>
    </row>
    <row r="38" spans="1:7" x14ac:dyDescent="0.2">
      <c r="A38" s="12" t="s">
        <v>17</v>
      </c>
      <c r="B38" s="5" t="s">
        <v>1</v>
      </c>
      <c r="C38" s="7" t="s">
        <v>3</v>
      </c>
      <c r="D38">
        <v>1099</v>
      </c>
      <c r="E38">
        <v>3.6</v>
      </c>
      <c r="F38">
        <v>685.2</v>
      </c>
      <c r="G38" s="6"/>
    </row>
    <row r="39" spans="1:7" x14ac:dyDescent="0.2">
      <c r="A39" s="12" t="s">
        <v>17</v>
      </c>
      <c r="B39" s="5" t="s">
        <v>1</v>
      </c>
      <c r="C39" s="7" t="s">
        <v>4</v>
      </c>
      <c r="D39">
        <v>1098.5999999999999</v>
      </c>
      <c r="E39">
        <v>3</v>
      </c>
      <c r="F39">
        <v>679.8</v>
      </c>
      <c r="G39" s="6"/>
    </row>
    <row r="40" spans="1:7" x14ac:dyDescent="0.2">
      <c r="A40" s="12" t="s">
        <v>17</v>
      </c>
      <c r="B40" s="5" t="s">
        <v>2</v>
      </c>
      <c r="C40" s="7" t="s">
        <v>1</v>
      </c>
      <c r="D40">
        <v>1471.8</v>
      </c>
      <c r="E40">
        <v>74.400000000000006</v>
      </c>
      <c r="F40">
        <v>694.2</v>
      </c>
      <c r="G40" s="6"/>
    </row>
    <row r="41" spans="1:7" s="17" customFormat="1" x14ac:dyDescent="0.2">
      <c r="A41" s="14" t="s">
        <v>17</v>
      </c>
      <c r="B41" s="15" t="s">
        <v>2</v>
      </c>
      <c r="C41" s="16" t="s">
        <v>2</v>
      </c>
      <c r="D41" s="18">
        <v>1099.5999999999999</v>
      </c>
      <c r="E41" s="18">
        <v>2</v>
      </c>
      <c r="F41" s="18">
        <v>657.6</v>
      </c>
    </row>
    <row r="42" spans="1:7" x14ac:dyDescent="0.2">
      <c r="A42" s="12" t="s">
        <v>17</v>
      </c>
      <c r="B42" s="5" t="s">
        <v>2</v>
      </c>
      <c r="C42" s="7" t="s">
        <v>3</v>
      </c>
      <c r="D42">
        <v>1099.4000000000001</v>
      </c>
      <c r="E42">
        <v>1.8</v>
      </c>
      <c r="F42">
        <v>655.6</v>
      </c>
      <c r="G42" s="6"/>
    </row>
    <row r="43" spans="1:7" x14ac:dyDescent="0.2">
      <c r="A43" s="12" t="s">
        <v>17</v>
      </c>
      <c r="B43" s="5" t="s">
        <v>2</v>
      </c>
      <c r="C43" s="7" t="s">
        <v>4</v>
      </c>
      <c r="D43">
        <v>1099.5999999999999</v>
      </c>
      <c r="E43">
        <v>2.6</v>
      </c>
      <c r="F43">
        <v>668</v>
      </c>
      <c r="G43" s="6"/>
    </row>
    <row r="44" spans="1:7" x14ac:dyDescent="0.2">
      <c r="A44" s="12" t="s">
        <v>17</v>
      </c>
      <c r="B44" s="5" t="s">
        <v>3</v>
      </c>
      <c r="C44" s="7" t="s">
        <v>1</v>
      </c>
      <c r="D44">
        <v>1406.8</v>
      </c>
      <c r="E44">
        <v>79.599999999999994</v>
      </c>
      <c r="F44">
        <v>496.2</v>
      </c>
      <c r="G44" s="6"/>
    </row>
    <row r="45" spans="1:7" x14ac:dyDescent="0.2">
      <c r="A45" s="12" t="s">
        <v>17</v>
      </c>
      <c r="B45" s="5" t="s">
        <v>3</v>
      </c>
      <c r="C45" s="7" t="s">
        <v>2</v>
      </c>
      <c r="D45">
        <v>1098.5999999999999</v>
      </c>
      <c r="E45">
        <v>2.6</v>
      </c>
      <c r="F45">
        <v>458.8</v>
      </c>
      <c r="G45" s="6"/>
    </row>
    <row r="46" spans="1:7" s="17" customFormat="1" x14ac:dyDescent="0.2">
      <c r="A46" s="14" t="s">
        <v>17</v>
      </c>
      <c r="B46" s="15" t="s">
        <v>3</v>
      </c>
      <c r="C46" s="16" t="s">
        <v>3</v>
      </c>
      <c r="D46" s="18">
        <v>1098.2</v>
      </c>
      <c r="E46" s="18">
        <v>3</v>
      </c>
      <c r="F46" s="18">
        <v>462.8</v>
      </c>
    </row>
    <row r="47" spans="1:7" x14ac:dyDescent="0.2">
      <c r="A47" s="12" t="s">
        <v>17</v>
      </c>
      <c r="B47" s="5" t="s">
        <v>3</v>
      </c>
      <c r="C47" s="7" t="s">
        <v>4</v>
      </c>
      <c r="D47">
        <v>1096.4000000000001</v>
      </c>
      <c r="E47">
        <v>2.2000000000000002</v>
      </c>
      <c r="F47">
        <v>490.2</v>
      </c>
      <c r="G47" s="6"/>
    </row>
    <row r="48" spans="1:7" x14ac:dyDescent="0.2">
      <c r="A48" s="12" t="s">
        <v>17</v>
      </c>
      <c r="B48" s="5" t="s">
        <v>4</v>
      </c>
      <c r="C48" s="7" t="s">
        <v>1</v>
      </c>
      <c r="D48">
        <v>628.4</v>
      </c>
      <c r="E48">
        <v>67.400000000000006</v>
      </c>
      <c r="F48">
        <v>174</v>
      </c>
      <c r="G48" s="6"/>
    </row>
    <row r="49" spans="1:7" x14ac:dyDescent="0.2">
      <c r="A49" s="12" t="s">
        <v>17</v>
      </c>
      <c r="B49" s="5" t="s">
        <v>4</v>
      </c>
      <c r="C49" s="7" t="s">
        <v>2</v>
      </c>
      <c r="D49">
        <v>321.2</v>
      </c>
      <c r="E49">
        <v>1</v>
      </c>
      <c r="F49">
        <v>146.6</v>
      </c>
      <c r="G49" s="6"/>
    </row>
    <row r="50" spans="1:7" x14ac:dyDescent="0.2">
      <c r="A50" s="12" t="s">
        <v>17</v>
      </c>
      <c r="B50" s="5" t="s">
        <v>4</v>
      </c>
      <c r="C50" s="7" t="s">
        <v>3</v>
      </c>
      <c r="D50">
        <v>320.39999999999998</v>
      </c>
      <c r="E50">
        <v>0.8</v>
      </c>
      <c r="F50">
        <v>146.4</v>
      </c>
      <c r="G50" s="6"/>
    </row>
    <row r="51" spans="1:7" s="17" customFormat="1" x14ac:dyDescent="0.2">
      <c r="A51" s="14" t="s">
        <v>17</v>
      </c>
      <c r="B51" s="15" t="s">
        <v>4</v>
      </c>
      <c r="C51" s="16" t="s">
        <v>4</v>
      </c>
      <c r="D51" s="18">
        <v>322.2</v>
      </c>
      <c r="E51" s="18">
        <v>0.4</v>
      </c>
      <c r="F51" s="18">
        <v>140.4</v>
      </c>
    </row>
    <row r="52" spans="1:7" x14ac:dyDescent="0.2">
      <c r="A52" s="12" t="s">
        <v>20</v>
      </c>
      <c r="B52" s="5" t="s">
        <v>6</v>
      </c>
      <c r="C52" s="7" t="s">
        <v>7</v>
      </c>
      <c r="D52"/>
      <c r="E52"/>
      <c r="F52"/>
      <c r="G52" s="6"/>
    </row>
    <row r="53" spans="1:7" s="17" customFormat="1" x14ac:dyDescent="0.2">
      <c r="A53" s="14" t="s">
        <v>18</v>
      </c>
      <c r="B53" s="15" t="s">
        <v>1</v>
      </c>
      <c r="C53" s="16" t="s">
        <v>1</v>
      </c>
      <c r="D53" s="18">
        <v>1453.4</v>
      </c>
      <c r="E53" s="18">
        <v>67.2</v>
      </c>
      <c r="F53" s="18">
        <v>654.79999999999995</v>
      </c>
    </row>
    <row r="54" spans="1:7" x14ac:dyDescent="0.2">
      <c r="A54" s="12" t="s">
        <v>18</v>
      </c>
      <c r="B54" s="5" t="s">
        <v>1</v>
      </c>
      <c r="C54" s="7" t="s">
        <v>2</v>
      </c>
      <c r="D54">
        <v>1098.2</v>
      </c>
      <c r="E54">
        <v>3</v>
      </c>
      <c r="F54">
        <v>635</v>
      </c>
      <c r="G54" s="6"/>
    </row>
    <row r="55" spans="1:7" x14ac:dyDescent="0.2">
      <c r="A55" s="12" t="s">
        <v>18</v>
      </c>
      <c r="B55" s="5" t="s">
        <v>1</v>
      </c>
      <c r="C55" s="7" t="s">
        <v>3</v>
      </c>
      <c r="D55">
        <v>1098.4000000000001</v>
      </c>
      <c r="E55">
        <v>3.6</v>
      </c>
      <c r="F55">
        <v>648.4</v>
      </c>
      <c r="G55" s="6"/>
    </row>
    <row r="56" spans="1:7" x14ac:dyDescent="0.2">
      <c r="A56" s="12" t="s">
        <v>18</v>
      </c>
      <c r="B56" s="5" t="s">
        <v>1</v>
      </c>
      <c r="C56" s="7" t="s">
        <v>4</v>
      </c>
      <c r="D56">
        <v>1100</v>
      </c>
      <c r="E56">
        <v>3.6</v>
      </c>
      <c r="F56">
        <v>654.4</v>
      </c>
      <c r="G56" s="6"/>
    </row>
    <row r="57" spans="1:7" x14ac:dyDescent="0.2">
      <c r="A57" s="12" t="s">
        <v>18</v>
      </c>
      <c r="B57" s="5" t="s">
        <v>2</v>
      </c>
      <c r="C57" s="7" t="s">
        <v>1</v>
      </c>
      <c r="D57">
        <v>1459.6</v>
      </c>
      <c r="E57">
        <v>73.599999999999994</v>
      </c>
      <c r="F57">
        <v>643.4</v>
      </c>
      <c r="G57" s="6"/>
    </row>
    <row r="58" spans="1:7" s="17" customFormat="1" x14ac:dyDescent="0.2">
      <c r="A58" s="14" t="s">
        <v>18</v>
      </c>
      <c r="B58" s="15" t="s">
        <v>2</v>
      </c>
      <c r="C58" s="16" t="s">
        <v>2</v>
      </c>
      <c r="D58" s="18">
        <v>1097.2</v>
      </c>
      <c r="E58" s="18">
        <v>3.4</v>
      </c>
      <c r="F58" s="18">
        <v>624</v>
      </c>
    </row>
    <row r="59" spans="1:7" x14ac:dyDescent="0.2">
      <c r="A59" s="12" t="s">
        <v>18</v>
      </c>
      <c r="B59" s="5" t="s">
        <v>2</v>
      </c>
      <c r="C59" s="7" t="s">
        <v>3</v>
      </c>
      <c r="D59">
        <v>1098.4000000000001</v>
      </c>
      <c r="E59">
        <v>2.6</v>
      </c>
      <c r="F59">
        <v>630.20000000000005</v>
      </c>
      <c r="G59" s="6"/>
    </row>
    <row r="60" spans="1:7" x14ac:dyDescent="0.2">
      <c r="A60" s="12" t="s">
        <v>18</v>
      </c>
      <c r="B60" s="5" t="s">
        <v>2</v>
      </c>
      <c r="C60" s="7" t="s">
        <v>4</v>
      </c>
      <c r="D60">
        <v>1097.4000000000001</v>
      </c>
      <c r="E60">
        <v>3</v>
      </c>
      <c r="F60">
        <v>637.79999999999995</v>
      </c>
      <c r="G60" s="6"/>
    </row>
    <row r="61" spans="1:7" x14ac:dyDescent="0.2">
      <c r="A61" s="12" t="s">
        <v>18</v>
      </c>
      <c r="B61" s="5" t="s">
        <v>3</v>
      </c>
      <c r="C61" s="7" t="s">
        <v>1</v>
      </c>
      <c r="D61">
        <v>1445</v>
      </c>
      <c r="E61">
        <v>63.2</v>
      </c>
      <c r="F61">
        <v>460.2</v>
      </c>
      <c r="G61" s="6"/>
    </row>
    <row r="62" spans="1:7" x14ac:dyDescent="0.2">
      <c r="A62" s="12" t="s">
        <v>18</v>
      </c>
      <c r="B62" s="5" t="s">
        <v>3</v>
      </c>
      <c r="C62" s="7" t="s">
        <v>2</v>
      </c>
      <c r="D62">
        <v>1093</v>
      </c>
      <c r="E62">
        <v>3.8</v>
      </c>
      <c r="F62">
        <v>435</v>
      </c>
      <c r="G62" s="6"/>
    </row>
    <row r="63" spans="1:7" s="17" customFormat="1" x14ac:dyDescent="0.2">
      <c r="A63" s="14" t="s">
        <v>18</v>
      </c>
      <c r="B63" s="15" t="s">
        <v>3</v>
      </c>
      <c r="C63" s="16" t="s">
        <v>3</v>
      </c>
      <c r="D63" s="18">
        <v>1092.8</v>
      </c>
      <c r="E63" s="18">
        <v>3.2</v>
      </c>
      <c r="F63" s="18">
        <v>397.2</v>
      </c>
    </row>
    <row r="64" spans="1:7" x14ac:dyDescent="0.2">
      <c r="A64" s="12" t="s">
        <v>18</v>
      </c>
      <c r="B64" s="5" t="s">
        <v>3</v>
      </c>
      <c r="C64" s="7" t="s">
        <v>4</v>
      </c>
      <c r="D64">
        <v>1093.8</v>
      </c>
      <c r="E64">
        <v>4</v>
      </c>
      <c r="F64">
        <v>444.4</v>
      </c>
      <c r="G64" s="6"/>
    </row>
    <row r="65" spans="1:7" x14ac:dyDescent="0.2">
      <c r="A65" s="12" t="s">
        <v>18</v>
      </c>
      <c r="B65" s="5" t="s">
        <v>4</v>
      </c>
      <c r="C65" s="7" t="s">
        <v>1</v>
      </c>
      <c r="D65">
        <v>543.6</v>
      </c>
      <c r="E65">
        <v>56.8</v>
      </c>
      <c r="F65">
        <v>156.19999999999999</v>
      </c>
      <c r="G65" s="6"/>
    </row>
    <row r="66" spans="1:7" x14ac:dyDescent="0.2">
      <c r="A66" s="12" t="s">
        <v>18</v>
      </c>
      <c r="B66" s="5" t="s">
        <v>4</v>
      </c>
      <c r="C66" s="7" t="s">
        <v>2</v>
      </c>
      <c r="D66">
        <v>320.2</v>
      </c>
      <c r="E66">
        <v>0.4</v>
      </c>
      <c r="F66">
        <v>128.6</v>
      </c>
      <c r="G66" s="6"/>
    </row>
    <row r="67" spans="1:7" x14ac:dyDescent="0.2">
      <c r="A67" s="12" t="s">
        <v>18</v>
      </c>
      <c r="B67" s="5" t="s">
        <v>4</v>
      </c>
      <c r="C67" s="7" t="s">
        <v>3</v>
      </c>
      <c r="D67">
        <v>320.8</v>
      </c>
      <c r="E67">
        <v>0.6</v>
      </c>
      <c r="F67">
        <v>131.4</v>
      </c>
      <c r="G67" s="6"/>
    </row>
    <row r="68" spans="1:7" s="17" customFormat="1" x14ac:dyDescent="0.2">
      <c r="A68" s="14" t="s">
        <v>18</v>
      </c>
      <c r="B68" s="15" t="s">
        <v>4</v>
      </c>
      <c r="C68" s="16" t="s">
        <v>4</v>
      </c>
      <c r="D68" s="18">
        <v>321.2</v>
      </c>
      <c r="E68" s="18">
        <v>0.6</v>
      </c>
      <c r="F68" s="18">
        <v>127.2</v>
      </c>
    </row>
    <row r="69" spans="1:7" x14ac:dyDescent="0.2">
      <c r="A69" s="12" t="s">
        <v>20</v>
      </c>
      <c r="B69" s="5" t="s">
        <v>6</v>
      </c>
      <c r="C69" s="7" t="s">
        <v>7</v>
      </c>
      <c r="D69"/>
      <c r="E69"/>
      <c r="F69"/>
      <c r="G69" s="6"/>
    </row>
    <row r="70" spans="1:7" s="17" customFormat="1" x14ac:dyDescent="0.2">
      <c r="A70" s="14" t="s">
        <v>0</v>
      </c>
      <c r="B70" s="15" t="s">
        <v>1</v>
      </c>
      <c r="C70" s="16" t="s">
        <v>1</v>
      </c>
      <c r="D70" s="18">
        <v>1433</v>
      </c>
      <c r="E70" s="18">
        <v>61</v>
      </c>
      <c r="F70" s="18">
        <v>633.4</v>
      </c>
    </row>
    <row r="71" spans="1:7" x14ac:dyDescent="0.2">
      <c r="A71" s="12" t="s">
        <v>0</v>
      </c>
      <c r="B71" s="5" t="s">
        <v>1</v>
      </c>
      <c r="C71" s="7" t="s">
        <v>2</v>
      </c>
      <c r="D71">
        <v>1098.8</v>
      </c>
      <c r="E71">
        <v>3.2</v>
      </c>
      <c r="F71">
        <v>612.6</v>
      </c>
      <c r="G71" s="6"/>
    </row>
    <row r="72" spans="1:7" x14ac:dyDescent="0.2">
      <c r="A72" s="12" t="s">
        <v>0</v>
      </c>
      <c r="B72" s="5" t="s">
        <v>1</v>
      </c>
      <c r="C72" s="7" t="s">
        <v>3</v>
      </c>
      <c r="D72">
        <v>1098.8</v>
      </c>
      <c r="E72">
        <v>2.8</v>
      </c>
      <c r="F72">
        <v>617.20000000000005</v>
      </c>
      <c r="G72" s="6"/>
    </row>
    <row r="73" spans="1:7" x14ac:dyDescent="0.2">
      <c r="A73" s="12" t="s">
        <v>0</v>
      </c>
      <c r="B73" s="5" t="s">
        <v>1</v>
      </c>
      <c r="C73" s="7" t="s">
        <v>4</v>
      </c>
      <c r="D73">
        <v>1098.5999999999999</v>
      </c>
      <c r="E73">
        <v>3.4</v>
      </c>
      <c r="F73">
        <v>623.6</v>
      </c>
      <c r="G73" s="6"/>
    </row>
    <row r="74" spans="1:7" x14ac:dyDescent="0.2">
      <c r="A74" s="12" t="s">
        <v>0</v>
      </c>
      <c r="B74" s="5" t="s">
        <v>2</v>
      </c>
      <c r="C74" s="7" t="s">
        <v>1</v>
      </c>
      <c r="D74">
        <v>1433.4</v>
      </c>
      <c r="E74">
        <v>59</v>
      </c>
      <c r="F74">
        <v>619.6</v>
      </c>
      <c r="G74" s="6"/>
    </row>
    <row r="75" spans="1:7" s="17" customFormat="1" x14ac:dyDescent="0.2">
      <c r="A75" s="14" t="s">
        <v>0</v>
      </c>
      <c r="B75" s="15" t="s">
        <v>2</v>
      </c>
      <c r="C75" s="16" t="s">
        <v>2</v>
      </c>
      <c r="D75" s="18">
        <v>1100</v>
      </c>
      <c r="E75" s="18">
        <v>2.2000000000000002</v>
      </c>
      <c r="F75" s="18">
        <v>598.6</v>
      </c>
    </row>
    <row r="76" spans="1:7" x14ac:dyDescent="0.2">
      <c r="A76" s="12" t="s">
        <v>0</v>
      </c>
      <c r="B76" s="5" t="s">
        <v>2</v>
      </c>
      <c r="C76" s="7" t="s">
        <v>3</v>
      </c>
      <c r="D76">
        <v>1099.2</v>
      </c>
      <c r="E76">
        <v>3.2</v>
      </c>
      <c r="F76">
        <v>604.4</v>
      </c>
      <c r="G76" s="6"/>
    </row>
    <row r="77" spans="1:7" x14ac:dyDescent="0.2">
      <c r="A77" s="12" t="s">
        <v>0</v>
      </c>
      <c r="B77" s="5" t="s">
        <v>2</v>
      </c>
      <c r="C77" s="7" t="s">
        <v>4</v>
      </c>
      <c r="D77">
        <v>1098.5999999999999</v>
      </c>
      <c r="E77">
        <v>2.8</v>
      </c>
      <c r="F77">
        <v>604.79999999999995</v>
      </c>
      <c r="G77" s="6"/>
    </row>
    <row r="78" spans="1:7" x14ac:dyDescent="0.2">
      <c r="A78" s="12" t="s">
        <v>0</v>
      </c>
      <c r="B78" s="5" t="s">
        <v>3</v>
      </c>
      <c r="C78" s="7" t="s">
        <v>1</v>
      </c>
      <c r="D78">
        <v>1443</v>
      </c>
      <c r="E78">
        <v>68.400000000000006</v>
      </c>
      <c r="F78">
        <v>422.2</v>
      </c>
      <c r="G78" s="6"/>
    </row>
    <row r="79" spans="1:7" x14ac:dyDescent="0.2">
      <c r="A79" s="12" t="s">
        <v>0</v>
      </c>
      <c r="B79" s="5" t="s">
        <v>3</v>
      </c>
      <c r="C79" s="7" t="s">
        <v>2</v>
      </c>
      <c r="D79">
        <v>1091.8</v>
      </c>
      <c r="E79">
        <v>3.4</v>
      </c>
      <c r="F79">
        <v>391.2</v>
      </c>
      <c r="G79" s="6"/>
    </row>
    <row r="80" spans="1:7" s="17" customFormat="1" x14ac:dyDescent="0.2">
      <c r="A80" s="14" t="s">
        <v>0</v>
      </c>
      <c r="B80" s="15" t="s">
        <v>3</v>
      </c>
      <c r="C80" s="16" t="s">
        <v>3</v>
      </c>
      <c r="D80" s="18">
        <v>1089.8</v>
      </c>
      <c r="E80" s="18">
        <v>3.2</v>
      </c>
      <c r="F80" s="18">
        <v>391.8</v>
      </c>
    </row>
    <row r="81" spans="1:7" x14ac:dyDescent="0.2">
      <c r="A81" s="12" t="s">
        <v>0</v>
      </c>
      <c r="B81" s="5" t="s">
        <v>3</v>
      </c>
      <c r="C81" s="7" t="s">
        <v>4</v>
      </c>
      <c r="D81">
        <v>1091.8</v>
      </c>
      <c r="E81">
        <v>5.2</v>
      </c>
      <c r="F81">
        <v>393</v>
      </c>
      <c r="G81" s="6"/>
    </row>
    <row r="82" spans="1:7" x14ac:dyDescent="0.2">
      <c r="A82" s="12" t="s">
        <v>0</v>
      </c>
      <c r="B82" s="5" t="s">
        <v>4</v>
      </c>
      <c r="C82" s="7" t="s">
        <v>1</v>
      </c>
      <c r="D82">
        <v>657.6</v>
      </c>
      <c r="E82">
        <v>56.8</v>
      </c>
      <c r="F82">
        <v>153</v>
      </c>
      <c r="G82" s="6"/>
    </row>
    <row r="83" spans="1:7" x14ac:dyDescent="0.2">
      <c r="A83" s="12" t="s">
        <v>0</v>
      </c>
      <c r="B83" s="5" t="s">
        <v>4</v>
      </c>
      <c r="C83" s="7" t="s">
        <v>2</v>
      </c>
      <c r="D83">
        <v>319.60000000000002</v>
      </c>
      <c r="E83">
        <v>0.2</v>
      </c>
      <c r="F83">
        <v>120.2</v>
      </c>
      <c r="G83" s="6"/>
    </row>
    <row r="84" spans="1:7" x14ac:dyDescent="0.2">
      <c r="A84" s="12" t="s">
        <v>0</v>
      </c>
      <c r="B84" s="5" t="s">
        <v>4</v>
      </c>
      <c r="C84" s="7" t="s">
        <v>3</v>
      </c>
      <c r="D84">
        <v>318.60000000000002</v>
      </c>
      <c r="E84">
        <v>0.6</v>
      </c>
      <c r="F84">
        <v>115.2</v>
      </c>
      <c r="G84" s="6"/>
    </row>
    <row r="85" spans="1:7" s="17" customFormat="1" x14ac:dyDescent="0.2">
      <c r="A85" s="14" t="s">
        <v>0</v>
      </c>
      <c r="B85" s="15" t="s">
        <v>4</v>
      </c>
      <c r="C85" s="16" t="s">
        <v>4</v>
      </c>
      <c r="D85" s="18">
        <v>318.60000000000002</v>
      </c>
      <c r="E85" s="18">
        <v>0.2</v>
      </c>
      <c r="F85" s="18">
        <v>122.6</v>
      </c>
    </row>
    <row r="86" spans="1:7" x14ac:dyDescent="0.2">
      <c r="A86" s="12" t="s">
        <v>20</v>
      </c>
      <c r="B86" s="5" t="s">
        <v>6</v>
      </c>
      <c r="C86" s="7" t="s">
        <v>7</v>
      </c>
      <c r="D86" s="6" t="s">
        <v>8</v>
      </c>
      <c r="E86" s="6" t="s">
        <v>10</v>
      </c>
      <c r="F86" s="6" t="s">
        <v>12</v>
      </c>
      <c r="G86" s="6"/>
    </row>
  </sheetData>
  <conditionalFormatting sqref="B2:C85">
    <cfRule type="containsText" dxfId="23" priority="56" operator="containsText" text="severe">
      <formula>NOT(ISERROR(SEARCH("severe",B2)))</formula>
    </cfRule>
    <cfRule type="containsText" dxfId="22" priority="57" operator="containsText" text="moderate">
      <formula>NOT(ISERROR(SEARCH("moderate",B2)))</formula>
    </cfRule>
    <cfRule type="containsText" dxfId="21" priority="58" operator="containsText" text="minimal">
      <formula>NOT(ISERROR(SEARCH("minimal",B2)))</formula>
    </cfRule>
    <cfRule type="containsText" dxfId="20" priority="59" operator="containsText" text="none">
      <formula>NOT(ISERROR(SEARCH("none",B2)))</formula>
    </cfRule>
  </conditionalFormatting>
  <conditionalFormatting sqref="D2:D17">
    <cfRule type="colorScale" priority="55">
      <colorScale>
        <cfvo type="min"/>
        <cfvo type="percentile" val="50"/>
        <cfvo type="max"/>
        <color theme="9"/>
        <color theme="7" tint="0.59999389629810485"/>
        <color rgb="FFFF0000"/>
      </colorScale>
    </cfRule>
  </conditionalFormatting>
  <conditionalFormatting sqref="E2:E17">
    <cfRule type="colorScale" priority="53">
      <colorScale>
        <cfvo type="min"/>
        <cfvo type="percentile" val="50"/>
        <cfvo type="max"/>
        <color theme="9"/>
        <color theme="7" tint="0.59999389629810485"/>
        <color rgb="FFFF0000"/>
      </colorScale>
    </cfRule>
  </conditionalFormatting>
  <conditionalFormatting sqref="F2:F17">
    <cfRule type="colorScale" priority="52">
      <colorScale>
        <cfvo type="min"/>
        <cfvo type="percentile" val="50"/>
        <cfvo type="max"/>
        <color theme="9"/>
        <color theme="7" tint="0.59999389629810485"/>
        <color rgb="FFFF0000"/>
      </colorScale>
    </cfRule>
  </conditionalFormatting>
  <conditionalFormatting sqref="G2:G17">
    <cfRule type="colorScale" priority="51">
      <colorScale>
        <cfvo type="min"/>
        <cfvo type="percentile" val="50"/>
        <cfvo type="max"/>
        <color theme="9"/>
        <color theme="7" tint="0.59999389629810485"/>
        <color rgb="FFFF0000"/>
      </colorScale>
    </cfRule>
  </conditionalFormatting>
  <conditionalFormatting sqref="D70:D85 D53:D68 D36:D51 D19:D34">
    <cfRule type="colorScale" priority="49">
      <colorScale>
        <cfvo type="min"/>
        <cfvo type="percentile" val="50"/>
        <cfvo type="max"/>
        <color theme="9"/>
        <color theme="7" tint="0.59999389629810485"/>
        <color rgb="FFFF0000"/>
      </colorScale>
    </cfRule>
  </conditionalFormatting>
  <conditionalFormatting sqref="E53:E68 E36:E51 E19:E34">
    <cfRule type="colorScale" priority="48">
      <colorScale>
        <cfvo type="min"/>
        <cfvo type="percentile" val="50"/>
        <cfvo type="max"/>
        <color theme="9"/>
        <color theme="7" tint="0.59999389629810485"/>
        <color rgb="FFFF0000"/>
      </colorScale>
    </cfRule>
  </conditionalFormatting>
  <conditionalFormatting sqref="E70:E85">
    <cfRule type="colorScale" priority="47">
      <colorScale>
        <cfvo type="min"/>
        <cfvo type="percentile" val="50"/>
        <cfvo type="max"/>
        <color theme="9"/>
        <color theme="7" tint="0.59999389629810485"/>
        <color rgb="FFFF0000"/>
      </colorScale>
    </cfRule>
  </conditionalFormatting>
  <conditionalFormatting sqref="F70:F85 F53:F68 F36:F51 F19:F34">
    <cfRule type="colorScale" priority="46">
      <colorScale>
        <cfvo type="min"/>
        <cfvo type="percentile" val="50"/>
        <cfvo type="max"/>
        <color theme="9"/>
        <color theme="7" tint="0.59999389629810485"/>
        <color rgb="FFFF0000"/>
      </colorScale>
    </cfRule>
  </conditionalFormatting>
  <conditionalFormatting sqref="G70:G85 G53:G68 G36:G51 G19:G34">
    <cfRule type="colorScale" priority="45">
      <colorScale>
        <cfvo type="min"/>
        <cfvo type="percentile" val="50"/>
        <cfvo type="max"/>
        <color theme="9"/>
        <color theme="7" tint="0.59999389629810485"/>
        <color rgb="FFFF0000"/>
      </colorScale>
    </cfRule>
  </conditionalFormatting>
  <conditionalFormatting sqref="I2:I5">
    <cfRule type="colorScale" priority="18">
      <colorScale>
        <cfvo type="min"/>
        <cfvo type="percentile" val="50"/>
        <cfvo type="max"/>
        <color theme="9"/>
        <color theme="7" tint="0.59999389629810485"/>
        <color rgb="FFFF0000"/>
      </colorScale>
    </cfRule>
  </conditionalFormatting>
  <conditionalFormatting sqref="J2:J5">
    <cfRule type="colorScale" priority="17">
      <colorScale>
        <cfvo type="min"/>
        <cfvo type="percentile" val="50"/>
        <cfvo type="max"/>
        <color theme="9"/>
        <color theme="7" tint="0.59999389629810485"/>
        <color rgb="FFFF0000"/>
      </colorScale>
    </cfRule>
  </conditionalFormatting>
  <conditionalFormatting sqref="K2:K5">
    <cfRule type="colorScale" priority="16">
      <colorScale>
        <cfvo type="min"/>
        <cfvo type="percentile" val="50"/>
        <cfvo type="max"/>
        <color theme="9"/>
        <color theme="7" tint="0.59999389629810485"/>
        <color rgb="FFFF0000"/>
      </colorScale>
    </cfRule>
  </conditionalFormatting>
  <conditionalFormatting sqref="M2:M5">
    <cfRule type="colorScale" priority="15">
      <colorScale>
        <cfvo type="min"/>
        <cfvo type="percentile" val="50"/>
        <cfvo type="max"/>
        <color theme="9"/>
        <color theme="7" tint="0.59999389629810485"/>
        <color rgb="FFFF0000"/>
      </colorScale>
    </cfRule>
  </conditionalFormatting>
  <conditionalFormatting sqref="N2:N5">
    <cfRule type="colorScale" priority="14">
      <colorScale>
        <cfvo type="min"/>
        <cfvo type="percentile" val="50"/>
        <cfvo type="max"/>
        <color theme="9"/>
        <color theme="7" tint="0.59999389629810485"/>
        <color rgb="FFFF0000"/>
      </colorScale>
    </cfRule>
  </conditionalFormatting>
  <conditionalFormatting sqref="O2:O5">
    <cfRule type="colorScale" priority="13">
      <colorScale>
        <cfvo type="min"/>
        <cfvo type="percentile" val="50"/>
        <cfvo type="max"/>
        <color theme="9"/>
        <color theme="7" tint="0.59999389629810485"/>
        <color rgb="FFFF0000"/>
      </colorScale>
    </cfRule>
  </conditionalFormatting>
  <conditionalFormatting sqref="S2">
    <cfRule type="colorScale" priority="12">
      <colorScale>
        <cfvo type="min"/>
        <cfvo type="percentile" val="50"/>
        <cfvo type="max"/>
        <color theme="9"/>
        <color theme="7" tint="0.59999389629810485"/>
        <color rgb="FFFF0000"/>
      </colorScale>
    </cfRule>
  </conditionalFormatting>
  <conditionalFormatting sqref="T2">
    <cfRule type="colorScale" priority="11">
      <colorScale>
        <cfvo type="min"/>
        <cfvo type="percentile" val="50"/>
        <cfvo type="max"/>
        <color theme="9"/>
        <color theme="7" tint="0.59999389629810485"/>
        <color rgb="FFFF0000"/>
      </colorScale>
    </cfRule>
  </conditionalFormatting>
  <conditionalFormatting sqref="U2">
    <cfRule type="colorScale" priority="10">
      <colorScale>
        <cfvo type="min"/>
        <cfvo type="percentile" val="50"/>
        <cfvo type="max"/>
        <color theme="9"/>
        <color theme="7" tint="0.59999389629810485"/>
        <color rgb="FFFF0000"/>
      </colorScale>
    </cfRule>
  </conditionalFormatting>
  <conditionalFormatting sqref="W2">
    <cfRule type="colorScale" priority="9">
      <colorScale>
        <cfvo type="min"/>
        <cfvo type="percentile" val="50"/>
        <cfvo type="max"/>
        <color theme="9"/>
        <color theme="7" tint="0.59999389629810485"/>
        <color rgb="FFFF0000"/>
      </colorScale>
    </cfRule>
  </conditionalFormatting>
  <conditionalFormatting sqref="X2">
    <cfRule type="colorScale" priority="8">
      <colorScale>
        <cfvo type="min"/>
        <cfvo type="percentile" val="50"/>
        <cfvo type="max"/>
        <color theme="9"/>
        <color theme="7" tint="0.59999389629810485"/>
        <color rgb="FFFF0000"/>
      </colorScale>
    </cfRule>
  </conditionalFormatting>
  <conditionalFormatting sqref="Y2">
    <cfRule type="colorScale" priority="7">
      <colorScale>
        <cfvo type="min"/>
        <cfvo type="percentile" val="50"/>
        <cfvo type="max"/>
        <color theme="9"/>
        <color theme="7" tint="0.59999389629810485"/>
        <color rgb="FFFF0000"/>
      </colorScale>
    </cfRule>
  </conditionalFormatting>
  <conditionalFormatting sqref="S3:S6">
    <cfRule type="colorScale" priority="6">
      <colorScale>
        <cfvo type="min"/>
        <cfvo type="percentile" val="50"/>
        <cfvo type="max"/>
        <color theme="9"/>
        <color theme="7" tint="0.59999389629810485"/>
        <color rgb="FFFF0000"/>
      </colorScale>
    </cfRule>
  </conditionalFormatting>
  <conditionalFormatting sqref="T3:T6">
    <cfRule type="colorScale" priority="5">
      <colorScale>
        <cfvo type="min"/>
        <cfvo type="percentile" val="50"/>
        <cfvo type="max"/>
        <color theme="9"/>
        <color theme="7" tint="0.59999389629810485"/>
        <color rgb="FFFF0000"/>
      </colorScale>
    </cfRule>
  </conditionalFormatting>
  <conditionalFormatting sqref="U3:U6">
    <cfRule type="colorScale" priority="4">
      <colorScale>
        <cfvo type="min"/>
        <cfvo type="percentile" val="50"/>
        <cfvo type="max"/>
        <color theme="9"/>
        <color theme="7" tint="0.59999389629810485"/>
        <color rgb="FFFF0000"/>
      </colorScale>
    </cfRule>
  </conditionalFormatting>
  <conditionalFormatting sqref="W3:W6">
    <cfRule type="colorScale" priority="3">
      <colorScale>
        <cfvo type="min"/>
        <cfvo type="percentile" val="50"/>
        <cfvo type="max"/>
        <color theme="9"/>
        <color theme="7" tint="0.59999389629810485"/>
        <color rgb="FFFF0000"/>
      </colorScale>
    </cfRule>
  </conditionalFormatting>
  <conditionalFormatting sqref="X3:X6">
    <cfRule type="colorScale" priority="2">
      <colorScale>
        <cfvo type="min"/>
        <cfvo type="percentile" val="50"/>
        <cfvo type="max"/>
        <color theme="9"/>
        <color theme="7" tint="0.59999389629810485"/>
        <color rgb="FFFF0000"/>
      </colorScale>
    </cfRule>
  </conditionalFormatting>
  <conditionalFormatting sqref="Y3:Y6">
    <cfRule type="colorScale" priority="1">
      <colorScale>
        <cfvo type="min"/>
        <cfvo type="percentile" val="50"/>
        <cfvo type="max"/>
        <color theme="9"/>
        <color theme="7" tint="0.59999389629810485"/>
        <color rgb="FFFF0000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8F147-C3F9-194A-B2C6-63D64F224B82}">
  <dimension ref="A1:J20"/>
  <sheetViews>
    <sheetView workbookViewId="0">
      <selection activeCell="I12" sqref="I12"/>
    </sheetView>
  </sheetViews>
  <sheetFormatPr baseColWidth="10" defaultRowHeight="16" x14ac:dyDescent="0.2"/>
  <cols>
    <col min="1" max="2" width="17.5" style="6" customWidth="1"/>
    <col min="3" max="3" width="14.6640625" style="6" customWidth="1"/>
    <col min="4" max="4" width="16" style="6" customWidth="1"/>
    <col min="5" max="6" width="12.1640625" style="6" customWidth="1"/>
    <col min="7" max="8" width="10.33203125" style="6" customWidth="1"/>
    <col min="9" max="9" width="14.33203125" style="6" customWidth="1"/>
    <col min="10" max="16384" width="10.83203125" style="28"/>
  </cols>
  <sheetData>
    <row r="1" spans="1:10" x14ac:dyDescent="0.2">
      <c r="A1" s="6" t="s">
        <v>15</v>
      </c>
      <c r="B1" s="6" t="s">
        <v>42</v>
      </c>
      <c r="C1" s="6" t="s">
        <v>1</v>
      </c>
      <c r="D1" s="6" t="s">
        <v>42</v>
      </c>
      <c r="E1" s="28">
        <v>1478.4</v>
      </c>
      <c r="F1" s="28" t="s">
        <v>42</v>
      </c>
      <c r="G1" s="28">
        <v>752.8</v>
      </c>
      <c r="H1" s="45" t="s">
        <v>42</v>
      </c>
      <c r="I1" s="28">
        <v>70</v>
      </c>
      <c r="J1" s="46" t="s">
        <v>43</v>
      </c>
    </row>
    <row r="2" spans="1:10" x14ac:dyDescent="0.2">
      <c r="A2" s="6" t="s">
        <v>15</v>
      </c>
      <c r="B2" s="6" t="s">
        <v>42</v>
      </c>
      <c r="C2" s="6" t="s">
        <v>2</v>
      </c>
      <c r="D2" s="6" t="s">
        <v>42</v>
      </c>
      <c r="E2" s="28">
        <v>1099.5999999999999</v>
      </c>
      <c r="F2" s="28" t="s">
        <v>42</v>
      </c>
      <c r="G2" s="28">
        <v>708.6</v>
      </c>
      <c r="H2" s="45" t="s">
        <v>42</v>
      </c>
      <c r="I2" s="28">
        <v>3</v>
      </c>
      <c r="J2" s="46" t="s">
        <v>43</v>
      </c>
    </row>
    <row r="3" spans="1:10" x14ac:dyDescent="0.2">
      <c r="A3" s="6" t="s">
        <v>15</v>
      </c>
      <c r="B3" s="6" t="s">
        <v>42</v>
      </c>
      <c r="C3" s="6" t="s">
        <v>3</v>
      </c>
      <c r="D3" s="6" t="s">
        <v>42</v>
      </c>
      <c r="E3" s="28">
        <v>1097.5999999999999</v>
      </c>
      <c r="F3" s="28" t="s">
        <v>42</v>
      </c>
      <c r="G3" s="28">
        <v>542.20000000000005</v>
      </c>
      <c r="H3" s="45" t="s">
        <v>42</v>
      </c>
      <c r="I3" s="28">
        <v>4.2</v>
      </c>
      <c r="J3" s="46" t="s">
        <v>43</v>
      </c>
    </row>
    <row r="4" spans="1:10" x14ac:dyDescent="0.2">
      <c r="A4" s="6" t="s">
        <v>15</v>
      </c>
      <c r="B4" s="6" t="s">
        <v>42</v>
      </c>
      <c r="C4" s="6" t="s">
        <v>4</v>
      </c>
      <c r="D4" s="6" t="s">
        <v>42</v>
      </c>
      <c r="E4" s="28">
        <v>321.60000000000002</v>
      </c>
      <c r="F4" s="28" t="s">
        <v>42</v>
      </c>
      <c r="G4" s="28">
        <v>124.6</v>
      </c>
      <c r="H4" s="45" t="s">
        <v>42</v>
      </c>
      <c r="I4" s="28">
        <v>1.2</v>
      </c>
      <c r="J4" s="46" t="s">
        <v>43</v>
      </c>
    </row>
    <row r="5" spans="1:10" x14ac:dyDescent="0.2">
      <c r="A5" s="6" t="s">
        <v>19</v>
      </c>
      <c r="B5" s="6" t="s">
        <v>42</v>
      </c>
      <c r="C5" s="6" t="s">
        <v>1</v>
      </c>
      <c r="D5" s="6" t="s">
        <v>42</v>
      </c>
      <c r="E5" s="28">
        <v>1476.4</v>
      </c>
      <c r="F5" s="28" t="s">
        <v>42</v>
      </c>
      <c r="G5" s="28">
        <v>724.8</v>
      </c>
      <c r="H5" s="45" t="s">
        <v>42</v>
      </c>
      <c r="I5" s="28">
        <v>69.400000000000006</v>
      </c>
      <c r="J5" s="46" t="s">
        <v>43</v>
      </c>
    </row>
    <row r="6" spans="1:10" x14ac:dyDescent="0.2">
      <c r="A6" s="6" t="s">
        <v>19</v>
      </c>
      <c r="B6" s="6" t="s">
        <v>42</v>
      </c>
      <c r="C6" s="6" t="s">
        <v>2</v>
      </c>
      <c r="D6" s="6" t="s">
        <v>42</v>
      </c>
      <c r="E6" s="28">
        <v>1098.2</v>
      </c>
      <c r="F6" s="28" t="s">
        <v>42</v>
      </c>
      <c r="G6" s="28">
        <v>688.8</v>
      </c>
      <c r="H6" s="45" t="s">
        <v>42</v>
      </c>
      <c r="I6" s="28">
        <v>2.6</v>
      </c>
      <c r="J6" s="46" t="s">
        <v>43</v>
      </c>
    </row>
    <row r="7" spans="1:10" x14ac:dyDescent="0.2">
      <c r="A7" s="6" t="s">
        <v>19</v>
      </c>
      <c r="B7" s="6" t="s">
        <v>42</v>
      </c>
      <c r="C7" s="6" t="s">
        <v>3</v>
      </c>
      <c r="D7" s="6" t="s">
        <v>42</v>
      </c>
      <c r="E7" s="28">
        <v>1099.2</v>
      </c>
      <c r="F7" s="28" t="s">
        <v>42</v>
      </c>
      <c r="G7" s="28">
        <v>521.20000000000005</v>
      </c>
      <c r="H7" s="45" t="s">
        <v>42</v>
      </c>
      <c r="I7" s="28">
        <v>2.8</v>
      </c>
      <c r="J7" s="46" t="s">
        <v>43</v>
      </c>
    </row>
    <row r="8" spans="1:10" x14ac:dyDescent="0.2">
      <c r="A8" s="6" t="s">
        <v>19</v>
      </c>
      <c r="B8" s="6" t="s">
        <v>42</v>
      </c>
      <c r="C8" s="6" t="s">
        <v>4</v>
      </c>
      <c r="D8" s="6" t="s">
        <v>42</v>
      </c>
      <c r="E8" s="28">
        <v>320.60000000000002</v>
      </c>
      <c r="F8" s="28" t="s">
        <v>42</v>
      </c>
      <c r="G8" s="28">
        <v>154.80000000000001</v>
      </c>
      <c r="H8" s="45" t="s">
        <v>42</v>
      </c>
      <c r="I8" s="28">
        <v>0.8</v>
      </c>
      <c r="J8" s="46" t="s">
        <v>43</v>
      </c>
    </row>
    <row r="9" spans="1:10" x14ac:dyDescent="0.2">
      <c r="A9" s="6" t="s">
        <v>17</v>
      </c>
      <c r="B9" s="6" t="s">
        <v>42</v>
      </c>
      <c r="C9" s="6" t="s">
        <v>1</v>
      </c>
      <c r="D9" s="6" t="s">
        <v>42</v>
      </c>
      <c r="E9" s="28">
        <v>1468.2</v>
      </c>
      <c r="F9" s="28" t="s">
        <v>42</v>
      </c>
      <c r="G9" s="28">
        <v>698.8</v>
      </c>
      <c r="H9" s="45" t="s">
        <v>42</v>
      </c>
      <c r="I9" s="28">
        <v>69</v>
      </c>
      <c r="J9" s="46" t="s">
        <v>43</v>
      </c>
    </row>
    <row r="10" spans="1:10" x14ac:dyDescent="0.2">
      <c r="A10" s="6" t="s">
        <v>17</v>
      </c>
      <c r="B10" s="6" t="s">
        <v>42</v>
      </c>
      <c r="C10" s="6" t="s">
        <v>2</v>
      </c>
      <c r="D10" s="6" t="s">
        <v>42</v>
      </c>
      <c r="E10" s="28">
        <v>1099.5999999999999</v>
      </c>
      <c r="F10" s="28" t="s">
        <v>42</v>
      </c>
      <c r="G10" s="28">
        <v>657.6</v>
      </c>
      <c r="H10" s="45" t="s">
        <v>42</v>
      </c>
      <c r="I10" s="28">
        <v>2</v>
      </c>
      <c r="J10" s="46" t="s">
        <v>43</v>
      </c>
    </row>
    <row r="11" spans="1:10" x14ac:dyDescent="0.2">
      <c r="A11" s="6" t="s">
        <v>17</v>
      </c>
      <c r="B11" s="6" t="s">
        <v>42</v>
      </c>
      <c r="C11" s="6" t="s">
        <v>3</v>
      </c>
      <c r="D11" s="6" t="s">
        <v>42</v>
      </c>
      <c r="E11" s="28">
        <v>1098.2</v>
      </c>
      <c r="F11" s="28" t="s">
        <v>42</v>
      </c>
      <c r="G11" s="28">
        <v>462.8</v>
      </c>
      <c r="H11" s="45" t="s">
        <v>42</v>
      </c>
      <c r="I11" s="28">
        <v>3</v>
      </c>
      <c r="J11" s="46" t="s">
        <v>43</v>
      </c>
    </row>
    <row r="12" spans="1:10" x14ac:dyDescent="0.2">
      <c r="A12" s="6" t="s">
        <v>17</v>
      </c>
      <c r="B12" s="6" t="s">
        <v>42</v>
      </c>
      <c r="C12" s="6" t="s">
        <v>4</v>
      </c>
      <c r="D12" s="6" t="s">
        <v>42</v>
      </c>
      <c r="E12" s="28">
        <v>322.2</v>
      </c>
      <c r="F12" s="28" t="s">
        <v>42</v>
      </c>
      <c r="G12" s="28">
        <v>140.4</v>
      </c>
      <c r="H12" s="45" t="s">
        <v>42</v>
      </c>
      <c r="I12" s="28">
        <v>0.4</v>
      </c>
      <c r="J12" s="46" t="s">
        <v>43</v>
      </c>
    </row>
    <row r="13" spans="1:10" x14ac:dyDescent="0.2">
      <c r="A13" s="6" t="s">
        <v>18</v>
      </c>
      <c r="B13" s="6" t="s">
        <v>42</v>
      </c>
      <c r="C13" s="6" t="s">
        <v>1</v>
      </c>
      <c r="D13" s="6" t="s">
        <v>42</v>
      </c>
      <c r="E13" s="28">
        <v>1453.4</v>
      </c>
      <c r="F13" s="28" t="s">
        <v>42</v>
      </c>
      <c r="G13" s="28">
        <v>654.79999999999995</v>
      </c>
      <c r="H13" s="45" t="s">
        <v>42</v>
      </c>
      <c r="I13" s="28">
        <v>67.2</v>
      </c>
      <c r="J13" s="46" t="s">
        <v>43</v>
      </c>
    </row>
    <row r="14" spans="1:10" x14ac:dyDescent="0.2">
      <c r="A14" s="6" t="s">
        <v>18</v>
      </c>
      <c r="B14" s="6" t="s">
        <v>42</v>
      </c>
      <c r="C14" s="6" t="s">
        <v>2</v>
      </c>
      <c r="D14" s="6" t="s">
        <v>42</v>
      </c>
      <c r="E14" s="28">
        <v>1097.2</v>
      </c>
      <c r="F14" s="28" t="s">
        <v>42</v>
      </c>
      <c r="G14" s="28">
        <v>624</v>
      </c>
      <c r="H14" s="45" t="s">
        <v>42</v>
      </c>
      <c r="I14" s="28">
        <v>3.4</v>
      </c>
      <c r="J14" s="46" t="s">
        <v>43</v>
      </c>
    </row>
    <row r="15" spans="1:10" x14ac:dyDescent="0.2">
      <c r="A15" s="6" t="s">
        <v>18</v>
      </c>
      <c r="B15" s="6" t="s">
        <v>42</v>
      </c>
      <c r="C15" s="6" t="s">
        <v>3</v>
      </c>
      <c r="D15" s="6" t="s">
        <v>42</v>
      </c>
      <c r="E15" s="28">
        <v>1092.8</v>
      </c>
      <c r="F15" s="28" t="s">
        <v>42</v>
      </c>
      <c r="G15" s="28">
        <v>397.2</v>
      </c>
      <c r="H15" s="45" t="s">
        <v>42</v>
      </c>
      <c r="I15" s="28">
        <v>3.2</v>
      </c>
      <c r="J15" s="46" t="s">
        <v>43</v>
      </c>
    </row>
    <row r="16" spans="1:10" x14ac:dyDescent="0.2">
      <c r="A16" s="6" t="s">
        <v>18</v>
      </c>
      <c r="B16" s="6" t="s">
        <v>42</v>
      </c>
      <c r="C16" s="6" t="s">
        <v>4</v>
      </c>
      <c r="D16" s="6" t="s">
        <v>42</v>
      </c>
      <c r="E16" s="28">
        <v>321.2</v>
      </c>
      <c r="F16" s="28" t="s">
        <v>42</v>
      </c>
      <c r="G16" s="28">
        <v>127.2</v>
      </c>
      <c r="H16" s="45" t="s">
        <v>42</v>
      </c>
      <c r="I16" s="28">
        <v>0.6</v>
      </c>
      <c r="J16" s="46" t="s">
        <v>43</v>
      </c>
    </row>
    <row r="17" spans="1:10" x14ac:dyDescent="0.2">
      <c r="A17" s="6" t="s">
        <v>0</v>
      </c>
      <c r="B17" s="6" t="s">
        <v>42</v>
      </c>
      <c r="C17" s="6" t="s">
        <v>1</v>
      </c>
      <c r="D17" s="6" t="s">
        <v>42</v>
      </c>
      <c r="E17" s="28">
        <v>1433</v>
      </c>
      <c r="F17" s="28" t="s">
        <v>42</v>
      </c>
      <c r="G17" s="28">
        <v>633.4</v>
      </c>
      <c r="H17" s="45" t="s">
        <v>42</v>
      </c>
      <c r="I17" s="28">
        <v>61</v>
      </c>
      <c r="J17" s="46" t="s">
        <v>43</v>
      </c>
    </row>
    <row r="18" spans="1:10" x14ac:dyDescent="0.2">
      <c r="A18" s="6" t="s">
        <v>0</v>
      </c>
      <c r="B18" s="6" t="s">
        <v>42</v>
      </c>
      <c r="C18" s="6" t="s">
        <v>2</v>
      </c>
      <c r="D18" s="6" t="s">
        <v>42</v>
      </c>
      <c r="E18" s="28">
        <v>1100</v>
      </c>
      <c r="F18" s="28" t="s">
        <v>42</v>
      </c>
      <c r="G18" s="28">
        <v>598.6</v>
      </c>
      <c r="H18" s="45" t="s">
        <v>42</v>
      </c>
      <c r="I18" s="28">
        <v>2.2000000000000002</v>
      </c>
      <c r="J18" s="46" t="s">
        <v>43</v>
      </c>
    </row>
    <row r="19" spans="1:10" x14ac:dyDescent="0.2">
      <c r="A19" s="6" t="s">
        <v>0</v>
      </c>
      <c r="B19" s="6" t="s">
        <v>42</v>
      </c>
      <c r="C19" s="6" t="s">
        <v>3</v>
      </c>
      <c r="D19" s="6" t="s">
        <v>42</v>
      </c>
      <c r="E19" s="28">
        <v>1089.8</v>
      </c>
      <c r="F19" s="28" t="s">
        <v>42</v>
      </c>
      <c r="G19" s="28">
        <v>391.8</v>
      </c>
      <c r="H19" s="45" t="s">
        <v>42</v>
      </c>
      <c r="I19" s="28">
        <v>3.2</v>
      </c>
      <c r="J19" s="46" t="s">
        <v>43</v>
      </c>
    </row>
    <row r="20" spans="1:10" x14ac:dyDescent="0.2">
      <c r="A20" s="6" t="s">
        <v>0</v>
      </c>
      <c r="B20" s="6" t="s">
        <v>42</v>
      </c>
      <c r="C20" s="6" t="s">
        <v>4</v>
      </c>
      <c r="D20" s="6" t="s">
        <v>42</v>
      </c>
      <c r="E20" s="28">
        <v>318.60000000000002</v>
      </c>
      <c r="F20" s="28" t="s">
        <v>42</v>
      </c>
      <c r="G20" s="28">
        <v>122.6</v>
      </c>
      <c r="H20" s="45" t="s">
        <v>42</v>
      </c>
      <c r="I20" s="28">
        <v>0.2</v>
      </c>
      <c r="J20" s="46" t="s">
        <v>43</v>
      </c>
    </row>
  </sheetData>
  <conditionalFormatting sqref="C1:D20">
    <cfRule type="containsText" dxfId="19" priority="8" operator="containsText" text="severe">
      <formula>NOT(ISERROR(SEARCH("severe",C1)))</formula>
    </cfRule>
    <cfRule type="containsText" dxfId="18" priority="9" operator="containsText" text="moderate">
      <formula>NOT(ISERROR(SEARCH("moderate",C1)))</formula>
    </cfRule>
    <cfRule type="containsText" dxfId="17" priority="10" operator="containsText" text="minimal">
      <formula>NOT(ISERROR(SEARCH("minimal",C1)))</formula>
    </cfRule>
    <cfRule type="containsText" dxfId="16" priority="11" operator="containsText" text="none">
      <formula>NOT(ISERROR(SEARCH("none",C1)))</formula>
    </cfRule>
  </conditionalFormatting>
  <conditionalFormatting sqref="I17:I20">
    <cfRule type="colorScale" priority="120">
      <colorScale>
        <cfvo type="min"/>
        <cfvo type="percentile" val="50"/>
        <cfvo type="max"/>
        <color theme="9"/>
        <color theme="7" tint="0.59999389629810485"/>
        <color rgb="FFFF0000"/>
      </colorScale>
    </cfRule>
  </conditionalFormatting>
  <conditionalFormatting sqref="I5:I16">
    <cfRule type="colorScale" priority="299">
      <colorScale>
        <cfvo type="min"/>
        <cfvo type="percentile" val="50"/>
        <cfvo type="max"/>
        <color theme="9"/>
        <color theme="7" tint="0.59999389629810485"/>
        <color rgb="FFFF0000"/>
      </colorScale>
    </cfRule>
  </conditionalFormatting>
  <conditionalFormatting sqref="E5:E20">
    <cfRule type="colorScale" priority="309">
      <colorScale>
        <cfvo type="min"/>
        <cfvo type="percentile" val="50"/>
        <cfvo type="max"/>
        <color theme="9"/>
        <color theme="7" tint="0.59999389629810485"/>
        <color rgb="FFFF0000"/>
      </colorScale>
    </cfRule>
  </conditionalFormatting>
  <conditionalFormatting sqref="G5:G20">
    <cfRule type="colorScale" priority="311">
      <colorScale>
        <cfvo type="min"/>
        <cfvo type="percentile" val="50"/>
        <cfvo type="max"/>
        <color theme="9"/>
        <color theme="7" tint="0.59999389629810485"/>
        <color rgb="FFFF0000"/>
      </colorScale>
    </cfRule>
  </conditionalFormatting>
  <conditionalFormatting sqref="G1:G4">
    <cfRule type="colorScale" priority="352">
      <colorScale>
        <cfvo type="min"/>
        <cfvo type="percentile" val="50"/>
        <cfvo type="max"/>
        <color theme="9"/>
        <color theme="7" tint="0.59999389629810485"/>
        <color rgb="FFFF0000"/>
      </colorScale>
    </cfRule>
  </conditionalFormatting>
  <conditionalFormatting sqref="H1:H20 E1:E4">
    <cfRule type="colorScale" priority="354">
      <colorScale>
        <cfvo type="min"/>
        <cfvo type="percentile" val="50"/>
        <cfvo type="max"/>
        <color theme="9"/>
        <color theme="7" tint="0.59999389629810485"/>
        <color rgb="FFFF0000"/>
      </colorScale>
    </cfRule>
  </conditionalFormatting>
  <conditionalFormatting sqref="F1:F20 I1:I4">
    <cfRule type="colorScale" priority="357">
      <colorScale>
        <cfvo type="min"/>
        <cfvo type="percentile" val="50"/>
        <cfvo type="max"/>
        <color theme="9"/>
        <color theme="7" tint="0.59999389629810485"/>
        <color rgb="FFFF0000"/>
      </colorScale>
    </cfRule>
  </conditionalFormatting>
  <hyperlinks>
    <hyperlink ref="J1" r:id="rId1" xr:uid="{E60D56B5-DC50-8546-A9C0-54104CB40DD5}"/>
    <hyperlink ref="J2:J20" r:id="rId2" display="\\" xr:uid="{BEBC3630-3C9B-B74A-AB50-22C0FE8AB1F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0B9E7-B766-6541-BEB6-359A60F5B581}">
  <dimension ref="A1:L84"/>
  <sheetViews>
    <sheetView tabSelected="1" workbookViewId="0">
      <selection activeCell="M10" sqref="M10"/>
    </sheetView>
  </sheetViews>
  <sheetFormatPr baseColWidth="10" defaultRowHeight="16" x14ac:dyDescent="0.2"/>
  <sheetData>
    <row r="1" spans="1:12" ht="17" thickBot="1" x14ac:dyDescent="0.25">
      <c r="A1" s="22" t="s">
        <v>15</v>
      </c>
      <c r="B1" s="26" t="s">
        <v>42</v>
      </c>
      <c r="C1" s="23" t="s">
        <v>1</v>
      </c>
      <c r="D1" s="26" t="s">
        <v>42</v>
      </c>
      <c r="E1" s="24" t="s">
        <v>1</v>
      </c>
      <c r="F1" s="26" t="s">
        <v>42</v>
      </c>
      <c r="G1" s="25">
        <v>1478.4</v>
      </c>
      <c r="H1" s="25" t="s">
        <v>42</v>
      </c>
      <c r="I1" s="25">
        <v>752.8</v>
      </c>
      <c r="J1" s="25" t="s">
        <v>42</v>
      </c>
      <c r="K1" s="25">
        <v>70</v>
      </c>
      <c r="L1" s="47" t="s">
        <v>43</v>
      </c>
    </row>
    <row r="2" spans="1:12" ht="17" thickBot="1" x14ac:dyDescent="0.25">
      <c r="A2" s="27" t="s">
        <v>15</v>
      </c>
      <c r="B2" s="26" t="s">
        <v>42</v>
      </c>
      <c r="C2" s="5" t="s">
        <v>1</v>
      </c>
      <c r="D2" s="26" t="s">
        <v>42</v>
      </c>
      <c r="E2" s="7" t="s">
        <v>2</v>
      </c>
      <c r="F2" s="26" t="s">
        <v>42</v>
      </c>
      <c r="G2" s="28">
        <v>1099.2</v>
      </c>
      <c r="H2" s="25" t="s">
        <v>42</v>
      </c>
      <c r="I2" s="28">
        <v>724</v>
      </c>
      <c r="J2" s="25" t="s">
        <v>42</v>
      </c>
      <c r="K2" s="28">
        <v>4.8</v>
      </c>
      <c r="L2" s="47" t="s">
        <v>43</v>
      </c>
    </row>
    <row r="3" spans="1:12" ht="17" thickBot="1" x14ac:dyDescent="0.25">
      <c r="A3" s="27" t="s">
        <v>15</v>
      </c>
      <c r="B3" s="26" t="s">
        <v>42</v>
      </c>
      <c r="C3" s="5" t="s">
        <v>1</v>
      </c>
      <c r="D3" s="26" t="s">
        <v>42</v>
      </c>
      <c r="E3" s="7" t="s">
        <v>3</v>
      </c>
      <c r="F3" s="26" t="s">
        <v>42</v>
      </c>
      <c r="G3" s="28">
        <v>1099</v>
      </c>
      <c r="H3" s="25" t="s">
        <v>42</v>
      </c>
      <c r="I3" s="28">
        <v>719.2</v>
      </c>
      <c r="J3" s="25" t="s">
        <v>42</v>
      </c>
      <c r="K3" s="28">
        <v>3</v>
      </c>
      <c r="L3" s="47" t="s">
        <v>43</v>
      </c>
    </row>
    <row r="4" spans="1:12" ht="17" thickBot="1" x14ac:dyDescent="0.25">
      <c r="A4" s="29" t="s">
        <v>15</v>
      </c>
      <c r="B4" s="26" t="s">
        <v>42</v>
      </c>
      <c r="C4" s="30" t="s">
        <v>1</v>
      </c>
      <c r="D4" s="26" t="s">
        <v>42</v>
      </c>
      <c r="E4" s="31" t="s">
        <v>4</v>
      </c>
      <c r="F4" s="26" t="s">
        <v>42</v>
      </c>
      <c r="G4" s="32">
        <v>1099.5999999999999</v>
      </c>
      <c r="H4" s="25" t="s">
        <v>42</v>
      </c>
      <c r="I4" s="32">
        <v>731</v>
      </c>
      <c r="J4" s="25" t="s">
        <v>42</v>
      </c>
      <c r="K4" s="32">
        <v>5.2</v>
      </c>
      <c r="L4" s="47" t="s">
        <v>43</v>
      </c>
    </row>
    <row r="5" spans="1:12" ht="17" thickBot="1" x14ac:dyDescent="0.25">
      <c r="A5" s="35" t="s">
        <v>15</v>
      </c>
      <c r="B5" s="26" t="s">
        <v>42</v>
      </c>
      <c r="C5" s="36" t="s">
        <v>2</v>
      </c>
      <c r="D5" s="26" t="s">
        <v>42</v>
      </c>
      <c r="E5" s="37" t="s">
        <v>1</v>
      </c>
      <c r="F5" s="26" t="s">
        <v>42</v>
      </c>
      <c r="G5" s="38">
        <v>1479.6</v>
      </c>
      <c r="H5" s="25" t="s">
        <v>42</v>
      </c>
      <c r="I5" s="38">
        <v>738.2</v>
      </c>
      <c r="J5" s="25" t="s">
        <v>42</v>
      </c>
      <c r="K5" s="38">
        <v>81</v>
      </c>
      <c r="L5" s="47" t="s">
        <v>43</v>
      </c>
    </row>
    <row r="6" spans="1:12" ht="17" thickBot="1" x14ac:dyDescent="0.25">
      <c r="A6" s="40" t="s">
        <v>15</v>
      </c>
      <c r="B6" s="26" t="s">
        <v>42</v>
      </c>
      <c r="C6" s="15" t="s">
        <v>2</v>
      </c>
      <c r="D6" s="26" t="s">
        <v>42</v>
      </c>
      <c r="E6" s="16" t="s">
        <v>2</v>
      </c>
      <c r="F6" s="26" t="s">
        <v>42</v>
      </c>
      <c r="G6" s="18">
        <v>1099.5999999999999</v>
      </c>
      <c r="H6" s="25" t="s">
        <v>42</v>
      </c>
      <c r="I6" s="18">
        <v>708.6</v>
      </c>
      <c r="J6" s="25" t="s">
        <v>42</v>
      </c>
      <c r="K6" s="18">
        <v>3</v>
      </c>
      <c r="L6" s="47" t="s">
        <v>43</v>
      </c>
    </row>
    <row r="7" spans="1:12" ht="17" thickBot="1" x14ac:dyDescent="0.25">
      <c r="A7" s="27" t="s">
        <v>15</v>
      </c>
      <c r="B7" s="26" t="s">
        <v>42</v>
      </c>
      <c r="C7" s="5" t="s">
        <v>2</v>
      </c>
      <c r="D7" s="26" t="s">
        <v>42</v>
      </c>
      <c r="E7" s="7" t="s">
        <v>3</v>
      </c>
      <c r="F7" s="26" t="s">
        <v>42</v>
      </c>
      <c r="G7" s="28">
        <v>1099.2</v>
      </c>
      <c r="H7" s="25" t="s">
        <v>42</v>
      </c>
      <c r="I7" s="28">
        <v>691.8</v>
      </c>
      <c r="J7" s="25" t="s">
        <v>42</v>
      </c>
      <c r="K7" s="28">
        <v>3</v>
      </c>
      <c r="L7" s="47" t="s">
        <v>43</v>
      </c>
    </row>
    <row r="8" spans="1:12" ht="17" thickBot="1" x14ac:dyDescent="0.25">
      <c r="A8" s="29" t="s">
        <v>15</v>
      </c>
      <c r="B8" s="26" t="s">
        <v>42</v>
      </c>
      <c r="C8" s="30" t="s">
        <v>2</v>
      </c>
      <c r="D8" s="26" t="s">
        <v>42</v>
      </c>
      <c r="E8" s="31" t="s">
        <v>4</v>
      </c>
      <c r="F8" s="26" t="s">
        <v>42</v>
      </c>
      <c r="G8" s="32">
        <v>1099.5999999999999</v>
      </c>
      <c r="H8" s="25" t="s">
        <v>42</v>
      </c>
      <c r="I8" s="32">
        <v>715.8</v>
      </c>
      <c r="J8" s="25" t="s">
        <v>42</v>
      </c>
      <c r="K8" s="32">
        <v>3.6</v>
      </c>
      <c r="L8" s="47" t="s">
        <v>43</v>
      </c>
    </row>
    <row r="9" spans="1:12" ht="17" thickBot="1" x14ac:dyDescent="0.25">
      <c r="A9" s="35" t="s">
        <v>15</v>
      </c>
      <c r="B9" s="26" t="s">
        <v>42</v>
      </c>
      <c r="C9" s="36" t="s">
        <v>3</v>
      </c>
      <c r="D9" s="26" t="s">
        <v>42</v>
      </c>
      <c r="E9" s="37" t="s">
        <v>1</v>
      </c>
      <c r="F9" s="26" t="s">
        <v>42</v>
      </c>
      <c r="G9" s="38">
        <v>1479</v>
      </c>
      <c r="H9" s="25" t="s">
        <v>42</v>
      </c>
      <c r="I9" s="38">
        <v>589.4</v>
      </c>
      <c r="J9" s="25" t="s">
        <v>42</v>
      </c>
      <c r="K9" s="38">
        <v>77.599999999999994</v>
      </c>
      <c r="L9" s="47" t="s">
        <v>43</v>
      </c>
    </row>
    <row r="10" spans="1:12" ht="17" thickBot="1" x14ac:dyDescent="0.25">
      <c r="A10" s="27" t="s">
        <v>15</v>
      </c>
      <c r="B10" s="26" t="s">
        <v>42</v>
      </c>
      <c r="C10" s="5" t="s">
        <v>3</v>
      </c>
      <c r="D10" s="26" t="s">
        <v>42</v>
      </c>
      <c r="E10" s="7" t="s">
        <v>2</v>
      </c>
      <c r="F10" s="26" t="s">
        <v>42</v>
      </c>
      <c r="G10" s="28">
        <v>1098.8</v>
      </c>
      <c r="H10" s="25" t="s">
        <v>42</v>
      </c>
      <c r="I10" s="28">
        <v>547.79999999999995</v>
      </c>
      <c r="J10" s="25" t="s">
        <v>42</v>
      </c>
      <c r="K10" s="28">
        <v>3.2</v>
      </c>
      <c r="L10" s="47" t="s">
        <v>43</v>
      </c>
    </row>
    <row r="11" spans="1:12" ht="17" thickBot="1" x14ac:dyDescent="0.25">
      <c r="A11" s="40" t="s">
        <v>15</v>
      </c>
      <c r="B11" s="26" t="s">
        <v>42</v>
      </c>
      <c r="C11" s="15" t="s">
        <v>3</v>
      </c>
      <c r="D11" s="26" t="s">
        <v>42</v>
      </c>
      <c r="E11" s="16" t="s">
        <v>3</v>
      </c>
      <c r="F11" s="26" t="s">
        <v>42</v>
      </c>
      <c r="G11" s="18">
        <v>1097.5999999999999</v>
      </c>
      <c r="H11" s="25" t="s">
        <v>42</v>
      </c>
      <c r="I11" s="18">
        <v>542.20000000000005</v>
      </c>
      <c r="J11" s="25" t="s">
        <v>42</v>
      </c>
      <c r="K11" s="18">
        <v>4.2</v>
      </c>
      <c r="L11" s="47" t="s">
        <v>43</v>
      </c>
    </row>
    <row r="12" spans="1:12" ht="17" thickBot="1" x14ac:dyDescent="0.25">
      <c r="A12" s="29" t="s">
        <v>15</v>
      </c>
      <c r="B12" s="26" t="s">
        <v>42</v>
      </c>
      <c r="C12" s="30" t="s">
        <v>3</v>
      </c>
      <c r="D12" s="26" t="s">
        <v>42</v>
      </c>
      <c r="E12" s="31" t="s">
        <v>4</v>
      </c>
      <c r="F12" s="26" t="s">
        <v>42</v>
      </c>
      <c r="G12" s="32">
        <v>1099.5999999999999</v>
      </c>
      <c r="H12" s="25" t="s">
        <v>42</v>
      </c>
      <c r="I12" s="32">
        <v>531.20000000000005</v>
      </c>
      <c r="J12" s="25" t="s">
        <v>42</v>
      </c>
      <c r="K12" s="32">
        <v>2.8</v>
      </c>
      <c r="L12" s="47" t="s">
        <v>43</v>
      </c>
    </row>
    <row r="13" spans="1:12" ht="17" thickBot="1" x14ac:dyDescent="0.25">
      <c r="A13" s="35" t="s">
        <v>15</v>
      </c>
      <c r="B13" s="26" t="s">
        <v>42</v>
      </c>
      <c r="C13" s="36" t="s">
        <v>4</v>
      </c>
      <c r="D13" s="26" t="s">
        <v>42</v>
      </c>
      <c r="E13" s="37" t="s">
        <v>1</v>
      </c>
      <c r="F13" s="26" t="s">
        <v>42</v>
      </c>
      <c r="G13" s="38">
        <v>700.6</v>
      </c>
      <c r="H13" s="25" t="s">
        <v>42</v>
      </c>
      <c r="I13" s="38">
        <v>205.6</v>
      </c>
      <c r="J13" s="25" t="s">
        <v>42</v>
      </c>
      <c r="K13" s="38">
        <v>77.400000000000006</v>
      </c>
      <c r="L13" s="47" t="s">
        <v>43</v>
      </c>
    </row>
    <row r="14" spans="1:12" ht="17" thickBot="1" x14ac:dyDescent="0.25">
      <c r="A14" s="27" t="s">
        <v>15</v>
      </c>
      <c r="B14" s="26" t="s">
        <v>42</v>
      </c>
      <c r="C14" s="5" t="s">
        <v>4</v>
      </c>
      <c r="D14" s="26" t="s">
        <v>42</v>
      </c>
      <c r="E14" s="7" t="s">
        <v>2</v>
      </c>
      <c r="F14" s="26" t="s">
        <v>42</v>
      </c>
      <c r="G14" s="28">
        <v>320.60000000000002</v>
      </c>
      <c r="H14" s="25" t="s">
        <v>42</v>
      </c>
      <c r="I14" s="28">
        <v>156</v>
      </c>
      <c r="J14" s="25" t="s">
        <v>42</v>
      </c>
      <c r="K14" s="28">
        <v>1</v>
      </c>
      <c r="L14" s="47" t="s">
        <v>43</v>
      </c>
    </row>
    <row r="15" spans="1:12" ht="17" thickBot="1" x14ac:dyDescent="0.25">
      <c r="A15" s="27" t="s">
        <v>15</v>
      </c>
      <c r="B15" s="26" t="s">
        <v>42</v>
      </c>
      <c r="C15" s="5" t="s">
        <v>4</v>
      </c>
      <c r="D15" s="26" t="s">
        <v>42</v>
      </c>
      <c r="E15" s="7" t="s">
        <v>3</v>
      </c>
      <c r="F15" s="26" t="s">
        <v>42</v>
      </c>
      <c r="G15" s="28">
        <v>322.60000000000002</v>
      </c>
      <c r="H15" s="25" t="s">
        <v>42</v>
      </c>
      <c r="I15" s="28">
        <v>158.6</v>
      </c>
      <c r="J15" s="25" t="s">
        <v>42</v>
      </c>
      <c r="K15" s="28">
        <v>1.4</v>
      </c>
      <c r="L15" s="47" t="s">
        <v>43</v>
      </c>
    </row>
    <row r="16" spans="1:12" ht="17" thickBot="1" x14ac:dyDescent="0.25">
      <c r="A16" s="41" t="s">
        <v>15</v>
      </c>
      <c r="B16" s="26" t="s">
        <v>42</v>
      </c>
      <c r="C16" s="42" t="s">
        <v>4</v>
      </c>
      <c r="D16" s="26" t="s">
        <v>42</v>
      </c>
      <c r="E16" s="43" t="s">
        <v>4</v>
      </c>
      <c r="F16" s="26" t="s">
        <v>42</v>
      </c>
      <c r="G16" s="34">
        <v>321.60000000000002</v>
      </c>
      <c r="H16" s="25" t="s">
        <v>42</v>
      </c>
      <c r="I16" s="34">
        <v>124.6</v>
      </c>
      <c r="J16" s="25" t="s">
        <v>42</v>
      </c>
      <c r="K16" s="34">
        <v>1.2</v>
      </c>
      <c r="L16" s="47" t="s">
        <v>43</v>
      </c>
    </row>
    <row r="17" spans="1:12" ht="17" thickBot="1" x14ac:dyDescent="0.25">
      <c r="A17" s="4" t="s">
        <v>44</v>
      </c>
      <c r="B17" s="26"/>
      <c r="C17" s="2"/>
      <c r="D17" s="26"/>
      <c r="E17" s="4"/>
      <c r="F17" s="26"/>
      <c r="G17" s="48"/>
      <c r="H17" s="25"/>
      <c r="I17" s="48"/>
      <c r="J17" s="25"/>
      <c r="K17" s="48"/>
      <c r="L17" s="47"/>
    </row>
    <row r="18" spans="1:12" ht="17" thickBot="1" x14ac:dyDescent="0.25">
      <c r="A18" s="14" t="s">
        <v>19</v>
      </c>
      <c r="B18" s="26" t="s">
        <v>42</v>
      </c>
      <c r="C18" s="15" t="s">
        <v>1</v>
      </c>
      <c r="D18" s="26" t="s">
        <v>42</v>
      </c>
      <c r="E18" s="16" t="s">
        <v>1</v>
      </c>
      <c r="F18" s="26" t="s">
        <v>42</v>
      </c>
      <c r="G18" s="18">
        <v>1476.4</v>
      </c>
      <c r="H18" s="25" t="s">
        <v>42</v>
      </c>
      <c r="I18" s="18">
        <v>724.8</v>
      </c>
      <c r="J18" s="25" t="s">
        <v>42</v>
      </c>
      <c r="K18" s="18">
        <v>69.400000000000006</v>
      </c>
      <c r="L18" s="47" t="s">
        <v>43</v>
      </c>
    </row>
    <row r="19" spans="1:12" ht="17" thickBot="1" x14ac:dyDescent="0.25">
      <c r="A19" s="12" t="s">
        <v>19</v>
      </c>
      <c r="B19" s="26" t="s">
        <v>42</v>
      </c>
      <c r="C19" s="5" t="s">
        <v>1</v>
      </c>
      <c r="D19" s="26" t="s">
        <v>42</v>
      </c>
      <c r="E19" s="7" t="s">
        <v>2</v>
      </c>
      <c r="F19" s="26" t="s">
        <v>42</v>
      </c>
      <c r="G19">
        <v>1098.2</v>
      </c>
      <c r="H19" s="25" t="s">
        <v>42</v>
      </c>
      <c r="I19">
        <v>711.2</v>
      </c>
      <c r="J19" s="25" t="s">
        <v>42</v>
      </c>
      <c r="K19">
        <v>2.6</v>
      </c>
      <c r="L19" s="47" t="s">
        <v>43</v>
      </c>
    </row>
    <row r="20" spans="1:12" ht="17" thickBot="1" x14ac:dyDescent="0.25">
      <c r="A20" s="12" t="s">
        <v>19</v>
      </c>
      <c r="B20" s="26" t="s">
        <v>42</v>
      </c>
      <c r="C20" s="5" t="s">
        <v>1</v>
      </c>
      <c r="D20" s="26" t="s">
        <v>42</v>
      </c>
      <c r="E20" s="7" t="s">
        <v>3</v>
      </c>
      <c r="F20" s="26" t="s">
        <v>42</v>
      </c>
      <c r="G20">
        <v>1099.4000000000001</v>
      </c>
      <c r="H20" s="25" t="s">
        <v>42</v>
      </c>
      <c r="I20">
        <v>715.2</v>
      </c>
      <c r="J20" s="25" t="s">
        <v>42</v>
      </c>
      <c r="K20">
        <v>4.2</v>
      </c>
      <c r="L20" s="47" t="s">
        <v>43</v>
      </c>
    </row>
    <row r="21" spans="1:12" ht="17" thickBot="1" x14ac:dyDescent="0.25">
      <c r="A21" s="12" t="s">
        <v>19</v>
      </c>
      <c r="B21" s="26" t="s">
        <v>42</v>
      </c>
      <c r="C21" s="5" t="s">
        <v>1</v>
      </c>
      <c r="D21" s="26" t="s">
        <v>42</v>
      </c>
      <c r="E21" s="7" t="s">
        <v>4</v>
      </c>
      <c r="F21" s="26" t="s">
        <v>42</v>
      </c>
      <c r="G21">
        <v>1099.8</v>
      </c>
      <c r="H21" s="25" t="s">
        <v>42</v>
      </c>
      <c r="I21">
        <v>692.4</v>
      </c>
      <c r="J21" s="25" t="s">
        <v>42</v>
      </c>
      <c r="K21">
        <v>3</v>
      </c>
      <c r="L21" s="47" t="s">
        <v>43</v>
      </c>
    </row>
    <row r="22" spans="1:12" ht="17" thickBot="1" x14ac:dyDescent="0.25">
      <c r="A22" s="12" t="s">
        <v>19</v>
      </c>
      <c r="B22" s="26" t="s">
        <v>42</v>
      </c>
      <c r="C22" s="5" t="s">
        <v>2</v>
      </c>
      <c r="D22" s="26" t="s">
        <v>42</v>
      </c>
      <c r="E22" s="7" t="s">
        <v>1</v>
      </c>
      <c r="F22" s="26" t="s">
        <v>42</v>
      </c>
      <c r="G22">
        <v>1476.4</v>
      </c>
      <c r="H22" s="25" t="s">
        <v>42</v>
      </c>
      <c r="I22">
        <v>703.6</v>
      </c>
      <c r="J22" s="25" t="s">
        <v>42</v>
      </c>
      <c r="K22">
        <v>70.2</v>
      </c>
      <c r="L22" s="47" t="s">
        <v>43</v>
      </c>
    </row>
    <row r="23" spans="1:12" ht="17" thickBot="1" x14ac:dyDescent="0.25">
      <c r="A23" s="14" t="s">
        <v>19</v>
      </c>
      <c r="B23" s="26" t="s">
        <v>42</v>
      </c>
      <c r="C23" s="15" t="s">
        <v>2</v>
      </c>
      <c r="D23" s="26" t="s">
        <v>42</v>
      </c>
      <c r="E23" s="16" t="s">
        <v>2</v>
      </c>
      <c r="F23" s="26" t="s">
        <v>42</v>
      </c>
      <c r="G23" s="18">
        <v>1098.2</v>
      </c>
      <c r="H23" s="25" t="s">
        <v>42</v>
      </c>
      <c r="I23" s="18">
        <v>688.8</v>
      </c>
      <c r="J23" s="25" t="s">
        <v>42</v>
      </c>
      <c r="K23" s="18">
        <v>2.6</v>
      </c>
      <c r="L23" s="47" t="s">
        <v>43</v>
      </c>
    </row>
    <row r="24" spans="1:12" ht="17" thickBot="1" x14ac:dyDescent="0.25">
      <c r="A24" s="12" t="s">
        <v>19</v>
      </c>
      <c r="B24" s="26" t="s">
        <v>42</v>
      </c>
      <c r="C24" s="5" t="s">
        <v>2</v>
      </c>
      <c r="D24" s="26" t="s">
        <v>42</v>
      </c>
      <c r="E24" s="7" t="s">
        <v>3</v>
      </c>
      <c r="F24" s="26" t="s">
        <v>42</v>
      </c>
      <c r="G24">
        <v>1099</v>
      </c>
      <c r="H24" s="25" t="s">
        <v>42</v>
      </c>
      <c r="I24">
        <v>676.2</v>
      </c>
      <c r="J24" s="25" t="s">
        <v>42</v>
      </c>
      <c r="K24">
        <v>3</v>
      </c>
      <c r="L24" s="47" t="s">
        <v>43</v>
      </c>
    </row>
    <row r="25" spans="1:12" ht="17" thickBot="1" x14ac:dyDescent="0.25">
      <c r="A25" s="12" t="s">
        <v>19</v>
      </c>
      <c r="B25" s="26" t="s">
        <v>42</v>
      </c>
      <c r="C25" s="5" t="s">
        <v>2</v>
      </c>
      <c r="D25" s="26" t="s">
        <v>42</v>
      </c>
      <c r="E25" s="7" t="s">
        <v>4</v>
      </c>
      <c r="F25" s="26" t="s">
        <v>42</v>
      </c>
      <c r="G25">
        <v>1098.2</v>
      </c>
      <c r="H25" s="25" t="s">
        <v>42</v>
      </c>
      <c r="I25">
        <v>690.8</v>
      </c>
      <c r="J25" s="25" t="s">
        <v>42</v>
      </c>
      <c r="K25">
        <v>1.8</v>
      </c>
      <c r="L25" s="47" t="s">
        <v>43</v>
      </c>
    </row>
    <row r="26" spans="1:12" ht="17" thickBot="1" x14ac:dyDescent="0.25">
      <c r="A26" s="12" t="s">
        <v>19</v>
      </c>
      <c r="B26" s="26" t="s">
        <v>42</v>
      </c>
      <c r="C26" s="5" t="s">
        <v>3</v>
      </c>
      <c r="D26" s="26" t="s">
        <v>42</v>
      </c>
      <c r="E26" s="7" t="s">
        <v>1</v>
      </c>
      <c r="F26" s="26" t="s">
        <v>42</v>
      </c>
      <c r="G26">
        <v>1476.4</v>
      </c>
      <c r="H26" s="25" t="s">
        <v>42</v>
      </c>
      <c r="I26">
        <v>562</v>
      </c>
      <c r="J26" s="25" t="s">
        <v>42</v>
      </c>
      <c r="K26">
        <v>70.599999999999994</v>
      </c>
      <c r="L26" s="47" t="s">
        <v>43</v>
      </c>
    </row>
    <row r="27" spans="1:12" ht="17" thickBot="1" x14ac:dyDescent="0.25">
      <c r="A27" s="12" t="s">
        <v>19</v>
      </c>
      <c r="B27" s="26" t="s">
        <v>42</v>
      </c>
      <c r="C27" s="5" t="s">
        <v>3</v>
      </c>
      <c r="D27" s="26" t="s">
        <v>42</v>
      </c>
      <c r="E27" s="7" t="s">
        <v>2</v>
      </c>
      <c r="F27" s="26" t="s">
        <v>42</v>
      </c>
      <c r="G27">
        <v>1032</v>
      </c>
      <c r="H27" s="25" t="s">
        <v>42</v>
      </c>
      <c r="I27">
        <v>470.4</v>
      </c>
      <c r="J27" s="25" t="s">
        <v>42</v>
      </c>
      <c r="K27">
        <v>2.8</v>
      </c>
      <c r="L27" s="47" t="s">
        <v>43</v>
      </c>
    </row>
    <row r="28" spans="1:12" ht="17" thickBot="1" x14ac:dyDescent="0.25">
      <c r="A28" s="14" t="s">
        <v>19</v>
      </c>
      <c r="B28" s="26" t="s">
        <v>42</v>
      </c>
      <c r="C28" s="15" t="s">
        <v>3</v>
      </c>
      <c r="D28" s="26" t="s">
        <v>42</v>
      </c>
      <c r="E28" s="16" t="s">
        <v>3</v>
      </c>
      <c r="F28" s="26" t="s">
        <v>42</v>
      </c>
      <c r="G28" s="18">
        <v>1099.2</v>
      </c>
      <c r="H28" s="25" t="s">
        <v>42</v>
      </c>
      <c r="I28" s="18">
        <v>521.20000000000005</v>
      </c>
      <c r="J28" s="25" t="s">
        <v>42</v>
      </c>
      <c r="K28" s="18">
        <v>2.8</v>
      </c>
      <c r="L28" s="47" t="s">
        <v>43</v>
      </c>
    </row>
    <row r="29" spans="1:12" ht="17" thickBot="1" x14ac:dyDescent="0.25">
      <c r="A29" s="12" t="s">
        <v>19</v>
      </c>
      <c r="B29" s="26" t="s">
        <v>42</v>
      </c>
      <c r="C29" s="5" t="s">
        <v>3</v>
      </c>
      <c r="D29" s="26" t="s">
        <v>42</v>
      </c>
      <c r="E29" s="7" t="s">
        <v>4</v>
      </c>
      <c r="F29" s="26" t="s">
        <v>42</v>
      </c>
      <c r="G29">
        <v>1034.8</v>
      </c>
      <c r="H29" s="25" t="s">
        <v>42</v>
      </c>
      <c r="I29">
        <v>488.4</v>
      </c>
      <c r="J29" s="25" t="s">
        <v>42</v>
      </c>
      <c r="K29">
        <v>3.8</v>
      </c>
      <c r="L29" s="47" t="s">
        <v>43</v>
      </c>
    </row>
    <row r="30" spans="1:12" ht="17" thickBot="1" x14ac:dyDescent="0.25">
      <c r="A30" s="12" t="s">
        <v>19</v>
      </c>
      <c r="B30" s="26" t="s">
        <v>42</v>
      </c>
      <c r="C30" s="5" t="s">
        <v>4</v>
      </c>
      <c r="D30" s="26" t="s">
        <v>42</v>
      </c>
      <c r="E30" s="7" t="s">
        <v>1</v>
      </c>
      <c r="F30" s="26" t="s">
        <v>42</v>
      </c>
      <c r="G30">
        <v>698.2</v>
      </c>
      <c r="H30" s="25" t="s">
        <v>42</v>
      </c>
      <c r="I30">
        <v>213.6</v>
      </c>
      <c r="J30" s="25" t="s">
        <v>42</v>
      </c>
      <c r="K30">
        <v>68</v>
      </c>
      <c r="L30" s="47" t="s">
        <v>43</v>
      </c>
    </row>
    <row r="31" spans="1:12" ht="17" thickBot="1" x14ac:dyDescent="0.25">
      <c r="A31" s="12" t="s">
        <v>19</v>
      </c>
      <c r="B31" s="26" t="s">
        <v>42</v>
      </c>
      <c r="C31" s="5" t="s">
        <v>4</v>
      </c>
      <c r="D31" s="26" t="s">
        <v>42</v>
      </c>
      <c r="E31" s="7" t="s">
        <v>2</v>
      </c>
      <c r="F31" s="26" t="s">
        <v>42</v>
      </c>
      <c r="G31">
        <v>321.8</v>
      </c>
      <c r="H31" s="25" t="s">
        <v>42</v>
      </c>
      <c r="I31">
        <v>156</v>
      </c>
      <c r="J31" s="25" t="s">
        <v>42</v>
      </c>
      <c r="K31">
        <v>1</v>
      </c>
      <c r="L31" s="47" t="s">
        <v>43</v>
      </c>
    </row>
    <row r="32" spans="1:12" ht="17" thickBot="1" x14ac:dyDescent="0.25">
      <c r="A32" s="12" t="s">
        <v>19</v>
      </c>
      <c r="B32" s="26" t="s">
        <v>42</v>
      </c>
      <c r="C32" s="5" t="s">
        <v>4</v>
      </c>
      <c r="D32" s="26" t="s">
        <v>42</v>
      </c>
      <c r="E32" s="7" t="s">
        <v>3</v>
      </c>
      <c r="F32" s="26" t="s">
        <v>42</v>
      </c>
      <c r="G32">
        <v>322.2</v>
      </c>
      <c r="H32" s="25" t="s">
        <v>42</v>
      </c>
      <c r="I32">
        <v>156</v>
      </c>
      <c r="J32" s="25" t="s">
        <v>42</v>
      </c>
      <c r="K32">
        <v>0.4</v>
      </c>
      <c r="L32" s="47" t="s">
        <v>43</v>
      </c>
    </row>
    <row r="33" spans="1:12" ht="17" thickBot="1" x14ac:dyDescent="0.25">
      <c r="A33" s="14" t="s">
        <v>19</v>
      </c>
      <c r="B33" s="26" t="s">
        <v>42</v>
      </c>
      <c r="C33" s="15" t="s">
        <v>4</v>
      </c>
      <c r="D33" s="26" t="s">
        <v>42</v>
      </c>
      <c r="E33" s="16" t="s">
        <v>4</v>
      </c>
      <c r="F33" s="26" t="s">
        <v>42</v>
      </c>
      <c r="G33">
        <v>320.60000000000002</v>
      </c>
      <c r="H33" s="25" t="s">
        <v>42</v>
      </c>
      <c r="I33">
        <v>154.80000000000001</v>
      </c>
      <c r="J33" s="25" t="s">
        <v>42</v>
      </c>
      <c r="K33">
        <v>0.8</v>
      </c>
      <c r="L33" s="47" t="s">
        <v>43</v>
      </c>
    </row>
    <row r="34" spans="1:12" ht="17" thickBot="1" x14ac:dyDescent="0.25">
      <c r="A34" s="14" t="s">
        <v>44</v>
      </c>
      <c r="B34" s="26"/>
      <c r="C34" s="15"/>
      <c r="D34" s="26"/>
      <c r="E34" s="16"/>
      <c r="F34" s="26"/>
      <c r="H34" s="25"/>
      <c r="J34" s="25"/>
      <c r="L34" s="47"/>
    </row>
    <row r="35" spans="1:12" ht="17" thickBot="1" x14ac:dyDescent="0.25">
      <c r="A35" s="14" t="s">
        <v>17</v>
      </c>
      <c r="B35" s="26" t="s">
        <v>42</v>
      </c>
      <c r="C35" s="15" t="s">
        <v>1</v>
      </c>
      <c r="D35" s="26" t="s">
        <v>42</v>
      </c>
      <c r="E35" s="16" t="s">
        <v>1</v>
      </c>
      <c r="F35" s="26" t="s">
        <v>42</v>
      </c>
      <c r="G35">
        <v>1468.2</v>
      </c>
      <c r="H35" s="25" t="s">
        <v>42</v>
      </c>
      <c r="I35">
        <v>698.8</v>
      </c>
      <c r="J35" s="25" t="s">
        <v>42</v>
      </c>
      <c r="K35">
        <v>69</v>
      </c>
      <c r="L35" s="47" t="s">
        <v>43</v>
      </c>
    </row>
    <row r="36" spans="1:12" ht="17" thickBot="1" x14ac:dyDescent="0.25">
      <c r="A36" s="14" t="s">
        <v>17</v>
      </c>
      <c r="B36" s="26" t="s">
        <v>42</v>
      </c>
      <c r="C36" s="15" t="s">
        <v>1</v>
      </c>
      <c r="D36" s="26" t="s">
        <v>42</v>
      </c>
      <c r="E36" s="16" t="s">
        <v>2</v>
      </c>
      <c r="F36" s="26" t="s">
        <v>42</v>
      </c>
      <c r="G36" s="18">
        <v>1099.5999999999999</v>
      </c>
      <c r="H36" s="25" t="s">
        <v>42</v>
      </c>
      <c r="I36" s="18">
        <v>673.4</v>
      </c>
      <c r="J36" s="25" t="s">
        <v>42</v>
      </c>
      <c r="K36" s="18">
        <v>3.6</v>
      </c>
      <c r="L36" s="47" t="s">
        <v>43</v>
      </c>
    </row>
    <row r="37" spans="1:12" ht="17" thickBot="1" x14ac:dyDescent="0.25">
      <c r="A37" s="12" t="s">
        <v>17</v>
      </c>
      <c r="B37" s="26" t="s">
        <v>42</v>
      </c>
      <c r="C37" s="5" t="s">
        <v>1</v>
      </c>
      <c r="D37" s="26" t="s">
        <v>42</v>
      </c>
      <c r="E37" s="7" t="s">
        <v>3</v>
      </c>
      <c r="F37" s="26" t="s">
        <v>42</v>
      </c>
      <c r="G37">
        <v>1099</v>
      </c>
      <c r="H37" s="25" t="s">
        <v>42</v>
      </c>
      <c r="I37">
        <v>685.2</v>
      </c>
      <c r="J37" s="25" t="s">
        <v>42</v>
      </c>
      <c r="K37">
        <v>3.6</v>
      </c>
      <c r="L37" s="47" t="s">
        <v>43</v>
      </c>
    </row>
    <row r="38" spans="1:12" ht="17" thickBot="1" x14ac:dyDescent="0.25">
      <c r="A38" s="12" t="s">
        <v>17</v>
      </c>
      <c r="B38" s="26" t="s">
        <v>42</v>
      </c>
      <c r="C38" s="5" t="s">
        <v>1</v>
      </c>
      <c r="D38" s="26" t="s">
        <v>42</v>
      </c>
      <c r="E38" s="7" t="s">
        <v>4</v>
      </c>
      <c r="F38" s="26" t="s">
        <v>42</v>
      </c>
      <c r="G38">
        <v>1098.5999999999999</v>
      </c>
      <c r="H38" s="25" t="s">
        <v>42</v>
      </c>
      <c r="I38">
        <v>679.8</v>
      </c>
      <c r="J38" s="25" t="s">
        <v>42</v>
      </c>
      <c r="K38">
        <v>3</v>
      </c>
      <c r="L38" s="47" t="s">
        <v>43</v>
      </c>
    </row>
    <row r="39" spans="1:12" ht="17" thickBot="1" x14ac:dyDescent="0.25">
      <c r="A39" s="12" t="s">
        <v>17</v>
      </c>
      <c r="B39" s="26" t="s">
        <v>42</v>
      </c>
      <c r="C39" s="5" t="s">
        <v>2</v>
      </c>
      <c r="D39" s="26" t="s">
        <v>42</v>
      </c>
      <c r="E39" s="7" t="s">
        <v>1</v>
      </c>
      <c r="F39" s="26" t="s">
        <v>42</v>
      </c>
      <c r="G39">
        <v>1471.8</v>
      </c>
      <c r="H39" s="25" t="s">
        <v>42</v>
      </c>
      <c r="I39">
        <v>694.2</v>
      </c>
      <c r="J39" s="25" t="s">
        <v>42</v>
      </c>
      <c r="K39">
        <v>74.400000000000006</v>
      </c>
      <c r="L39" s="47" t="s">
        <v>43</v>
      </c>
    </row>
    <row r="40" spans="1:12" ht="17" thickBot="1" x14ac:dyDescent="0.25">
      <c r="A40" s="14" t="s">
        <v>17</v>
      </c>
      <c r="B40" s="26" t="s">
        <v>42</v>
      </c>
      <c r="C40" s="15" t="s">
        <v>2</v>
      </c>
      <c r="D40" s="26" t="s">
        <v>42</v>
      </c>
      <c r="E40" s="16" t="s">
        <v>2</v>
      </c>
      <c r="F40" s="26" t="s">
        <v>42</v>
      </c>
      <c r="G40" s="18">
        <v>1099.5999999999999</v>
      </c>
      <c r="H40" s="25" t="s">
        <v>42</v>
      </c>
      <c r="I40" s="18">
        <v>657.6</v>
      </c>
      <c r="J40" s="25" t="s">
        <v>42</v>
      </c>
      <c r="K40" s="18">
        <v>2</v>
      </c>
      <c r="L40" s="47" t="s">
        <v>43</v>
      </c>
    </row>
    <row r="41" spans="1:12" ht="17" thickBot="1" x14ac:dyDescent="0.25">
      <c r="A41" s="12" t="s">
        <v>17</v>
      </c>
      <c r="B41" s="26" t="s">
        <v>42</v>
      </c>
      <c r="C41" s="5" t="s">
        <v>2</v>
      </c>
      <c r="D41" s="26" t="s">
        <v>42</v>
      </c>
      <c r="E41" s="7" t="s">
        <v>3</v>
      </c>
      <c r="F41" s="26" t="s">
        <v>42</v>
      </c>
      <c r="G41">
        <v>1099.4000000000001</v>
      </c>
      <c r="H41" s="25" t="s">
        <v>42</v>
      </c>
      <c r="I41">
        <v>655.6</v>
      </c>
      <c r="J41" s="25" t="s">
        <v>42</v>
      </c>
      <c r="K41">
        <v>1.8</v>
      </c>
      <c r="L41" s="47" t="s">
        <v>43</v>
      </c>
    </row>
    <row r="42" spans="1:12" ht="17" thickBot="1" x14ac:dyDescent="0.25">
      <c r="A42" s="12" t="s">
        <v>17</v>
      </c>
      <c r="B42" s="26" t="s">
        <v>42</v>
      </c>
      <c r="C42" s="5" t="s">
        <v>2</v>
      </c>
      <c r="D42" s="26" t="s">
        <v>42</v>
      </c>
      <c r="E42" s="7" t="s">
        <v>4</v>
      </c>
      <c r="F42" s="26" t="s">
        <v>42</v>
      </c>
      <c r="G42">
        <v>1099.5999999999999</v>
      </c>
      <c r="H42" s="25" t="s">
        <v>42</v>
      </c>
      <c r="I42">
        <v>668</v>
      </c>
      <c r="J42" s="25" t="s">
        <v>42</v>
      </c>
      <c r="K42">
        <v>2.6</v>
      </c>
      <c r="L42" s="47" t="s">
        <v>43</v>
      </c>
    </row>
    <row r="43" spans="1:12" ht="17" thickBot="1" x14ac:dyDescent="0.25">
      <c r="A43" s="12" t="s">
        <v>17</v>
      </c>
      <c r="B43" s="26" t="s">
        <v>42</v>
      </c>
      <c r="C43" s="5" t="s">
        <v>3</v>
      </c>
      <c r="D43" s="26" t="s">
        <v>42</v>
      </c>
      <c r="E43" s="7" t="s">
        <v>1</v>
      </c>
      <c r="F43" s="26" t="s">
        <v>42</v>
      </c>
      <c r="G43">
        <v>1406.8</v>
      </c>
      <c r="H43" s="25" t="s">
        <v>42</v>
      </c>
      <c r="I43">
        <v>496.2</v>
      </c>
      <c r="J43" s="25" t="s">
        <v>42</v>
      </c>
      <c r="K43">
        <v>79.599999999999994</v>
      </c>
      <c r="L43" s="47" t="s">
        <v>43</v>
      </c>
    </row>
    <row r="44" spans="1:12" ht="17" thickBot="1" x14ac:dyDescent="0.25">
      <c r="A44" s="12" t="s">
        <v>17</v>
      </c>
      <c r="B44" s="26" t="s">
        <v>42</v>
      </c>
      <c r="C44" s="5" t="s">
        <v>3</v>
      </c>
      <c r="D44" s="26" t="s">
        <v>42</v>
      </c>
      <c r="E44" s="7" t="s">
        <v>2</v>
      </c>
      <c r="F44" s="26" t="s">
        <v>42</v>
      </c>
      <c r="G44">
        <v>1098.5999999999999</v>
      </c>
      <c r="H44" s="25" t="s">
        <v>42</v>
      </c>
      <c r="I44">
        <v>458.8</v>
      </c>
      <c r="J44" s="25" t="s">
        <v>42</v>
      </c>
      <c r="K44">
        <v>2.6</v>
      </c>
      <c r="L44" s="47" t="s">
        <v>43</v>
      </c>
    </row>
    <row r="45" spans="1:12" ht="17" thickBot="1" x14ac:dyDescent="0.25">
      <c r="A45" s="14" t="s">
        <v>17</v>
      </c>
      <c r="B45" s="26" t="s">
        <v>42</v>
      </c>
      <c r="C45" s="15" t="s">
        <v>3</v>
      </c>
      <c r="D45" s="26" t="s">
        <v>42</v>
      </c>
      <c r="E45" s="16" t="s">
        <v>3</v>
      </c>
      <c r="F45" s="26" t="s">
        <v>42</v>
      </c>
      <c r="G45" s="18">
        <v>1098.2</v>
      </c>
      <c r="H45" s="25" t="s">
        <v>42</v>
      </c>
      <c r="I45" s="18">
        <v>462.8</v>
      </c>
      <c r="J45" s="25" t="s">
        <v>42</v>
      </c>
      <c r="K45" s="18">
        <v>3</v>
      </c>
      <c r="L45" s="47" t="s">
        <v>43</v>
      </c>
    </row>
    <row r="46" spans="1:12" ht="17" thickBot="1" x14ac:dyDescent="0.25">
      <c r="A46" s="12" t="s">
        <v>17</v>
      </c>
      <c r="B46" s="26" t="s">
        <v>42</v>
      </c>
      <c r="C46" s="5" t="s">
        <v>3</v>
      </c>
      <c r="D46" s="26" t="s">
        <v>42</v>
      </c>
      <c r="E46" s="7" t="s">
        <v>4</v>
      </c>
      <c r="F46" s="26" t="s">
        <v>42</v>
      </c>
      <c r="G46">
        <v>1096.4000000000001</v>
      </c>
      <c r="H46" s="25" t="s">
        <v>42</v>
      </c>
      <c r="I46">
        <v>490.2</v>
      </c>
      <c r="J46" s="25" t="s">
        <v>42</v>
      </c>
      <c r="K46">
        <v>2.2000000000000002</v>
      </c>
      <c r="L46" s="47" t="s">
        <v>43</v>
      </c>
    </row>
    <row r="47" spans="1:12" ht="17" thickBot="1" x14ac:dyDescent="0.25">
      <c r="A47" s="12" t="s">
        <v>17</v>
      </c>
      <c r="B47" s="26" t="s">
        <v>42</v>
      </c>
      <c r="C47" s="5" t="s">
        <v>4</v>
      </c>
      <c r="D47" s="26" t="s">
        <v>42</v>
      </c>
      <c r="E47" s="7" t="s">
        <v>1</v>
      </c>
      <c r="F47" s="26" t="s">
        <v>42</v>
      </c>
      <c r="G47">
        <v>628.4</v>
      </c>
      <c r="H47" s="25" t="s">
        <v>42</v>
      </c>
      <c r="I47">
        <v>174</v>
      </c>
      <c r="J47" s="25" t="s">
        <v>42</v>
      </c>
      <c r="K47">
        <v>67.400000000000006</v>
      </c>
      <c r="L47" s="47" t="s">
        <v>43</v>
      </c>
    </row>
    <row r="48" spans="1:12" ht="17" thickBot="1" x14ac:dyDescent="0.25">
      <c r="A48" s="12" t="s">
        <v>17</v>
      </c>
      <c r="B48" s="26" t="s">
        <v>42</v>
      </c>
      <c r="C48" s="5" t="s">
        <v>4</v>
      </c>
      <c r="D48" s="26" t="s">
        <v>42</v>
      </c>
      <c r="E48" s="7" t="s">
        <v>2</v>
      </c>
      <c r="F48" s="26" t="s">
        <v>42</v>
      </c>
      <c r="G48">
        <v>321.2</v>
      </c>
      <c r="H48" s="25" t="s">
        <v>42</v>
      </c>
      <c r="I48">
        <v>146.6</v>
      </c>
      <c r="J48" s="25" t="s">
        <v>42</v>
      </c>
      <c r="K48">
        <v>1</v>
      </c>
      <c r="L48" s="47" t="s">
        <v>43</v>
      </c>
    </row>
    <row r="49" spans="1:12" ht="17" thickBot="1" x14ac:dyDescent="0.25">
      <c r="A49" s="12" t="s">
        <v>17</v>
      </c>
      <c r="B49" s="26" t="s">
        <v>42</v>
      </c>
      <c r="C49" s="5" t="s">
        <v>4</v>
      </c>
      <c r="D49" s="26" t="s">
        <v>42</v>
      </c>
      <c r="E49" s="7" t="s">
        <v>3</v>
      </c>
      <c r="F49" s="26" t="s">
        <v>42</v>
      </c>
      <c r="G49">
        <v>320.39999999999998</v>
      </c>
      <c r="H49" s="25" t="s">
        <v>42</v>
      </c>
      <c r="I49">
        <v>146.4</v>
      </c>
      <c r="J49" s="25" t="s">
        <v>42</v>
      </c>
      <c r="K49">
        <v>0.8</v>
      </c>
      <c r="L49" s="47" t="s">
        <v>43</v>
      </c>
    </row>
    <row r="50" spans="1:12" ht="17" thickBot="1" x14ac:dyDescent="0.25">
      <c r="A50" s="14" t="s">
        <v>17</v>
      </c>
      <c r="B50" s="26" t="s">
        <v>42</v>
      </c>
      <c r="C50" s="15" t="s">
        <v>4</v>
      </c>
      <c r="D50" s="26" t="s">
        <v>42</v>
      </c>
      <c r="E50" s="16" t="s">
        <v>4</v>
      </c>
      <c r="F50" s="26" t="s">
        <v>42</v>
      </c>
      <c r="G50" s="18">
        <v>322.2</v>
      </c>
      <c r="H50" s="25" t="s">
        <v>42</v>
      </c>
      <c r="I50" s="18">
        <v>140.4</v>
      </c>
      <c r="J50" s="25" t="s">
        <v>42</v>
      </c>
      <c r="K50" s="18">
        <v>0.4</v>
      </c>
      <c r="L50" s="47" t="s">
        <v>43</v>
      </c>
    </row>
    <row r="51" spans="1:12" ht="17" thickBot="1" x14ac:dyDescent="0.25">
      <c r="A51" s="14" t="s">
        <v>44</v>
      </c>
      <c r="B51" s="26"/>
      <c r="C51" s="15"/>
      <c r="D51" s="26"/>
      <c r="E51" s="16"/>
      <c r="F51" s="26"/>
      <c r="G51" s="18"/>
      <c r="H51" s="25"/>
      <c r="I51" s="18"/>
      <c r="J51" s="25"/>
      <c r="K51" s="18"/>
      <c r="L51" s="47"/>
    </row>
    <row r="52" spans="1:12" ht="17" thickBot="1" x14ac:dyDescent="0.25">
      <c r="A52" s="14" t="s">
        <v>18</v>
      </c>
      <c r="B52" s="26" t="s">
        <v>42</v>
      </c>
      <c r="C52" s="15" t="s">
        <v>1</v>
      </c>
      <c r="D52" s="26" t="s">
        <v>42</v>
      </c>
      <c r="E52" s="16" t="s">
        <v>1</v>
      </c>
      <c r="F52" s="26" t="s">
        <v>42</v>
      </c>
      <c r="G52" s="18">
        <v>1453.4</v>
      </c>
      <c r="H52" s="25" t="s">
        <v>42</v>
      </c>
      <c r="I52" s="18">
        <v>654.79999999999995</v>
      </c>
      <c r="J52" s="25" t="s">
        <v>42</v>
      </c>
      <c r="K52" s="18">
        <v>67.2</v>
      </c>
      <c r="L52" s="47" t="s">
        <v>43</v>
      </c>
    </row>
    <row r="53" spans="1:12" ht="17" thickBot="1" x14ac:dyDescent="0.25">
      <c r="A53" s="12" t="s">
        <v>18</v>
      </c>
      <c r="B53" s="26" t="s">
        <v>42</v>
      </c>
      <c r="C53" s="5" t="s">
        <v>1</v>
      </c>
      <c r="D53" s="26" t="s">
        <v>42</v>
      </c>
      <c r="E53" s="7" t="s">
        <v>2</v>
      </c>
      <c r="F53" s="26" t="s">
        <v>42</v>
      </c>
      <c r="G53">
        <v>1098.2</v>
      </c>
      <c r="H53" s="25" t="s">
        <v>42</v>
      </c>
      <c r="I53">
        <v>635</v>
      </c>
      <c r="J53" s="25" t="s">
        <v>42</v>
      </c>
      <c r="K53">
        <v>3</v>
      </c>
      <c r="L53" s="47" t="s">
        <v>43</v>
      </c>
    </row>
    <row r="54" spans="1:12" ht="17" thickBot="1" x14ac:dyDescent="0.25">
      <c r="A54" s="12" t="s">
        <v>18</v>
      </c>
      <c r="B54" s="26" t="s">
        <v>42</v>
      </c>
      <c r="C54" s="5" t="s">
        <v>1</v>
      </c>
      <c r="D54" s="26" t="s">
        <v>42</v>
      </c>
      <c r="E54" s="7" t="s">
        <v>3</v>
      </c>
      <c r="F54" s="26" t="s">
        <v>42</v>
      </c>
      <c r="G54">
        <v>1098.4000000000001</v>
      </c>
      <c r="H54" s="25" t="s">
        <v>42</v>
      </c>
      <c r="I54">
        <v>648.4</v>
      </c>
      <c r="J54" s="25" t="s">
        <v>42</v>
      </c>
      <c r="K54">
        <v>3.6</v>
      </c>
      <c r="L54" s="47" t="s">
        <v>43</v>
      </c>
    </row>
    <row r="55" spans="1:12" ht="17" thickBot="1" x14ac:dyDescent="0.25">
      <c r="A55" s="12" t="s">
        <v>18</v>
      </c>
      <c r="B55" s="26" t="s">
        <v>42</v>
      </c>
      <c r="C55" s="5" t="s">
        <v>1</v>
      </c>
      <c r="D55" s="26" t="s">
        <v>42</v>
      </c>
      <c r="E55" s="7" t="s">
        <v>4</v>
      </c>
      <c r="F55" s="26" t="s">
        <v>42</v>
      </c>
      <c r="G55">
        <v>1100</v>
      </c>
      <c r="H55" s="25" t="s">
        <v>42</v>
      </c>
      <c r="I55">
        <v>654.4</v>
      </c>
      <c r="J55" s="25" t="s">
        <v>42</v>
      </c>
      <c r="K55">
        <v>3.6</v>
      </c>
      <c r="L55" s="47" t="s">
        <v>43</v>
      </c>
    </row>
    <row r="56" spans="1:12" ht="17" thickBot="1" x14ac:dyDescent="0.25">
      <c r="A56" s="12" t="s">
        <v>18</v>
      </c>
      <c r="B56" s="26" t="s">
        <v>42</v>
      </c>
      <c r="C56" s="5" t="s">
        <v>2</v>
      </c>
      <c r="D56" s="26" t="s">
        <v>42</v>
      </c>
      <c r="E56" s="7" t="s">
        <v>1</v>
      </c>
      <c r="F56" s="26" t="s">
        <v>42</v>
      </c>
      <c r="G56">
        <v>1459.6</v>
      </c>
      <c r="H56" s="25" t="s">
        <v>42</v>
      </c>
      <c r="I56">
        <v>643.4</v>
      </c>
      <c r="J56" s="25" t="s">
        <v>42</v>
      </c>
      <c r="K56">
        <v>73.599999999999994</v>
      </c>
      <c r="L56" s="47" t="s">
        <v>43</v>
      </c>
    </row>
    <row r="57" spans="1:12" ht="17" thickBot="1" x14ac:dyDescent="0.25">
      <c r="A57" s="14" t="s">
        <v>18</v>
      </c>
      <c r="B57" s="26" t="s">
        <v>42</v>
      </c>
      <c r="C57" s="15" t="s">
        <v>2</v>
      </c>
      <c r="D57" s="26" t="s">
        <v>42</v>
      </c>
      <c r="E57" s="16" t="s">
        <v>2</v>
      </c>
      <c r="F57" s="26" t="s">
        <v>42</v>
      </c>
      <c r="G57" s="18">
        <v>1097.2</v>
      </c>
      <c r="H57" s="25" t="s">
        <v>42</v>
      </c>
      <c r="I57" s="18">
        <v>624</v>
      </c>
      <c r="J57" s="25" t="s">
        <v>42</v>
      </c>
      <c r="K57" s="18">
        <v>3.4</v>
      </c>
      <c r="L57" s="47" t="s">
        <v>43</v>
      </c>
    </row>
    <row r="58" spans="1:12" ht="17" thickBot="1" x14ac:dyDescent="0.25">
      <c r="A58" s="12" t="s">
        <v>18</v>
      </c>
      <c r="B58" s="26" t="s">
        <v>42</v>
      </c>
      <c r="C58" s="5" t="s">
        <v>2</v>
      </c>
      <c r="D58" s="26" t="s">
        <v>42</v>
      </c>
      <c r="E58" s="7" t="s">
        <v>3</v>
      </c>
      <c r="F58" s="26" t="s">
        <v>42</v>
      </c>
      <c r="G58">
        <v>1098.4000000000001</v>
      </c>
      <c r="H58" s="25" t="s">
        <v>42</v>
      </c>
      <c r="I58">
        <v>630.20000000000005</v>
      </c>
      <c r="J58" s="25" t="s">
        <v>42</v>
      </c>
      <c r="K58">
        <v>2.6</v>
      </c>
      <c r="L58" s="47" t="s">
        <v>43</v>
      </c>
    </row>
    <row r="59" spans="1:12" ht="17" thickBot="1" x14ac:dyDescent="0.25">
      <c r="A59" s="12" t="s">
        <v>18</v>
      </c>
      <c r="B59" s="26" t="s">
        <v>42</v>
      </c>
      <c r="C59" s="5" t="s">
        <v>2</v>
      </c>
      <c r="D59" s="26" t="s">
        <v>42</v>
      </c>
      <c r="E59" s="7" t="s">
        <v>4</v>
      </c>
      <c r="F59" s="26" t="s">
        <v>42</v>
      </c>
      <c r="G59">
        <v>1097.4000000000001</v>
      </c>
      <c r="H59" s="25" t="s">
        <v>42</v>
      </c>
      <c r="I59">
        <v>637.79999999999995</v>
      </c>
      <c r="J59" s="25" t="s">
        <v>42</v>
      </c>
      <c r="K59">
        <v>3</v>
      </c>
      <c r="L59" s="47" t="s">
        <v>43</v>
      </c>
    </row>
    <row r="60" spans="1:12" ht="17" thickBot="1" x14ac:dyDescent="0.25">
      <c r="A60" s="12" t="s">
        <v>18</v>
      </c>
      <c r="B60" s="26" t="s">
        <v>42</v>
      </c>
      <c r="C60" s="5" t="s">
        <v>3</v>
      </c>
      <c r="D60" s="26" t="s">
        <v>42</v>
      </c>
      <c r="E60" s="7" t="s">
        <v>1</v>
      </c>
      <c r="F60" s="26" t="s">
        <v>42</v>
      </c>
      <c r="G60">
        <v>1445</v>
      </c>
      <c r="H60" s="25" t="s">
        <v>42</v>
      </c>
      <c r="I60">
        <v>460.2</v>
      </c>
      <c r="J60" s="25" t="s">
        <v>42</v>
      </c>
      <c r="K60">
        <v>63.2</v>
      </c>
      <c r="L60" s="47" t="s">
        <v>43</v>
      </c>
    </row>
    <row r="61" spans="1:12" ht="17" thickBot="1" x14ac:dyDescent="0.25">
      <c r="A61" s="12" t="s">
        <v>18</v>
      </c>
      <c r="B61" s="26" t="s">
        <v>42</v>
      </c>
      <c r="C61" s="5" t="s">
        <v>3</v>
      </c>
      <c r="D61" s="26" t="s">
        <v>42</v>
      </c>
      <c r="E61" s="7" t="s">
        <v>2</v>
      </c>
      <c r="F61" s="26" t="s">
        <v>42</v>
      </c>
      <c r="G61">
        <v>1093</v>
      </c>
      <c r="H61" s="25" t="s">
        <v>42</v>
      </c>
      <c r="I61">
        <v>435</v>
      </c>
      <c r="J61" s="25" t="s">
        <v>42</v>
      </c>
      <c r="K61">
        <v>3.8</v>
      </c>
      <c r="L61" s="47" t="s">
        <v>43</v>
      </c>
    </row>
    <row r="62" spans="1:12" ht="17" thickBot="1" x14ac:dyDescent="0.25">
      <c r="A62" s="14" t="s">
        <v>18</v>
      </c>
      <c r="B62" s="26" t="s">
        <v>42</v>
      </c>
      <c r="C62" s="15" t="s">
        <v>3</v>
      </c>
      <c r="D62" s="26" t="s">
        <v>42</v>
      </c>
      <c r="E62" s="16" t="s">
        <v>3</v>
      </c>
      <c r="F62" s="26" t="s">
        <v>42</v>
      </c>
      <c r="G62" s="18">
        <v>1092.8</v>
      </c>
      <c r="H62" s="25" t="s">
        <v>42</v>
      </c>
      <c r="I62" s="18">
        <v>397.2</v>
      </c>
      <c r="J62" s="25" t="s">
        <v>42</v>
      </c>
      <c r="K62" s="18">
        <v>3.2</v>
      </c>
      <c r="L62" s="47" t="s">
        <v>43</v>
      </c>
    </row>
    <row r="63" spans="1:12" ht="17" thickBot="1" x14ac:dyDescent="0.25">
      <c r="A63" s="12" t="s">
        <v>18</v>
      </c>
      <c r="B63" s="26" t="s">
        <v>42</v>
      </c>
      <c r="C63" s="5" t="s">
        <v>3</v>
      </c>
      <c r="D63" s="26" t="s">
        <v>42</v>
      </c>
      <c r="E63" s="7" t="s">
        <v>4</v>
      </c>
      <c r="F63" s="26" t="s">
        <v>42</v>
      </c>
      <c r="G63">
        <v>1093.8</v>
      </c>
      <c r="H63" s="25" t="s">
        <v>42</v>
      </c>
      <c r="I63">
        <v>444.4</v>
      </c>
      <c r="J63" s="25" t="s">
        <v>42</v>
      </c>
      <c r="K63">
        <v>4</v>
      </c>
      <c r="L63" s="47" t="s">
        <v>43</v>
      </c>
    </row>
    <row r="64" spans="1:12" ht="17" thickBot="1" x14ac:dyDescent="0.25">
      <c r="A64" s="12" t="s">
        <v>18</v>
      </c>
      <c r="B64" s="26" t="s">
        <v>42</v>
      </c>
      <c r="C64" s="5" t="s">
        <v>4</v>
      </c>
      <c r="D64" s="26" t="s">
        <v>42</v>
      </c>
      <c r="E64" s="7" t="s">
        <v>1</v>
      </c>
      <c r="F64" s="26" t="s">
        <v>42</v>
      </c>
      <c r="G64">
        <v>543.6</v>
      </c>
      <c r="H64" s="25" t="s">
        <v>42</v>
      </c>
      <c r="I64">
        <v>156.19999999999999</v>
      </c>
      <c r="J64" s="25" t="s">
        <v>42</v>
      </c>
      <c r="K64">
        <v>56.8</v>
      </c>
      <c r="L64" s="47" t="s">
        <v>43</v>
      </c>
    </row>
    <row r="65" spans="1:12" ht="17" thickBot="1" x14ac:dyDescent="0.25">
      <c r="A65" s="12" t="s">
        <v>18</v>
      </c>
      <c r="B65" s="26" t="s">
        <v>42</v>
      </c>
      <c r="C65" s="5" t="s">
        <v>4</v>
      </c>
      <c r="D65" s="26" t="s">
        <v>42</v>
      </c>
      <c r="E65" s="7" t="s">
        <v>2</v>
      </c>
      <c r="F65" s="26" t="s">
        <v>42</v>
      </c>
      <c r="G65">
        <v>320.2</v>
      </c>
      <c r="H65" s="25" t="s">
        <v>42</v>
      </c>
      <c r="I65">
        <v>128.6</v>
      </c>
      <c r="J65" s="25" t="s">
        <v>42</v>
      </c>
      <c r="K65">
        <v>0.4</v>
      </c>
      <c r="L65" s="47" t="s">
        <v>43</v>
      </c>
    </row>
    <row r="66" spans="1:12" ht="17" thickBot="1" x14ac:dyDescent="0.25">
      <c r="A66" s="12" t="s">
        <v>18</v>
      </c>
      <c r="B66" s="26" t="s">
        <v>42</v>
      </c>
      <c r="C66" s="5" t="s">
        <v>4</v>
      </c>
      <c r="D66" s="26" t="s">
        <v>42</v>
      </c>
      <c r="E66" s="7" t="s">
        <v>3</v>
      </c>
      <c r="F66" s="26" t="s">
        <v>42</v>
      </c>
      <c r="G66">
        <v>320.8</v>
      </c>
      <c r="H66" s="25" t="s">
        <v>42</v>
      </c>
      <c r="I66">
        <v>131.4</v>
      </c>
      <c r="J66" s="25" t="s">
        <v>42</v>
      </c>
      <c r="K66">
        <v>0.6</v>
      </c>
      <c r="L66" s="47" t="s">
        <v>43</v>
      </c>
    </row>
    <row r="67" spans="1:12" ht="17" thickBot="1" x14ac:dyDescent="0.25">
      <c r="A67" s="14" t="s">
        <v>18</v>
      </c>
      <c r="B67" s="26" t="s">
        <v>42</v>
      </c>
      <c r="C67" s="15" t="s">
        <v>4</v>
      </c>
      <c r="D67" s="26" t="s">
        <v>42</v>
      </c>
      <c r="E67" s="16" t="s">
        <v>4</v>
      </c>
      <c r="F67" s="26" t="s">
        <v>42</v>
      </c>
      <c r="G67" s="18">
        <v>321.2</v>
      </c>
      <c r="H67" s="25" t="s">
        <v>42</v>
      </c>
      <c r="I67" s="18">
        <v>127.2</v>
      </c>
      <c r="J67" s="25" t="s">
        <v>42</v>
      </c>
      <c r="K67" s="18">
        <v>0.6</v>
      </c>
      <c r="L67" s="47" t="s">
        <v>43</v>
      </c>
    </row>
    <row r="68" spans="1:12" ht="17" thickBot="1" x14ac:dyDescent="0.25">
      <c r="A68" s="14" t="s">
        <v>44</v>
      </c>
      <c r="B68" s="26"/>
      <c r="C68" s="15"/>
      <c r="D68" s="26"/>
      <c r="E68" s="16"/>
      <c r="F68" s="26"/>
      <c r="G68" s="18"/>
      <c r="H68" s="25"/>
      <c r="I68" s="18"/>
      <c r="J68" s="25"/>
      <c r="K68" s="18"/>
      <c r="L68" s="47"/>
    </row>
    <row r="69" spans="1:12" ht="17" thickBot="1" x14ac:dyDescent="0.25">
      <c r="A69" s="14" t="s">
        <v>0</v>
      </c>
      <c r="B69" s="26" t="s">
        <v>42</v>
      </c>
      <c r="C69" s="15" t="s">
        <v>1</v>
      </c>
      <c r="D69" s="26" t="s">
        <v>42</v>
      </c>
      <c r="E69" s="16" t="s">
        <v>1</v>
      </c>
      <c r="F69" s="26" t="s">
        <v>42</v>
      </c>
      <c r="G69" s="18">
        <v>1433</v>
      </c>
      <c r="H69" s="25" t="s">
        <v>42</v>
      </c>
      <c r="I69" s="18">
        <v>633.4</v>
      </c>
      <c r="J69" s="25" t="s">
        <v>42</v>
      </c>
      <c r="K69" s="18">
        <v>61</v>
      </c>
      <c r="L69" s="47" t="s">
        <v>43</v>
      </c>
    </row>
    <row r="70" spans="1:12" ht="17" thickBot="1" x14ac:dyDescent="0.25">
      <c r="A70" s="12" t="s">
        <v>0</v>
      </c>
      <c r="B70" s="26" t="s">
        <v>42</v>
      </c>
      <c r="C70" s="5" t="s">
        <v>1</v>
      </c>
      <c r="D70" s="26" t="s">
        <v>42</v>
      </c>
      <c r="E70" s="7" t="s">
        <v>2</v>
      </c>
      <c r="F70" s="26" t="s">
        <v>42</v>
      </c>
      <c r="G70">
        <v>1098.8</v>
      </c>
      <c r="H70" s="25" t="s">
        <v>42</v>
      </c>
      <c r="I70">
        <v>612.6</v>
      </c>
      <c r="J70" s="25" t="s">
        <v>42</v>
      </c>
      <c r="K70">
        <v>3.2</v>
      </c>
      <c r="L70" s="47" t="s">
        <v>43</v>
      </c>
    </row>
    <row r="71" spans="1:12" ht="17" thickBot="1" x14ac:dyDescent="0.25">
      <c r="A71" s="12" t="s">
        <v>0</v>
      </c>
      <c r="B71" s="26" t="s">
        <v>42</v>
      </c>
      <c r="C71" s="5" t="s">
        <v>1</v>
      </c>
      <c r="D71" s="26" t="s">
        <v>42</v>
      </c>
      <c r="E71" s="7" t="s">
        <v>3</v>
      </c>
      <c r="F71" s="26" t="s">
        <v>42</v>
      </c>
      <c r="G71">
        <v>1098.8</v>
      </c>
      <c r="H71" s="25" t="s">
        <v>42</v>
      </c>
      <c r="I71">
        <v>617.20000000000005</v>
      </c>
      <c r="J71" s="25" t="s">
        <v>42</v>
      </c>
      <c r="K71">
        <v>2.8</v>
      </c>
      <c r="L71" s="47" t="s">
        <v>43</v>
      </c>
    </row>
    <row r="72" spans="1:12" ht="17" thickBot="1" x14ac:dyDescent="0.25">
      <c r="A72" s="12" t="s">
        <v>0</v>
      </c>
      <c r="B72" s="26" t="s">
        <v>42</v>
      </c>
      <c r="C72" s="5" t="s">
        <v>1</v>
      </c>
      <c r="D72" s="26" t="s">
        <v>42</v>
      </c>
      <c r="E72" s="7" t="s">
        <v>4</v>
      </c>
      <c r="F72" s="26" t="s">
        <v>42</v>
      </c>
      <c r="G72">
        <v>1098.5999999999999</v>
      </c>
      <c r="H72" s="25" t="s">
        <v>42</v>
      </c>
      <c r="I72">
        <v>623.6</v>
      </c>
      <c r="J72" s="25" t="s">
        <v>42</v>
      </c>
      <c r="K72">
        <v>3.4</v>
      </c>
      <c r="L72" s="47" t="s">
        <v>43</v>
      </c>
    </row>
    <row r="73" spans="1:12" ht="17" thickBot="1" x14ac:dyDescent="0.25">
      <c r="A73" s="12" t="s">
        <v>0</v>
      </c>
      <c r="B73" s="26" t="s">
        <v>42</v>
      </c>
      <c r="C73" s="5" t="s">
        <v>2</v>
      </c>
      <c r="D73" s="26" t="s">
        <v>42</v>
      </c>
      <c r="E73" s="7" t="s">
        <v>1</v>
      </c>
      <c r="F73" s="26" t="s">
        <v>42</v>
      </c>
      <c r="G73">
        <v>1433.4</v>
      </c>
      <c r="H73" s="25" t="s">
        <v>42</v>
      </c>
      <c r="I73">
        <v>619.6</v>
      </c>
      <c r="J73" s="25" t="s">
        <v>42</v>
      </c>
      <c r="K73">
        <v>59</v>
      </c>
      <c r="L73" s="47" t="s">
        <v>43</v>
      </c>
    </row>
    <row r="74" spans="1:12" ht="17" thickBot="1" x14ac:dyDescent="0.25">
      <c r="A74" s="14" t="s">
        <v>0</v>
      </c>
      <c r="B74" s="26" t="s">
        <v>42</v>
      </c>
      <c r="C74" s="15" t="s">
        <v>2</v>
      </c>
      <c r="D74" s="26" t="s">
        <v>42</v>
      </c>
      <c r="E74" s="16" t="s">
        <v>2</v>
      </c>
      <c r="F74" s="26" t="s">
        <v>42</v>
      </c>
      <c r="G74" s="18">
        <v>1100</v>
      </c>
      <c r="H74" s="25" t="s">
        <v>42</v>
      </c>
      <c r="I74" s="18">
        <v>598.6</v>
      </c>
      <c r="J74" s="25" t="s">
        <v>42</v>
      </c>
      <c r="K74" s="18">
        <v>2.2000000000000002</v>
      </c>
      <c r="L74" s="47" t="s">
        <v>43</v>
      </c>
    </row>
    <row r="75" spans="1:12" ht="17" thickBot="1" x14ac:dyDescent="0.25">
      <c r="A75" s="12" t="s">
        <v>0</v>
      </c>
      <c r="B75" s="26" t="s">
        <v>42</v>
      </c>
      <c r="C75" s="5" t="s">
        <v>2</v>
      </c>
      <c r="D75" s="26" t="s">
        <v>42</v>
      </c>
      <c r="E75" s="7" t="s">
        <v>3</v>
      </c>
      <c r="F75" s="26" t="s">
        <v>42</v>
      </c>
      <c r="G75">
        <v>1099.2</v>
      </c>
      <c r="H75" s="25" t="s">
        <v>42</v>
      </c>
      <c r="I75">
        <v>604.4</v>
      </c>
      <c r="J75" s="25" t="s">
        <v>42</v>
      </c>
      <c r="K75">
        <v>3.2</v>
      </c>
      <c r="L75" s="47" t="s">
        <v>43</v>
      </c>
    </row>
    <row r="76" spans="1:12" ht="17" thickBot="1" x14ac:dyDescent="0.25">
      <c r="A76" s="12" t="s">
        <v>0</v>
      </c>
      <c r="B76" s="26" t="s">
        <v>42</v>
      </c>
      <c r="C76" s="5" t="s">
        <v>2</v>
      </c>
      <c r="D76" s="26" t="s">
        <v>42</v>
      </c>
      <c r="E76" s="7" t="s">
        <v>4</v>
      </c>
      <c r="F76" s="26" t="s">
        <v>42</v>
      </c>
      <c r="G76">
        <v>1098.5999999999999</v>
      </c>
      <c r="H76" s="25" t="s">
        <v>42</v>
      </c>
      <c r="I76">
        <v>604.79999999999995</v>
      </c>
      <c r="J76" s="25" t="s">
        <v>42</v>
      </c>
      <c r="K76">
        <v>2.8</v>
      </c>
      <c r="L76" s="47" t="s">
        <v>43</v>
      </c>
    </row>
    <row r="77" spans="1:12" ht="17" thickBot="1" x14ac:dyDescent="0.25">
      <c r="A77" s="12" t="s">
        <v>0</v>
      </c>
      <c r="B77" s="26" t="s">
        <v>42</v>
      </c>
      <c r="C77" s="5" t="s">
        <v>3</v>
      </c>
      <c r="D77" s="26" t="s">
        <v>42</v>
      </c>
      <c r="E77" s="7" t="s">
        <v>1</v>
      </c>
      <c r="F77" s="26" t="s">
        <v>42</v>
      </c>
      <c r="G77">
        <v>1443</v>
      </c>
      <c r="H77" s="25" t="s">
        <v>42</v>
      </c>
      <c r="I77">
        <v>422.2</v>
      </c>
      <c r="J77" s="25" t="s">
        <v>42</v>
      </c>
      <c r="K77">
        <v>68.400000000000006</v>
      </c>
      <c r="L77" s="47" t="s">
        <v>43</v>
      </c>
    </row>
    <row r="78" spans="1:12" ht="17" thickBot="1" x14ac:dyDescent="0.25">
      <c r="A78" s="12" t="s">
        <v>0</v>
      </c>
      <c r="B78" s="26" t="s">
        <v>42</v>
      </c>
      <c r="C78" s="5" t="s">
        <v>3</v>
      </c>
      <c r="D78" s="26" t="s">
        <v>42</v>
      </c>
      <c r="E78" s="7" t="s">
        <v>2</v>
      </c>
      <c r="F78" s="26" t="s">
        <v>42</v>
      </c>
      <c r="G78">
        <v>1091.8</v>
      </c>
      <c r="H78" s="25" t="s">
        <v>42</v>
      </c>
      <c r="I78">
        <v>391.2</v>
      </c>
      <c r="J78" s="25" t="s">
        <v>42</v>
      </c>
      <c r="K78">
        <v>3.4</v>
      </c>
      <c r="L78" s="47" t="s">
        <v>43</v>
      </c>
    </row>
    <row r="79" spans="1:12" ht="17" thickBot="1" x14ac:dyDescent="0.25">
      <c r="A79" s="14" t="s">
        <v>0</v>
      </c>
      <c r="B79" s="26" t="s">
        <v>42</v>
      </c>
      <c r="C79" s="15" t="s">
        <v>3</v>
      </c>
      <c r="D79" s="26" t="s">
        <v>42</v>
      </c>
      <c r="E79" s="16" t="s">
        <v>3</v>
      </c>
      <c r="F79" s="26" t="s">
        <v>42</v>
      </c>
      <c r="G79" s="18">
        <v>1089.8</v>
      </c>
      <c r="H79" s="25" t="s">
        <v>42</v>
      </c>
      <c r="I79" s="18">
        <v>391.8</v>
      </c>
      <c r="J79" s="25" t="s">
        <v>42</v>
      </c>
      <c r="K79" s="18">
        <v>3.2</v>
      </c>
      <c r="L79" s="47" t="s">
        <v>43</v>
      </c>
    </row>
    <row r="80" spans="1:12" ht="17" thickBot="1" x14ac:dyDescent="0.25">
      <c r="A80" s="12" t="s">
        <v>0</v>
      </c>
      <c r="B80" s="26" t="s">
        <v>42</v>
      </c>
      <c r="C80" s="5" t="s">
        <v>3</v>
      </c>
      <c r="D80" s="26" t="s">
        <v>42</v>
      </c>
      <c r="E80" s="7" t="s">
        <v>4</v>
      </c>
      <c r="F80" s="26" t="s">
        <v>42</v>
      </c>
      <c r="G80">
        <v>1091.8</v>
      </c>
      <c r="H80" s="25" t="s">
        <v>42</v>
      </c>
      <c r="I80">
        <v>393</v>
      </c>
      <c r="J80" s="25" t="s">
        <v>42</v>
      </c>
      <c r="K80">
        <v>5.2</v>
      </c>
      <c r="L80" s="47" t="s">
        <v>43</v>
      </c>
    </row>
    <row r="81" spans="1:12" ht="17" thickBot="1" x14ac:dyDescent="0.25">
      <c r="A81" s="12" t="s">
        <v>0</v>
      </c>
      <c r="B81" s="26" t="s">
        <v>42</v>
      </c>
      <c r="C81" s="5" t="s">
        <v>4</v>
      </c>
      <c r="D81" s="26" t="s">
        <v>42</v>
      </c>
      <c r="E81" s="7" t="s">
        <v>1</v>
      </c>
      <c r="F81" s="26" t="s">
        <v>42</v>
      </c>
      <c r="G81">
        <v>657.6</v>
      </c>
      <c r="H81" s="25" t="s">
        <v>42</v>
      </c>
      <c r="I81">
        <v>153</v>
      </c>
      <c r="J81" s="25" t="s">
        <v>42</v>
      </c>
      <c r="K81">
        <v>56.8</v>
      </c>
      <c r="L81" s="47" t="s">
        <v>43</v>
      </c>
    </row>
    <row r="82" spans="1:12" ht="17" thickBot="1" x14ac:dyDescent="0.25">
      <c r="A82" s="12" t="s">
        <v>0</v>
      </c>
      <c r="B82" s="26" t="s">
        <v>42</v>
      </c>
      <c r="C82" s="5" t="s">
        <v>4</v>
      </c>
      <c r="D82" s="26" t="s">
        <v>42</v>
      </c>
      <c r="E82" s="7" t="s">
        <v>2</v>
      </c>
      <c r="F82" s="26" t="s">
        <v>42</v>
      </c>
      <c r="G82">
        <v>319.60000000000002</v>
      </c>
      <c r="H82" s="25" t="s">
        <v>42</v>
      </c>
      <c r="I82">
        <v>120.2</v>
      </c>
      <c r="J82" s="25" t="s">
        <v>42</v>
      </c>
      <c r="K82">
        <v>0.2</v>
      </c>
      <c r="L82" s="47" t="s">
        <v>43</v>
      </c>
    </row>
    <row r="83" spans="1:12" ht="17" thickBot="1" x14ac:dyDescent="0.25">
      <c r="A83" s="12" t="s">
        <v>0</v>
      </c>
      <c r="B83" s="26" t="s">
        <v>42</v>
      </c>
      <c r="C83" s="5" t="s">
        <v>4</v>
      </c>
      <c r="D83" s="26" t="s">
        <v>42</v>
      </c>
      <c r="E83" s="7" t="s">
        <v>3</v>
      </c>
      <c r="F83" s="26" t="s">
        <v>42</v>
      </c>
      <c r="G83">
        <v>318.60000000000002</v>
      </c>
      <c r="H83" s="25" t="s">
        <v>42</v>
      </c>
      <c r="I83">
        <v>115.2</v>
      </c>
      <c r="J83" s="25" t="s">
        <v>42</v>
      </c>
      <c r="K83">
        <v>0.6</v>
      </c>
      <c r="L83" s="47" t="s">
        <v>43</v>
      </c>
    </row>
    <row r="84" spans="1:12" x14ac:dyDescent="0.2">
      <c r="A84" s="14" t="s">
        <v>0</v>
      </c>
      <c r="B84" s="26" t="s">
        <v>42</v>
      </c>
      <c r="C84" s="15" t="s">
        <v>4</v>
      </c>
      <c r="D84" s="26" t="s">
        <v>42</v>
      </c>
      <c r="E84" s="16" t="s">
        <v>4</v>
      </c>
      <c r="F84" s="26" t="s">
        <v>42</v>
      </c>
      <c r="G84" s="18">
        <v>318.60000000000002</v>
      </c>
      <c r="H84" s="25" t="s">
        <v>42</v>
      </c>
      <c r="I84" s="18">
        <v>122.6</v>
      </c>
      <c r="J84" s="25" t="s">
        <v>42</v>
      </c>
      <c r="K84" s="18">
        <v>0.2</v>
      </c>
      <c r="L84" s="47" t="s">
        <v>43</v>
      </c>
    </row>
  </sheetData>
  <conditionalFormatting sqref="C1:F84">
    <cfRule type="containsText" dxfId="15" priority="8" operator="containsText" text="severe">
      <formula>NOT(ISERROR(SEARCH("severe",C1)))</formula>
    </cfRule>
    <cfRule type="containsText" dxfId="14" priority="9" operator="containsText" text="moderate">
      <formula>NOT(ISERROR(SEARCH("moderate",C1)))</formula>
    </cfRule>
    <cfRule type="containsText" dxfId="13" priority="10" operator="containsText" text="minimal">
      <formula>NOT(ISERROR(SEARCH("minimal",C1)))</formula>
    </cfRule>
    <cfRule type="containsText" dxfId="12" priority="11" operator="containsText" text="none">
      <formula>NOT(ISERROR(SEARCH("none",C1)))</formula>
    </cfRule>
  </conditionalFormatting>
  <conditionalFormatting sqref="G1:H1 G2:G17 H2:H84">
    <cfRule type="colorScale" priority="7">
      <colorScale>
        <cfvo type="min"/>
        <cfvo type="percentile" val="50"/>
        <cfvo type="max"/>
        <color theme="9"/>
        <color theme="7" tint="0.59999389629810485"/>
        <color rgb="FFFF0000"/>
      </colorScale>
    </cfRule>
  </conditionalFormatting>
  <conditionalFormatting sqref="K1:K17">
    <cfRule type="colorScale" priority="6">
      <colorScale>
        <cfvo type="min"/>
        <cfvo type="percentile" val="50"/>
        <cfvo type="max"/>
        <color theme="9"/>
        <color theme="7" tint="0.59999389629810485"/>
        <color rgb="FFFF0000"/>
      </colorScale>
    </cfRule>
  </conditionalFormatting>
  <conditionalFormatting sqref="I1:J1 I2:I17 J2:J84">
    <cfRule type="colorScale" priority="5">
      <colorScale>
        <cfvo type="min"/>
        <cfvo type="percentile" val="50"/>
        <cfvo type="max"/>
        <color theme="9"/>
        <color theme="7" tint="0.59999389629810485"/>
        <color rgb="FFFF0000"/>
      </colorScale>
    </cfRule>
  </conditionalFormatting>
  <conditionalFormatting sqref="G18:G84">
    <cfRule type="colorScale" priority="4">
      <colorScale>
        <cfvo type="min"/>
        <cfvo type="percentile" val="50"/>
        <cfvo type="max"/>
        <color theme="9"/>
        <color theme="7" tint="0.59999389629810485"/>
        <color rgb="FFFF0000"/>
      </colorScale>
    </cfRule>
  </conditionalFormatting>
  <conditionalFormatting sqref="K18:K68">
    <cfRule type="colorScale" priority="3">
      <colorScale>
        <cfvo type="min"/>
        <cfvo type="percentile" val="50"/>
        <cfvo type="max"/>
        <color theme="9"/>
        <color theme="7" tint="0.59999389629810485"/>
        <color rgb="FFFF0000"/>
      </colorScale>
    </cfRule>
  </conditionalFormatting>
  <conditionalFormatting sqref="K69:K84">
    <cfRule type="colorScale" priority="2">
      <colorScale>
        <cfvo type="min"/>
        <cfvo type="percentile" val="50"/>
        <cfvo type="max"/>
        <color theme="9"/>
        <color theme="7" tint="0.59999389629810485"/>
        <color rgb="FFFF0000"/>
      </colorScale>
    </cfRule>
  </conditionalFormatting>
  <conditionalFormatting sqref="I18:I84">
    <cfRule type="colorScale" priority="1">
      <colorScale>
        <cfvo type="min"/>
        <cfvo type="percentile" val="50"/>
        <cfvo type="max"/>
        <color theme="9"/>
        <color theme="7" tint="0.59999389629810485"/>
        <color rgb="FFFF0000"/>
      </colorScale>
    </cfRule>
  </conditionalFormatting>
  <hyperlinks>
    <hyperlink ref="L1" r:id="rId1" xr:uid="{46013795-6EB9-7745-B1F4-DFDE8C522EE8}"/>
    <hyperlink ref="L2:L84" r:id="rId2" display="\\" xr:uid="{206C70CE-7CD6-8F49-9A9D-2549AD78CAA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ADC22-0E04-F145-9C53-A1A5B2433C2D}">
  <dimension ref="A1:S86"/>
  <sheetViews>
    <sheetView topLeftCell="A25" zoomScale="75" workbookViewId="0">
      <selection activeCell="K85" sqref="K85"/>
    </sheetView>
  </sheetViews>
  <sheetFormatPr baseColWidth="10" defaultRowHeight="16" x14ac:dyDescent="0.2"/>
  <cols>
    <col min="1" max="1" width="16.33203125" customWidth="1"/>
    <col min="3" max="3" width="17.5" customWidth="1"/>
    <col min="4" max="4" width="16" customWidth="1"/>
    <col min="5" max="5" width="15.33203125" customWidth="1"/>
    <col min="6" max="6" width="15.5" customWidth="1"/>
    <col min="8" max="8" width="16.6640625" customWidth="1"/>
    <col min="9" max="9" width="17.33203125" customWidth="1"/>
    <col min="10" max="10" width="14.5" customWidth="1"/>
    <col min="11" max="11" width="14.83203125" customWidth="1"/>
  </cols>
  <sheetData>
    <row r="1" spans="1:19" x14ac:dyDescent="0.2">
      <c r="A1" s="12" t="s">
        <v>20</v>
      </c>
      <c r="B1" s="12" t="s">
        <v>5</v>
      </c>
      <c r="C1" s="5" t="s">
        <v>6</v>
      </c>
      <c r="D1" s="7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7" t="s">
        <v>14</v>
      </c>
    </row>
    <row r="2" spans="1:19" x14ac:dyDescent="0.2">
      <c r="A2" s="14" t="s">
        <v>15</v>
      </c>
      <c r="B2" s="14" t="s">
        <v>16</v>
      </c>
      <c r="C2" s="15" t="s">
        <v>1</v>
      </c>
      <c r="D2" s="16" t="s">
        <v>1</v>
      </c>
      <c r="E2" s="18">
        <v>1478.4</v>
      </c>
      <c r="F2" s="18">
        <v>1478.4</v>
      </c>
      <c r="G2" s="18">
        <v>70</v>
      </c>
      <c r="H2" s="18">
        <v>1422.8</v>
      </c>
      <c r="I2" s="18">
        <v>752.8</v>
      </c>
      <c r="J2" s="18">
        <v>556.4</v>
      </c>
      <c r="K2" s="18">
        <v>4.4000000000000004</v>
      </c>
    </row>
    <row r="3" spans="1:19" x14ac:dyDescent="0.2">
      <c r="A3" s="12" t="s">
        <v>15</v>
      </c>
      <c r="B3" s="12" t="s">
        <v>16</v>
      </c>
      <c r="C3" s="5" t="s">
        <v>1</v>
      </c>
      <c r="D3" s="7" t="s">
        <v>2</v>
      </c>
      <c r="E3">
        <f>'General Results'!D3-'General Results'!D$2</f>
        <v>-379.20000000000005</v>
      </c>
      <c r="F3" t="e">
        <f>'General Results'!#REF!-'General Results'!#REF!</f>
        <v>#REF!</v>
      </c>
      <c r="G3">
        <f>'General Results'!E3-'General Results'!E$2</f>
        <v>-65.2</v>
      </c>
      <c r="H3" t="e">
        <f>'General Results'!#REF!-'General Results'!#REF!</f>
        <v>#REF!</v>
      </c>
      <c r="I3">
        <f>'General Results'!F3-'General Results'!F$2</f>
        <v>-28.799999999999955</v>
      </c>
      <c r="J3" t="e">
        <f>'General Results'!#REF!-'General Results'!#REF!</f>
        <v>#REF!</v>
      </c>
      <c r="K3" t="e">
        <f>'General Results'!#REF!-'General Results'!#REF!</f>
        <v>#REF!</v>
      </c>
    </row>
    <row r="4" spans="1:19" x14ac:dyDescent="0.2">
      <c r="A4" s="12" t="s">
        <v>15</v>
      </c>
      <c r="B4" s="12" t="s">
        <v>16</v>
      </c>
      <c r="C4" s="5" t="s">
        <v>1</v>
      </c>
      <c r="D4" s="7" t="s">
        <v>3</v>
      </c>
      <c r="E4">
        <f>'General Results'!D4-'General Results'!D$2</f>
        <v>-379.40000000000009</v>
      </c>
      <c r="F4" t="e">
        <f>'General Results'!#REF!-'General Results'!#REF!</f>
        <v>#REF!</v>
      </c>
      <c r="G4">
        <f>'General Results'!E4-'General Results'!E$2</f>
        <v>-67</v>
      </c>
      <c r="H4" t="e">
        <f>'General Results'!#REF!-'General Results'!#REF!</f>
        <v>#REF!</v>
      </c>
      <c r="I4">
        <f>'General Results'!F4-'General Results'!F$2</f>
        <v>-33.599999999999909</v>
      </c>
      <c r="J4" t="e">
        <f>'General Results'!#REF!-'General Results'!#REF!</f>
        <v>#REF!</v>
      </c>
      <c r="K4" t="e">
        <f>'General Results'!#REF!-'General Results'!#REF!</f>
        <v>#REF!</v>
      </c>
    </row>
    <row r="5" spans="1:19" x14ac:dyDescent="0.2">
      <c r="A5" s="12" t="s">
        <v>15</v>
      </c>
      <c r="B5" s="12" t="s">
        <v>16</v>
      </c>
      <c r="C5" s="5" t="s">
        <v>1</v>
      </c>
      <c r="D5" s="7" t="s">
        <v>4</v>
      </c>
      <c r="E5">
        <f>'General Results'!D5-'General Results'!D$2</f>
        <v>-378.80000000000018</v>
      </c>
      <c r="F5" t="e">
        <f>'General Results'!#REF!-'General Results'!#REF!</f>
        <v>#REF!</v>
      </c>
      <c r="G5">
        <f>'General Results'!E5-'General Results'!E$2</f>
        <v>-64.8</v>
      </c>
      <c r="H5" t="e">
        <f>'General Results'!#REF!-'General Results'!#REF!</f>
        <v>#REF!</v>
      </c>
      <c r="I5">
        <f>'General Results'!F5-'General Results'!F$2</f>
        <v>-21.799999999999955</v>
      </c>
      <c r="J5" t="e">
        <f>'General Results'!#REF!-'General Results'!#REF!</f>
        <v>#REF!</v>
      </c>
      <c r="K5" t="e">
        <f>'General Results'!#REF!-'General Results'!#REF!</f>
        <v>#REF!</v>
      </c>
    </row>
    <row r="6" spans="1:19" x14ac:dyDescent="0.2">
      <c r="A6" s="12" t="s">
        <v>15</v>
      </c>
      <c r="B6" s="12" t="s">
        <v>16</v>
      </c>
      <c r="C6" s="5" t="s">
        <v>2</v>
      </c>
      <c r="D6" s="7" t="s">
        <v>1</v>
      </c>
      <c r="E6">
        <f>'General Results'!D6-'General Results'!D$2</f>
        <v>1.1999999999998181</v>
      </c>
      <c r="F6" t="e">
        <f>'General Results'!#REF!-'General Results'!#REF!</f>
        <v>#REF!</v>
      </c>
      <c r="G6">
        <f>'General Results'!E6-'General Results'!E$2</f>
        <v>11</v>
      </c>
      <c r="H6" t="e">
        <f>'General Results'!#REF!-'General Results'!#REF!</f>
        <v>#REF!</v>
      </c>
      <c r="I6">
        <f>'General Results'!F6-'General Results'!F$2</f>
        <v>-14.599999999999909</v>
      </c>
      <c r="J6" t="e">
        <f>'General Results'!#REF!-'General Results'!#REF!</f>
        <v>#REF!</v>
      </c>
      <c r="K6" t="e">
        <f>'General Results'!#REF!-'General Results'!#REF!</f>
        <v>#REF!</v>
      </c>
    </row>
    <row r="7" spans="1:19" x14ac:dyDescent="0.2">
      <c r="A7" s="14" t="s">
        <v>15</v>
      </c>
      <c r="B7" s="14" t="s">
        <v>16</v>
      </c>
      <c r="C7" s="15" t="s">
        <v>2</v>
      </c>
      <c r="D7" s="16" t="s">
        <v>2</v>
      </c>
      <c r="E7">
        <f>'General Results'!D7-'General Results'!D$2</f>
        <v>-378.80000000000018</v>
      </c>
      <c r="F7" t="e">
        <f>'General Results'!#REF!-'General Results'!#REF!</f>
        <v>#REF!</v>
      </c>
      <c r="G7">
        <f>'General Results'!E7-'General Results'!E$2</f>
        <v>-67</v>
      </c>
      <c r="H7" t="e">
        <f>'General Results'!#REF!-'General Results'!#REF!</f>
        <v>#REF!</v>
      </c>
      <c r="I7">
        <f>'General Results'!F7-'General Results'!F$2</f>
        <v>-44.199999999999932</v>
      </c>
      <c r="J7" t="e">
        <f>'General Results'!#REF!-'General Results'!#REF!</f>
        <v>#REF!</v>
      </c>
      <c r="K7" t="e">
        <f>'General Results'!#REF!-'General Results'!#REF!</f>
        <v>#REF!</v>
      </c>
    </row>
    <row r="8" spans="1:19" x14ac:dyDescent="0.2">
      <c r="A8" s="12" t="s">
        <v>15</v>
      </c>
      <c r="B8" s="12" t="s">
        <v>16</v>
      </c>
      <c r="C8" s="5" t="s">
        <v>2</v>
      </c>
      <c r="D8" s="7" t="s">
        <v>3</v>
      </c>
      <c r="E8">
        <f>'General Results'!D8-'General Results'!D$2</f>
        <v>-379.20000000000005</v>
      </c>
      <c r="F8" t="e">
        <f>'General Results'!#REF!-'General Results'!#REF!</f>
        <v>#REF!</v>
      </c>
      <c r="G8">
        <f>'General Results'!E8-'General Results'!E$2</f>
        <v>-67</v>
      </c>
      <c r="H8" t="e">
        <f>'General Results'!#REF!-'General Results'!#REF!</f>
        <v>#REF!</v>
      </c>
      <c r="I8">
        <f>'General Results'!F8-'General Results'!F$2</f>
        <v>-61</v>
      </c>
      <c r="J8" t="e">
        <f>'General Results'!#REF!-'General Results'!#REF!</f>
        <v>#REF!</v>
      </c>
      <c r="K8" t="e">
        <f>'General Results'!#REF!-'General Results'!#REF!</f>
        <v>#REF!</v>
      </c>
    </row>
    <row r="9" spans="1:19" x14ac:dyDescent="0.2">
      <c r="A9" s="12" t="s">
        <v>15</v>
      </c>
      <c r="B9" s="12" t="s">
        <v>16</v>
      </c>
      <c r="C9" s="5" t="s">
        <v>2</v>
      </c>
      <c r="D9" s="7" t="s">
        <v>4</v>
      </c>
      <c r="E9">
        <f>'General Results'!D9-'General Results'!D$2</f>
        <v>-378.80000000000018</v>
      </c>
      <c r="F9" t="e">
        <f>'General Results'!#REF!-'General Results'!#REF!</f>
        <v>#REF!</v>
      </c>
      <c r="G9">
        <f>'General Results'!E9-'General Results'!E$2</f>
        <v>-66.400000000000006</v>
      </c>
      <c r="H9" t="e">
        <f>'General Results'!#REF!-'General Results'!#REF!</f>
        <v>#REF!</v>
      </c>
      <c r="I9">
        <f>'General Results'!F9-'General Results'!F$2</f>
        <v>-37</v>
      </c>
      <c r="J9" t="e">
        <f>'General Results'!#REF!-'General Results'!#REF!</f>
        <v>#REF!</v>
      </c>
      <c r="K9" t="e">
        <f>'General Results'!#REF!-'General Results'!#REF!</f>
        <v>#REF!</v>
      </c>
    </row>
    <row r="10" spans="1:19" x14ac:dyDescent="0.2">
      <c r="A10" s="12" t="s">
        <v>15</v>
      </c>
      <c r="B10" s="12" t="s">
        <v>16</v>
      </c>
      <c r="C10" s="5" t="s">
        <v>3</v>
      </c>
      <c r="D10" s="7" t="s">
        <v>1</v>
      </c>
      <c r="E10">
        <f>'General Results'!D10-'General Results'!D$2</f>
        <v>0.59999999999990905</v>
      </c>
      <c r="F10" t="e">
        <f>'General Results'!#REF!-'General Results'!#REF!</f>
        <v>#REF!</v>
      </c>
      <c r="G10">
        <f>'General Results'!E10-'General Results'!E$2</f>
        <v>7.5999999999999943</v>
      </c>
      <c r="H10" t="e">
        <f>'General Results'!#REF!-'General Results'!#REF!</f>
        <v>#REF!</v>
      </c>
      <c r="I10">
        <f>'General Results'!F10-'General Results'!F$2</f>
        <v>-163.39999999999998</v>
      </c>
      <c r="J10" t="e">
        <f>'General Results'!#REF!-'General Results'!#REF!</f>
        <v>#REF!</v>
      </c>
      <c r="K10" t="e">
        <f>'General Results'!#REF!-'General Results'!#REF!</f>
        <v>#REF!</v>
      </c>
    </row>
    <row r="11" spans="1:19" x14ac:dyDescent="0.2">
      <c r="A11" s="12" t="s">
        <v>15</v>
      </c>
      <c r="B11" s="12" t="s">
        <v>16</v>
      </c>
      <c r="C11" s="5" t="s">
        <v>3</v>
      </c>
      <c r="D11" s="7" t="s">
        <v>2</v>
      </c>
      <c r="E11">
        <f>'General Results'!D11-'General Results'!D$2</f>
        <v>-379.60000000000014</v>
      </c>
      <c r="F11" t="e">
        <f>'General Results'!#REF!-'General Results'!#REF!</f>
        <v>#REF!</v>
      </c>
      <c r="G11">
        <f>'General Results'!E11-'General Results'!E$2</f>
        <v>-66.8</v>
      </c>
      <c r="H11" t="e">
        <f>'General Results'!#REF!-'General Results'!#REF!</f>
        <v>#REF!</v>
      </c>
      <c r="I11">
        <f>'General Results'!F11-'General Results'!F$2</f>
        <v>-205</v>
      </c>
      <c r="J11" t="e">
        <f>'General Results'!#REF!-'General Results'!#REF!</f>
        <v>#REF!</v>
      </c>
      <c r="K11" t="e">
        <f>'General Results'!#REF!-'General Results'!#REF!</f>
        <v>#REF!</v>
      </c>
    </row>
    <row r="12" spans="1:19" x14ac:dyDescent="0.2">
      <c r="A12" s="14" t="s">
        <v>15</v>
      </c>
      <c r="B12" s="14" t="s">
        <v>16</v>
      </c>
      <c r="C12" s="15" t="s">
        <v>3</v>
      </c>
      <c r="D12" s="16" t="s">
        <v>3</v>
      </c>
      <c r="E12">
        <f>'General Results'!D12-'General Results'!D$2</f>
        <v>-380.80000000000018</v>
      </c>
      <c r="F12" t="e">
        <f>'General Results'!#REF!-'General Results'!#REF!</f>
        <v>#REF!</v>
      </c>
      <c r="G12">
        <f>'General Results'!E12-'General Results'!E$2</f>
        <v>-65.8</v>
      </c>
      <c r="H12" t="e">
        <f>'General Results'!#REF!-'General Results'!#REF!</f>
        <v>#REF!</v>
      </c>
      <c r="I12">
        <f>'General Results'!F12-'General Results'!F$2</f>
        <v>-210.59999999999991</v>
      </c>
      <c r="J12" t="e">
        <f>'General Results'!#REF!-'General Results'!#REF!</f>
        <v>#REF!</v>
      </c>
      <c r="K12" t="e">
        <f>'General Results'!#REF!-'General Results'!#REF!</f>
        <v>#REF!</v>
      </c>
    </row>
    <row r="13" spans="1:19" x14ac:dyDescent="0.2">
      <c r="A13" s="12" t="s">
        <v>15</v>
      </c>
      <c r="B13" s="12" t="s">
        <v>16</v>
      </c>
      <c r="C13" s="5" t="s">
        <v>3</v>
      </c>
      <c r="D13" s="7" t="s">
        <v>4</v>
      </c>
      <c r="E13">
        <f>'General Results'!D13-'General Results'!D$2</f>
        <v>-378.80000000000018</v>
      </c>
      <c r="F13" t="e">
        <f>'General Results'!#REF!-'General Results'!#REF!</f>
        <v>#REF!</v>
      </c>
      <c r="G13">
        <f>'General Results'!E13-'General Results'!E$2</f>
        <v>-67.2</v>
      </c>
      <c r="H13" t="e">
        <f>'General Results'!#REF!-'General Results'!#REF!</f>
        <v>#REF!</v>
      </c>
      <c r="I13">
        <f>'General Results'!F13-'General Results'!F$2</f>
        <v>-221.59999999999991</v>
      </c>
      <c r="J13" t="e">
        <f>'General Results'!#REF!-'General Results'!#REF!</f>
        <v>#REF!</v>
      </c>
      <c r="K13" t="e">
        <f>'General Results'!#REF!-'General Results'!#REF!</f>
        <v>#REF!</v>
      </c>
    </row>
    <row r="14" spans="1:19" x14ac:dyDescent="0.2">
      <c r="A14" s="12" t="s">
        <v>15</v>
      </c>
      <c r="B14" s="12" t="s">
        <v>16</v>
      </c>
      <c r="C14" s="5" t="s">
        <v>4</v>
      </c>
      <c r="D14" s="7" t="s">
        <v>1</v>
      </c>
      <c r="M14">
        <v>-777.80000000000007</v>
      </c>
      <c r="N14">
        <v>-778.80000000000007</v>
      </c>
      <c r="O14">
        <v>7.4000000000000057</v>
      </c>
      <c r="P14">
        <v>-786.8</v>
      </c>
      <c r="Q14">
        <v>-547.19999999999993</v>
      </c>
      <c r="R14">
        <v>-395.59999999999997</v>
      </c>
      <c r="S14">
        <v>1.1999999999999993</v>
      </c>
    </row>
    <row r="15" spans="1:19" x14ac:dyDescent="0.2">
      <c r="A15" s="12" t="s">
        <v>15</v>
      </c>
      <c r="B15" s="12" t="s">
        <v>16</v>
      </c>
      <c r="C15" s="5" t="s">
        <v>4</v>
      </c>
      <c r="D15" s="7" t="s">
        <v>2</v>
      </c>
      <c r="M15">
        <v>-1157.8000000000002</v>
      </c>
      <c r="N15">
        <v>-1157.8000000000002</v>
      </c>
      <c r="O15">
        <v>-69</v>
      </c>
      <c r="P15">
        <v>-1088.1999999999998</v>
      </c>
      <c r="Q15">
        <v>-596.79999999999995</v>
      </c>
      <c r="R15">
        <v>-439</v>
      </c>
      <c r="S15">
        <v>-3.4000000000000004</v>
      </c>
    </row>
    <row r="16" spans="1:19" x14ac:dyDescent="0.2">
      <c r="A16" s="12" t="s">
        <v>15</v>
      </c>
      <c r="B16" s="12" t="s">
        <v>16</v>
      </c>
      <c r="C16" s="5" t="s">
        <v>4</v>
      </c>
      <c r="D16" s="7" t="s">
        <v>3</v>
      </c>
      <c r="M16">
        <v>-1155.8000000000002</v>
      </c>
      <c r="N16">
        <v>-1155.8000000000002</v>
      </c>
      <c r="O16">
        <v>-68.599999999999994</v>
      </c>
      <c r="P16">
        <v>-1086.8</v>
      </c>
      <c r="Q16">
        <v>-594.19999999999993</v>
      </c>
      <c r="R16">
        <v>-440.4</v>
      </c>
      <c r="S16">
        <v>-3.0000000000000004</v>
      </c>
    </row>
    <row r="17" spans="1:19" x14ac:dyDescent="0.2">
      <c r="A17" s="14" t="s">
        <v>15</v>
      </c>
      <c r="B17" s="14" t="s">
        <v>16</v>
      </c>
      <c r="C17" s="15" t="s">
        <v>4</v>
      </c>
      <c r="D17" s="16" t="s">
        <v>4</v>
      </c>
      <c r="M17">
        <v>-1221</v>
      </c>
      <c r="N17">
        <v>-1221</v>
      </c>
      <c r="O17">
        <v>-68.8</v>
      </c>
      <c r="P17">
        <v>-1151.5999999999999</v>
      </c>
      <c r="Q17">
        <v>-628.19999999999993</v>
      </c>
      <c r="R17">
        <v>-455.4</v>
      </c>
      <c r="S17">
        <v>-3.2</v>
      </c>
    </row>
    <row r="18" spans="1:19" x14ac:dyDescent="0.2">
      <c r="A18" s="12" t="s">
        <v>20</v>
      </c>
      <c r="B18" s="12" t="s">
        <v>5</v>
      </c>
      <c r="C18" s="5" t="s">
        <v>6</v>
      </c>
      <c r="D18" s="7" t="s">
        <v>7</v>
      </c>
      <c r="E18" s="6" t="s">
        <v>8</v>
      </c>
      <c r="F18" s="6" t="s">
        <v>9</v>
      </c>
      <c r="G18" s="6" t="s">
        <v>10</v>
      </c>
      <c r="H18" s="6" t="s">
        <v>11</v>
      </c>
      <c r="I18" s="6" t="s">
        <v>12</v>
      </c>
      <c r="J18" s="6" t="s">
        <v>13</v>
      </c>
      <c r="K18" s="7" t="s">
        <v>14</v>
      </c>
    </row>
    <row r="19" spans="1:19" x14ac:dyDescent="0.2">
      <c r="A19" s="14" t="s">
        <v>19</v>
      </c>
      <c r="B19" s="14" t="s">
        <v>16</v>
      </c>
      <c r="C19" s="15" t="s">
        <v>1</v>
      </c>
      <c r="D19" s="16" t="s">
        <v>1</v>
      </c>
      <c r="E19">
        <f>'General Results'!D19-'General Results'!D$2</f>
        <v>-2</v>
      </c>
      <c r="F19" t="e">
        <f>'General Results'!#REF!-'General Results'!#REF!</f>
        <v>#REF!</v>
      </c>
      <c r="G19">
        <f>'General Results'!E19-'General Results'!E$2</f>
        <v>-1</v>
      </c>
      <c r="H19" t="e">
        <f>'General Results'!#REF!-'General Results'!#REF!</f>
        <v>#REF!</v>
      </c>
      <c r="I19">
        <f>'General Results'!F19-'General Results'!F$2</f>
        <v>-28</v>
      </c>
      <c r="J19" t="e">
        <f>'General Results'!#REF!-'General Results'!#REF!</f>
        <v>#REF!</v>
      </c>
      <c r="K19" t="e">
        <f>'General Results'!#REF!-'General Results'!#REF!</f>
        <v>#REF!</v>
      </c>
    </row>
    <row r="20" spans="1:19" x14ac:dyDescent="0.2">
      <c r="A20" s="12" t="s">
        <v>19</v>
      </c>
      <c r="B20" s="12" t="s">
        <v>16</v>
      </c>
      <c r="C20" s="5" t="s">
        <v>1</v>
      </c>
      <c r="D20" s="7" t="s">
        <v>2</v>
      </c>
      <c r="E20">
        <f>'General Results'!D20-'General Results'!D$2</f>
        <v>-380.20000000000005</v>
      </c>
      <c r="F20" t="e">
        <f>'General Results'!#REF!-'General Results'!#REF!</f>
        <v>#REF!</v>
      </c>
      <c r="G20">
        <f>'General Results'!E20-'General Results'!E$2</f>
        <v>-67.400000000000006</v>
      </c>
      <c r="H20" t="e">
        <f>'General Results'!#REF!-'General Results'!#REF!</f>
        <v>#REF!</v>
      </c>
      <c r="I20">
        <f>'General Results'!F20-'General Results'!F$2</f>
        <v>-41.599999999999909</v>
      </c>
      <c r="J20" t="e">
        <f>'General Results'!#REF!-'General Results'!#REF!</f>
        <v>#REF!</v>
      </c>
      <c r="K20" t="e">
        <f>'General Results'!#REF!-'General Results'!#REF!</f>
        <v>#REF!</v>
      </c>
    </row>
    <row r="21" spans="1:19" x14ac:dyDescent="0.2">
      <c r="A21" s="12" t="s">
        <v>19</v>
      </c>
      <c r="B21" s="12" t="s">
        <v>16</v>
      </c>
      <c r="C21" s="5" t="s">
        <v>1</v>
      </c>
      <c r="D21" s="7" t="s">
        <v>3</v>
      </c>
      <c r="E21">
        <f>'General Results'!D21-'General Results'!D$2</f>
        <v>-379</v>
      </c>
      <c r="F21" t="e">
        <f>'General Results'!#REF!-'General Results'!#REF!</f>
        <v>#REF!</v>
      </c>
      <c r="G21">
        <f>'General Results'!E21-'General Results'!E$2</f>
        <v>-65.8</v>
      </c>
      <c r="H21" t="e">
        <f>'General Results'!#REF!-'General Results'!#REF!</f>
        <v>#REF!</v>
      </c>
      <c r="I21">
        <f>'General Results'!F21-'General Results'!F$2</f>
        <v>-37.599999999999909</v>
      </c>
      <c r="J21" t="e">
        <f>'General Results'!#REF!-'General Results'!#REF!</f>
        <v>#REF!</v>
      </c>
      <c r="K21" t="e">
        <f>'General Results'!#REF!-'General Results'!#REF!</f>
        <v>#REF!</v>
      </c>
    </row>
    <row r="22" spans="1:19" x14ac:dyDescent="0.2">
      <c r="A22" s="12" t="s">
        <v>19</v>
      </c>
      <c r="B22" s="12" t="s">
        <v>16</v>
      </c>
      <c r="C22" s="5" t="s">
        <v>1</v>
      </c>
      <c r="D22" s="7" t="s">
        <v>4</v>
      </c>
      <c r="E22">
        <f>'General Results'!D22-'General Results'!D$2</f>
        <v>-378.60000000000014</v>
      </c>
      <c r="F22" t="e">
        <f>'General Results'!#REF!-'General Results'!#REF!</f>
        <v>#REF!</v>
      </c>
      <c r="G22">
        <f>'General Results'!E22-'General Results'!E$2</f>
        <v>-67</v>
      </c>
      <c r="H22" t="e">
        <f>'General Results'!#REF!-'General Results'!#REF!</f>
        <v>#REF!</v>
      </c>
      <c r="I22">
        <f>'General Results'!F22-'General Results'!F$2</f>
        <v>-60.399999999999977</v>
      </c>
      <c r="J22" t="e">
        <f>'General Results'!#REF!-'General Results'!#REF!</f>
        <v>#REF!</v>
      </c>
      <c r="K22" t="e">
        <f>'General Results'!#REF!-'General Results'!#REF!</f>
        <v>#REF!</v>
      </c>
    </row>
    <row r="23" spans="1:19" x14ac:dyDescent="0.2">
      <c r="A23" s="12" t="s">
        <v>19</v>
      </c>
      <c r="B23" s="12" t="s">
        <v>16</v>
      </c>
      <c r="C23" s="5" t="s">
        <v>2</v>
      </c>
      <c r="D23" s="7" t="s">
        <v>1</v>
      </c>
      <c r="E23">
        <f>'General Results'!D23-'General Results'!D$2</f>
        <v>-2</v>
      </c>
      <c r="F23" t="e">
        <f>'General Results'!#REF!-'General Results'!#REF!</f>
        <v>#REF!</v>
      </c>
      <c r="G23">
        <f>'General Results'!E23-'General Results'!E$2</f>
        <v>0.20000000000000284</v>
      </c>
      <c r="H23" t="e">
        <f>'General Results'!#REF!-'General Results'!#REF!</f>
        <v>#REF!</v>
      </c>
      <c r="I23">
        <f>'General Results'!F23-'General Results'!F$2</f>
        <v>-49.199999999999932</v>
      </c>
      <c r="J23" t="e">
        <f>'General Results'!#REF!-'General Results'!#REF!</f>
        <v>#REF!</v>
      </c>
      <c r="K23" t="e">
        <f>'General Results'!#REF!-'General Results'!#REF!</f>
        <v>#REF!</v>
      </c>
    </row>
    <row r="24" spans="1:19" x14ac:dyDescent="0.2">
      <c r="A24" s="14" t="s">
        <v>19</v>
      </c>
      <c r="B24" s="14" t="s">
        <v>16</v>
      </c>
      <c r="C24" s="15" t="s">
        <v>2</v>
      </c>
      <c r="D24" s="16" t="s">
        <v>2</v>
      </c>
      <c r="E24">
        <f>'General Results'!D24-'General Results'!D$2</f>
        <v>-380.20000000000005</v>
      </c>
      <c r="F24" t="e">
        <f>'General Results'!#REF!-'General Results'!#REF!</f>
        <v>#REF!</v>
      </c>
      <c r="G24">
        <f>'General Results'!E24-'General Results'!E$2</f>
        <v>-67.400000000000006</v>
      </c>
      <c r="H24" t="e">
        <f>'General Results'!#REF!-'General Results'!#REF!</f>
        <v>#REF!</v>
      </c>
      <c r="I24">
        <f>'General Results'!F24-'General Results'!F$2</f>
        <v>-64</v>
      </c>
      <c r="J24" t="e">
        <f>'General Results'!#REF!-'General Results'!#REF!</f>
        <v>#REF!</v>
      </c>
      <c r="K24" t="e">
        <f>'General Results'!#REF!-'General Results'!#REF!</f>
        <v>#REF!</v>
      </c>
    </row>
    <row r="25" spans="1:19" x14ac:dyDescent="0.2">
      <c r="A25" s="12" t="s">
        <v>19</v>
      </c>
      <c r="B25" s="12" t="s">
        <v>16</v>
      </c>
      <c r="C25" s="5" t="s">
        <v>2</v>
      </c>
      <c r="D25" s="7" t="s">
        <v>3</v>
      </c>
      <c r="E25">
        <f>'General Results'!D25-'General Results'!D$2</f>
        <v>-379.40000000000009</v>
      </c>
      <c r="F25" t="e">
        <f>'General Results'!#REF!-'General Results'!#REF!</f>
        <v>#REF!</v>
      </c>
      <c r="G25">
        <f>'General Results'!E25-'General Results'!E$2</f>
        <v>-67</v>
      </c>
      <c r="H25" t="e">
        <f>'General Results'!#REF!-'General Results'!#REF!</f>
        <v>#REF!</v>
      </c>
      <c r="I25">
        <f>'General Results'!F25-'General Results'!F$2</f>
        <v>-76.599999999999909</v>
      </c>
      <c r="J25" t="e">
        <f>'General Results'!#REF!-'General Results'!#REF!</f>
        <v>#REF!</v>
      </c>
      <c r="K25" t="e">
        <f>'General Results'!#REF!-'General Results'!#REF!</f>
        <v>#REF!</v>
      </c>
    </row>
    <row r="26" spans="1:19" x14ac:dyDescent="0.2">
      <c r="A26" s="12" t="s">
        <v>19</v>
      </c>
      <c r="B26" s="12" t="s">
        <v>16</v>
      </c>
      <c r="C26" s="5" t="s">
        <v>2</v>
      </c>
      <c r="D26" s="7" t="s">
        <v>4</v>
      </c>
      <c r="E26">
        <f>'General Results'!D26-'General Results'!D$2</f>
        <v>-380.20000000000005</v>
      </c>
      <c r="F26" t="e">
        <f>'General Results'!#REF!-'General Results'!#REF!</f>
        <v>#REF!</v>
      </c>
      <c r="G26">
        <f>'General Results'!E26-'General Results'!E$2</f>
        <v>-68.2</v>
      </c>
      <c r="H26" t="e">
        <f>'General Results'!#REF!-'General Results'!#REF!</f>
        <v>#REF!</v>
      </c>
      <c r="I26">
        <f>'General Results'!F26-'General Results'!F$2</f>
        <v>-62</v>
      </c>
      <c r="J26" t="e">
        <f>'General Results'!#REF!-'General Results'!#REF!</f>
        <v>#REF!</v>
      </c>
      <c r="K26" t="e">
        <f>'General Results'!#REF!-'General Results'!#REF!</f>
        <v>#REF!</v>
      </c>
    </row>
    <row r="27" spans="1:19" x14ac:dyDescent="0.2">
      <c r="A27" s="12" t="s">
        <v>19</v>
      </c>
      <c r="B27" s="12" t="s">
        <v>16</v>
      </c>
      <c r="C27" s="5" t="s">
        <v>3</v>
      </c>
      <c r="D27" s="7" t="s">
        <v>1</v>
      </c>
      <c r="E27">
        <f>'General Results'!D27-'General Results'!D$2</f>
        <v>-2</v>
      </c>
      <c r="F27" t="e">
        <f>'General Results'!#REF!-'General Results'!#REF!</f>
        <v>#REF!</v>
      </c>
      <c r="G27">
        <f>'General Results'!E27-'General Results'!E$2</f>
        <v>0.59999999999999432</v>
      </c>
      <c r="H27" t="e">
        <f>'General Results'!#REF!-'General Results'!#REF!</f>
        <v>#REF!</v>
      </c>
      <c r="I27">
        <f>'General Results'!F27-'General Results'!F$2</f>
        <v>-190.79999999999995</v>
      </c>
      <c r="J27" t="e">
        <f>'General Results'!#REF!-'General Results'!#REF!</f>
        <v>#REF!</v>
      </c>
      <c r="K27" t="e">
        <f>'General Results'!#REF!-'General Results'!#REF!</f>
        <v>#REF!</v>
      </c>
    </row>
    <row r="28" spans="1:19" x14ac:dyDescent="0.2">
      <c r="A28" s="12" t="s">
        <v>19</v>
      </c>
      <c r="B28" s="12" t="s">
        <v>16</v>
      </c>
      <c r="C28" s="5" t="s">
        <v>3</v>
      </c>
      <c r="D28" s="7" t="s">
        <v>2</v>
      </c>
      <c r="E28">
        <f>'General Results'!D28-'General Results'!D$2</f>
        <v>-446.40000000000009</v>
      </c>
      <c r="F28" t="e">
        <f>'General Results'!#REF!-'General Results'!#REF!</f>
        <v>#REF!</v>
      </c>
      <c r="G28">
        <f>'General Results'!E28-'General Results'!E$2</f>
        <v>-67.2</v>
      </c>
      <c r="H28" t="e">
        <f>'General Results'!#REF!-'General Results'!#REF!</f>
        <v>#REF!</v>
      </c>
      <c r="I28">
        <f>'General Results'!F28-'General Results'!F$2</f>
        <v>-282.39999999999998</v>
      </c>
      <c r="J28" t="e">
        <f>'General Results'!#REF!-'General Results'!#REF!</f>
        <v>#REF!</v>
      </c>
      <c r="K28" t="e">
        <f>'General Results'!#REF!-'General Results'!#REF!</f>
        <v>#REF!</v>
      </c>
    </row>
    <row r="29" spans="1:19" x14ac:dyDescent="0.2">
      <c r="A29" s="14" t="s">
        <v>19</v>
      </c>
      <c r="B29" s="14" t="s">
        <v>16</v>
      </c>
      <c r="C29" s="15" t="s">
        <v>3</v>
      </c>
      <c r="D29" s="16" t="s">
        <v>3</v>
      </c>
      <c r="E29">
        <f>'General Results'!D29-'General Results'!D$2</f>
        <v>-379.20000000000005</v>
      </c>
      <c r="F29" t="e">
        <f>'General Results'!#REF!-'General Results'!#REF!</f>
        <v>#REF!</v>
      </c>
      <c r="G29">
        <f>'General Results'!E29-'General Results'!E$2</f>
        <v>-67.2</v>
      </c>
      <c r="H29" t="e">
        <f>'General Results'!#REF!-'General Results'!#REF!</f>
        <v>#REF!</v>
      </c>
      <c r="I29">
        <f>'General Results'!F29-'General Results'!F$2</f>
        <v>-231.59999999999991</v>
      </c>
      <c r="J29" t="e">
        <f>'General Results'!#REF!-'General Results'!#REF!</f>
        <v>#REF!</v>
      </c>
      <c r="K29" t="e">
        <f>'General Results'!#REF!-'General Results'!#REF!</f>
        <v>#REF!</v>
      </c>
    </row>
    <row r="30" spans="1:19" x14ac:dyDescent="0.2">
      <c r="A30" s="12" t="s">
        <v>19</v>
      </c>
      <c r="B30" s="12" t="s">
        <v>16</v>
      </c>
      <c r="C30" s="5" t="s">
        <v>3</v>
      </c>
      <c r="D30" s="7" t="s">
        <v>4</v>
      </c>
      <c r="E30">
        <f>'General Results'!D30-'General Results'!D$2</f>
        <v>-443.60000000000014</v>
      </c>
      <c r="F30" t="e">
        <f>'General Results'!#REF!-'General Results'!#REF!</f>
        <v>#REF!</v>
      </c>
      <c r="G30">
        <f>'General Results'!E30-'General Results'!E$2</f>
        <v>-66.2</v>
      </c>
      <c r="H30" t="e">
        <f>'General Results'!#REF!-'General Results'!#REF!</f>
        <v>#REF!</v>
      </c>
      <c r="I30">
        <f>'General Results'!F30-'General Results'!F$2</f>
        <v>-264.39999999999998</v>
      </c>
      <c r="J30" t="e">
        <f>'General Results'!#REF!-'General Results'!#REF!</f>
        <v>#REF!</v>
      </c>
      <c r="K30" t="e">
        <f>'General Results'!#REF!-'General Results'!#REF!</f>
        <v>#REF!</v>
      </c>
    </row>
    <row r="31" spans="1:19" x14ac:dyDescent="0.2">
      <c r="A31" s="12" t="s">
        <v>19</v>
      </c>
      <c r="B31" s="12" t="s">
        <v>16</v>
      </c>
      <c r="C31" s="5" t="s">
        <v>4</v>
      </c>
      <c r="D31" s="7" t="s">
        <v>1</v>
      </c>
      <c r="M31">
        <v>-780.2</v>
      </c>
      <c r="N31">
        <v>-780.60000000000014</v>
      </c>
      <c r="O31">
        <v>-2</v>
      </c>
      <c r="P31">
        <v>-780</v>
      </c>
      <c r="Q31">
        <v>-539.19999999999993</v>
      </c>
      <c r="R31">
        <v>-393</v>
      </c>
      <c r="S31">
        <v>-0.20000000000000018</v>
      </c>
    </row>
    <row r="32" spans="1:19" x14ac:dyDescent="0.2">
      <c r="A32" s="12" t="s">
        <v>19</v>
      </c>
      <c r="B32" s="12" t="s">
        <v>16</v>
      </c>
      <c r="C32" s="5" t="s">
        <v>4</v>
      </c>
      <c r="D32" s="7" t="s">
        <v>2</v>
      </c>
      <c r="M32">
        <v>-1156.6000000000001</v>
      </c>
      <c r="N32">
        <v>-1156.6000000000001</v>
      </c>
      <c r="O32">
        <v>-69</v>
      </c>
      <c r="P32">
        <v>-1087</v>
      </c>
      <c r="Q32">
        <v>-596.79999999999995</v>
      </c>
      <c r="R32">
        <v>-439.59999999999997</v>
      </c>
      <c r="S32">
        <v>-3.4000000000000004</v>
      </c>
    </row>
    <row r="33" spans="1:19" x14ac:dyDescent="0.2">
      <c r="A33" s="12" t="s">
        <v>19</v>
      </c>
      <c r="B33" s="12" t="s">
        <v>16</v>
      </c>
      <c r="C33" s="5" t="s">
        <v>4</v>
      </c>
      <c r="D33" s="7" t="s">
        <v>3</v>
      </c>
      <c r="M33">
        <v>-1156.2</v>
      </c>
      <c r="N33">
        <v>-1156.4000000000001</v>
      </c>
      <c r="O33">
        <v>-69.599999999999994</v>
      </c>
      <c r="P33">
        <v>-1086.1999999999998</v>
      </c>
      <c r="Q33">
        <v>-596.79999999999995</v>
      </c>
      <c r="R33">
        <v>-440.4</v>
      </c>
      <c r="S33">
        <v>-4</v>
      </c>
    </row>
    <row r="34" spans="1:19" x14ac:dyDescent="0.2">
      <c r="A34" s="14" t="s">
        <v>19</v>
      </c>
      <c r="B34" s="14" t="s">
        <v>16</v>
      </c>
      <c r="C34" s="15" t="s">
        <v>4</v>
      </c>
      <c r="D34" s="16" t="s">
        <v>4</v>
      </c>
      <c r="M34">
        <v>-1157.8000000000002</v>
      </c>
      <c r="N34">
        <v>-1157.8000000000002</v>
      </c>
      <c r="O34">
        <v>-69.2</v>
      </c>
      <c r="P34">
        <v>-1088</v>
      </c>
      <c r="Q34">
        <v>-598</v>
      </c>
      <c r="R34">
        <v>-439.2</v>
      </c>
      <c r="S34">
        <v>-3.6000000000000005</v>
      </c>
    </row>
    <row r="35" spans="1:19" x14ac:dyDescent="0.2">
      <c r="A35" s="12" t="s">
        <v>20</v>
      </c>
      <c r="B35" s="12" t="s">
        <v>5</v>
      </c>
      <c r="C35" s="5" t="s">
        <v>6</v>
      </c>
      <c r="D35" s="7" t="s">
        <v>7</v>
      </c>
      <c r="E35" s="6" t="s">
        <v>8</v>
      </c>
      <c r="F35" s="6" t="s">
        <v>9</v>
      </c>
      <c r="G35" s="6" t="s">
        <v>10</v>
      </c>
      <c r="H35" s="6" t="s">
        <v>11</v>
      </c>
      <c r="I35" s="6" t="s">
        <v>12</v>
      </c>
      <c r="J35" s="6" t="s">
        <v>13</v>
      </c>
      <c r="K35" s="7" t="s">
        <v>14</v>
      </c>
    </row>
    <row r="36" spans="1:19" x14ac:dyDescent="0.2">
      <c r="A36" s="14" t="s">
        <v>17</v>
      </c>
      <c r="B36" s="14" t="s">
        <v>16</v>
      </c>
      <c r="C36" s="15" t="s">
        <v>1</v>
      </c>
      <c r="D36" s="16" t="s">
        <v>1</v>
      </c>
      <c r="E36">
        <f>'General Results'!D36-'General Results'!D$2</f>
        <v>-10.200000000000045</v>
      </c>
      <c r="F36" t="e">
        <f>'General Results'!#REF!-'General Results'!#REF!</f>
        <v>#REF!</v>
      </c>
      <c r="G36">
        <f>'General Results'!E36-'General Results'!E$2</f>
        <v>-0.59999999999999432</v>
      </c>
      <c r="H36" t="e">
        <f>'General Results'!#REF!-'General Results'!#REF!</f>
        <v>#REF!</v>
      </c>
      <c r="I36">
        <f>'General Results'!F36-'General Results'!F$2</f>
        <v>-54</v>
      </c>
      <c r="J36" t="e">
        <f>'General Results'!#REF!-'General Results'!#REF!</f>
        <v>#REF!</v>
      </c>
      <c r="K36" t="e">
        <f>'General Results'!#REF!-'General Results'!#REF!</f>
        <v>#REF!</v>
      </c>
    </row>
    <row r="37" spans="1:19" x14ac:dyDescent="0.2">
      <c r="A37" s="14" t="s">
        <v>17</v>
      </c>
      <c r="B37" s="14" t="s">
        <v>16</v>
      </c>
      <c r="C37" s="15" t="s">
        <v>1</v>
      </c>
      <c r="D37" s="16" t="s">
        <v>2</v>
      </c>
      <c r="E37">
        <f>'General Results'!D37-'General Results'!D$2</f>
        <v>-378.80000000000018</v>
      </c>
      <c r="F37" t="e">
        <f>'General Results'!#REF!-'General Results'!#REF!</f>
        <v>#REF!</v>
      </c>
      <c r="G37">
        <f>'General Results'!E37-'General Results'!E$2</f>
        <v>-66.400000000000006</v>
      </c>
      <c r="H37" t="e">
        <f>'General Results'!#REF!-'General Results'!#REF!</f>
        <v>#REF!</v>
      </c>
      <c r="I37">
        <f>'General Results'!F37-'General Results'!F$2</f>
        <v>-79.399999999999977</v>
      </c>
      <c r="J37" t="e">
        <f>'General Results'!#REF!-'General Results'!#REF!</f>
        <v>#REF!</v>
      </c>
      <c r="K37" t="e">
        <f>'General Results'!#REF!-'General Results'!#REF!</f>
        <v>#REF!</v>
      </c>
    </row>
    <row r="38" spans="1:19" x14ac:dyDescent="0.2">
      <c r="A38" s="12" t="s">
        <v>17</v>
      </c>
      <c r="B38" s="12" t="s">
        <v>16</v>
      </c>
      <c r="C38" s="5" t="s">
        <v>1</v>
      </c>
      <c r="D38" s="7" t="s">
        <v>3</v>
      </c>
      <c r="E38">
        <f>'General Results'!D38-'General Results'!D$2</f>
        <v>-379.40000000000009</v>
      </c>
      <c r="F38" t="e">
        <f>'General Results'!#REF!-'General Results'!#REF!</f>
        <v>#REF!</v>
      </c>
      <c r="G38">
        <f>'General Results'!E38-'General Results'!E$2</f>
        <v>-66.400000000000006</v>
      </c>
      <c r="H38" t="e">
        <f>'General Results'!#REF!-'General Results'!#REF!</f>
        <v>#REF!</v>
      </c>
      <c r="I38">
        <f>'General Results'!F38-'General Results'!F$2</f>
        <v>-67.599999999999909</v>
      </c>
      <c r="J38" t="e">
        <f>'General Results'!#REF!-'General Results'!#REF!</f>
        <v>#REF!</v>
      </c>
      <c r="K38" t="e">
        <f>'General Results'!#REF!-'General Results'!#REF!</f>
        <v>#REF!</v>
      </c>
    </row>
    <row r="39" spans="1:19" x14ac:dyDescent="0.2">
      <c r="A39" s="12" t="s">
        <v>17</v>
      </c>
      <c r="B39" s="12" t="s">
        <v>16</v>
      </c>
      <c r="C39" s="5" t="s">
        <v>1</v>
      </c>
      <c r="D39" s="7" t="s">
        <v>4</v>
      </c>
      <c r="E39">
        <f>'General Results'!D39-'General Results'!D$2</f>
        <v>-379.80000000000018</v>
      </c>
      <c r="F39" t="e">
        <f>'General Results'!#REF!-'General Results'!#REF!</f>
        <v>#REF!</v>
      </c>
      <c r="G39">
        <f>'General Results'!E39-'General Results'!E$2</f>
        <v>-67</v>
      </c>
      <c r="H39" t="e">
        <f>'General Results'!#REF!-'General Results'!#REF!</f>
        <v>#REF!</v>
      </c>
      <c r="I39">
        <f>'General Results'!F39-'General Results'!F$2</f>
        <v>-73</v>
      </c>
      <c r="J39" t="e">
        <f>'General Results'!#REF!-'General Results'!#REF!</f>
        <v>#REF!</v>
      </c>
      <c r="K39" t="e">
        <f>'General Results'!#REF!-'General Results'!#REF!</f>
        <v>#REF!</v>
      </c>
    </row>
    <row r="40" spans="1:19" x14ac:dyDescent="0.2">
      <c r="A40" s="12" t="s">
        <v>17</v>
      </c>
      <c r="B40" s="12" t="s">
        <v>16</v>
      </c>
      <c r="C40" s="5" t="s">
        <v>2</v>
      </c>
      <c r="D40" s="7" t="s">
        <v>1</v>
      </c>
      <c r="E40">
        <f>'General Results'!D40-'General Results'!D$2</f>
        <v>-6.6000000000001364</v>
      </c>
      <c r="F40" t="e">
        <f>'General Results'!#REF!-'General Results'!#REF!</f>
        <v>#REF!</v>
      </c>
      <c r="G40">
        <f>'General Results'!E40-'General Results'!E$2</f>
        <v>4.4000000000000057</v>
      </c>
      <c r="H40" t="e">
        <f>'General Results'!#REF!-'General Results'!#REF!</f>
        <v>#REF!</v>
      </c>
      <c r="I40">
        <f>'General Results'!F40-'General Results'!F$2</f>
        <v>-58.599999999999909</v>
      </c>
      <c r="J40" t="e">
        <f>'General Results'!#REF!-'General Results'!#REF!</f>
        <v>#REF!</v>
      </c>
      <c r="K40" t="e">
        <f>'General Results'!#REF!-'General Results'!#REF!</f>
        <v>#REF!</v>
      </c>
    </row>
    <row r="41" spans="1:19" x14ac:dyDescent="0.2">
      <c r="A41" s="14" t="s">
        <v>17</v>
      </c>
      <c r="B41" s="14" t="s">
        <v>16</v>
      </c>
      <c r="C41" s="15" t="s">
        <v>2</v>
      </c>
      <c r="D41" s="16" t="s">
        <v>2</v>
      </c>
      <c r="E41">
        <f>'General Results'!D41-'General Results'!D$2</f>
        <v>-378.80000000000018</v>
      </c>
      <c r="F41" t="e">
        <f>'General Results'!#REF!-'General Results'!#REF!</f>
        <v>#REF!</v>
      </c>
      <c r="G41">
        <f>'General Results'!E41-'General Results'!E$2</f>
        <v>-68</v>
      </c>
      <c r="H41" t="e">
        <f>'General Results'!#REF!-'General Results'!#REF!</f>
        <v>#REF!</v>
      </c>
      <c r="I41">
        <f>'General Results'!F41-'General Results'!F$2</f>
        <v>-95.199999999999932</v>
      </c>
      <c r="J41" t="e">
        <f>'General Results'!#REF!-'General Results'!#REF!</f>
        <v>#REF!</v>
      </c>
      <c r="K41" t="e">
        <f>'General Results'!#REF!-'General Results'!#REF!</f>
        <v>#REF!</v>
      </c>
    </row>
    <row r="42" spans="1:19" x14ac:dyDescent="0.2">
      <c r="A42" s="12" t="s">
        <v>17</v>
      </c>
      <c r="B42" s="12" t="s">
        <v>16</v>
      </c>
      <c r="C42" s="5" t="s">
        <v>2</v>
      </c>
      <c r="D42" s="7" t="s">
        <v>3</v>
      </c>
      <c r="E42">
        <f>'General Results'!D42-'General Results'!D$2</f>
        <v>-379</v>
      </c>
      <c r="F42" t="e">
        <f>'General Results'!#REF!-'General Results'!#REF!</f>
        <v>#REF!</v>
      </c>
      <c r="G42">
        <f>'General Results'!E42-'General Results'!E$2</f>
        <v>-68.2</v>
      </c>
      <c r="H42" t="e">
        <f>'General Results'!#REF!-'General Results'!#REF!</f>
        <v>#REF!</v>
      </c>
      <c r="I42">
        <f>'General Results'!F42-'General Results'!F$2</f>
        <v>-97.199999999999932</v>
      </c>
      <c r="J42" t="e">
        <f>'General Results'!#REF!-'General Results'!#REF!</f>
        <v>#REF!</v>
      </c>
      <c r="K42" t="e">
        <f>'General Results'!#REF!-'General Results'!#REF!</f>
        <v>#REF!</v>
      </c>
    </row>
    <row r="43" spans="1:19" x14ac:dyDescent="0.2">
      <c r="A43" s="12" t="s">
        <v>17</v>
      </c>
      <c r="B43" s="12" t="s">
        <v>16</v>
      </c>
      <c r="C43" s="5" t="s">
        <v>2</v>
      </c>
      <c r="D43" s="7" t="s">
        <v>4</v>
      </c>
      <c r="E43">
        <f>'General Results'!D43-'General Results'!D$2</f>
        <v>-378.80000000000018</v>
      </c>
      <c r="F43" t="e">
        <f>'General Results'!#REF!-'General Results'!#REF!</f>
        <v>#REF!</v>
      </c>
      <c r="G43">
        <f>'General Results'!E43-'General Results'!E$2</f>
        <v>-67.400000000000006</v>
      </c>
      <c r="H43" t="e">
        <f>'General Results'!#REF!-'General Results'!#REF!</f>
        <v>#REF!</v>
      </c>
      <c r="I43">
        <f>'General Results'!F43-'General Results'!F$2</f>
        <v>-84.799999999999955</v>
      </c>
      <c r="J43" t="e">
        <f>'General Results'!#REF!-'General Results'!#REF!</f>
        <v>#REF!</v>
      </c>
      <c r="K43" t="e">
        <f>'General Results'!#REF!-'General Results'!#REF!</f>
        <v>#REF!</v>
      </c>
    </row>
    <row r="44" spans="1:19" x14ac:dyDescent="0.2">
      <c r="A44" s="12" t="s">
        <v>17</v>
      </c>
      <c r="B44" s="12" t="s">
        <v>16</v>
      </c>
      <c r="C44" s="5" t="s">
        <v>3</v>
      </c>
      <c r="D44" s="7" t="s">
        <v>1</v>
      </c>
      <c r="E44">
        <f>'General Results'!D44-'General Results'!D$2</f>
        <v>-71.600000000000136</v>
      </c>
      <c r="F44" t="e">
        <f>'General Results'!#REF!-'General Results'!#REF!</f>
        <v>#REF!</v>
      </c>
      <c r="G44">
        <f>'General Results'!E44-'General Results'!E$2</f>
        <v>9.5999999999999943</v>
      </c>
      <c r="H44" t="e">
        <f>'General Results'!#REF!-'General Results'!#REF!</f>
        <v>#REF!</v>
      </c>
      <c r="I44">
        <f>'General Results'!F44-'General Results'!F$2</f>
        <v>-256.59999999999997</v>
      </c>
      <c r="J44" t="e">
        <f>'General Results'!#REF!-'General Results'!#REF!</f>
        <v>#REF!</v>
      </c>
      <c r="K44" t="e">
        <f>'General Results'!#REF!-'General Results'!#REF!</f>
        <v>#REF!</v>
      </c>
    </row>
    <row r="45" spans="1:19" x14ac:dyDescent="0.2">
      <c r="A45" s="12" t="s">
        <v>17</v>
      </c>
      <c r="B45" s="12" t="s">
        <v>16</v>
      </c>
      <c r="C45" s="5" t="s">
        <v>3</v>
      </c>
      <c r="D45" s="7" t="s">
        <v>2</v>
      </c>
      <c r="E45">
        <f>'General Results'!D45-'General Results'!D$2</f>
        <v>-379.80000000000018</v>
      </c>
      <c r="F45" t="e">
        <f>'General Results'!#REF!-'General Results'!#REF!</f>
        <v>#REF!</v>
      </c>
      <c r="G45">
        <f>'General Results'!E45-'General Results'!E$2</f>
        <v>-67.400000000000006</v>
      </c>
      <c r="H45" t="e">
        <f>'General Results'!#REF!-'General Results'!#REF!</f>
        <v>#REF!</v>
      </c>
      <c r="I45">
        <f>'General Results'!F45-'General Results'!F$2</f>
        <v>-293.99999999999994</v>
      </c>
      <c r="J45" t="e">
        <f>'General Results'!#REF!-'General Results'!#REF!</f>
        <v>#REF!</v>
      </c>
      <c r="K45" t="e">
        <f>'General Results'!#REF!-'General Results'!#REF!</f>
        <v>#REF!</v>
      </c>
    </row>
    <row r="46" spans="1:19" x14ac:dyDescent="0.2">
      <c r="A46" s="14" t="s">
        <v>17</v>
      </c>
      <c r="B46" s="14" t="s">
        <v>16</v>
      </c>
      <c r="C46" s="15" t="s">
        <v>3</v>
      </c>
      <c r="D46" s="16" t="s">
        <v>3</v>
      </c>
      <c r="E46">
        <f>'General Results'!D46-'General Results'!D$2</f>
        <v>-380.20000000000005</v>
      </c>
      <c r="F46" t="e">
        <f>'General Results'!#REF!-'General Results'!#REF!</f>
        <v>#REF!</v>
      </c>
      <c r="G46">
        <f>'General Results'!E46-'General Results'!E$2</f>
        <v>-67</v>
      </c>
      <c r="H46" t="e">
        <f>'General Results'!#REF!-'General Results'!#REF!</f>
        <v>#REF!</v>
      </c>
      <c r="I46">
        <f>'General Results'!F46-'General Results'!F$2</f>
        <v>-289.99999999999994</v>
      </c>
      <c r="J46" t="e">
        <f>'General Results'!#REF!-'General Results'!#REF!</f>
        <v>#REF!</v>
      </c>
      <c r="K46" t="e">
        <f>'General Results'!#REF!-'General Results'!#REF!</f>
        <v>#REF!</v>
      </c>
    </row>
    <row r="47" spans="1:19" x14ac:dyDescent="0.2">
      <c r="A47" s="12" t="s">
        <v>17</v>
      </c>
      <c r="B47" s="12" t="s">
        <v>16</v>
      </c>
      <c r="C47" s="5" t="s">
        <v>3</v>
      </c>
      <c r="D47" s="7" t="s">
        <v>4</v>
      </c>
      <c r="E47">
        <f>'General Results'!D47-'General Results'!D$2</f>
        <v>-382</v>
      </c>
      <c r="F47" t="e">
        <f>'General Results'!#REF!-'General Results'!#REF!</f>
        <v>#REF!</v>
      </c>
      <c r="G47">
        <f>'General Results'!E47-'General Results'!E$2</f>
        <v>-67.8</v>
      </c>
      <c r="H47" t="e">
        <f>'General Results'!#REF!-'General Results'!#REF!</f>
        <v>#REF!</v>
      </c>
      <c r="I47">
        <f>'General Results'!F47-'General Results'!F$2</f>
        <v>-262.59999999999997</v>
      </c>
      <c r="J47" t="e">
        <f>'General Results'!#REF!-'General Results'!#REF!</f>
        <v>#REF!</v>
      </c>
      <c r="K47" t="e">
        <f>'General Results'!#REF!-'General Results'!#REF!</f>
        <v>#REF!</v>
      </c>
    </row>
    <row r="48" spans="1:19" x14ac:dyDescent="0.2">
      <c r="A48" s="12" t="s">
        <v>17</v>
      </c>
      <c r="B48" s="12" t="s">
        <v>16</v>
      </c>
      <c r="C48" s="5" t="s">
        <v>4</v>
      </c>
      <c r="D48" s="7" t="s">
        <v>1</v>
      </c>
      <c r="M48">
        <v>-850.00000000000011</v>
      </c>
      <c r="N48">
        <v>-855.40000000000009</v>
      </c>
      <c r="O48">
        <v>-2.5999999999999943</v>
      </c>
      <c r="P48">
        <v>-859.19999999999993</v>
      </c>
      <c r="Q48">
        <v>-578.79999999999995</v>
      </c>
      <c r="R48">
        <v>-419.79999999999995</v>
      </c>
      <c r="S48">
        <v>0.59999999999999964</v>
      </c>
    </row>
    <row r="49" spans="1:19" x14ac:dyDescent="0.2">
      <c r="A49" s="12" t="s">
        <v>17</v>
      </c>
      <c r="B49" s="12" t="s">
        <v>16</v>
      </c>
      <c r="C49" s="5" t="s">
        <v>4</v>
      </c>
      <c r="D49" s="7" t="s">
        <v>2</v>
      </c>
      <c r="M49">
        <v>-1157.2</v>
      </c>
      <c r="N49">
        <v>-1157.2</v>
      </c>
      <c r="O49">
        <v>-69</v>
      </c>
      <c r="P49">
        <v>-1087.5999999999999</v>
      </c>
      <c r="Q49">
        <v>-606.19999999999993</v>
      </c>
      <c r="R49">
        <v>-441.2</v>
      </c>
      <c r="S49">
        <v>-3.4000000000000004</v>
      </c>
    </row>
    <row r="50" spans="1:19" x14ac:dyDescent="0.2">
      <c r="A50" s="12" t="s">
        <v>17</v>
      </c>
      <c r="B50" s="12" t="s">
        <v>16</v>
      </c>
      <c r="C50" s="5" t="s">
        <v>4</v>
      </c>
      <c r="D50" s="7" t="s">
        <v>3</v>
      </c>
      <c r="M50">
        <v>-1158</v>
      </c>
      <c r="N50">
        <v>-1158</v>
      </c>
      <c r="O50">
        <v>-69.2</v>
      </c>
      <c r="P50">
        <v>-1088.4000000000001</v>
      </c>
      <c r="Q50">
        <v>-606.4</v>
      </c>
      <c r="R50">
        <v>-448.79999999999995</v>
      </c>
      <c r="S50">
        <v>-3.6000000000000005</v>
      </c>
    </row>
    <row r="51" spans="1:19" x14ac:dyDescent="0.2">
      <c r="A51" s="14" t="s">
        <v>17</v>
      </c>
      <c r="B51" s="14" t="s">
        <v>16</v>
      </c>
      <c r="C51" s="15" t="s">
        <v>4</v>
      </c>
      <c r="D51" s="16" t="s">
        <v>4</v>
      </c>
      <c r="M51">
        <v>-1156.2</v>
      </c>
      <c r="N51">
        <v>-1156.2</v>
      </c>
      <c r="O51">
        <v>-69.599999999999994</v>
      </c>
      <c r="P51">
        <v>-1086</v>
      </c>
      <c r="Q51">
        <v>-612.4</v>
      </c>
      <c r="R51">
        <v>-455</v>
      </c>
      <c r="S51">
        <v>-4</v>
      </c>
    </row>
    <row r="52" spans="1:19" x14ac:dyDescent="0.2">
      <c r="A52" s="12" t="s">
        <v>20</v>
      </c>
      <c r="B52" s="12" t="s">
        <v>5</v>
      </c>
      <c r="C52" s="5" t="s">
        <v>6</v>
      </c>
      <c r="D52" s="7" t="s">
        <v>7</v>
      </c>
      <c r="E52" s="6" t="s">
        <v>8</v>
      </c>
      <c r="F52" s="6" t="s">
        <v>9</v>
      </c>
      <c r="G52" s="6" t="s">
        <v>10</v>
      </c>
      <c r="H52" s="6" t="s">
        <v>11</v>
      </c>
      <c r="I52" s="6" t="s">
        <v>12</v>
      </c>
      <c r="J52" s="6" t="s">
        <v>13</v>
      </c>
      <c r="K52" s="7" t="s">
        <v>14</v>
      </c>
    </row>
    <row r="53" spans="1:19" x14ac:dyDescent="0.2">
      <c r="A53" s="14" t="s">
        <v>18</v>
      </c>
      <c r="B53" s="14" t="s">
        <v>16</v>
      </c>
      <c r="C53" s="15" t="s">
        <v>1</v>
      </c>
      <c r="D53" s="16" t="s">
        <v>1</v>
      </c>
      <c r="E53">
        <f>'General Results'!D53-'General Results'!D$2</f>
        <v>-25</v>
      </c>
      <c r="F53" t="e">
        <f>'General Results'!#REF!-'General Results'!#REF!</f>
        <v>#REF!</v>
      </c>
      <c r="G53">
        <f>'General Results'!E53-'General Results'!E$2</f>
        <v>-2.7999999999999972</v>
      </c>
      <c r="H53" t="e">
        <f>'General Results'!#REF!-'General Results'!#REF!</f>
        <v>#REF!</v>
      </c>
      <c r="I53">
        <f>'General Results'!F53-'General Results'!F$2</f>
        <v>-98</v>
      </c>
      <c r="J53" t="e">
        <f>'General Results'!#REF!-'General Results'!#REF!</f>
        <v>#REF!</v>
      </c>
      <c r="K53" t="e">
        <f>'General Results'!#REF!-'General Results'!#REF!</f>
        <v>#REF!</v>
      </c>
    </row>
    <row r="54" spans="1:19" x14ac:dyDescent="0.2">
      <c r="A54" s="12" t="s">
        <v>18</v>
      </c>
      <c r="B54" s="12" t="s">
        <v>16</v>
      </c>
      <c r="C54" s="5" t="s">
        <v>1</v>
      </c>
      <c r="D54" s="7" t="s">
        <v>2</v>
      </c>
      <c r="E54">
        <f>'General Results'!D54-'General Results'!D$2</f>
        <v>-380.20000000000005</v>
      </c>
      <c r="F54" t="e">
        <f>'General Results'!#REF!-'General Results'!#REF!</f>
        <v>#REF!</v>
      </c>
      <c r="G54">
        <f>'General Results'!E54-'General Results'!E$2</f>
        <v>-67</v>
      </c>
      <c r="H54" t="e">
        <f>'General Results'!#REF!-'General Results'!#REF!</f>
        <v>#REF!</v>
      </c>
      <c r="I54">
        <f>'General Results'!F54-'General Results'!F$2</f>
        <v>-117.79999999999995</v>
      </c>
      <c r="J54" t="e">
        <f>'General Results'!#REF!-'General Results'!#REF!</f>
        <v>#REF!</v>
      </c>
      <c r="K54" t="e">
        <f>'General Results'!#REF!-'General Results'!#REF!</f>
        <v>#REF!</v>
      </c>
    </row>
    <row r="55" spans="1:19" x14ac:dyDescent="0.2">
      <c r="A55" s="12" t="s">
        <v>18</v>
      </c>
      <c r="B55" s="12" t="s">
        <v>16</v>
      </c>
      <c r="C55" s="5" t="s">
        <v>1</v>
      </c>
      <c r="D55" s="7" t="s">
        <v>3</v>
      </c>
      <c r="E55">
        <f>'General Results'!D55-'General Results'!D$2</f>
        <v>-380</v>
      </c>
      <c r="F55" t="e">
        <f>'General Results'!#REF!-'General Results'!#REF!</f>
        <v>#REF!</v>
      </c>
      <c r="G55">
        <f>'General Results'!E55-'General Results'!E$2</f>
        <v>-66.400000000000006</v>
      </c>
      <c r="H55" t="e">
        <f>'General Results'!#REF!-'General Results'!#REF!</f>
        <v>#REF!</v>
      </c>
      <c r="I55">
        <f>'General Results'!F55-'General Results'!F$2</f>
        <v>-104.39999999999998</v>
      </c>
      <c r="J55" t="e">
        <f>'General Results'!#REF!-'General Results'!#REF!</f>
        <v>#REF!</v>
      </c>
      <c r="K55" t="e">
        <f>'General Results'!#REF!-'General Results'!#REF!</f>
        <v>#REF!</v>
      </c>
    </row>
    <row r="56" spans="1:19" x14ac:dyDescent="0.2">
      <c r="A56" s="12" t="s">
        <v>18</v>
      </c>
      <c r="B56" s="12" t="s">
        <v>16</v>
      </c>
      <c r="C56" s="5" t="s">
        <v>1</v>
      </c>
      <c r="D56" s="7" t="s">
        <v>4</v>
      </c>
      <c r="E56">
        <f>'General Results'!D56-'General Results'!D$2</f>
        <v>-378.40000000000009</v>
      </c>
      <c r="F56" t="e">
        <f>'General Results'!#REF!-'General Results'!#REF!</f>
        <v>#REF!</v>
      </c>
      <c r="G56">
        <f>'General Results'!E56-'General Results'!E$2</f>
        <v>-66.400000000000006</v>
      </c>
      <c r="H56" t="e">
        <f>'General Results'!#REF!-'General Results'!#REF!</f>
        <v>#REF!</v>
      </c>
      <c r="I56">
        <f>'General Results'!F56-'General Results'!F$2</f>
        <v>-98.399999999999977</v>
      </c>
      <c r="J56" t="e">
        <f>'General Results'!#REF!-'General Results'!#REF!</f>
        <v>#REF!</v>
      </c>
      <c r="K56" t="e">
        <f>'General Results'!#REF!-'General Results'!#REF!</f>
        <v>#REF!</v>
      </c>
    </row>
    <row r="57" spans="1:19" x14ac:dyDescent="0.2">
      <c r="A57" s="12" t="s">
        <v>18</v>
      </c>
      <c r="B57" s="12" t="s">
        <v>16</v>
      </c>
      <c r="C57" s="5" t="s">
        <v>2</v>
      </c>
      <c r="D57" s="7" t="s">
        <v>1</v>
      </c>
      <c r="E57">
        <f>'General Results'!D57-'General Results'!D$2</f>
        <v>-18.800000000000182</v>
      </c>
      <c r="F57" t="e">
        <f>'General Results'!#REF!-'General Results'!#REF!</f>
        <v>#REF!</v>
      </c>
      <c r="G57">
        <f>'General Results'!E57-'General Results'!E$2</f>
        <v>3.5999999999999943</v>
      </c>
      <c r="H57" t="e">
        <f>'General Results'!#REF!-'General Results'!#REF!</f>
        <v>#REF!</v>
      </c>
      <c r="I57">
        <f>'General Results'!F57-'General Results'!F$2</f>
        <v>-109.39999999999998</v>
      </c>
      <c r="J57" t="e">
        <f>'General Results'!#REF!-'General Results'!#REF!</f>
        <v>#REF!</v>
      </c>
      <c r="K57" t="e">
        <f>'General Results'!#REF!-'General Results'!#REF!</f>
        <v>#REF!</v>
      </c>
    </row>
    <row r="58" spans="1:19" x14ac:dyDescent="0.2">
      <c r="A58" s="14" t="s">
        <v>18</v>
      </c>
      <c r="B58" s="14" t="s">
        <v>16</v>
      </c>
      <c r="C58" s="15" t="s">
        <v>2</v>
      </c>
      <c r="D58" s="16" t="s">
        <v>2</v>
      </c>
      <c r="E58">
        <f>'General Results'!D58-'General Results'!D$2</f>
        <v>-381.20000000000005</v>
      </c>
      <c r="F58" t="e">
        <f>'General Results'!#REF!-'General Results'!#REF!</f>
        <v>#REF!</v>
      </c>
      <c r="G58">
        <f>'General Results'!E58-'General Results'!E$2</f>
        <v>-66.599999999999994</v>
      </c>
      <c r="H58" t="e">
        <f>'General Results'!#REF!-'General Results'!#REF!</f>
        <v>#REF!</v>
      </c>
      <c r="I58">
        <f>'General Results'!F58-'General Results'!F$2</f>
        <v>-128.79999999999995</v>
      </c>
      <c r="J58" t="e">
        <f>'General Results'!#REF!-'General Results'!#REF!</f>
        <v>#REF!</v>
      </c>
      <c r="K58" t="e">
        <f>'General Results'!#REF!-'General Results'!#REF!</f>
        <v>#REF!</v>
      </c>
    </row>
    <row r="59" spans="1:19" x14ac:dyDescent="0.2">
      <c r="A59" s="12" t="s">
        <v>18</v>
      </c>
      <c r="B59" s="12" t="s">
        <v>16</v>
      </c>
      <c r="C59" s="5" t="s">
        <v>2</v>
      </c>
      <c r="D59" s="7" t="s">
        <v>3</v>
      </c>
      <c r="E59">
        <f>'General Results'!D59-'General Results'!D$2</f>
        <v>-380</v>
      </c>
      <c r="F59" t="e">
        <f>'General Results'!#REF!-'General Results'!#REF!</f>
        <v>#REF!</v>
      </c>
      <c r="G59">
        <f>'General Results'!E59-'General Results'!E$2</f>
        <v>-67.400000000000006</v>
      </c>
      <c r="H59" t="e">
        <f>'General Results'!#REF!-'General Results'!#REF!</f>
        <v>#REF!</v>
      </c>
      <c r="I59">
        <f>'General Results'!F59-'General Results'!F$2</f>
        <v>-122.59999999999991</v>
      </c>
      <c r="J59" t="e">
        <f>'General Results'!#REF!-'General Results'!#REF!</f>
        <v>#REF!</v>
      </c>
      <c r="K59" t="e">
        <f>'General Results'!#REF!-'General Results'!#REF!</f>
        <v>#REF!</v>
      </c>
    </row>
    <row r="60" spans="1:19" x14ac:dyDescent="0.2">
      <c r="A60" s="12" t="s">
        <v>18</v>
      </c>
      <c r="B60" s="12" t="s">
        <v>16</v>
      </c>
      <c r="C60" s="5" t="s">
        <v>2</v>
      </c>
      <c r="D60" s="7" t="s">
        <v>4</v>
      </c>
      <c r="E60">
        <f>'General Results'!D60-'General Results'!D$2</f>
        <v>-381</v>
      </c>
      <c r="F60" t="e">
        <f>'General Results'!#REF!-'General Results'!#REF!</f>
        <v>#REF!</v>
      </c>
      <c r="G60">
        <f>'General Results'!E60-'General Results'!E$2</f>
        <v>-67</v>
      </c>
      <c r="H60" t="e">
        <f>'General Results'!#REF!-'General Results'!#REF!</f>
        <v>#REF!</v>
      </c>
      <c r="I60">
        <f>'General Results'!F60-'General Results'!F$2</f>
        <v>-115</v>
      </c>
      <c r="J60" t="e">
        <f>'General Results'!#REF!-'General Results'!#REF!</f>
        <v>#REF!</v>
      </c>
      <c r="K60" t="e">
        <f>'General Results'!#REF!-'General Results'!#REF!</f>
        <v>#REF!</v>
      </c>
    </row>
    <row r="61" spans="1:19" x14ac:dyDescent="0.2">
      <c r="A61" s="12" t="s">
        <v>18</v>
      </c>
      <c r="B61" s="12" t="s">
        <v>16</v>
      </c>
      <c r="C61" s="5" t="s">
        <v>3</v>
      </c>
      <c r="D61" s="7" t="s">
        <v>1</v>
      </c>
      <c r="E61">
        <f>'General Results'!D61-'General Results'!D$2</f>
        <v>-33.400000000000091</v>
      </c>
      <c r="F61" t="e">
        <f>'General Results'!#REF!-'General Results'!#REF!</f>
        <v>#REF!</v>
      </c>
      <c r="G61">
        <f>'General Results'!E61-'General Results'!E$2</f>
        <v>-6.7999999999999972</v>
      </c>
      <c r="H61" t="e">
        <f>'General Results'!#REF!-'General Results'!#REF!</f>
        <v>#REF!</v>
      </c>
      <c r="I61">
        <f>'General Results'!F61-'General Results'!F$2</f>
        <v>-292.59999999999997</v>
      </c>
      <c r="J61" t="e">
        <f>'General Results'!#REF!-'General Results'!#REF!</f>
        <v>#REF!</v>
      </c>
      <c r="K61" t="e">
        <f>'General Results'!#REF!-'General Results'!#REF!</f>
        <v>#REF!</v>
      </c>
    </row>
    <row r="62" spans="1:19" x14ac:dyDescent="0.2">
      <c r="A62" s="12" t="s">
        <v>18</v>
      </c>
      <c r="B62" s="12" t="s">
        <v>16</v>
      </c>
      <c r="C62" s="5" t="s">
        <v>3</v>
      </c>
      <c r="D62" s="7" t="s">
        <v>2</v>
      </c>
      <c r="E62">
        <f>'General Results'!D62-'General Results'!D$2</f>
        <v>-385.40000000000009</v>
      </c>
      <c r="F62" t="e">
        <f>'General Results'!#REF!-'General Results'!#REF!</f>
        <v>#REF!</v>
      </c>
      <c r="G62">
        <f>'General Results'!E62-'General Results'!E$2</f>
        <v>-66.2</v>
      </c>
      <c r="H62" t="e">
        <f>'General Results'!#REF!-'General Results'!#REF!</f>
        <v>#REF!</v>
      </c>
      <c r="I62">
        <f>'General Results'!F62-'General Results'!F$2</f>
        <v>-317.79999999999995</v>
      </c>
      <c r="J62" t="e">
        <f>'General Results'!#REF!-'General Results'!#REF!</f>
        <v>#REF!</v>
      </c>
      <c r="K62" t="e">
        <f>'General Results'!#REF!-'General Results'!#REF!</f>
        <v>#REF!</v>
      </c>
    </row>
    <row r="63" spans="1:19" x14ac:dyDescent="0.2">
      <c r="A63" s="14" t="s">
        <v>18</v>
      </c>
      <c r="B63" s="14" t="s">
        <v>16</v>
      </c>
      <c r="C63" s="15" t="s">
        <v>3</v>
      </c>
      <c r="D63" s="16" t="s">
        <v>3</v>
      </c>
      <c r="E63">
        <f>'General Results'!D63-'General Results'!D$2</f>
        <v>-385.60000000000014</v>
      </c>
      <c r="F63" t="e">
        <f>'General Results'!#REF!-'General Results'!#REF!</f>
        <v>#REF!</v>
      </c>
      <c r="G63">
        <f>'General Results'!E63-'General Results'!E$2</f>
        <v>-66.8</v>
      </c>
      <c r="H63" t="e">
        <f>'General Results'!#REF!-'General Results'!#REF!</f>
        <v>#REF!</v>
      </c>
      <c r="I63">
        <f>'General Results'!F63-'General Results'!F$2</f>
        <v>-355.59999999999997</v>
      </c>
      <c r="J63" t="e">
        <f>'General Results'!#REF!-'General Results'!#REF!</f>
        <v>#REF!</v>
      </c>
      <c r="K63" t="e">
        <f>'General Results'!#REF!-'General Results'!#REF!</f>
        <v>#REF!</v>
      </c>
    </row>
    <row r="64" spans="1:19" x14ac:dyDescent="0.2">
      <c r="A64" s="12" t="s">
        <v>18</v>
      </c>
      <c r="B64" s="12" t="s">
        <v>16</v>
      </c>
      <c r="C64" s="5" t="s">
        <v>3</v>
      </c>
      <c r="D64" s="7" t="s">
        <v>4</v>
      </c>
      <c r="E64">
        <f>'General Results'!D64-'General Results'!D$2</f>
        <v>-384.60000000000014</v>
      </c>
      <c r="F64" t="e">
        <f>'General Results'!#REF!-'General Results'!#REF!</f>
        <v>#REF!</v>
      </c>
      <c r="G64">
        <f>'General Results'!E64-'General Results'!E$2</f>
        <v>-66</v>
      </c>
      <c r="H64" t="e">
        <f>'General Results'!#REF!-'General Results'!#REF!</f>
        <v>#REF!</v>
      </c>
      <c r="I64">
        <f>'General Results'!F64-'General Results'!F$2</f>
        <v>-308.39999999999998</v>
      </c>
      <c r="J64" t="e">
        <f>'General Results'!#REF!-'General Results'!#REF!</f>
        <v>#REF!</v>
      </c>
      <c r="K64" t="e">
        <f>'General Results'!#REF!-'General Results'!#REF!</f>
        <v>#REF!</v>
      </c>
    </row>
    <row r="65" spans="1:19" x14ac:dyDescent="0.2">
      <c r="A65" s="12" t="s">
        <v>18</v>
      </c>
      <c r="B65" s="12" t="s">
        <v>16</v>
      </c>
      <c r="C65" s="5" t="s">
        <v>4</v>
      </c>
      <c r="D65" s="7" t="s">
        <v>1</v>
      </c>
      <c r="M65">
        <v>-934.80000000000007</v>
      </c>
      <c r="N65">
        <v>-936.60000000000014</v>
      </c>
      <c r="O65">
        <v>-13.200000000000003</v>
      </c>
      <c r="P65">
        <v>-925.8</v>
      </c>
      <c r="Q65">
        <v>-596.59999999999991</v>
      </c>
      <c r="R65">
        <v>-438.59999999999997</v>
      </c>
      <c r="S65">
        <v>-0.60000000000000053</v>
      </c>
    </row>
    <row r="66" spans="1:19" x14ac:dyDescent="0.2">
      <c r="A66" s="12" t="s">
        <v>18</v>
      </c>
      <c r="B66" s="12" t="s">
        <v>16</v>
      </c>
      <c r="C66" s="5" t="s">
        <v>4</v>
      </c>
      <c r="D66" s="7" t="s">
        <v>2</v>
      </c>
      <c r="M66">
        <v>-1158.2</v>
      </c>
      <c r="N66">
        <v>-1158.2</v>
      </c>
      <c r="O66">
        <v>-69.599999999999994</v>
      </c>
      <c r="P66">
        <v>-1088</v>
      </c>
      <c r="Q66">
        <v>-624.19999999999993</v>
      </c>
      <c r="R66">
        <v>-455.59999999999997</v>
      </c>
      <c r="S66">
        <v>-4</v>
      </c>
    </row>
    <row r="67" spans="1:19" x14ac:dyDescent="0.2">
      <c r="A67" s="12" t="s">
        <v>18</v>
      </c>
      <c r="B67" s="12" t="s">
        <v>16</v>
      </c>
      <c r="C67" s="5" t="s">
        <v>4</v>
      </c>
      <c r="D67" s="7" t="s">
        <v>3</v>
      </c>
      <c r="M67">
        <v>-1157.6000000000001</v>
      </c>
      <c r="N67">
        <v>-1157.6000000000001</v>
      </c>
      <c r="O67">
        <v>-69.400000000000006</v>
      </c>
      <c r="P67">
        <v>-1087.5999999999999</v>
      </c>
      <c r="Q67">
        <v>-621.4</v>
      </c>
      <c r="R67">
        <v>-456.79999999999995</v>
      </c>
      <c r="S67">
        <v>-3.8000000000000003</v>
      </c>
    </row>
    <row r="68" spans="1:19" x14ac:dyDescent="0.2">
      <c r="A68" s="14" t="s">
        <v>18</v>
      </c>
      <c r="B68" s="14" t="s">
        <v>16</v>
      </c>
      <c r="C68" s="15" t="s">
        <v>4</v>
      </c>
      <c r="D68" s="16" t="s">
        <v>4</v>
      </c>
      <c r="M68">
        <v>-1157.2</v>
      </c>
      <c r="N68">
        <v>-1157.2</v>
      </c>
      <c r="O68">
        <v>-69.400000000000006</v>
      </c>
      <c r="P68">
        <v>-1087.4000000000001</v>
      </c>
      <c r="Q68">
        <v>-625.59999999999991</v>
      </c>
      <c r="R68">
        <v>-460.79999999999995</v>
      </c>
      <c r="S68">
        <v>-3.8000000000000003</v>
      </c>
    </row>
    <row r="69" spans="1:19" x14ac:dyDescent="0.2">
      <c r="A69" s="12" t="s">
        <v>20</v>
      </c>
      <c r="B69" s="12" t="s">
        <v>5</v>
      </c>
      <c r="C69" s="5" t="s">
        <v>6</v>
      </c>
      <c r="D69" s="7" t="s">
        <v>7</v>
      </c>
      <c r="E69" s="6" t="s">
        <v>8</v>
      </c>
      <c r="F69" s="6" t="s">
        <v>9</v>
      </c>
      <c r="G69" s="6" t="s">
        <v>10</v>
      </c>
      <c r="H69" s="6" t="s">
        <v>11</v>
      </c>
      <c r="I69" s="6" t="s">
        <v>12</v>
      </c>
      <c r="J69" s="6" t="s">
        <v>13</v>
      </c>
      <c r="K69" s="7" t="s">
        <v>14</v>
      </c>
    </row>
    <row r="70" spans="1:19" x14ac:dyDescent="0.2">
      <c r="A70" s="14" t="s">
        <v>0</v>
      </c>
      <c r="B70" s="14" t="s">
        <v>16</v>
      </c>
      <c r="C70" s="15" t="s">
        <v>1</v>
      </c>
      <c r="D70" s="16" t="s">
        <v>1</v>
      </c>
      <c r="E70">
        <f>'General Results'!D70-'General Results'!D$2</f>
        <v>-45.400000000000091</v>
      </c>
      <c r="F70" t="e">
        <f>'General Results'!#REF!-'General Results'!#REF!</f>
        <v>#REF!</v>
      </c>
      <c r="G70">
        <f>'General Results'!E70-'General Results'!E$2</f>
        <v>-9</v>
      </c>
      <c r="H70" t="e">
        <f>'General Results'!#REF!-'General Results'!#REF!</f>
        <v>#REF!</v>
      </c>
      <c r="I70">
        <f>'General Results'!F70-'General Results'!F$2</f>
        <v>-119.39999999999998</v>
      </c>
      <c r="J70" t="e">
        <f>'General Results'!#REF!-'General Results'!#REF!</f>
        <v>#REF!</v>
      </c>
      <c r="K70" t="e">
        <f>'General Results'!#REF!-'General Results'!#REF!</f>
        <v>#REF!</v>
      </c>
    </row>
    <row r="71" spans="1:19" x14ac:dyDescent="0.2">
      <c r="A71" s="12" t="s">
        <v>0</v>
      </c>
      <c r="B71" s="12" t="s">
        <v>16</v>
      </c>
      <c r="C71" s="5" t="s">
        <v>1</v>
      </c>
      <c r="D71" s="7" t="s">
        <v>2</v>
      </c>
      <c r="E71">
        <f>'General Results'!D71-'General Results'!D$2</f>
        <v>-379.60000000000014</v>
      </c>
      <c r="F71" t="e">
        <f>'General Results'!#REF!-'General Results'!#REF!</f>
        <v>#REF!</v>
      </c>
      <c r="G71">
        <f>'General Results'!E71-'General Results'!E$2</f>
        <v>-66.8</v>
      </c>
      <c r="H71" t="e">
        <f>'General Results'!#REF!-'General Results'!#REF!</f>
        <v>#REF!</v>
      </c>
      <c r="I71">
        <f>'General Results'!F71-'General Results'!F$2</f>
        <v>-140.19999999999993</v>
      </c>
      <c r="J71" t="e">
        <f>'General Results'!#REF!-'General Results'!#REF!</f>
        <v>#REF!</v>
      </c>
      <c r="K71" t="e">
        <f>'General Results'!#REF!-'General Results'!#REF!</f>
        <v>#REF!</v>
      </c>
    </row>
    <row r="72" spans="1:19" x14ac:dyDescent="0.2">
      <c r="A72" s="12" t="s">
        <v>0</v>
      </c>
      <c r="B72" s="12" t="s">
        <v>16</v>
      </c>
      <c r="C72" s="5" t="s">
        <v>1</v>
      </c>
      <c r="D72" s="7" t="s">
        <v>3</v>
      </c>
      <c r="E72">
        <f>'General Results'!D72-'General Results'!D$2</f>
        <v>-379.60000000000014</v>
      </c>
      <c r="F72" t="e">
        <f>'General Results'!#REF!-'General Results'!#REF!</f>
        <v>#REF!</v>
      </c>
      <c r="G72">
        <f>'General Results'!E72-'General Results'!E$2</f>
        <v>-67.2</v>
      </c>
      <c r="H72" t="e">
        <f>'General Results'!#REF!-'General Results'!#REF!</f>
        <v>#REF!</v>
      </c>
      <c r="I72">
        <f>'General Results'!F72-'General Results'!F$2</f>
        <v>-135.59999999999991</v>
      </c>
      <c r="J72" t="e">
        <f>'General Results'!#REF!-'General Results'!#REF!</f>
        <v>#REF!</v>
      </c>
      <c r="K72" t="e">
        <f>'General Results'!#REF!-'General Results'!#REF!</f>
        <v>#REF!</v>
      </c>
    </row>
    <row r="73" spans="1:19" x14ac:dyDescent="0.2">
      <c r="A73" s="12" t="s">
        <v>0</v>
      </c>
      <c r="B73" s="12" t="s">
        <v>16</v>
      </c>
      <c r="C73" s="5" t="s">
        <v>1</v>
      </c>
      <c r="D73" s="7" t="s">
        <v>4</v>
      </c>
      <c r="E73">
        <f>'General Results'!D73-'General Results'!D$2</f>
        <v>-379.80000000000018</v>
      </c>
      <c r="F73" t="e">
        <f>'General Results'!#REF!-'General Results'!#REF!</f>
        <v>#REF!</v>
      </c>
      <c r="G73">
        <f>'General Results'!E73-'General Results'!E$2</f>
        <v>-66.599999999999994</v>
      </c>
      <c r="H73" t="e">
        <f>'General Results'!#REF!-'General Results'!#REF!</f>
        <v>#REF!</v>
      </c>
      <c r="I73">
        <f>'General Results'!F73-'General Results'!F$2</f>
        <v>-129.19999999999993</v>
      </c>
      <c r="J73" t="e">
        <f>'General Results'!#REF!-'General Results'!#REF!</f>
        <v>#REF!</v>
      </c>
      <c r="K73" t="e">
        <f>'General Results'!#REF!-'General Results'!#REF!</f>
        <v>#REF!</v>
      </c>
    </row>
    <row r="74" spans="1:19" x14ac:dyDescent="0.2">
      <c r="A74" s="12" t="s">
        <v>0</v>
      </c>
      <c r="B74" s="12" t="s">
        <v>16</v>
      </c>
      <c r="C74" s="5" t="s">
        <v>2</v>
      </c>
      <c r="D74" s="7" t="s">
        <v>1</v>
      </c>
      <c r="E74">
        <f>'General Results'!D74-'General Results'!D$2</f>
        <v>-45</v>
      </c>
      <c r="F74" t="e">
        <f>'General Results'!#REF!-'General Results'!#REF!</f>
        <v>#REF!</v>
      </c>
      <c r="G74">
        <f>'General Results'!E74-'General Results'!E$2</f>
        <v>-11</v>
      </c>
      <c r="H74" t="e">
        <f>'General Results'!#REF!-'General Results'!#REF!</f>
        <v>#REF!</v>
      </c>
      <c r="I74">
        <f>'General Results'!F74-'General Results'!F$2</f>
        <v>-133.19999999999993</v>
      </c>
      <c r="J74" t="e">
        <f>'General Results'!#REF!-'General Results'!#REF!</f>
        <v>#REF!</v>
      </c>
      <c r="K74" t="e">
        <f>'General Results'!#REF!-'General Results'!#REF!</f>
        <v>#REF!</v>
      </c>
    </row>
    <row r="75" spans="1:19" x14ac:dyDescent="0.2">
      <c r="A75" s="14" t="s">
        <v>0</v>
      </c>
      <c r="B75" s="14" t="s">
        <v>16</v>
      </c>
      <c r="C75" s="15" t="s">
        <v>2</v>
      </c>
      <c r="D75" s="16" t="s">
        <v>2</v>
      </c>
      <c r="E75">
        <f>'General Results'!D75-'General Results'!D$2</f>
        <v>-378.40000000000009</v>
      </c>
      <c r="F75" t="e">
        <f>'General Results'!#REF!-'General Results'!#REF!</f>
        <v>#REF!</v>
      </c>
      <c r="G75">
        <f>'General Results'!E75-'General Results'!E$2</f>
        <v>-67.8</v>
      </c>
      <c r="H75" t="e">
        <f>'General Results'!#REF!-'General Results'!#REF!</f>
        <v>#REF!</v>
      </c>
      <c r="I75">
        <f>'General Results'!F75-'General Results'!F$2</f>
        <v>-154.19999999999993</v>
      </c>
      <c r="J75" t="e">
        <f>'General Results'!#REF!-'General Results'!#REF!</f>
        <v>#REF!</v>
      </c>
      <c r="K75" t="e">
        <f>'General Results'!#REF!-'General Results'!#REF!</f>
        <v>#REF!</v>
      </c>
    </row>
    <row r="76" spans="1:19" x14ac:dyDescent="0.2">
      <c r="A76" s="12" t="s">
        <v>0</v>
      </c>
      <c r="B76" s="12" t="s">
        <v>16</v>
      </c>
      <c r="C76" s="5" t="s">
        <v>2</v>
      </c>
      <c r="D76" s="7" t="s">
        <v>3</v>
      </c>
      <c r="E76">
        <f>'General Results'!D76-'General Results'!D$2</f>
        <v>-379.20000000000005</v>
      </c>
      <c r="F76" t="e">
        <f>'General Results'!#REF!-'General Results'!#REF!</f>
        <v>#REF!</v>
      </c>
      <c r="G76">
        <f>'General Results'!E76-'General Results'!E$2</f>
        <v>-66.8</v>
      </c>
      <c r="H76" t="e">
        <f>'General Results'!#REF!-'General Results'!#REF!</f>
        <v>#REF!</v>
      </c>
      <c r="I76">
        <f>'General Results'!F76-'General Results'!F$2</f>
        <v>-148.39999999999998</v>
      </c>
      <c r="J76" t="e">
        <f>'General Results'!#REF!-'General Results'!#REF!</f>
        <v>#REF!</v>
      </c>
      <c r="K76" t="e">
        <f>'General Results'!#REF!-'General Results'!#REF!</f>
        <v>#REF!</v>
      </c>
    </row>
    <row r="77" spans="1:19" x14ac:dyDescent="0.2">
      <c r="A77" s="12" t="s">
        <v>0</v>
      </c>
      <c r="B77" s="12" t="s">
        <v>16</v>
      </c>
      <c r="C77" s="5" t="s">
        <v>2</v>
      </c>
      <c r="D77" s="7" t="s">
        <v>4</v>
      </c>
      <c r="E77">
        <f>'General Results'!D77-'General Results'!D$2</f>
        <v>-379.80000000000018</v>
      </c>
      <c r="F77" t="e">
        <f>'General Results'!#REF!-'General Results'!#REF!</f>
        <v>#REF!</v>
      </c>
      <c r="G77">
        <f>'General Results'!E77-'General Results'!E$2</f>
        <v>-67.2</v>
      </c>
      <c r="H77" t="e">
        <f>'General Results'!#REF!-'General Results'!#REF!</f>
        <v>#REF!</v>
      </c>
      <c r="I77">
        <f>'General Results'!F77-'General Results'!F$2</f>
        <v>-148</v>
      </c>
      <c r="J77" t="e">
        <f>'General Results'!#REF!-'General Results'!#REF!</f>
        <v>#REF!</v>
      </c>
      <c r="K77" t="e">
        <f>'General Results'!#REF!-'General Results'!#REF!</f>
        <v>#REF!</v>
      </c>
    </row>
    <row r="78" spans="1:19" x14ac:dyDescent="0.2">
      <c r="A78" s="12" t="s">
        <v>0</v>
      </c>
      <c r="B78" s="12" t="s">
        <v>16</v>
      </c>
      <c r="C78" s="5" t="s">
        <v>3</v>
      </c>
      <c r="D78" s="7" t="s">
        <v>1</v>
      </c>
      <c r="E78">
        <f>'General Results'!D78-'General Results'!D$2</f>
        <v>-35.400000000000091</v>
      </c>
      <c r="F78" t="e">
        <f>'General Results'!#REF!-'General Results'!#REF!</f>
        <v>#REF!</v>
      </c>
      <c r="G78">
        <f>'General Results'!E78-'General Results'!E$2</f>
        <v>-1.5999999999999943</v>
      </c>
      <c r="H78" t="e">
        <f>'General Results'!#REF!-'General Results'!#REF!</f>
        <v>#REF!</v>
      </c>
      <c r="I78">
        <f>'General Results'!F78-'General Results'!F$2</f>
        <v>-330.59999999999997</v>
      </c>
      <c r="J78" t="e">
        <f>'General Results'!#REF!-'General Results'!#REF!</f>
        <v>#REF!</v>
      </c>
      <c r="K78" t="e">
        <f>'General Results'!#REF!-'General Results'!#REF!</f>
        <v>#REF!</v>
      </c>
    </row>
    <row r="79" spans="1:19" x14ac:dyDescent="0.2">
      <c r="A79" s="12" t="s">
        <v>0</v>
      </c>
      <c r="B79" s="12" t="s">
        <v>16</v>
      </c>
      <c r="C79" s="5" t="s">
        <v>3</v>
      </c>
      <c r="D79" s="7" t="s">
        <v>2</v>
      </c>
      <c r="E79">
        <f>'General Results'!D79-'General Results'!D$2</f>
        <v>-386.60000000000014</v>
      </c>
      <c r="F79" t="e">
        <f>'General Results'!#REF!-'General Results'!#REF!</f>
        <v>#REF!</v>
      </c>
      <c r="G79">
        <f>'General Results'!E79-'General Results'!E$2</f>
        <v>-66.599999999999994</v>
      </c>
      <c r="H79" t="e">
        <f>'General Results'!#REF!-'General Results'!#REF!</f>
        <v>#REF!</v>
      </c>
      <c r="I79">
        <f>'General Results'!F79-'General Results'!F$2</f>
        <v>-361.59999999999997</v>
      </c>
      <c r="J79" t="e">
        <f>'General Results'!#REF!-'General Results'!#REF!</f>
        <v>#REF!</v>
      </c>
      <c r="K79" t="e">
        <f>'General Results'!#REF!-'General Results'!#REF!</f>
        <v>#REF!</v>
      </c>
    </row>
    <row r="80" spans="1:19" x14ac:dyDescent="0.2">
      <c r="A80" s="14" t="s">
        <v>0</v>
      </c>
      <c r="B80" s="14" t="s">
        <v>16</v>
      </c>
      <c r="C80" s="15" t="s">
        <v>3</v>
      </c>
      <c r="D80" s="16" t="s">
        <v>3</v>
      </c>
      <c r="E80">
        <f>'General Results'!D80-'General Results'!D$2</f>
        <v>-388.60000000000014</v>
      </c>
      <c r="F80" t="e">
        <f>'General Results'!#REF!-'General Results'!#REF!</f>
        <v>#REF!</v>
      </c>
      <c r="G80">
        <f>'General Results'!E80-'General Results'!E$2</f>
        <v>-66.8</v>
      </c>
      <c r="H80" t="e">
        <f>'General Results'!#REF!-'General Results'!#REF!</f>
        <v>#REF!</v>
      </c>
      <c r="I80">
        <f>'General Results'!F80-'General Results'!F$2</f>
        <v>-360.99999999999994</v>
      </c>
      <c r="J80" t="e">
        <f>'General Results'!#REF!-'General Results'!#REF!</f>
        <v>#REF!</v>
      </c>
      <c r="K80" t="e">
        <f>'General Results'!#REF!-'General Results'!#REF!</f>
        <v>#REF!</v>
      </c>
    </row>
    <row r="81" spans="1:19" x14ac:dyDescent="0.2">
      <c r="A81" s="12" t="s">
        <v>0</v>
      </c>
      <c r="B81" s="12" t="s">
        <v>16</v>
      </c>
      <c r="C81" s="5" t="s">
        <v>3</v>
      </c>
      <c r="D81" s="7" t="s">
        <v>4</v>
      </c>
      <c r="E81">
        <f>'General Results'!D81-'General Results'!D$2</f>
        <v>-386.60000000000014</v>
      </c>
      <c r="F81" t="e">
        <f>'General Results'!#REF!-'General Results'!#REF!</f>
        <v>#REF!</v>
      </c>
      <c r="G81">
        <f>'General Results'!E81-'General Results'!E$2</f>
        <v>-64.8</v>
      </c>
      <c r="H81" t="e">
        <f>'General Results'!#REF!-'General Results'!#REF!</f>
        <v>#REF!</v>
      </c>
      <c r="I81">
        <f>'General Results'!F81-'General Results'!F$2</f>
        <v>-359.79999999999995</v>
      </c>
      <c r="J81" t="e">
        <f>'General Results'!#REF!-'General Results'!#REF!</f>
        <v>#REF!</v>
      </c>
      <c r="K81" t="e">
        <f>'General Results'!#REF!-'General Results'!#REF!</f>
        <v>#REF!</v>
      </c>
    </row>
    <row r="82" spans="1:19" x14ac:dyDescent="0.2">
      <c r="A82" s="12" t="s">
        <v>0</v>
      </c>
      <c r="B82" s="12" t="s">
        <v>16</v>
      </c>
      <c r="C82" s="5" t="s">
        <v>4</v>
      </c>
      <c r="D82" s="7" t="s">
        <v>1</v>
      </c>
      <c r="M82">
        <v>-820.80000000000007</v>
      </c>
      <c r="N82">
        <v>-832.00000000000011</v>
      </c>
      <c r="O82">
        <v>-13.200000000000003</v>
      </c>
      <c r="P82">
        <v>-834.4</v>
      </c>
      <c r="Q82">
        <v>-599.79999999999995</v>
      </c>
      <c r="R82">
        <v>-439.4</v>
      </c>
      <c r="S82">
        <v>-0.20000000000000018</v>
      </c>
    </row>
    <row r="83" spans="1:19" x14ac:dyDescent="0.2">
      <c r="A83" s="12" t="s">
        <v>0</v>
      </c>
      <c r="B83" s="12" t="s">
        <v>16</v>
      </c>
      <c r="C83" s="5" t="s">
        <v>4</v>
      </c>
      <c r="D83" s="7" t="s">
        <v>2</v>
      </c>
      <c r="M83">
        <v>-1158.8000000000002</v>
      </c>
      <c r="N83">
        <v>-1158.8000000000002</v>
      </c>
      <c r="O83">
        <v>-69.8</v>
      </c>
      <c r="P83">
        <v>-1088.4000000000001</v>
      </c>
      <c r="Q83">
        <v>-632.59999999999991</v>
      </c>
      <c r="R83">
        <v>-466.59999999999997</v>
      </c>
      <c r="S83">
        <v>-4.2</v>
      </c>
    </row>
    <row r="84" spans="1:19" x14ac:dyDescent="0.2">
      <c r="A84" s="12" t="s">
        <v>0</v>
      </c>
      <c r="B84" s="12" t="s">
        <v>16</v>
      </c>
      <c r="C84" s="5" t="s">
        <v>4</v>
      </c>
      <c r="D84" s="7" t="s">
        <v>3</v>
      </c>
      <c r="M84">
        <v>-1159.8000000000002</v>
      </c>
      <c r="N84">
        <v>-1159.8000000000002</v>
      </c>
      <c r="O84">
        <v>-69.400000000000006</v>
      </c>
      <c r="P84">
        <v>-1090</v>
      </c>
      <c r="Q84">
        <v>-637.59999999999991</v>
      </c>
      <c r="R84">
        <v>-468</v>
      </c>
      <c r="S84">
        <v>-3.8000000000000003</v>
      </c>
    </row>
    <row r="85" spans="1:19" x14ac:dyDescent="0.2">
      <c r="A85" s="14" t="s">
        <v>0</v>
      </c>
      <c r="B85" s="14" t="s">
        <v>16</v>
      </c>
      <c r="C85" s="15" t="s">
        <v>4</v>
      </c>
      <c r="D85" s="16" t="s">
        <v>4</v>
      </c>
      <c r="M85">
        <v>-1159.8000000000002</v>
      </c>
      <c r="N85">
        <v>-1160</v>
      </c>
      <c r="O85">
        <v>-69.8</v>
      </c>
      <c r="P85">
        <v>-1090</v>
      </c>
      <c r="Q85">
        <v>-630.19999999999993</v>
      </c>
      <c r="R85">
        <v>-466.2</v>
      </c>
      <c r="S85">
        <v>-4.2</v>
      </c>
    </row>
    <row r="86" spans="1:19" x14ac:dyDescent="0.2">
      <c r="A86" s="12" t="s">
        <v>20</v>
      </c>
      <c r="B86" s="12" t="s">
        <v>5</v>
      </c>
      <c r="C86" s="5" t="s">
        <v>6</v>
      </c>
      <c r="D86" s="7" t="s">
        <v>7</v>
      </c>
      <c r="E86" s="6" t="s">
        <v>8</v>
      </c>
      <c r="F86" s="6" t="s">
        <v>9</v>
      </c>
      <c r="G86" s="6" t="s">
        <v>10</v>
      </c>
      <c r="H86" s="6" t="s">
        <v>11</v>
      </c>
      <c r="I86" s="6" t="s">
        <v>12</v>
      </c>
      <c r="J86" s="6" t="s">
        <v>13</v>
      </c>
      <c r="K86" s="7" t="s">
        <v>14</v>
      </c>
    </row>
  </sheetData>
  <conditionalFormatting sqref="C2:D17 C19:D34 C36:D51 C53:D68 C70:D85">
    <cfRule type="containsText" dxfId="11" priority="19" operator="containsText" text="severe">
      <formula>NOT(ISERROR(SEARCH("severe",C2)))</formula>
    </cfRule>
    <cfRule type="containsText" dxfId="10" priority="20" operator="containsText" text="moderate">
      <formula>NOT(ISERROR(SEARCH("moderate",C2)))</formula>
    </cfRule>
    <cfRule type="containsText" dxfId="9" priority="21" operator="containsText" text="minimal">
      <formula>NOT(ISERROR(SEARCH("minimal",C2)))</formula>
    </cfRule>
    <cfRule type="containsText" dxfId="8" priority="22" operator="containsText" text="none">
      <formula>NOT(ISERROR(SEARCH("none",C2)))</formula>
    </cfRule>
  </conditionalFormatting>
  <conditionalFormatting sqref="E3:E86">
    <cfRule type="colorScale" priority="6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F3:F86">
    <cfRule type="colorScale" priority="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G3:G86">
    <cfRule type="colorScale" priority="4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I3:I86">
    <cfRule type="colorScale" priority="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J3:J86">
    <cfRule type="colorScale" priority="2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K3:K86">
    <cfRule type="colorScale" priority="1">
      <colorScale>
        <cfvo type="min"/>
        <cfvo type="percentile" val="50"/>
        <cfvo type="max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8F68E-E759-4147-9993-38DAF00B3331}">
  <dimension ref="A1:AF409"/>
  <sheetViews>
    <sheetView topLeftCell="T1" workbookViewId="0">
      <selection activeCell="AF4" sqref="AF4"/>
    </sheetView>
  </sheetViews>
  <sheetFormatPr baseColWidth="10" defaultRowHeight="16" x14ac:dyDescent="0.2"/>
  <sheetData>
    <row r="1" spans="1:32" x14ac:dyDescent="0.2">
      <c r="A1" s="12" t="s">
        <v>20</v>
      </c>
      <c r="B1" s="12" t="s">
        <v>5</v>
      </c>
      <c r="C1" s="5" t="s">
        <v>6</v>
      </c>
      <c r="D1" s="7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7" t="s">
        <v>14</v>
      </c>
      <c r="U1" t="s">
        <v>15</v>
      </c>
      <c r="V1" t="s">
        <v>19</v>
      </c>
      <c r="W1" t="s">
        <v>17</v>
      </c>
      <c r="X1" t="s">
        <v>18</v>
      </c>
      <c r="Y1" t="s">
        <v>0</v>
      </c>
      <c r="AC1" t="s">
        <v>15</v>
      </c>
      <c r="AD1" t="s">
        <v>17</v>
      </c>
      <c r="AE1" t="s">
        <v>18</v>
      </c>
      <c r="AF1" t="s">
        <v>0</v>
      </c>
    </row>
    <row r="2" spans="1:32" x14ac:dyDescent="0.2">
      <c r="A2" t="s">
        <v>15</v>
      </c>
      <c r="B2" t="s">
        <v>16</v>
      </c>
      <c r="C2" t="s">
        <v>1</v>
      </c>
      <c r="D2" t="s">
        <v>1</v>
      </c>
      <c r="E2">
        <v>1478.4</v>
      </c>
      <c r="F2">
        <v>1478.4</v>
      </c>
      <c r="G2">
        <v>70</v>
      </c>
      <c r="H2">
        <v>1422.8</v>
      </c>
      <c r="I2">
        <v>752.8</v>
      </c>
      <c r="J2">
        <v>556.4</v>
      </c>
      <c r="K2">
        <v>4.4000000000000004</v>
      </c>
      <c r="M2">
        <f>AVERAGE(E2,E87,E168,E249,E330)</f>
        <v>1478.48</v>
      </c>
      <c r="N2">
        <f t="shared" ref="N2:S2" si="0">AVERAGE(F2,F87,F168,F249,F330)</f>
        <v>1478.48</v>
      </c>
      <c r="O2">
        <f t="shared" si="0"/>
        <v>69.400000000000006</v>
      </c>
      <c r="P2">
        <f t="shared" si="0"/>
        <v>1423.3600000000001</v>
      </c>
      <c r="Q2">
        <f t="shared" si="0"/>
        <v>757.36</v>
      </c>
      <c r="R2">
        <f t="shared" si="0"/>
        <v>557.28</v>
      </c>
      <c r="S2">
        <f t="shared" si="0"/>
        <v>4.4799999999999995</v>
      </c>
      <c r="U2">
        <v>70</v>
      </c>
      <c r="V2">
        <v>82.4</v>
      </c>
      <c r="W2">
        <v>69</v>
      </c>
      <c r="X2">
        <v>67.2</v>
      </c>
      <c r="Y2">
        <v>61</v>
      </c>
      <c r="AC2">
        <v>70</v>
      </c>
      <c r="AD2">
        <v>69</v>
      </c>
      <c r="AE2">
        <v>67.2</v>
      </c>
      <c r="AF2">
        <v>61</v>
      </c>
    </row>
    <row r="3" spans="1:32" x14ac:dyDescent="0.2">
      <c r="A3" t="s">
        <v>15</v>
      </c>
      <c r="B3" t="s">
        <v>16</v>
      </c>
      <c r="C3" t="s">
        <v>1</v>
      </c>
      <c r="D3" t="s">
        <v>2</v>
      </c>
      <c r="E3">
        <v>1099.2</v>
      </c>
      <c r="F3">
        <v>1099.2</v>
      </c>
      <c r="G3">
        <v>4.8</v>
      </c>
      <c r="H3">
        <v>1109.4000000000001</v>
      </c>
      <c r="I3">
        <v>724</v>
      </c>
      <c r="J3">
        <v>528.6</v>
      </c>
      <c r="K3">
        <v>1.2</v>
      </c>
      <c r="M3">
        <f>AVERAGE(E3,E88,E169,E250,E331)</f>
        <v>1099.6399999999999</v>
      </c>
      <c r="N3">
        <f>AVERAGE(F3,F88,F169,F250,F331)</f>
        <v>1099.6399999999999</v>
      </c>
      <c r="O3">
        <f>AVERAGE(G3,G88,G169,G250,G331)</f>
        <v>4.5600000000000005</v>
      </c>
      <c r="P3">
        <f>AVERAGE(H3,H88,H169,H250,H331)</f>
        <v>1110.08</v>
      </c>
      <c r="Q3">
        <f>AVERAGE(I3,I88,I169,I250,I331)</f>
        <v>725.8</v>
      </c>
      <c r="R3">
        <f>AVERAGE(J3,J88,J169,J250,J331)</f>
        <v>528.72</v>
      </c>
      <c r="S3">
        <f>AVERAGE(K3,K88,K169,K250,K331)</f>
        <v>1.24</v>
      </c>
      <c r="U3">
        <v>63</v>
      </c>
      <c r="V3">
        <v>91</v>
      </c>
      <c r="W3">
        <v>70</v>
      </c>
      <c r="X3">
        <v>68</v>
      </c>
      <c r="Y3">
        <v>57</v>
      </c>
      <c r="AC3">
        <v>63</v>
      </c>
      <c r="AD3">
        <v>70</v>
      </c>
      <c r="AE3">
        <v>68</v>
      </c>
      <c r="AF3">
        <v>57</v>
      </c>
    </row>
    <row r="4" spans="1:32" x14ac:dyDescent="0.2">
      <c r="A4" t="s">
        <v>15</v>
      </c>
      <c r="B4" t="s">
        <v>16</v>
      </c>
      <c r="C4" t="s">
        <v>1</v>
      </c>
      <c r="D4" t="s">
        <v>3</v>
      </c>
      <c r="E4">
        <v>1099</v>
      </c>
      <c r="F4">
        <v>1099</v>
      </c>
      <c r="G4">
        <v>3</v>
      </c>
      <c r="H4">
        <v>1110.8</v>
      </c>
      <c r="I4">
        <v>719.2</v>
      </c>
      <c r="J4">
        <v>517.4</v>
      </c>
      <c r="K4">
        <v>1.2</v>
      </c>
      <c r="M4">
        <f>AVERAGE(E4,E89,E170,E251,E332)</f>
        <v>1098.8</v>
      </c>
      <c r="N4">
        <f>AVERAGE(F4,F89,F170,F251,F332)</f>
        <v>1098.8</v>
      </c>
      <c r="O4">
        <f>AVERAGE(G4,G89,G170,G251,G332)</f>
        <v>2.8</v>
      </c>
      <c r="P4">
        <f>AVERAGE(H4,H89,H170,H251,H332)</f>
        <v>1110.76</v>
      </c>
      <c r="Q4">
        <f>AVERAGE(I4,I89,I170,I251,I332)</f>
        <v>716.24</v>
      </c>
      <c r="R4">
        <f>AVERAGE(J4,J89,J170,J251,J332)</f>
        <v>516.08000000000004</v>
      </c>
      <c r="S4">
        <f>AVERAGE(K4,K89,K170,K251,K332)</f>
        <v>1.24</v>
      </c>
      <c r="U4">
        <v>76</v>
      </c>
      <c r="V4">
        <v>68</v>
      </c>
      <c r="W4">
        <v>71</v>
      </c>
      <c r="X4">
        <v>62</v>
      </c>
      <c r="Y4">
        <v>77</v>
      </c>
      <c r="AC4">
        <v>76</v>
      </c>
      <c r="AD4">
        <v>71</v>
      </c>
      <c r="AE4">
        <v>62</v>
      </c>
      <c r="AF4">
        <v>77</v>
      </c>
    </row>
    <row r="5" spans="1:32" x14ac:dyDescent="0.2">
      <c r="A5" t="s">
        <v>15</v>
      </c>
      <c r="B5" t="s">
        <v>16</v>
      </c>
      <c r="C5" t="s">
        <v>1</v>
      </c>
      <c r="D5" t="s">
        <v>4</v>
      </c>
      <c r="E5">
        <v>1099.5999999999999</v>
      </c>
      <c r="F5">
        <v>1099.5999999999999</v>
      </c>
      <c r="G5">
        <v>5.2</v>
      </c>
      <c r="H5">
        <v>1109.2</v>
      </c>
      <c r="I5">
        <v>731</v>
      </c>
      <c r="J5">
        <v>525.4</v>
      </c>
      <c r="K5">
        <v>1.6</v>
      </c>
      <c r="M5">
        <f>AVERAGE(E5,E90,E171,E252,E333)</f>
        <v>1098.72</v>
      </c>
      <c r="N5">
        <f>AVERAGE(F5,F90,F171,F252,F333)</f>
        <v>1098.72</v>
      </c>
      <c r="O5">
        <f>AVERAGE(G5,G90,G171,G252,G333)</f>
        <v>5.24</v>
      </c>
      <c r="P5">
        <f>AVERAGE(H5,H90,H171,H252,H333)</f>
        <v>1108.24</v>
      </c>
      <c r="Q5">
        <f>AVERAGE(I5,I90,I171,I252,I333)</f>
        <v>729.8</v>
      </c>
      <c r="R5">
        <f>AVERAGE(J5,J90,J171,J252,J333)</f>
        <v>524.88</v>
      </c>
      <c r="S5">
        <f>AVERAGE(K5,K90,K171,K252,K333)</f>
        <v>1.52</v>
      </c>
      <c r="U5">
        <v>69</v>
      </c>
      <c r="V5">
        <v>82</v>
      </c>
      <c r="W5">
        <v>78</v>
      </c>
      <c r="X5">
        <v>74</v>
      </c>
      <c r="Y5">
        <v>66</v>
      </c>
      <c r="AC5">
        <v>69</v>
      </c>
      <c r="AD5">
        <v>78</v>
      </c>
      <c r="AE5">
        <v>74</v>
      </c>
      <c r="AF5">
        <v>66</v>
      </c>
    </row>
    <row r="6" spans="1:32" x14ac:dyDescent="0.2">
      <c r="A6" t="s">
        <v>15</v>
      </c>
      <c r="B6" t="s">
        <v>16</v>
      </c>
      <c r="C6" t="s">
        <v>2</v>
      </c>
      <c r="D6" t="s">
        <v>1</v>
      </c>
      <c r="E6">
        <v>1479.6</v>
      </c>
      <c r="F6">
        <v>1479.4</v>
      </c>
      <c r="G6">
        <v>81</v>
      </c>
      <c r="H6">
        <v>1411.2</v>
      </c>
      <c r="I6">
        <v>738.2</v>
      </c>
      <c r="J6">
        <v>541</v>
      </c>
      <c r="K6">
        <v>5.6</v>
      </c>
      <c r="M6">
        <f>AVERAGE(E6,E91,E172,E253,E334)</f>
        <v>1479.92</v>
      </c>
      <c r="N6">
        <f>AVERAGE(F6,F91,F172,F253,F334)</f>
        <v>1479.6799999999998</v>
      </c>
      <c r="O6">
        <f>AVERAGE(G6,G91,G172,G253,G334)</f>
        <v>79.400000000000006</v>
      </c>
      <c r="P6">
        <f>AVERAGE(H6,H91,H172,H253,H334)</f>
        <v>1412.6399999999999</v>
      </c>
      <c r="Q6">
        <f>AVERAGE(I6,I91,I172,I253,I334)</f>
        <v>738.24</v>
      </c>
      <c r="R6">
        <f>AVERAGE(J6,J91,J172,J253,J334)</f>
        <v>540</v>
      </c>
      <c r="S6">
        <f>AVERAGE(K6,K91,K172,K253,K334)</f>
        <v>5.32</v>
      </c>
      <c r="U6">
        <v>69</v>
      </c>
      <c r="V6">
        <v>95</v>
      </c>
      <c r="W6">
        <v>66</v>
      </c>
      <c r="X6">
        <v>59</v>
      </c>
      <c r="Y6">
        <v>50</v>
      </c>
      <c r="AC6">
        <v>69</v>
      </c>
      <c r="AD6">
        <v>66</v>
      </c>
      <c r="AE6">
        <v>59</v>
      </c>
      <c r="AF6">
        <v>50</v>
      </c>
    </row>
    <row r="7" spans="1:32" x14ac:dyDescent="0.2">
      <c r="A7" t="s">
        <v>15</v>
      </c>
      <c r="B7" t="s">
        <v>16</v>
      </c>
      <c r="C7" t="s">
        <v>2</v>
      </c>
      <c r="D7" t="s">
        <v>2</v>
      </c>
      <c r="E7">
        <v>1099.5999999999999</v>
      </c>
      <c r="F7">
        <v>1099.5999999999999</v>
      </c>
      <c r="G7">
        <v>3</v>
      </c>
      <c r="H7">
        <v>1111.4000000000001</v>
      </c>
      <c r="I7">
        <v>708.6</v>
      </c>
      <c r="J7">
        <v>510.8</v>
      </c>
      <c r="K7">
        <v>1.8</v>
      </c>
      <c r="M7">
        <f>AVERAGE(E7,E92,E173,E254,E335)</f>
        <v>1099.1200000000001</v>
      </c>
      <c r="N7">
        <f>AVERAGE(F7,F92,F173,F254,F335)</f>
        <v>1099.1200000000001</v>
      </c>
      <c r="O7">
        <f>AVERAGE(G7,G92,G173,G254,G335)</f>
        <v>2.6</v>
      </c>
      <c r="P7">
        <f>AVERAGE(H7,H92,H173,H254,H335)</f>
        <v>1111.28</v>
      </c>
      <c r="Q7">
        <f>AVERAGE(I7,I92,I173,I254,I335)</f>
        <v>706.52</v>
      </c>
      <c r="R7">
        <f>AVERAGE(J7,J92,J173,J254,J335)</f>
        <v>507.96000000000004</v>
      </c>
      <c r="S7">
        <f>AVERAGE(K7,K92,K173,K254,K335)</f>
        <v>1.56</v>
      </c>
    </row>
    <row r="8" spans="1:32" x14ac:dyDescent="0.2">
      <c r="A8" t="s">
        <v>15</v>
      </c>
      <c r="B8" t="s">
        <v>16</v>
      </c>
      <c r="C8" t="s">
        <v>2</v>
      </c>
      <c r="D8" t="s">
        <v>3</v>
      </c>
      <c r="E8">
        <v>1099.2</v>
      </c>
      <c r="F8">
        <v>1099.2</v>
      </c>
      <c r="G8">
        <v>3</v>
      </c>
      <c r="H8">
        <v>1111.2</v>
      </c>
      <c r="I8">
        <v>691.8</v>
      </c>
      <c r="J8">
        <v>507.6</v>
      </c>
      <c r="K8">
        <v>1.2</v>
      </c>
      <c r="M8">
        <f>AVERAGE(E8,E93,E174,E255,E336)</f>
        <v>1099.8399999999999</v>
      </c>
      <c r="N8">
        <f>AVERAGE(F8,F93,F174,F255,F336)</f>
        <v>1099.8399999999999</v>
      </c>
      <c r="O8">
        <f>AVERAGE(G8,G93,G174,G255,G336)</f>
        <v>2.8</v>
      </c>
      <c r="P8">
        <f>AVERAGE(H8,H93,H174,H255,H336)</f>
        <v>1112.04</v>
      </c>
      <c r="Q8">
        <f>AVERAGE(I8,I93,I174,I255,I336)</f>
        <v>688.96</v>
      </c>
      <c r="R8">
        <f>AVERAGE(J8,J93,J174,J255,J336)</f>
        <v>505.32</v>
      </c>
      <c r="S8">
        <f>AVERAGE(K8,K93,K174,K255,K336)</f>
        <v>1.24</v>
      </c>
      <c r="U8" t="s">
        <v>24</v>
      </c>
    </row>
    <row r="9" spans="1:32" x14ac:dyDescent="0.2">
      <c r="A9" t="s">
        <v>15</v>
      </c>
      <c r="B9" t="s">
        <v>16</v>
      </c>
      <c r="C9" t="s">
        <v>2</v>
      </c>
      <c r="D9" t="s">
        <v>4</v>
      </c>
      <c r="E9">
        <v>1099.5999999999999</v>
      </c>
      <c r="F9">
        <v>1099.5999999999999</v>
      </c>
      <c r="G9">
        <v>3.6</v>
      </c>
      <c r="H9">
        <v>1111</v>
      </c>
      <c r="I9">
        <v>715.8</v>
      </c>
      <c r="J9">
        <v>521.4</v>
      </c>
      <c r="K9">
        <v>1.6</v>
      </c>
      <c r="M9">
        <f>AVERAGE(E9,E94,E175,E256,E337)</f>
        <v>1099.52</v>
      </c>
      <c r="N9">
        <f>AVERAGE(F9,F94,F175,F256,F337)</f>
        <v>1099.52</v>
      </c>
      <c r="O9">
        <f>AVERAGE(G9,G94,G175,G256,G337)</f>
        <v>3.3200000000000003</v>
      </c>
      <c r="P9">
        <f>AVERAGE(H9,H94,H175,H256,H337)</f>
        <v>1111.2</v>
      </c>
      <c r="Q9">
        <f>AVERAGE(I9,I94,I175,I256,I337)</f>
        <v>718.36</v>
      </c>
      <c r="R9">
        <f>AVERAGE(J9,J94,J175,J256,J337)</f>
        <v>522.68000000000006</v>
      </c>
      <c r="S9">
        <f>AVERAGE(K9,K94,K175,K256,K337)</f>
        <v>1.52</v>
      </c>
    </row>
    <row r="10" spans="1:32" ht="17" thickBot="1" x14ac:dyDescent="0.25">
      <c r="A10" t="s">
        <v>15</v>
      </c>
      <c r="B10" t="s">
        <v>16</v>
      </c>
      <c r="C10" t="s">
        <v>3</v>
      </c>
      <c r="D10" t="s">
        <v>1</v>
      </c>
      <c r="E10">
        <v>1479</v>
      </c>
      <c r="F10">
        <v>1478.8</v>
      </c>
      <c r="G10">
        <v>77.599999999999994</v>
      </c>
      <c r="H10">
        <v>1415</v>
      </c>
      <c r="I10">
        <v>589.4</v>
      </c>
      <c r="J10">
        <v>446.4</v>
      </c>
      <c r="K10">
        <v>6</v>
      </c>
      <c r="M10">
        <f>AVERAGE(E10,E95,E176,E257,E338)</f>
        <v>1479</v>
      </c>
      <c r="N10">
        <f>AVERAGE(F10,F95,F176,F257,F338)</f>
        <v>1478.96</v>
      </c>
      <c r="O10">
        <f>AVERAGE(G10,G95,G176,G257,G338)</f>
        <v>76.92</v>
      </c>
      <c r="P10">
        <f>AVERAGE(H10,H95,H176,H257,H338)</f>
        <v>1416.2</v>
      </c>
      <c r="Q10">
        <f>AVERAGE(I10,I95,I176,I257,I338)</f>
        <v>604.08000000000004</v>
      </c>
      <c r="R10">
        <f>AVERAGE(J10,J95,J176,J257,J338)</f>
        <v>457.28000000000003</v>
      </c>
      <c r="S10">
        <f>AVERAGE(K10,K95,K176,K257,K338)</f>
        <v>6</v>
      </c>
      <c r="U10" t="s">
        <v>25</v>
      </c>
    </row>
    <row r="11" spans="1:32" x14ac:dyDescent="0.2">
      <c r="A11" t="s">
        <v>15</v>
      </c>
      <c r="B11" t="s">
        <v>16</v>
      </c>
      <c r="C11" t="s">
        <v>3</v>
      </c>
      <c r="D11" t="s">
        <v>2</v>
      </c>
      <c r="E11">
        <v>1098.8</v>
      </c>
      <c r="F11">
        <v>1098.8</v>
      </c>
      <c r="G11">
        <v>3.2</v>
      </c>
      <c r="H11">
        <v>1110.4000000000001</v>
      </c>
      <c r="I11">
        <v>547.79999999999995</v>
      </c>
      <c r="J11">
        <v>409.4</v>
      </c>
      <c r="K11">
        <v>1.2</v>
      </c>
      <c r="M11">
        <f>AVERAGE(E11,E96,E177,E258,E339)</f>
        <v>1098.56</v>
      </c>
      <c r="N11">
        <f>AVERAGE(F11,F96,F177,F258,F339)</f>
        <v>1098.56</v>
      </c>
      <c r="O11">
        <f>AVERAGE(G11,G96,G177,G258,G339)</f>
        <v>3.44</v>
      </c>
      <c r="P11">
        <f>AVERAGE(H11,H96,H177,H258,H339)</f>
        <v>1110.08</v>
      </c>
      <c r="Q11">
        <f>AVERAGE(I11,I96,I177,I258,I339)</f>
        <v>545.76</v>
      </c>
      <c r="R11">
        <f>AVERAGE(J11,J96,J177,J258,J339)</f>
        <v>408.28000000000003</v>
      </c>
      <c r="S11">
        <f>AVERAGE(K11,K96,K177,K258,K339)</f>
        <v>1.24</v>
      </c>
      <c r="U11" s="21" t="s">
        <v>26</v>
      </c>
      <c r="V11" s="21" t="s">
        <v>27</v>
      </c>
      <c r="W11" s="21" t="s">
        <v>28</v>
      </c>
      <c r="X11" s="21" t="s">
        <v>29</v>
      </c>
      <c r="Y11" s="21" t="s">
        <v>30</v>
      </c>
    </row>
    <row r="12" spans="1:32" x14ac:dyDescent="0.2">
      <c r="A12" t="s">
        <v>15</v>
      </c>
      <c r="B12" t="s">
        <v>16</v>
      </c>
      <c r="C12" t="s">
        <v>3</v>
      </c>
      <c r="D12" t="s">
        <v>3</v>
      </c>
      <c r="E12">
        <v>1097.5999999999999</v>
      </c>
      <c r="F12">
        <v>1097.5999999999999</v>
      </c>
      <c r="G12">
        <v>4.2</v>
      </c>
      <c r="H12">
        <v>1108.2</v>
      </c>
      <c r="I12">
        <v>542.20000000000005</v>
      </c>
      <c r="J12">
        <v>396</v>
      </c>
      <c r="K12">
        <v>1.4</v>
      </c>
      <c r="M12">
        <f>AVERAGE(E12,E97,E178,E259,E340)</f>
        <v>1097.92</v>
      </c>
      <c r="N12">
        <f>AVERAGE(F12,F97,F178,F259,F340)</f>
        <v>1097.92</v>
      </c>
      <c r="O12">
        <f>AVERAGE(G12,G97,G178,G259,G340)</f>
        <v>4.6399999999999997</v>
      </c>
      <c r="P12">
        <f>AVERAGE(H12,H97,H178,H259,H340)</f>
        <v>1108.24</v>
      </c>
      <c r="Q12">
        <f>AVERAGE(I12,I97,I178,I259,I340)</f>
        <v>541.43999999999994</v>
      </c>
      <c r="R12">
        <f>AVERAGE(J12,J97,J178,J259,J340)</f>
        <v>393.6</v>
      </c>
      <c r="S12">
        <f>AVERAGE(K12,K97,K178,K259,K340)</f>
        <v>1.48</v>
      </c>
      <c r="U12" s="19" t="s">
        <v>15</v>
      </c>
      <c r="V12" s="19">
        <v>5</v>
      </c>
      <c r="W12" s="19">
        <v>347</v>
      </c>
      <c r="X12" s="19">
        <v>69.400000000000006</v>
      </c>
      <c r="Y12" s="19">
        <v>21.300000000000004</v>
      </c>
    </row>
    <row r="13" spans="1:32" x14ac:dyDescent="0.2">
      <c r="A13" t="s">
        <v>15</v>
      </c>
      <c r="B13" t="s">
        <v>16</v>
      </c>
      <c r="C13" t="s">
        <v>3</v>
      </c>
      <c r="D13" t="s">
        <v>4</v>
      </c>
      <c r="E13">
        <v>1099.5999999999999</v>
      </c>
      <c r="F13">
        <v>1099.5999999999999</v>
      </c>
      <c r="G13">
        <v>2.8</v>
      </c>
      <c r="H13">
        <v>1111.2</v>
      </c>
      <c r="I13">
        <v>531.20000000000005</v>
      </c>
      <c r="J13">
        <v>402.2</v>
      </c>
      <c r="K13">
        <v>1.2</v>
      </c>
      <c r="M13">
        <f>AVERAGE(E13,E98,E179,E260,E341)</f>
        <v>1099.92</v>
      </c>
      <c r="N13">
        <f>AVERAGE(F13,F98,F179,F260,F341)</f>
        <v>1099.92</v>
      </c>
      <c r="O13">
        <f>AVERAGE(G13,G98,G179,G260,G341)</f>
        <v>2.96</v>
      </c>
      <c r="P13">
        <f>AVERAGE(H13,H98,H179,H260,H341)</f>
        <v>1111.24</v>
      </c>
      <c r="Q13">
        <f>AVERAGE(I13,I98,I179,I260,I341)</f>
        <v>543.24</v>
      </c>
      <c r="R13">
        <f>AVERAGE(J13,J98,J179,J260,J341)</f>
        <v>411.64</v>
      </c>
      <c r="S13">
        <f>AVERAGE(K13,K98,K179,K260,K341)</f>
        <v>1.24</v>
      </c>
      <c r="U13" s="19" t="s">
        <v>17</v>
      </c>
      <c r="V13" s="19">
        <v>5</v>
      </c>
      <c r="W13" s="19">
        <v>354</v>
      </c>
      <c r="X13" s="19">
        <v>70.8</v>
      </c>
      <c r="Y13" s="19">
        <v>19.7</v>
      </c>
    </row>
    <row r="14" spans="1:32" x14ac:dyDescent="0.2">
      <c r="A14" t="s">
        <v>15</v>
      </c>
      <c r="B14" t="s">
        <v>16</v>
      </c>
      <c r="C14" t="s">
        <v>4</v>
      </c>
      <c r="D14" t="s">
        <v>1</v>
      </c>
      <c r="E14">
        <v>700.6</v>
      </c>
      <c r="F14">
        <v>699.6</v>
      </c>
      <c r="G14">
        <v>77.400000000000006</v>
      </c>
      <c r="H14">
        <v>636</v>
      </c>
      <c r="I14">
        <v>205.6</v>
      </c>
      <c r="J14">
        <v>160.80000000000001</v>
      </c>
      <c r="K14">
        <v>5.6</v>
      </c>
      <c r="M14">
        <f>AVERAGE(E14,E99,E180,E261,E342)</f>
        <v>699.52</v>
      </c>
      <c r="N14">
        <f>AVERAGE(F14,F99,F180,F261,F342)</f>
        <v>698.92</v>
      </c>
      <c r="O14">
        <f>AVERAGE(G14,G99,G180,G261,G342)</f>
        <v>79.47999999999999</v>
      </c>
      <c r="P14">
        <f>AVERAGE(H14,H99,H180,H261,H342)</f>
        <v>634.20000000000005</v>
      </c>
      <c r="Q14">
        <f>AVERAGE(I14,I99,I180,I261,I342)</f>
        <v>214.51999999999998</v>
      </c>
      <c r="R14">
        <f>AVERAGE(J14,J99,J180,J261,J342)</f>
        <v>169.16</v>
      </c>
      <c r="S14">
        <f>AVERAGE(K14,K99,K180,K261,K342)</f>
        <v>5.7200000000000006</v>
      </c>
      <c r="U14" s="19" t="s">
        <v>18</v>
      </c>
      <c r="V14" s="19">
        <v>5</v>
      </c>
      <c r="W14" s="19">
        <v>330.2</v>
      </c>
      <c r="X14" s="19">
        <v>66.039999999999992</v>
      </c>
      <c r="Y14" s="19">
        <v>33.608000000000004</v>
      </c>
    </row>
    <row r="15" spans="1:32" ht="17" thickBot="1" x14ac:dyDescent="0.25">
      <c r="A15" t="s">
        <v>15</v>
      </c>
      <c r="B15" t="s">
        <v>16</v>
      </c>
      <c r="C15" t="s">
        <v>4</v>
      </c>
      <c r="D15" t="s">
        <v>2</v>
      </c>
      <c r="E15">
        <v>320.60000000000002</v>
      </c>
      <c r="F15">
        <v>320.60000000000002</v>
      </c>
      <c r="G15">
        <v>1</v>
      </c>
      <c r="H15">
        <v>334.6</v>
      </c>
      <c r="I15">
        <v>156</v>
      </c>
      <c r="J15">
        <v>117.4</v>
      </c>
      <c r="K15">
        <v>1</v>
      </c>
      <c r="M15">
        <f>AVERAGE(E15,E100,E181,E262,E343)</f>
        <v>320.12</v>
      </c>
      <c r="N15">
        <f>AVERAGE(F15,F100,F181,F262,F343)</f>
        <v>320.12</v>
      </c>
      <c r="O15">
        <f>AVERAGE(G15,G100,G181,G262,G343)</f>
        <v>0.8</v>
      </c>
      <c r="P15">
        <f>AVERAGE(H15,H100,H181,H262,H343)</f>
        <v>334.32</v>
      </c>
      <c r="Q15">
        <f>AVERAGE(I15,I100,I181,I262,I343)</f>
        <v>155.6</v>
      </c>
      <c r="R15">
        <f>AVERAGE(J15,J100,J181,J262,J343)</f>
        <v>115.67999999999999</v>
      </c>
      <c r="S15">
        <f>AVERAGE(K15,K100,K181,K262,K343)</f>
        <v>0.8</v>
      </c>
      <c r="U15" s="20" t="s">
        <v>0</v>
      </c>
      <c r="V15" s="20">
        <v>5</v>
      </c>
      <c r="W15" s="20">
        <v>311</v>
      </c>
      <c r="X15" s="20">
        <v>62.2</v>
      </c>
      <c r="Y15" s="20">
        <v>102.69999999999982</v>
      </c>
    </row>
    <row r="16" spans="1:32" x14ac:dyDescent="0.2">
      <c r="A16" t="s">
        <v>15</v>
      </c>
      <c r="B16" t="s">
        <v>16</v>
      </c>
      <c r="C16" t="s">
        <v>4</v>
      </c>
      <c r="D16" t="s">
        <v>3</v>
      </c>
      <c r="E16">
        <v>322.60000000000002</v>
      </c>
      <c r="F16">
        <v>322.60000000000002</v>
      </c>
      <c r="G16">
        <v>1.4</v>
      </c>
      <c r="H16">
        <v>336</v>
      </c>
      <c r="I16">
        <v>158.6</v>
      </c>
      <c r="J16">
        <v>116</v>
      </c>
      <c r="K16">
        <v>1.4</v>
      </c>
      <c r="M16">
        <f>AVERAGE(E16,E101,E182,E263,E344)</f>
        <v>322.71999999999997</v>
      </c>
      <c r="N16">
        <f>AVERAGE(F16,F101,F182,F263,F344)</f>
        <v>322.71999999999997</v>
      </c>
      <c r="O16">
        <f>AVERAGE(G16,G101,G182,G263,G344)</f>
        <v>0.67999999999999994</v>
      </c>
      <c r="P16">
        <f>AVERAGE(H16,H101,H182,H263,H344)</f>
        <v>337</v>
      </c>
      <c r="Q16">
        <f>AVERAGE(I16,I101,I182,I263,I344)</f>
        <v>158.72</v>
      </c>
      <c r="R16">
        <f>AVERAGE(J16,J101,J182,J263,J344)</f>
        <v>116</v>
      </c>
      <c r="S16">
        <f>AVERAGE(K16,K101,K182,K263,K344)</f>
        <v>0.67999999999999994</v>
      </c>
    </row>
    <row r="17" spans="1:27" x14ac:dyDescent="0.2">
      <c r="A17" t="s">
        <v>15</v>
      </c>
      <c r="B17" t="s">
        <v>16</v>
      </c>
      <c r="C17" t="s">
        <v>4</v>
      </c>
      <c r="D17" t="s">
        <v>4</v>
      </c>
      <c r="E17">
        <v>257.39999999999998</v>
      </c>
      <c r="F17">
        <v>257.39999999999998</v>
      </c>
      <c r="G17">
        <v>1.2</v>
      </c>
      <c r="H17">
        <v>271.2</v>
      </c>
      <c r="I17">
        <v>124.6</v>
      </c>
      <c r="J17">
        <v>101</v>
      </c>
      <c r="K17">
        <v>1.2</v>
      </c>
      <c r="M17">
        <f>AVERAGE(E17,E102,E183,E264,E345)</f>
        <v>244.88000000000002</v>
      </c>
      <c r="N17">
        <f>AVERAGE(F17,F102,F183,F264,F345)</f>
        <v>244.88000000000002</v>
      </c>
      <c r="O17">
        <f>AVERAGE(G17,G102,G183,G264,G345)</f>
        <v>1.04</v>
      </c>
      <c r="P17">
        <f>AVERAGE(H17,H102,H183,H264,H345)</f>
        <v>258.84000000000003</v>
      </c>
      <c r="Q17">
        <f>AVERAGE(I17,I102,I183,I264,I345)</f>
        <v>117.52000000000001</v>
      </c>
      <c r="R17">
        <f>AVERAGE(J17,J102,J183,J264,J345)</f>
        <v>98.2</v>
      </c>
      <c r="S17">
        <f>AVERAGE(K17,K102,K183,K264,K345)</f>
        <v>1.04</v>
      </c>
    </row>
    <row r="18" spans="1:27" x14ac:dyDescent="0.2">
      <c r="U18" t="s">
        <v>31</v>
      </c>
    </row>
    <row r="19" spans="1:27" x14ac:dyDescent="0.2">
      <c r="A19" t="s">
        <v>19</v>
      </c>
      <c r="B19" t="s">
        <v>16</v>
      </c>
      <c r="C19" t="s">
        <v>1</v>
      </c>
      <c r="D19" t="s">
        <v>1</v>
      </c>
      <c r="E19">
        <v>1476.4</v>
      </c>
      <c r="F19">
        <v>1475.8</v>
      </c>
      <c r="G19">
        <v>82.4</v>
      </c>
      <c r="H19">
        <v>1407.6</v>
      </c>
      <c r="I19">
        <v>724.8</v>
      </c>
      <c r="J19">
        <v>522.6</v>
      </c>
      <c r="K19">
        <v>5.2</v>
      </c>
      <c r="M19">
        <f>AVERAGE(E19,E103,E184,E265,E346)</f>
        <v>1476.08</v>
      </c>
      <c r="N19">
        <f>AVERAGE(F19,F103,F184,F265,F346)</f>
        <v>1475.56</v>
      </c>
      <c r="O19">
        <f>AVERAGE(G19,G103,G184,G265,G346)</f>
        <v>83.679999999999993</v>
      </c>
      <c r="P19">
        <f>AVERAGE(H19,H103,H184,H265,H346)</f>
        <v>1406.3200000000002</v>
      </c>
      <c r="Q19">
        <f>AVERAGE(I19,I103,I184,I265,I346)</f>
        <v>729.96</v>
      </c>
      <c r="R19">
        <f>AVERAGE(J19,J103,J184,J265,J346)</f>
        <v>525.31999999999994</v>
      </c>
      <c r="S19">
        <f>AVERAGE(K19,K103,K184,K265,K346)</f>
        <v>5.24</v>
      </c>
      <c r="U19" t="s">
        <v>32</v>
      </c>
      <c r="V19" t="s">
        <v>33</v>
      </c>
      <c r="W19" t="s">
        <v>34</v>
      </c>
      <c r="X19" t="s">
        <v>35</v>
      </c>
      <c r="Y19" t="s">
        <v>36</v>
      </c>
      <c r="Z19" t="s">
        <v>37</v>
      </c>
      <c r="AA19" t="s">
        <v>38</v>
      </c>
    </row>
    <row r="20" spans="1:27" x14ac:dyDescent="0.2">
      <c r="A20" t="s">
        <v>19</v>
      </c>
      <c r="B20" t="s">
        <v>16</v>
      </c>
      <c r="C20" t="s">
        <v>1</v>
      </c>
      <c r="D20" t="s">
        <v>2</v>
      </c>
      <c r="E20">
        <v>1098.2</v>
      </c>
      <c r="F20">
        <v>1098.2</v>
      </c>
      <c r="G20">
        <v>2.6</v>
      </c>
      <c r="H20">
        <v>1110.4000000000001</v>
      </c>
      <c r="I20">
        <v>711.2</v>
      </c>
      <c r="J20">
        <v>518.4</v>
      </c>
      <c r="K20">
        <v>1</v>
      </c>
      <c r="M20">
        <f>AVERAGE(E20,E104,E185,E266,E347)</f>
        <v>1098.04</v>
      </c>
      <c r="N20">
        <f>AVERAGE(F20,F104,F185,F266,F347)</f>
        <v>1098.04</v>
      </c>
      <c r="O20">
        <f>AVERAGE(G20,G104,G185,G266,G347)</f>
        <v>2.52</v>
      </c>
      <c r="P20">
        <f>AVERAGE(H20,H104,H185,H266,H347)</f>
        <v>1110.28</v>
      </c>
      <c r="Q20">
        <f>AVERAGE(I20,I104,I185,I266,I347)</f>
        <v>717.24</v>
      </c>
      <c r="R20">
        <f>AVERAGE(J20,J104,J185,J266,J347)</f>
        <v>524.88</v>
      </c>
      <c r="S20">
        <f>AVERAGE(K20,K104,K185,K266,K347)</f>
        <v>1</v>
      </c>
      <c r="U20" t="s">
        <v>39</v>
      </c>
      <c r="V20">
        <v>220.5659999999998</v>
      </c>
      <c r="W20">
        <v>3</v>
      </c>
      <c r="X20">
        <v>73.521999999999935</v>
      </c>
      <c r="Y20">
        <v>1.6586279242899347</v>
      </c>
      <c r="Z20">
        <v>0.21575168621595553</v>
      </c>
      <c r="AA20">
        <v>3.2388715174535854</v>
      </c>
    </row>
    <row r="21" spans="1:27" x14ac:dyDescent="0.2">
      <c r="A21" t="s">
        <v>19</v>
      </c>
      <c r="B21" t="s">
        <v>16</v>
      </c>
      <c r="C21" t="s">
        <v>1</v>
      </c>
      <c r="D21" t="s">
        <v>3</v>
      </c>
      <c r="E21">
        <v>1099.4000000000001</v>
      </c>
      <c r="F21">
        <v>1099.4000000000001</v>
      </c>
      <c r="G21">
        <v>4.2</v>
      </c>
      <c r="H21">
        <v>1110.2</v>
      </c>
      <c r="I21">
        <v>715.2</v>
      </c>
      <c r="J21">
        <v>516.20000000000005</v>
      </c>
      <c r="K21">
        <v>1.6</v>
      </c>
      <c r="M21">
        <f>AVERAGE(E21,E105,E186,E267,E348)</f>
        <v>1099.28</v>
      </c>
      <c r="N21">
        <f>AVERAGE(F21,F105,F186,F267,F348)</f>
        <v>1099.28</v>
      </c>
      <c r="O21">
        <f>AVERAGE(G21,G105,G186,G267,G348)</f>
        <v>3.44</v>
      </c>
      <c r="P21">
        <f>AVERAGE(H21,H105,H186,H267,H348)</f>
        <v>1110.8399999999999</v>
      </c>
      <c r="Q21">
        <f>AVERAGE(I21,I105,I186,I267,I348)</f>
        <v>715.64</v>
      </c>
      <c r="R21">
        <f>AVERAGE(J21,J105,J186,J267,J348)</f>
        <v>523.04</v>
      </c>
      <c r="S21">
        <f>AVERAGE(K21,K105,K186,K267,K348)</f>
        <v>1.52</v>
      </c>
      <c r="U21" t="s">
        <v>40</v>
      </c>
      <c r="V21">
        <v>709.23199999999997</v>
      </c>
      <c r="W21">
        <v>16</v>
      </c>
      <c r="X21">
        <v>44.326999999999998</v>
      </c>
    </row>
    <row r="22" spans="1:27" x14ac:dyDescent="0.2">
      <c r="A22" t="s">
        <v>19</v>
      </c>
      <c r="B22" t="s">
        <v>16</v>
      </c>
      <c r="C22" t="s">
        <v>1</v>
      </c>
      <c r="D22" t="s">
        <v>4</v>
      </c>
      <c r="E22">
        <v>1099.8</v>
      </c>
      <c r="F22">
        <v>1099.8</v>
      </c>
      <c r="G22">
        <v>3</v>
      </c>
      <c r="H22">
        <v>1111.8</v>
      </c>
      <c r="I22">
        <v>692.4</v>
      </c>
      <c r="J22">
        <v>496</v>
      </c>
      <c r="K22">
        <v>1.2</v>
      </c>
      <c r="M22">
        <f>AVERAGE(E22,E106,E187,E268,E349)</f>
        <v>1099.1600000000001</v>
      </c>
      <c r="N22">
        <f>AVERAGE(F22,F106,F187,F268,F349)</f>
        <v>1099.1600000000001</v>
      </c>
      <c r="O22">
        <f>AVERAGE(G22,G106,G187,G268,G349)</f>
        <v>3</v>
      </c>
      <c r="P22">
        <f>AVERAGE(H22,H106,H187,H268,H349)</f>
        <v>1111.1600000000001</v>
      </c>
      <c r="Q22">
        <f>AVERAGE(I22,I106,I187,I268,I349)</f>
        <v>699.88</v>
      </c>
      <c r="R22">
        <f>AVERAGE(J22,J106,J187,J268,J349)</f>
        <v>502</v>
      </c>
      <c r="S22">
        <f>AVERAGE(K22,K106,K187,K268,K349)</f>
        <v>1.24</v>
      </c>
    </row>
    <row r="23" spans="1:27" x14ac:dyDescent="0.2">
      <c r="A23" t="s">
        <v>19</v>
      </c>
      <c r="B23" t="s">
        <v>16</v>
      </c>
      <c r="C23" t="s">
        <v>2</v>
      </c>
      <c r="D23" t="s">
        <v>1</v>
      </c>
      <c r="E23">
        <v>1476.4</v>
      </c>
      <c r="F23">
        <v>1475.6</v>
      </c>
      <c r="G23">
        <v>70.2</v>
      </c>
      <c r="H23">
        <v>1418.2</v>
      </c>
      <c r="I23">
        <v>703.6</v>
      </c>
      <c r="J23">
        <v>507</v>
      </c>
      <c r="K23">
        <v>4</v>
      </c>
      <c r="M23">
        <f>AVERAGE(E23,E107,E188,E269,E350)</f>
        <v>1476.6799999999998</v>
      </c>
      <c r="N23">
        <f>AVERAGE(F23,F107,F188,F269,F350)</f>
        <v>1475.92</v>
      </c>
      <c r="O23">
        <f>AVERAGE(G23,G107,G188,G269,G350)</f>
        <v>70.239999999999995</v>
      </c>
      <c r="P23">
        <f>AVERAGE(H23,H107,H188,H269,H350)</f>
        <v>1418.04</v>
      </c>
      <c r="Q23">
        <f>AVERAGE(I23,I107,I188,I269,I350)</f>
        <v>701.31999999999994</v>
      </c>
      <c r="R23">
        <f>AVERAGE(J23,J107,J188,J269,J350)</f>
        <v>501.2</v>
      </c>
      <c r="S23">
        <f>AVERAGE(K23,K107,K188,K269,K350)</f>
        <v>4</v>
      </c>
      <c r="U23" t="s">
        <v>41</v>
      </c>
      <c r="V23">
        <v>929.79799999999977</v>
      </c>
      <c r="W23">
        <v>19</v>
      </c>
    </row>
    <row r="24" spans="1:27" x14ac:dyDescent="0.2">
      <c r="A24" t="s">
        <v>19</v>
      </c>
      <c r="B24" t="s">
        <v>16</v>
      </c>
      <c r="C24" t="s">
        <v>2</v>
      </c>
      <c r="D24" t="s">
        <v>2</v>
      </c>
      <c r="E24">
        <v>1098.2</v>
      </c>
      <c r="F24">
        <v>1098.2</v>
      </c>
      <c r="G24">
        <v>2.6</v>
      </c>
      <c r="H24">
        <v>1110.5999999999999</v>
      </c>
      <c r="I24">
        <v>688.8</v>
      </c>
      <c r="J24">
        <v>498</v>
      </c>
      <c r="K24">
        <v>1.2</v>
      </c>
      <c r="M24">
        <f>AVERAGE(E24,E108,E189,E270,E351)</f>
        <v>1097.6399999999999</v>
      </c>
      <c r="N24">
        <f>AVERAGE(F24,F108,F189,F270,F351)</f>
        <v>1097.6399999999999</v>
      </c>
      <c r="O24">
        <f>AVERAGE(G24,G108,G189,G270,G351)</f>
        <v>2.52</v>
      </c>
      <c r="P24">
        <f>AVERAGE(H24,H108,H189,H270,H351)</f>
        <v>1110.1200000000001</v>
      </c>
      <c r="Q24">
        <f>AVERAGE(I24,I108,I189,I270,I351)</f>
        <v>691.56000000000006</v>
      </c>
      <c r="R24">
        <f>AVERAGE(J24,J108,J189,J270,J351)</f>
        <v>498.4</v>
      </c>
      <c r="S24">
        <f>AVERAGE(K24,K108,K189,K270,K351)</f>
        <v>1.04</v>
      </c>
      <c r="U24" t="s">
        <v>41</v>
      </c>
      <c r="V24">
        <v>2460.1056000000003</v>
      </c>
      <c r="W24">
        <v>24</v>
      </c>
    </row>
    <row r="25" spans="1:27" x14ac:dyDescent="0.2">
      <c r="A25" t="s">
        <v>19</v>
      </c>
      <c r="B25" t="s">
        <v>16</v>
      </c>
      <c r="C25" t="s">
        <v>2</v>
      </c>
      <c r="D25" t="s">
        <v>3</v>
      </c>
      <c r="E25">
        <v>1099</v>
      </c>
      <c r="F25">
        <v>1099</v>
      </c>
      <c r="G25">
        <v>3</v>
      </c>
      <c r="H25">
        <v>1111</v>
      </c>
      <c r="I25">
        <v>676.2</v>
      </c>
      <c r="J25">
        <v>496.4</v>
      </c>
      <c r="K25">
        <v>1.4</v>
      </c>
      <c r="M25">
        <f>AVERAGE(E25,E109,E190,E271,E352)</f>
        <v>1099</v>
      </c>
      <c r="N25">
        <f>AVERAGE(F25,F109,F190,F271,F352)</f>
        <v>1099</v>
      </c>
      <c r="O25">
        <f>AVERAGE(G25,G109,G190,G271,G352)</f>
        <v>3</v>
      </c>
      <c r="P25">
        <f>AVERAGE(H25,H109,H190,H271,H352)</f>
        <v>1111</v>
      </c>
      <c r="Q25">
        <f>AVERAGE(I25,I109,I190,I271,I352)</f>
        <v>677.04</v>
      </c>
      <c r="R25">
        <f>AVERAGE(J25,J109,J190,J271,J352)</f>
        <v>497.28000000000003</v>
      </c>
      <c r="S25">
        <f>AVERAGE(K25,K109,K190,K271,K352)</f>
        <v>1.28</v>
      </c>
    </row>
    <row r="26" spans="1:27" x14ac:dyDescent="0.2">
      <c r="A26" t="s">
        <v>19</v>
      </c>
      <c r="B26" t="s">
        <v>16</v>
      </c>
      <c r="C26" t="s">
        <v>2</v>
      </c>
      <c r="D26" t="s">
        <v>4</v>
      </c>
      <c r="E26">
        <v>1098.2</v>
      </c>
      <c r="F26">
        <v>1098.2</v>
      </c>
      <c r="G26">
        <v>1.8</v>
      </c>
      <c r="H26">
        <v>1111.4000000000001</v>
      </c>
      <c r="I26">
        <v>690.8</v>
      </c>
      <c r="J26">
        <v>506.2</v>
      </c>
      <c r="K26">
        <v>1</v>
      </c>
      <c r="M26">
        <f>AVERAGE(E26,E110,E191,E272,E353)</f>
        <v>1098.8399999999999</v>
      </c>
      <c r="N26">
        <f>AVERAGE(F26,F110,F191,F272,F353)</f>
        <v>1098.8399999999999</v>
      </c>
      <c r="O26">
        <f>AVERAGE(G26,G110,G191,G272,G353)</f>
        <v>1.9600000000000002</v>
      </c>
      <c r="P26">
        <f>AVERAGE(H26,H110,H191,H272,H353)</f>
        <v>1111.8799999999999</v>
      </c>
      <c r="Q26">
        <f>AVERAGE(I26,I110,I191,I272,I353)</f>
        <v>689.16000000000008</v>
      </c>
      <c r="R26">
        <f>AVERAGE(J26,J110,J191,J272,J353)</f>
        <v>506.43999999999994</v>
      </c>
      <c r="S26">
        <f>AVERAGE(K26,K110,K191,K272,K353)</f>
        <v>1</v>
      </c>
    </row>
    <row r="27" spans="1:27" x14ac:dyDescent="0.2">
      <c r="A27" t="s">
        <v>19</v>
      </c>
      <c r="B27" t="s">
        <v>16</v>
      </c>
      <c r="C27" t="s">
        <v>3</v>
      </c>
      <c r="D27" t="s">
        <v>1</v>
      </c>
      <c r="E27">
        <v>1476.4</v>
      </c>
      <c r="F27">
        <v>1476.4</v>
      </c>
      <c r="G27">
        <v>70.599999999999994</v>
      </c>
      <c r="H27">
        <v>1420.6</v>
      </c>
      <c r="I27">
        <v>562</v>
      </c>
      <c r="J27">
        <v>414.6</v>
      </c>
      <c r="K27">
        <v>4.2</v>
      </c>
      <c r="M27">
        <f>AVERAGE(E27,E111,E192,E273,E354)</f>
        <v>1476.48</v>
      </c>
      <c r="N27">
        <f>AVERAGE(F27,F111,F192,F273,F354)</f>
        <v>1476.48</v>
      </c>
      <c r="O27">
        <f>AVERAGE(G27,G111,G192,G273,G354)</f>
        <v>70.320000000000007</v>
      </c>
      <c r="P27">
        <f>AVERAGE(H27,H111,H192,H273,H354)</f>
        <v>1420.92</v>
      </c>
      <c r="Q27">
        <f>AVERAGE(I27,I111,I192,I273,I354)</f>
        <v>556.79999999999995</v>
      </c>
      <c r="R27">
        <f>AVERAGE(J27,J111,J192,J273,J354)</f>
        <v>411.71999999999997</v>
      </c>
      <c r="S27">
        <f>AVERAGE(K27,K111,K192,K273,K354)</f>
        <v>4.04</v>
      </c>
    </row>
    <row r="28" spans="1:27" x14ac:dyDescent="0.2">
      <c r="A28" t="s">
        <v>19</v>
      </c>
      <c r="B28" t="s">
        <v>16</v>
      </c>
      <c r="C28" t="s">
        <v>3</v>
      </c>
      <c r="D28" t="s">
        <v>2</v>
      </c>
      <c r="E28">
        <v>1032</v>
      </c>
      <c r="F28">
        <v>1032</v>
      </c>
      <c r="G28">
        <v>2.8</v>
      </c>
      <c r="H28">
        <v>1044.2</v>
      </c>
      <c r="I28">
        <v>470.4</v>
      </c>
      <c r="J28">
        <v>354</v>
      </c>
      <c r="K28">
        <v>1</v>
      </c>
      <c r="M28">
        <f>AVERAGE(E28,E112,E193,E274,E355)</f>
        <v>1019.4</v>
      </c>
      <c r="N28">
        <f>AVERAGE(F28,F112,F193,F274,F355)</f>
        <v>1019.4</v>
      </c>
      <c r="O28">
        <f>AVERAGE(G28,G112,G193,G274,G355)</f>
        <v>2.7600000000000002</v>
      </c>
      <c r="P28">
        <f>AVERAGE(H28,H112,H193,H274,H355)</f>
        <v>1031.6399999999999</v>
      </c>
      <c r="Q28">
        <f>AVERAGE(I28,I112,I193,I274,I355)</f>
        <v>471.88</v>
      </c>
      <c r="R28">
        <f>AVERAGE(J28,J112,J193,J274,J355)</f>
        <v>353.6</v>
      </c>
      <c r="S28">
        <f>AVERAGE(K28,K112,K193,K274,K355)</f>
        <v>1</v>
      </c>
    </row>
    <row r="29" spans="1:27" x14ac:dyDescent="0.2">
      <c r="A29" t="s">
        <v>19</v>
      </c>
      <c r="B29" t="s">
        <v>16</v>
      </c>
      <c r="C29" t="s">
        <v>3</v>
      </c>
      <c r="D29" t="s">
        <v>3</v>
      </c>
      <c r="E29">
        <v>1099.2</v>
      </c>
      <c r="F29">
        <v>1099.2</v>
      </c>
      <c r="G29">
        <v>2.8</v>
      </c>
      <c r="H29">
        <v>1111.4000000000001</v>
      </c>
      <c r="I29">
        <v>521.20000000000005</v>
      </c>
      <c r="J29">
        <v>384.4</v>
      </c>
      <c r="K29">
        <v>1.4</v>
      </c>
      <c r="M29">
        <f>AVERAGE(E29,E113,E194,E275,E356)</f>
        <v>1099.04</v>
      </c>
      <c r="N29">
        <f>AVERAGE(F29,F113,F194,F275,F356)</f>
        <v>1099.04</v>
      </c>
      <c r="O29">
        <f>AVERAGE(G29,G113,G194,G275,G356)</f>
        <v>2.7600000000000002</v>
      </c>
      <c r="P29">
        <f>AVERAGE(H29,H113,H194,H275,H356)</f>
        <v>1111.28</v>
      </c>
      <c r="Q29">
        <f>AVERAGE(I29,I113,I194,I275,I356)</f>
        <v>528.24</v>
      </c>
      <c r="R29">
        <f>AVERAGE(J29,J113,J194,J275,J356)</f>
        <v>387.48</v>
      </c>
      <c r="S29">
        <f>AVERAGE(K29,K113,K194,K275,K356)</f>
        <v>1.48</v>
      </c>
    </row>
    <row r="30" spans="1:27" x14ac:dyDescent="0.2">
      <c r="A30" t="s">
        <v>19</v>
      </c>
      <c r="B30" t="s">
        <v>16</v>
      </c>
      <c r="C30" t="s">
        <v>3</v>
      </c>
      <c r="D30" t="s">
        <v>4</v>
      </c>
      <c r="E30">
        <v>1034.8</v>
      </c>
      <c r="F30">
        <v>1034.8</v>
      </c>
      <c r="G30">
        <v>3.8</v>
      </c>
      <c r="H30">
        <v>1045.8</v>
      </c>
      <c r="I30">
        <v>488.4</v>
      </c>
      <c r="J30">
        <v>367</v>
      </c>
      <c r="K30">
        <v>1.4</v>
      </c>
      <c r="M30">
        <f>AVERAGE(E30,E114,E195,E276,E357)</f>
        <v>1086.3600000000001</v>
      </c>
      <c r="N30">
        <f>AVERAGE(F30,F114,F195,F276,F357)</f>
        <v>1086.3600000000001</v>
      </c>
      <c r="O30">
        <f>AVERAGE(G30,G114,G195,G276,G357)</f>
        <v>3.7600000000000002</v>
      </c>
      <c r="P30">
        <f>AVERAGE(H30,H114,H195,H276,H357)</f>
        <v>1097.3600000000001</v>
      </c>
      <c r="Q30">
        <f>AVERAGE(I30,I114,I195,I276,I357)</f>
        <v>513.28</v>
      </c>
      <c r="R30">
        <f>AVERAGE(J30,J114,J195,J276,J357)</f>
        <v>388</v>
      </c>
      <c r="S30">
        <f>AVERAGE(K30,K114,K195,K276,K357)</f>
        <v>1.48</v>
      </c>
    </row>
    <row r="31" spans="1:27" x14ac:dyDescent="0.2">
      <c r="A31" t="s">
        <v>19</v>
      </c>
      <c r="B31" t="s">
        <v>16</v>
      </c>
      <c r="C31" t="s">
        <v>4</v>
      </c>
      <c r="D31" t="s">
        <v>1</v>
      </c>
      <c r="E31">
        <v>698.2</v>
      </c>
      <c r="F31">
        <v>697.8</v>
      </c>
      <c r="G31">
        <v>68</v>
      </c>
      <c r="H31">
        <v>642.79999999999995</v>
      </c>
      <c r="I31">
        <v>213.6</v>
      </c>
      <c r="J31">
        <v>163.4</v>
      </c>
      <c r="K31">
        <v>4.2</v>
      </c>
      <c r="M31">
        <f>AVERAGE(E31,E115,E196,E277,E358)</f>
        <v>697.83999999999992</v>
      </c>
      <c r="N31">
        <f>AVERAGE(F31,F115,F196,F277,F358)</f>
        <v>697.36</v>
      </c>
      <c r="O31">
        <f>AVERAGE(G31,G115,G196,G277,G358)</f>
        <v>66.400000000000006</v>
      </c>
      <c r="P31">
        <f>AVERAGE(H31,H115,H196,H277,H358)</f>
        <v>643.56000000000006</v>
      </c>
      <c r="Q31">
        <f>AVERAGE(I31,I115,I196,I277,I358)</f>
        <v>206.51999999999998</v>
      </c>
      <c r="R31">
        <f>AVERAGE(J31,J115,J196,J277,J358)</f>
        <v>160.07999999999998</v>
      </c>
      <c r="S31">
        <f>AVERAGE(K31,K115,K196,K277,K358)</f>
        <v>4.04</v>
      </c>
    </row>
    <row r="32" spans="1:27" x14ac:dyDescent="0.2">
      <c r="A32" t="s">
        <v>19</v>
      </c>
      <c r="B32" t="s">
        <v>16</v>
      </c>
      <c r="C32" t="s">
        <v>4</v>
      </c>
      <c r="D32" t="s">
        <v>2</v>
      </c>
      <c r="E32">
        <v>321.8</v>
      </c>
      <c r="F32">
        <v>321.8</v>
      </c>
      <c r="G32">
        <v>1</v>
      </c>
      <c r="H32">
        <v>335.8</v>
      </c>
      <c r="I32">
        <v>156</v>
      </c>
      <c r="J32">
        <v>116.8</v>
      </c>
      <c r="K32">
        <v>1</v>
      </c>
      <c r="M32">
        <f>AVERAGE(E32,E116,E197,E278,E359)</f>
        <v>321.95999999999998</v>
      </c>
      <c r="N32">
        <f>AVERAGE(F32,F116,F197,F278,F359)</f>
        <v>321.95999999999998</v>
      </c>
      <c r="O32">
        <f>AVERAGE(G32,G116,G197,G278,G359)</f>
        <v>1</v>
      </c>
      <c r="P32">
        <f>AVERAGE(H32,H116,H197,H278,H359)</f>
        <v>335.96</v>
      </c>
      <c r="Q32">
        <f>AVERAGE(I32,I116,I197,I278,I359)</f>
        <v>155.19999999999999</v>
      </c>
      <c r="R32">
        <f>AVERAGE(J32,J116,J197,J278,J359)</f>
        <v>116.16</v>
      </c>
      <c r="S32">
        <f>AVERAGE(K32,K116,K197,K278,K359)</f>
        <v>1</v>
      </c>
    </row>
    <row r="33" spans="1:19" x14ac:dyDescent="0.2">
      <c r="A33" t="s">
        <v>19</v>
      </c>
      <c r="B33" t="s">
        <v>16</v>
      </c>
      <c r="C33" t="s">
        <v>4</v>
      </c>
      <c r="D33" t="s">
        <v>3</v>
      </c>
      <c r="E33">
        <v>322.2</v>
      </c>
      <c r="F33">
        <v>322</v>
      </c>
      <c r="G33">
        <v>0.4</v>
      </c>
      <c r="H33">
        <v>336.6</v>
      </c>
      <c r="I33">
        <v>156</v>
      </c>
      <c r="J33">
        <v>116</v>
      </c>
      <c r="K33">
        <v>0.4</v>
      </c>
      <c r="M33">
        <f>AVERAGE(E33,E117,E198,E279,E360)</f>
        <v>322.04000000000002</v>
      </c>
      <c r="N33">
        <f>AVERAGE(F33,F117,F198,F279,F360)</f>
        <v>321.8</v>
      </c>
      <c r="O33">
        <f>AVERAGE(G33,G117,G198,G279,G360)</f>
        <v>0.48</v>
      </c>
      <c r="P33">
        <f>AVERAGE(H33,H117,H198,H279,H360)</f>
        <v>336.32</v>
      </c>
      <c r="Q33">
        <f>AVERAGE(I33,I117,I198,I279,I360)</f>
        <v>156.4</v>
      </c>
      <c r="R33">
        <f>AVERAGE(J33,J117,J198,J279,J360)</f>
        <v>116.2</v>
      </c>
      <c r="S33">
        <f>AVERAGE(K33,K117,K198,K279,K360)</f>
        <v>0.48</v>
      </c>
    </row>
    <row r="34" spans="1:19" x14ac:dyDescent="0.2">
      <c r="A34" t="s">
        <v>19</v>
      </c>
      <c r="B34" t="s">
        <v>16</v>
      </c>
      <c r="C34" t="s">
        <v>4</v>
      </c>
      <c r="D34" t="s">
        <v>4</v>
      </c>
      <c r="E34">
        <v>320.60000000000002</v>
      </c>
      <c r="F34">
        <v>320.60000000000002</v>
      </c>
      <c r="G34">
        <v>0.8</v>
      </c>
      <c r="H34">
        <v>334.8</v>
      </c>
      <c r="I34">
        <v>154.80000000000001</v>
      </c>
      <c r="J34">
        <v>117.2</v>
      </c>
      <c r="K34">
        <v>0.8</v>
      </c>
      <c r="M34">
        <f>AVERAGE(E34,E118,E199,E280,E361)</f>
        <v>320.91999999999996</v>
      </c>
      <c r="N34">
        <f>AVERAGE(F34,F118,F199,F280,F361)</f>
        <v>320.91999999999996</v>
      </c>
      <c r="O34">
        <f>AVERAGE(G34,G118,G199,G280,G361)</f>
        <v>0.76</v>
      </c>
      <c r="P34">
        <f>AVERAGE(H34,H118,H199,H280,H361)</f>
        <v>335.15999999999997</v>
      </c>
      <c r="Q34">
        <f>AVERAGE(I34,I118,I199,I280,I361)</f>
        <v>154.76</v>
      </c>
      <c r="R34">
        <f>AVERAGE(J34,J118,J199,J280,J361)</f>
        <v>119.64000000000001</v>
      </c>
      <c r="S34">
        <f>AVERAGE(K34,K118,K199,K280,K361)</f>
        <v>0.76</v>
      </c>
    </row>
    <row r="36" spans="1:19" x14ac:dyDescent="0.2">
      <c r="A36" t="s">
        <v>17</v>
      </c>
      <c r="B36" t="s">
        <v>16</v>
      </c>
      <c r="C36" t="s">
        <v>1</v>
      </c>
      <c r="D36" t="s">
        <v>1</v>
      </c>
      <c r="E36">
        <v>1468.2</v>
      </c>
      <c r="F36">
        <v>1461.2</v>
      </c>
      <c r="G36">
        <v>69</v>
      </c>
      <c r="H36">
        <v>1398.2</v>
      </c>
      <c r="I36">
        <v>698.8</v>
      </c>
      <c r="J36">
        <v>511.6</v>
      </c>
      <c r="K36">
        <v>3.8</v>
      </c>
      <c r="M36">
        <f>AVERAGE(E36,E119,E200,E281,E362)</f>
        <v>1468.84</v>
      </c>
      <c r="N36">
        <f>AVERAGE(F36,F119,F200,F281,F362)</f>
        <v>1460.84</v>
      </c>
      <c r="O36">
        <f>AVERAGE(G36,G119,G200,G281,G362)</f>
        <v>70.8</v>
      </c>
      <c r="P36">
        <f>AVERAGE(H36,H119,H200,H281,H362)</f>
        <v>1395.24</v>
      </c>
      <c r="Q36">
        <f>AVERAGE(I36,I119,I200,I281,I362)</f>
        <v>698.16000000000008</v>
      </c>
      <c r="R36">
        <f>AVERAGE(J36,J119,J200,J281,J362)</f>
        <v>511.32</v>
      </c>
      <c r="S36">
        <f>AVERAGE(K36,K119,K200,K281,K362)</f>
        <v>3.96</v>
      </c>
    </row>
    <row r="37" spans="1:19" x14ac:dyDescent="0.2">
      <c r="A37" t="s">
        <v>17</v>
      </c>
      <c r="B37" t="s">
        <v>16</v>
      </c>
      <c r="C37" t="s">
        <v>1</v>
      </c>
      <c r="D37" t="s">
        <v>2</v>
      </c>
      <c r="E37">
        <v>1099.5999999999999</v>
      </c>
      <c r="F37">
        <v>1099.5999999999999</v>
      </c>
      <c r="G37">
        <v>3.6</v>
      </c>
      <c r="H37">
        <v>1111</v>
      </c>
      <c r="I37">
        <v>673.4</v>
      </c>
      <c r="J37">
        <v>497.6</v>
      </c>
      <c r="K37">
        <v>1.6</v>
      </c>
      <c r="M37">
        <f>AVERAGE(E37,E120,E201,E282,E363)</f>
        <v>1099.72</v>
      </c>
      <c r="N37">
        <f>AVERAGE(F37,F120,F201,F282,F363)</f>
        <v>1099.72</v>
      </c>
      <c r="O37">
        <f>AVERAGE(G37,G120,G201,G282,G363)</f>
        <v>3.72</v>
      </c>
      <c r="P37">
        <f>AVERAGE(H37,H120,H201,H282,H363)</f>
        <v>1111</v>
      </c>
      <c r="Q37">
        <f>AVERAGE(I37,I120,I201,I282,I363)</f>
        <v>671.88</v>
      </c>
      <c r="R37">
        <f>AVERAGE(J37,J120,J201,J282,J363)</f>
        <v>499.12</v>
      </c>
      <c r="S37">
        <f>AVERAGE(K37,K120,K201,K282,K363)</f>
        <v>1.72</v>
      </c>
    </row>
    <row r="38" spans="1:19" x14ac:dyDescent="0.2">
      <c r="A38" t="s">
        <v>17</v>
      </c>
      <c r="B38" t="s">
        <v>16</v>
      </c>
      <c r="C38" t="s">
        <v>1</v>
      </c>
      <c r="D38" t="s">
        <v>3</v>
      </c>
      <c r="E38">
        <v>1099</v>
      </c>
      <c r="F38">
        <v>1098.8</v>
      </c>
      <c r="G38">
        <v>3.6</v>
      </c>
      <c r="H38">
        <v>1110.2</v>
      </c>
      <c r="I38">
        <v>685.2</v>
      </c>
      <c r="J38">
        <v>486.6</v>
      </c>
      <c r="K38">
        <v>1.2</v>
      </c>
      <c r="M38">
        <f>AVERAGE(E38,E121,E202,E283,E364)</f>
        <v>1099.4000000000001</v>
      </c>
      <c r="N38">
        <f>AVERAGE(F38,F121,F202,F283,F364)</f>
        <v>1099.1600000000001</v>
      </c>
      <c r="O38">
        <f>AVERAGE(G38,G121,G202,G283,G364)</f>
        <v>3.9200000000000004</v>
      </c>
      <c r="P38">
        <f>AVERAGE(H38,H121,H202,H283,H364)</f>
        <v>1110.24</v>
      </c>
      <c r="Q38">
        <f>AVERAGE(I38,I121,I202,I283,I364)</f>
        <v>685.83999999999992</v>
      </c>
      <c r="R38">
        <f>AVERAGE(J38,J121,J202,J283,J364)</f>
        <v>485.71999999999997</v>
      </c>
      <c r="S38">
        <f>AVERAGE(K38,K121,K202,K283,K364)</f>
        <v>1.24</v>
      </c>
    </row>
    <row r="39" spans="1:19" x14ac:dyDescent="0.2">
      <c r="A39" t="s">
        <v>17</v>
      </c>
      <c r="B39" t="s">
        <v>16</v>
      </c>
      <c r="C39" t="s">
        <v>1</v>
      </c>
      <c r="D39" t="s">
        <v>4</v>
      </c>
      <c r="E39">
        <v>1098.5999999999999</v>
      </c>
      <c r="F39">
        <v>1098.5999999999999</v>
      </c>
      <c r="G39">
        <v>3</v>
      </c>
      <c r="H39">
        <v>1110.5999999999999</v>
      </c>
      <c r="I39">
        <v>679.8</v>
      </c>
      <c r="J39">
        <v>493.2</v>
      </c>
      <c r="K39">
        <v>1.6</v>
      </c>
      <c r="M39">
        <f>AVERAGE(E39,E122,E203,E284,E365)</f>
        <v>1098.72</v>
      </c>
      <c r="N39">
        <f>AVERAGE(F39,F122,F203,F284,F365)</f>
        <v>1098.72</v>
      </c>
      <c r="O39">
        <f>AVERAGE(G39,G122,G203,G284,G365)</f>
        <v>2.6</v>
      </c>
      <c r="P39">
        <f>AVERAGE(H39,H122,H203,H284,H365)</f>
        <v>1111.1200000000001</v>
      </c>
      <c r="Q39">
        <f>AVERAGE(I39,I122,I203,I284,I365)</f>
        <v>680.96</v>
      </c>
      <c r="R39">
        <f>AVERAGE(J39,J122,J203,J284,J365)</f>
        <v>493.23999999999995</v>
      </c>
      <c r="S39">
        <f>AVERAGE(K39,K122,K203,K284,K365)</f>
        <v>1.52</v>
      </c>
    </row>
    <row r="40" spans="1:19" x14ac:dyDescent="0.2">
      <c r="A40" t="s">
        <v>17</v>
      </c>
      <c r="B40" t="s">
        <v>16</v>
      </c>
      <c r="C40" t="s">
        <v>2</v>
      </c>
      <c r="D40" t="s">
        <v>1</v>
      </c>
      <c r="E40">
        <v>1471.8</v>
      </c>
      <c r="F40">
        <v>1470</v>
      </c>
      <c r="G40">
        <v>74.400000000000006</v>
      </c>
      <c r="H40">
        <v>1408.4</v>
      </c>
      <c r="I40">
        <v>694.2</v>
      </c>
      <c r="J40">
        <v>515.4</v>
      </c>
      <c r="K40">
        <v>5.2</v>
      </c>
      <c r="M40">
        <f>AVERAGE(E40,E123,E204,E285,E366)</f>
        <v>1470.3600000000001</v>
      </c>
      <c r="N40">
        <f>AVERAGE(F40,F123,F204,F285,F366)</f>
        <v>1468.4</v>
      </c>
      <c r="O40">
        <f>AVERAGE(G40,G123,G204,G285,G366)</f>
        <v>70.679999999999993</v>
      </c>
      <c r="P40">
        <f>AVERAGE(H40,H123,H204,H285,H366)</f>
        <v>1410.08</v>
      </c>
      <c r="Q40">
        <f>AVERAGE(I40,I123,I204,I285,I366)</f>
        <v>694.24</v>
      </c>
      <c r="R40">
        <f>AVERAGE(J40,J123,J204,J285,J366)</f>
        <v>513.48</v>
      </c>
      <c r="S40">
        <f>AVERAGE(K40,K123,K204,K285,K366)</f>
        <v>5.04</v>
      </c>
    </row>
    <row r="41" spans="1:19" x14ac:dyDescent="0.2">
      <c r="A41" t="s">
        <v>17</v>
      </c>
      <c r="B41" t="s">
        <v>16</v>
      </c>
      <c r="C41" t="s">
        <v>2</v>
      </c>
      <c r="D41" t="s">
        <v>2</v>
      </c>
      <c r="E41">
        <v>1099.5999999999999</v>
      </c>
      <c r="F41">
        <v>1099.5999999999999</v>
      </c>
      <c r="G41">
        <v>2</v>
      </c>
      <c r="H41">
        <v>1112.5999999999999</v>
      </c>
      <c r="I41">
        <v>657.6</v>
      </c>
      <c r="J41">
        <v>478</v>
      </c>
      <c r="K41">
        <v>1</v>
      </c>
      <c r="M41">
        <f>AVERAGE(E41,E124,E205,E286,E367)</f>
        <v>1099.72</v>
      </c>
      <c r="N41">
        <f>AVERAGE(F41,F124,F205,F286,F367)</f>
        <v>1099.72</v>
      </c>
      <c r="O41">
        <f>AVERAGE(G41,G124,G205,G286,G367)</f>
        <v>1.8</v>
      </c>
      <c r="P41">
        <f>AVERAGE(H41,H124,H205,H286,H367)</f>
        <v>1112.92</v>
      </c>
      <c r="Q41">
        <f>AVERAGE(I41,I124,I205,I286,I367)</f>
        <v>660.12</v>
      </c>
      <c r="R41">
        <f>AVERAGE(J41,J124,J205,J286,J367)</f>
        <v>479.8</v>
      </c>
      <c r="S41">
        <f>AVERAGE(K41,K124,K205,K286,K367)</f>
        <v>0.8</v>
      </c>
    </row>
    <row r="42" spans="1:19" x14ac:dyDescent="0.2">
      <c r="A42" t="s">
        <v>17</v>
      </c>
      <c r="B42" t="s">
        <v>16</v>
      </c>
      <c r="C42" t="s">
        <v>2</v>
      </c>
      <c r="D42" t="s">
        <v>3</v>
      </c>
      <c r="E42">
        <v>1099.4000000000001</v>
      </c>
      <c r="F42">
        <v>1099.4000000000001</v>
      </c>
      <c r="G42">
        <v>1.8</v>
      </c>
      <c r="H42">
        <v>1112.5999999999999</v>
      </c>
      <c r="I42">
        <v>655.6</v>
      </c>
      <c r="J42">
        <v>466.2</v>
      </c>
      <c r="K42">
        <v>0.8</v>
      </c>
      <c r="M42">
        <f>AVERAGE(E42,E125,E206,E287,E368)</f>
        <v>1099.48</v>
      </c>
      <c r="N42">
        <f>AVERAGE(F42,F125,F206,F287,F368)</f>
        <v>1099.48</v>
      </c>
      <c r="O42">
        <f>AVERAGE(G42,G125,G206,G287,G368)</f>
        <v>1.7600000000000002</v>
      </c>
      <c r="P42">
        <f>AVERAGE(H42,H125,H206,H287,H368)</f>
        <v>1112.72</v>
      </c>
      <c r="Q42">
        <f>AVERAGE(I42,I125,I206,I287,I368)</f>
        <v>659.52</v>
      </c>
      <c r="R42">
        <f>AVERAGE(J42,J125,J206,J287,J368)</f>
        <v>468.03999999999996</v>
      </c>
      <c r="S42">
        <f>AVERAGE(K42,K125,K206,K287,K368)</f>
        <v>0.76</v>
      </c>
    </row>
    <row r="43" spans="1:19" x14ac:dyDescent="0.2">
      <c r="A43" t="s">
        <v>17</v>
      </c>
      <c r="B43" t="s">
        <v>16</v>
      </c>
      <c r="C43" t="s">
        <v>2</v>
      </c>
      <c r="D43" t="s">
        <v>4</v>
      </c>
      <c r="E43">
        <v>1099.5999999999999</v>
      </c>
      <c r="F43">
        <v>1099.5999999999999</v>
      </c>
      <c r="G43">
        <v>2.6</v>
      </c>
      <c r="H43">
        <v>1112</v>
      </c>
      <c r="I43">
        <v>668</v>
      </c>
      <c r="J43">
        <v>485</v>
      </c>
      <c r="K43">
        <v>1.4</v>
      </c>
      <c r="M43">
        <f>AVERAGE(E43,E126,E207,E288,E369)</f>
        <v>1099.1200000000001</v>
      </c>
      <c r="N43">
        <f>AVERAGE(F43,F126,F207,F288,F369)</f>
        <v>1099.1200000000001</v>
      </c>
      <c r="O43">
        <f>AVERAGE(G43,G126,G207,G288,G369)</f>
        <v>2.92</v>
      </c>
      <c r="P43">
        <f>AVERAGE(H43,H126,H207,H288,H369)</f>
        <v>1111.2</v>
      </c>
      <c r="Q43">
        <f>AVERAGE(I43,I126,I207,I288,I369)</f>
        <v>668.6</v>
      </c>
      <c r="R43">
        <f>AVERAGE(J43,J126,J207,J288,J369)</f>
        <v>483.4</v>
      </c>
      <c r="S43">
        <f>AVERAGE(K43,K126,K207,K288,K369)</f>
        <v>1.48</v>
      </c>
    </row>
    <row r="44" spans="1:19" x14ac:dyDescent="0.2">
      <c r="A44" t="s">
        <v>17</v>
      </c>
      <c r="B44" t="s">
        <v>16</v>
      </c>
      <c r="C44" t="s">
        <v>3</v>
      </c>
      <c r="D44" t="s">
        <v>1</v>
      </c>
      <c r="E44">
        <v>1406.8</v>
      </c>
      <c r="F44">
        <v>1405</v>
      </c>
      <c r="G44">
        <v>79.599999999999994</v>
      </c>
      <c r="H44">
        <v>1338.4</v>
      </c>
      <c r="I44">
        <v>496.2</v>
      </c>
      <c r="J44">
        <v>378.8</v>
      </c>
      <c r="K44">
        <v>4.8</v>
      </c>
      <c r="M44">
        <f>AVERAGE(E44,E127,E208,E289,E370)</f>
        <v>1458.3600000000001</v>
      </c>
      <c r="N44">
        <f>AVERAGE(F44,F127,F208,F289,F370)</f>
        <v>1456.4</v>
      </c>
      <c r="O44">
        <f>AVERAGE(G44,G127,G208,G289,G370)</f>
        <v>80.92</v>
      </c>
      <c r="P44">
        <f>AVERAGE(H44,H127,H208,H289,H370)</f>
        <v>1388.08</v>
      </c>
      <c r="Q44">
        <f>AVERAGE(I44,I127,I208,I289,I370)</f>
        <v>518.83999999999992</v>
      </c>
      <c r="R44">
        <f>AVERAGE(J44,J127,J208,J289,J370)</f>
        <v>397.36</v>
      </c>
      <c r="S44">
        <f>AVERAGE(K44,K127,K208,K289,K370)</f>
        <v>4.5600000000000005</v>
      </c>
    </row>
    <row r="45" spans="1:19" x14ac:dyDescent="0.2">
      <c r="A45" t="s">
        <v>17</v>
      </c>
      <c r="B45" t="s">
        <v>16</v>
      </c>
      <c r="C45" t="s">
        <v>3</v>
      </c>
      <c r="D45" t="s">
        <v>2</v>
      </c>
      <c r="E45">
        <v>1098.5999999999999</v>
      </c>
      <c r="F45">
        <v>1098.5999999999999</v>
      </c>
      <c r="G45">
        <v>2.6</v>
      </c>
      <c r="H45">
        <v>1111</v>
      </c>
      <c r="I45">
        <v>458.8</v>
      </c>
      <c r="J45">
        <v>347</v>
      </c>
      <c r="K45">
        <v>1</v>
      </c>
      <c r="M45">
        <f>AVERAGE(E45,E128,E209,E290,E371)</f>
        <v>1098.3200000000002</v>
      </c>
      <c r="N45">
        <f>AVERAGE(F45,F128,F209,F290,F371)</f>
        <v>1098.3200000000002</v>
      </c>
      <c r="O45">
        <f>AVERAGE(G45,G128,G209,G290,G371)</f>
        <v>2.52</v>
      </c>
      <c r="P45">
        <f>AVERAGE(H45,H128,H209,H290,H371)</f>
        <v>1110.8</v>
      </c>
      <c r="Q45">
        <f>AVERAGE(I45,I128,I209,I290,I371)</f>
        <v>464.16</v>
      </c>
      <c r="R45">
        <f>AVERAGE(J45,J128,J209,J290,J371)</f>
        <v>351.2</v>
      </c>
      <c r="S45">
        <f>AVERAGE(K45,K128,K209,K290,K371)</f>
        <v>1</v>
      </c>
    </row>
    <row r="46" spans="1:19" x14ac:dyDescent="0.2">
      <c r="A46" t="s">
        <v>17</v>
      </c>
      <c r="B46" t="s">
        <v>16</v>
      </c>
      <c r="C46" t="s">
        <v>3</v>
      </c>
      <c r="D46" t="s">
        <v>3</v>
      </c>
      <c r="E46">
        <v>1098.2</v>
      </c>
      <c r="F46">
        <v>1098.2</v>
      </c>
      <c r="G46">
        <v>3</v>
      </c>
      <c r="H46">
        <v>1110</v>
      </c>
      <c r="I46">
        <v>462.8</v>
      </c>
      <c r="J46">
        <v>354.2</v>
      </c>
      <c r="K46">
        <v>1.4</v>
      </c>
      <c r="M46">
        <f>AVERAGE(E46,E129,E210,E291,E372)</f>
        <v>1098.04</v>
      </c>
      <c r="N46">
        <f>AVERAGE(F46,F129,F210,F291,F372)</f>
        <v>1098.04</v>
      </c>
      <c r="O46">
        <f>AVERAGE(G46,G129,G210,G291,G372)</f>
        <v>2.6</v>
      </c>
      <c r="P46">
        <f>AVERAGE(H46,H129,H210,H291,H372)</f>
        <v>1110.2</v>
      </c>
      <c r="Q46">
        <f>AVERAGE(I46,I129,I210,I291,I372)</f>
        <v>470.16</v>
      </c>
      <c r="R46">
        <f>AVERAGE(J46,J129,J210,J291,J372)</f>
        <v>358.44</v>
      </c>
      <c r="S46">
        <f>AVERAGE(K46,K129,K210,K291,K372)</f>
        <v>1.48</v>
      </c>
    </row>
    <row r="47" spans="1:19" x14ac:dyDescent="0.2">
      <c r="A47" t="s">
        <v>17</v>
      </c>
      <c r="B47" t="s">
        <v>16</v>
      </c>
      <c r="C47" t="s">
        <v>3</v>
      </c>
      <c r="D47" t="s">
        <v>4</v>
      </c>
      <c r="E47">
        <v>1096.4000000000001</v>
      </c>
      <c r="F47">
        <v>1096.4000000000001</v>
      </c>
      <c r="G47">
        <v>2.2000000000000002</v>
      </c>
      <c r="H47">
        <v>1109.2</v>
      </c>
      <c r="I47">
        <v>490.2</v>
      </c>
      <c r="J47">
        <v>367.8</v>
      </c>
      <c r="K47">
        <v>1</v>
      </c>
      <c r="M47">
        <f>AVERAGE(E47,E130,E211,E292,E373)</f>
        <v>1096.08</v>
      </c>
      <c r="N47">
        <f>AVERAGE(F47,F130,F211,F292,F373)</f>
        <v>1096.08</v>
      </c>
      <c r="O47">
        <f>AVERAGE(G47,G130,G211,G292,G373)</f>
        <v>1.44</v>
      </c>
      <c r="P47">
        <f>AVERAGE(H47,H130,H211,H292,H373)</f>
        <v>1109.6399999999999</v>
      </c>
      <c r="Q47">
        <f>AVERAGE(I47,I130,I211,I292,I373)</f>
        <v>488.64</v>
      </c>
      <c r="R47">
        <f>AVERAGE(J47,J130,J211,J292,J373)</f>
        <v>365.36</v>
      </c>
      <c r="S47">
        <f>AVERAGE(K47,K130,K211,K292,K373)</f>
        <v>1</v>
      </c>
    </row>
    <row r="48" spans="1:19" x14ac:dyDescent="0.2">
      <c r="A48" t="s">
        <v>17</v>
      </c>
      <c r="B48" t="s">
        <v>16</v>
      </c>
      <c r="C48" t="s">
        <v>4</v>
      </c>
      <c r="D48" t="s">
        <v>1</v>
      </c>
      <c r="E48">
        <v>628.4</v>
      </c>
      <c r="F48">
        <v>623</v>
      </c>
      <c r="G48">
        <v>67.400000000000006</v>
      </c>
      <c r="H48">
        <v>563.6</v>
      </c>
      <c r="I48">
        <v>174</v>
      </c>
      <c r="J48">
        <v>136.6</v>
      </c>
      <c r="K48">
        <v>5</v>
      </c>
      <c r="M48">
        <f>AVERAGE(E48,E131,E212,E293,E374)</f>
        <v>616.68000000000006</v>
      </c>
      <c r="N48">
        <f>AVERAGE(F48,F131,F212,F293,F374)</f>
        <v>611.6</v>
      </c>
      <c r="O48">
        <f>AVERAGE(G48,G131,G212,G293,G374)</f>
        <v>68.28</v>
      </c>
      <c r="P48">
        <f>AVERAGE(H48,H131,H212,H293,H374)</f>
        <v>551.31999999999994</v>
      </c>
      <c r="Q48">
        <f>AVERAGE(I48,I131,I212,I293,I374)</f>
        <v>174.2</v>
      </c>
      <c r="R48">
        <f>AVERAGE(J48,J131,J212,J293,J374)</f>
        <v>136.52000000000001</v>
      </c>
      <c r="S48">
        <f>AVERAGE(K48,K131,K212,K293,K374)</f>
        <v>5.2</v>
      </c>
    </row>
    <row r="49" spans="1:19" x14ac:dyDescent="0.2">
      <c r="A49" t="s">
        <v>17</v>
      </c>
      <c r="B49" t="s">
        <v>16</v>
      </c>
      <c r="C49" t="s">
        <v>4</v>
      </c>
      <c r="D49" t="s">
        <v>2</v>
      </c>
      <c r="E49">
        <v>321.2</v>
      </c>
      <c r="F49">
        <v>321.2</v>
      </c>
      <c r="G49">
        <v>1</v>
      </c>
      <c r="H49">
        <v>335.2</v>
      </c>
      <c r="I49">
        <v>146.6</v>
      </c>
      <c r="J49">
        <v>115.2</v>
      </c>
      <c r="K49">
        <v>1</v>
      </c>
      <c r="M49">
        <f>AVERAGE(E49,E132,E213,E294,E375)</f>
        <v>321.44</v>
      </c>
      <c r="N49">
        <f>AVERAGE(F49,F132,F213,F294,F375)</f>
        <v>321.44</v>
      </c>
      <c r="O49">
        <f>AVERAGE(G49,G132,G213,G294,G375)</f>
        <v>0.8</v>
      </c>
      <c r="P49">
        <f>AVERAGE(H49,H132,H213,H294,H375)</f>
        <v>335.64</v>
      </c>
      <c r="Q49">
        <f>AVERAGE(I49,I132,I213,I294,I375)</f>
        <v>145.72</v>
      </c>
      <c r="R49">
        <f>AVERAGE(J49,J132,J213,J294,J375)</f>
        <v>113.64000000000001</v>
      </c>
      <c r="S49">
        <f>AVERAGE(K49,K132,K213,K294,K375)</f>
        <v>0.8</v>
      </c>
    </row>
    <row r="50" spans="1:19" x14ac:dyDescent="0.2">
      <c r="A50" t="s">
        <v>17</v>
      </c>
      <c r="B50" t="s">
        <v>16</v>
      </c>
      <c r="C50" t="s">
        <v>4</v>
      </c>
      <c r="D50" t="s">
        <v>3</v>
      </c>
      <c r="E50">
        <v>320.39999999999998</v>
      </c>
      <c r="F50">
        <v>320.39999999999998</v>
      </c>
      <c r="G50">
        <v>0.8</v>
      </c>
      <c r="H50">
        <v>334.4</v>
      </c>
      <c r="I50">
        <v>146.4</v>
      </c>
      <c r="J50">
        <v>107.6</v>
      </c>
      <c r="K50">
        <v>0.8</v>
      </c>
      <c r="M50">
        <f>AVERAGE(E50,E133,E214,E295,E376)</f>
        <v>320.68</v>
      </c>
      <c r="N50">
        <f>AVERAGE(F50,F133,F214,F295,F376)</f>
        <v>320.68</v>
      </c>
      <c r="O50">
        <f>AVERAGE(G50,G133,G214,G295,G376)</f>
        <v>0.55999999999999994</v>
      </c>
      <c r="P50">
        <f>AVERAGE(H50,H133,H214,H295,H376)</f>
        <v>334.88</v>
      </c>
      <c r="Q50">
        <f>AVERAGE(I50,I133,I214,I295,I376)</f>
        <v>144.68</v>
      </c>
      <c r="R50">
        <f>AVERAGE(J50,J133,J214,J295,J376)</f>
        <v>106.32000000000001</v>
      </c>
      <c r="S50">
        <f>AVERAGE(K50,K133,K214,K295,K376)</f>
        <v>0.55999999999999994</v>
      </c>
    </row>
    <row r="51" spans="1:19" x14ac:dyDescent="0.2">
      <c r="A51" t="s">
        <v>17</v>
      </c>
      <c r="B51" t="s">
        <v>16</v>
      </c>
      <c r="C51" t="s">
        <v>4</v>
      </c>
      <c r="D51" t="s">
        <v>4</v>
      </c>
      <c r="E51">
        <v>322.2</v>
      </c>
      <c r="F51">
        <v>322.2</v>
      </c>
      <c r="G51">
        <v>0.4</v>
      </c>
      <c r="H51">
        <v>336.8</v>
      </c>
      <c r="I51">
        <v>140.4</v>
      </c>
      <c r="J51">
        <v>101.4</v>
      </c>
      <c r="K51">
        <v>0.4</v>
      </c>
      <c r="M51">
        <f>AVERAGE(E51,E134,E215,E296,E377)</f>
        <v>322.44</v>
      </c>
      <c r="N51">
        <f>AVERAGE(F51,F134,F215,F296,F377)</f>
        <v>322.44</v>
      </c>
      <c r="O51">
        <f>AVERAGE(G51,G134,G215,G296,G377)</f>
        <v>0.27999999999999997</v>
      </c>
      <c r="P51">
        <f>AVERAGE(H51,H134,H215,H296,H377)</f>
        <v>337.15999999999997</v>
      </c>
      <c r="Q51">
        <f>AVERAGE(I51,I134,I215,I296,I377)</f>
        <v>140.28</v>
      </c>
      <c r="R51">
        <f>AVERAGE(J51,J134,J215,J296,J377)</f>
        <v>100.88</v>
      </c>
      <c r="S51">
        <f>AVERAGE(K51,K134,K215,K296,K377)</f>
        <v>0.27999999999999997</v>
      </c>
    </row>
    <row r="53" spans="1:19" x14ac:dyDescent="0.2">
      <c r="A53" t="s">
        <v>18</v>
      </c>
      <c r="B53" t="s">
        <v>16</v>
      </c>
      <c r="C53" t="s">
        <v>1</v>
      </c>
      <c r="D53" t="s">
        <v>1</v>
      </c>
      <c r="E53">
        <v>1453.4</v>
      </c>
      <c r="F53">
        <v>1443</v>
      </c>
      <c r="G53">
        <v>67.2</v>
      </c>
      <c r="H53">
        <v>1376.8</v>
      </c>
      <c r="I53">
        <v>654.79999999999995</v>
      </c>
      <c r="J53">
        <v>485.8</v>
      </c>
      <c r="K53">
        <v>4</v>
      </c>
      <c r="M53">
        <f>AVERAGE(E53,E135,E216,E297,E378)</f>
        <v>1452.48</v>
      </c>
      <c r="N53">
        <f>AVERAGE(F53,F135,F216,F297,F378)</f>
        <v>1440.6</v>
      </c>
      <c r="O53">
        <f>AVERAGE(G53,G135,G216,G297,G378)</f>
        <v>66.039999999999992</v>
      </c>
      <c r="P53">
        <f>AVERAGE(H53,H135,H216,H297,H378)</f>
        <v>1373.3600000000001</v>
      </c>
      <c r="Q53">
        <f>AVERAGE(I53,I135,I216,I297,I378)</f>
        <v>654.36</v>
      </c>
      <c r="R53">
        <f>AVERAGE(J53,J135,J216,J297,J378)</f>
        <v>485.56000000000006</v>
      </c>
      <c r="S53">
        <f>AVERAGE(K53,K135,K216,K297,K378)</f>
        <v>3.6</v>
      </c>
    </row>
    <row r="54" spans="1:19" x14ac:dyDescent="0.2">
      <c r="A54" t="s">
        <v>18</v>
      </c>
      <c r="B54" t="s">
        <v>16</v>
      </c>
      <c r="C54" t="s">
        <v>1</v>
      </c>
      <c r="D54" t="s">
        <v>2</v>
      </c>
      <c r="E54">
        <v>1098.2</v>
      </c>
      <c r="F54">
        <v>1098.2</v>
      </c>
      <c r="G54">
        <v>3</v>
      </c>
      <c r="H54">
        <v>1110.2</v>
      </c>
      <c r="I54">
        <v>635</v>
      </c>
      <c r="J54">
        <v>467.8</v>
      </c>
      <c r="K54">
        <v>1</v>
      </c>
      <c r="M54">
        <f>AVERAGE(E54,E136,E217,E298,E379)</f>
        <v>1098.24</v>
      </c>
      <c r="N54">
        <f>AVERAGE(F54,F136,F217,F298,F379)</f>
        <v>1098.24</v>
      </c>
      <c r="O54">
        <f>AVERAGE(G54,G136,G217,G298,G379)</f>
        <v>2.6</v>
      </c>
      <c r="P54">
        <f>AVERAGE(H54,H136,H217,H298,H379)</f>
        <v>1110.6399999999999</v>
      </c>
      <c r="Q54">
        <f>AVERAGE(I54,I136,I217,I298,I379)</f>
        <v>634</v>
      </c>
      <c r="R54">
        <f>AVERAGE(J54,J136,J217,J298,J379)</f>
        <v>463.36</v>
      </c>
      <c r="S54">
        <f>AVERAGE(K54,K136,K217,K298,K379)</f>
        <v>1</v>
      </c>
    </row>
    <row r="55" spans="1:19" x14ac:dyDescent="0.2">
      <c r="A55" t="s">
        <v>18</v>
      </c>
      <c r="B55" t="s">
        <v>16</v>
      </c>
      <c r="C55" t="s">
        <v>1</v>
      </c>
      <c r="D55" t="s">
        <v>3</v>
      </c>
      <c r="E55">
        <v>1098.4000000000001</v>
      </c>
      <c r="F55">
        <v>1098.4000000000001</v>
      </c>
      <c r="G55">
        <v>3.6</v>
      </c>
      <c r="H55">
        <v>1109.8</v>
      </c>
      <c r="I55">
        <v>648.4</v>
      </c>
      <c r="J55">
        <v>466.2</v>
      </c>
      <c r="K55">
        <v>1.6</v>
      </c>
      <c r="M55">
        <f>AVERAGE(E55,E137,E218,E299,E380)</f>
        <v>1098.28</v>
      </c>
      <c r="N55">
        <f>AVERAGE(F55,F137,F218,F299,F380)</f>
        <v>1098.28</v>
      </c>
      <c r="O55">
        <f>AVERAGE(G55,G137,G218,G299,G380)</f>
        <v>3.72</v>
      </c>
      <c r="P55">
        <f>AVERAGE(H55,H137,H218,H299,H380)</f>
        <v>1109.56</v>
      </c>
      <c r="Q55">
        <f>AVERAGE(I55,I137,I218,I299,I380)</f>
        <v>650.88</v>
      </c>
      <c r="R55">
        <f>AVERAGE(J55,J137,J218,J299,J380)</f>
        <v>466.03999999999996</v>
      </c>
      <c r="S55">
        <f>AVERAGE(K55,K137,K218,K299,K380)</f>
        <v>1.3199999999999998</v>
      </c>
    </row>
    <row r="56" spans="1:19" x14ac:dyDescent="0.2">
      <c r="A56" t="s">
        <v>18</v>
      </c>
      <c r="B56" t="s">
        <v>16</v>
      </c>
      <c r="C56" t="s">
        <v>1</v>
      </c>
      <c r="D56" t="s">
        <v>4</v>
      </c>
      <c r="E56">
        <v>1100</v>
      </c>
      <c r="F56">
        <v>1100</v>
      </c>
      <c r="G56">
        <v>3.6</v>
      </c>
      <c r="H56">
        <v>1111.4000000000001</v>
      </c>
      <c r="I56">
        <v>654.4</v>
      </c>
      <c r="J56">
        <v>476.8</v>
      </c>
      <c r="K56">
        <v>1.4</v>
      </c>
      <c r="M56">
        <f>AVERAGE(E56,E138,E219,E300,E381)</f>
        <v>1099.4000000000001</v>
      </c>
      <c r="N56">
        <f>AVERAGE(F56,F138,F219,F300,F381)</f>
        <v>1099.4000000000001</v>
      </c>
      <c r="O56">
        <f>AVERAGE(G56,G138,G219,G300,G381)</f>
        <v>4.12</v>
      </c>
      <c r="P56">
        <f>AVERAGE(H56,H138,H219,H300,H381)</f>
        <v>1110.28</v>
      </c>
      <c r="Q56">
        <f>AVERAGE(I56,I138,I219,I300,I381)</f>
        <v>655.68000000000006</v>
      </c>
      <c r="R56">
        <f>AVERAGE(J56,J138,J219,J300,J381)</f>
        <v>477.56000000000006</v>
      </c>
      <c r="S56">
        <f>AVERAGE(K56,K138,K219,K300,K381)</f>
        <v>1.48</v>
      </c>
    </row>
    <row r="57" spans="1:19" x14ac:dyDescent="0.2">
      <c r="A57" t="s">
        <v>18</v>
      </c>
      <c r="B57" t="s">
        <v>16</v>
      </c>
      <c r="C57" t="s">
        <v>2</v>
      </c>
      <c r="D57" t="s">
        <v>1</v>
      </c>
      <c r="E57">
        <v>1459.6</v>
      </c>
      <c r="F57">
        <v>1456</v>
      </c>
      <c r="G57">
        <v>73.599999999999994</v>
      </c>
      <c r="H57">
        <v>1390</v>
      </c>
      <c r="I57">
        <v>643.4</v>
      </c>
      <c r="J57">
        <v>492</v>
      </c>
      <c r="K57">
        <v>4.2</v>
      </c>
      <c r="M57">
        <f>AVERAGE(E57,E139,E220,E301,E382)</f>
        <v>1459.52</v>
      </c>
      <c r="N57">
        <f>AVERAGE(F57,F139,F220,F301,F382)</f>
        <v>1456</v>
      </c>
      <c r="O57">
        <f>AVERAGE(G57,G139,G220,G301,G382)</f>
        <v>73.12</v>
      </c>
      <c r="P57">
        <f>AVERAGE(H57,H139,H220,H301,H382)</f>
        <v>1390.6</v>
      </c>
      <c r="Q57">
        <f>AVERAGE(I57,I139,I220,I301,I382)</f>
        <v>645.08000000000004</v>
      </c>
      <c r="R57">
        <f>AVERAGE(J57,J139,J220,J301,J382)</f>
        <v>495.8</v>
      </c>
      <c r="S57">
        <f>AVERAGE(K57,K139,K220,K301,K382)</f>
        <v>4.24</v>
      </c>
    </row>
    <row r="58" spans="1:19" x14ac:dyDescent="0.2">
      <c r="A58" t="s">
        <v>18</v>
      </c>
      <c r="B58" t="s">
        <v>16</v>
      </c>
      <c r="C58" t="s">
        <v>2</v>
      </c>
      <c r="D58" t="s">
        <v>2</v>
      </c>
      <c r="E58">
        <v>1097.2</v>
      </c>
      <c r="F58">
        <v>1097.2</v>
      </c>
      <c r="G58">
        <v>3.4</v>
      </c>
      <c r="H58">
        <v>1108.5999999999999</v>
      </c>
      <c r="I58">
        <v>624</v>
      </c>
      <c r="J58">
        <v>456</v>
      </c>
      <c r="K58">
        <v>1</v>
      </c>
      <c r="M58">
        <f>AVERAGE(E58,E140,E221,E302,E383)</f>
        <v>1097.24</v>
      </c>
      <c r="N58">
        <f>AVERAGE(F58,F140,F221,F302,F383)</f>
        <v>1097.24</v>
      </c>
      <c r="O58">
        <f>AVERAGE(G58,G140,G221,G302,G383)</f>
        <v>3.08</v>
      </c>
      <c r="P58">
        <f>AVERAGE(H58,H140,H221,H302,H383)</f>
        <v>1109.1200000000001</v>
      </c>
      <c r="Q58">
        <f>AVERAGE(I58,I140,I221,I302,I383)</f>
        <v>623</v>
      </c>
      <c r="R58">
        <f>AVERAGE(J58,J140,J221,J302,J383)</f>
        <v>454.2</v>
      </c>
      <c r="S58">
        <f>AVERAGE(K58,K140,K221,K302,K383)</f>
        <v>1</v>
      </c>
    </row>
    <row r="59" spans="1:19" x14ac:dyDescent="0.2">
      <c r="A59" t="s">
        <v>18</v>
      </c>
      <c r="B59" t="s">
        <v>16</v>
      </c>
      <c r="C59" t="s">
        <v>2</v>
      </c>
      <c r="D59" t="s">
        <v>3</v>
      </c>
      <c r="E59">
        <v>1098.4000000000001</v>
      </c>
      <c r="F59">
        <v>1098.4000000000001</v>
      </c>
      <c r="G59">
        <v>2.6</v>
      </c>
      <c r="H59">
        <v>1110.8</v>
      </c>
      <c r="I59">
        <v>630.20000000000005</v>
      </c>
      <c r="J59">
        <v>449.8</v>
      </c>
      <c r="K59">
        <v>1.4</v>
      </c>
      <c r="M59">
        <f>AVERAGE(E59,E141,E222,E303,E384)</f>
        <v>1098.6799999999998</v>
      </c>
      <c r="N59">
        <f>AVERAGE(F59,F141,F222,F303,F384)</f>
        <v>1098.6799999999998</v>
      </c>
      <c r="O59">
        <f>AVERAGE(G59,G141,G222,G303,G384)</f>
        <v>2.92</v>
      </c>
      <c r="P59">
        <f>AVERAGE(H59,H141,H222,H303,H384)</f>
        <v>1110.76</v>
      </c>
      <c r="Q59">
        <f>AVERAGE(I59,I141,I222,I303,I384)</f>
        <v>630.04</v>
      </c>
      <c r="R59">
        <f>AVERAGE(J59,J141,J222,J303,J384)</f>
        <v>447.36</v>
      </c>
      <c r="S59">
        <f>AVERAGE(K59,K141,K222,K303,K384)</f>
        <v>1.48</v>
      </c>
    </row>
    <row r="60" spans="1:19" x14ac:dyDescent="0.2">
      <c r="A60" t="s">
        <v>18</v>
      </c>
      <c r="B60" t="s">
        <v>16</v>
      </c>
      <c r="C60" t="s">
        <v>2</v>
      </c>
      <c r="D60" t="s">
        <v>4</v>
      </c>
      <c r="E60">
        <v>1097.4000000000001</v>
      </c>
      <c r="F60">
        <v>1097.4000000000001</v>
      </c>
      <c r="G60">
        <v>3</v>
      </c>
      <c r="H60">
        <v>1109.4000000000001</v>
      </c>
      <c r="I60">
        <v>637.79999999999995</v>
      </c>
      <c r="J60">
        <v>465.8</v>
      </c>
      <c r="K60">
        <v>1.2</v>
      </c>
      <c r="M60">
        <f>AVERAGE(E60,E142,E223,E304,E385)</f>
        <v>1097.48</v>
      </c>
      <c r="N60">
        <f>AVERAGE(F60,F142,F223,F304,F385)</f>
        <v>1097.48</v>
      </c>
      <c r="O60">
        <f>AVERAGE(G60,G142,G223,G304,G385)</f>
        <v>3.2</v>
      </c>
      <c r="P60">
        <f>AVERAGE(H60,H142,H223,H304,H385)</f>
        <v>1109.28</v>
      </c>
      <c r="Q60">
        <f>AVERAGE(I60,I142,I223,I304,I385)</f>
        <v>640.56000000000006</v>
      </c>
      <c r="R60">
        <f>AVERAGE(J60,J142,J223,J304,J385)</f>
        <v>468.96000000000004</v>
      </c>
      <c r="S60">
        <f>AVERAGE(K60,K142,K223,K304,K385)</f>
        <v>1.24</v>
      </c>
    </row>
    <row r="61" spans="1:19" x14ac:dyDescent="0.2">
      <c r="A61" t="s">
        <v>18</v>
      </c>
      <c r="B61" t="s">
        <v>16</v>
      </c>
      <c r="C61" t="s">
        <v>3</v>
      </c>
      <c r="D61" t="s">
        <v>1</v>
      </c>
      <c r="E61">
        <v>1445</v>
      </c>
      <c r="F61">
        <v>1431.2</v>
      </c>
      <c r="G61">
        <v>63.2</v>
      </c>
      <c r="H61">
        <v>1362</v>
      </c>
      <c r="I61">
        <v>460.2</v>
      </c>
      <c r="J61">
        <v>349.4</v>
      </c>
      <c r="K61">
        <v>4.4000000000000004</v>
      </c>
      <c r="M61">
        <f>AVERAGE(E61,E143,E224,E305,E386)</f>
        <v>1448.4</v>
      </c>
      <c r="N61">
        <f>AVERAGE(F61,F143,F224,F305,F386)</f>
        <v>1439.44</v>
      </c>
      <c r="O61">
        <f>AVERAGE(G61,G143,G224,G305,G386)</f>
        <v>65.44</v>
      </c>
      <c r="P61">
        <f>AVERAGE(H61,H143,H224,H305,H386)</f>
        <v>1372.2</v>
      </c>
      <c r="Q61">
        <f>AVERAGE(I61,I143,I224,I305,I386)</f>
        <v>463.23999999999995</v>
      </c>
      <c r="R61">
        <f>AVERAGE(J61,J143,J224,J305,J386)</f>
        <v>351.08000000000004</v>
      </c>
      <c r="S61">
        <f>AVERAGE(K61,K143,K224,K305,K386)</f>
        <v>4.68</v>
      </c>
    </row>
    <row r="62" spans="1:19" x14ac:dyDescent="0.2">
      <c r="A62" t="s">
        <v>18</v>
      </c>
      <c r="B62" t="s">
        <v>16</v>
      </c>
      <c r="C62" t="s">
        <v>3</v>
      </c>
      <c r="D62" t="s">
        <v>2</v>
      </c>
      <c r="E62">
        <v>1093</v>
      </c>
      <c r="F62">
        <v>1093</v>
      </c>
      <c r="G62">
        <v>3.8</v>
      </c>
      <c r="H62">
        <v>1104</v>
      </c>
      <c r="I62">
        <v>435</v>
      </c>
      <c r="J62">
        <v>322.60000000000002</v>
      </c>
      <c r="K62">
        <v>1.4</v>
      </c>
      <c r="M62">
        <f>AVERAGE(E62,E144,E225,E306,E387)</f>
        <v>1093.5999999999999</v>
      </c>
      <c r="N62">
        <f>AVERAGE(F62,F144,F225,F306,F387)</f>
        <v>1093.5999999999999</v>
      </c>
      <c r="O62">
        <f>AVERAGE(G62,G144,G225,G306,G387)</f>
        <v>3.96</v>
      </c>
      <c r="P62">
        <f>AVERAGE(H62,H144,H225,H306,H387)</f>
        <v>1104.4000000000001</v>
      </c>
      <c r="Q62">
        <f>AVERAGE(I62,I144,I225,I306,I387)</f>
        <v>435.4</v>
      </c>
      <c r="R62">
        <f>AVERAGE(J62,J144,J225,J306,J387)</f>
        <v>320.91999999999996</v>
      </c>
      <c r="S62">
        <f>AVERAGE(K62,K144,K225,K306,K387)</f>
        <v>1.28</v>
      </c>
    </row>
    <row r="63" spans="1:19" x14ac:dyDescent="0.2">
      <c r="A63" t="s">
        <v>18</v>
      </c>
      <c r="B63" t="s">
        <v>16</v>
      </c>
      <c r="C63" t="s">
        <v>3</v>
      </c>
      <c r="D63" t="s">
        <v>3</v>
      </c>
      <c r="E63">
        <v>1092.8</v>
      </c>
      <c r="F63">
        <v>1092.8</v>
      </c>
      <c r="G63">
        <v>3.2</v>
      </c>
      <c r="H63">
        <v>1104.2</v>
      </c>
      <c r="I63">
        <v>397.2</v>
      </c>
      <c r="J63">
        <v>301.2</v>
      </c>
      <c r="K63">
        <v>1</v>
      </c>
      <c r="M63">
        <f>AVERAGE(E63,E145,E226,E307,E388)</f>
        <v>1092.96</v>
      </c>
      <c r="N63">
        <f>AVERAGE(F63,F145,F226,F307,F388)</f>
        <v>1092.96</v>
      </c>
      <c r="O63">
        <f>AVERAGE(G63,G145,G226,G307,G388)</f>
        <v>3.44</v>
      </c>
      <c r="P63">
        <f>AVERAGE(H63,H145,H226,H307,H388)</f>
        <v>1104.04</v>
      </c>
      <c r="Q63">
        <f>AVERAGE(I63,I145,I226,I307,I388)</f>
        <v>401.64</v>
      </c>
      <c r="R63">
        <f>AVERAGE(J63,J145,J226,J307,J388)</f>
        <v>305.64</v>
      </c>
      <c r="S63">
        <f>AVERAGE(K63,K145,K226,K307,K388)</f>
        <v>1</v>
      </c>
    </row>
    <row r="64" spans="1:19" x14ac:dyDescent="0.2">
      <c r="A64" t="s">
        <v>18</v>
      </c>
      <c r="B64" t="s">
        <v>16</v>
      </c>
      <c r="C64" t="s">
        <v>3</v>
      </c>
      <c r="D64" t="s">
        <v>4</v>
      </c>
      <c r="E64">
        <v>1093.8</v>
      </c>
      <c r="F64">
        <v>1093.8</v>
      </c>
      <c r="G64">
        <v>4</v>
      </c>
      <c r="H64">
        <v>1104.8</v>
      </c>
      <c r="I64">
        <v>444.4</v>
      </c>
      <c r="J64">
        <v>330.6</v>
      </c>
      <c r="K64">
        <v>1.4</v>
      </c>
      <c r="M64">
        <f>AVERAGE(E64,E146,E227,E308,E389)</f>
        <v>1093.1600000000001</v>
      </c>
      <c r="N64">
        <f>AVERAGE(F64,F146,F227,F308,F389)</f>
        <v>1093.1600000000001</v>
      </c>
      <c r="O64">
        <f>AVERAGE(G64,G146,G227,G308,G389)</f>
        <v>4.2</v>
      </c>
      <c r="P64">
        <f>AVERAGE(H64,H146,H227,H308,H389)</f>
        <v>1103.96</v>
      </c>
      <c r="Q64">
        <f>AVERAGE(I64,I146,I227,I308,I389)</f>
        <v>443.68</v>
      </c>
      <c r="R64">
        <f>AVERAGE(J64,J146,J227,J308,J389)</f>
        <v>333.32</v>
      </c>
      <c r="S64">
        <f>AVERAGE(K64,K146,K227,K308,K389)</f>
        <v>1.08</v>
      </c>
    </row>
    <row r="65" spans="1:19" x14ac:dyDescent="0.2">
      <c r="A65" t="s">
        <v>18</v>
      </c>
      <c r="B65" t="s">
        <v>16</v>
      </c>
      <c r="C65" t="s">
        <v>4</v>
      </c>
      <c r="D65" t="s">
        <v>1</v>
      </c>
      <c r="E65">
        <v>543.6</v>
      </c>
      <c r="F65">
        <v>541.79999999999995</v>
      </c>
      <c r="G65">
        <v>56.8</v>
      </c>
      <c r="H65">
        <v>497</v>
      </c>
      <c r="I65">
        <v>156.19999999999999</v>
      </c>
      <c r="J65">
        <v>117.8</v>
      </c>
      <c r="K65">
        <v>3.8</v>
      </c>
      <c r="M65">
        <f>AVERAGE(E65,E147,E228,E309,E390)</f>
        <v>517.91999999999996</v>
      </c>
      <c r="N65">
        <f>AVERAGE(F65,F147,F228,F309,F390)</f>
        <v>515.76</v>
      </c>
      <c r="O65">
        <f>AVERAGE(G65,G147,G228,G309,G390)</f>
        <v>51.96</v>
      </c>
      <c r="P65">
        <f>AVERAGE(H65,H147,H228,H309,H390)</f>
        <v>475.8</v>
      </c>
      <c r="Q65">
        <f>AVERAGE(I65,I147,I228,I309,I390)</f>
        <v>151.84</v>
      </c>
      <c r="R65">
        <f>AVERAGE(J65,J147,J228,J309,J390)</f>
        <v>113.16</v>
      </c>
      <c r="S65">
        <f>AVERAGE(K65,K147,K228,K309,K390)</f>
        <v>3.56</v>
      </c>
    </row>
    <row r="66" spans="1:19" x14ac:dyDescent="0.2">
      <c r="A66" t="s">
        <v>18</v>
      </c>
      <c r="B66" t="s">
        <v>16</v>
      </c>
      <c r="C66" t="s">
        <v>4</v>
      </c>
      <c r="D66" t="s">
        <v>2</v>
      </c>
      <c r="E66">
        <v>320.2</v>
      </c>
      <c r="F66">
        <v>320.2</v>
      </c>
      <c r="G66">
        <v>0.4</v>
      </c>
      <c r="H66">
        <v>334.8</v>
      </c>
      <c r="I66">
        <v>128.6</v>
      </c>
      <c r="J66">
        <v>100.8</v>
      </c>
      <c r="K66">
        <v>0.4</v>
      </c>
      <c r="M66">
        <f>AVERAGE(E66,E148,E229,E310,E391)</f>
        <v>320.84000000000003</v>
      </c>
      <c r="N66">
        <f>AVERAGE(F66,F148,F229,F310,F391)</f>
        <v>320.84000000000003</v>
      </c>
      <c r="O66">
        <f>AVERAGE(G66,G148,G229,G310,G391)</f>
        <v>0.48</v>
      </c>
      <c r="P66">
        <f>AVERAGE(H66,H148,H229,H310,H391)</f>
        <v>335.36</v>
      </c>
      <c r="Q66">
        <f>AVERAGE(I66,I148,I229,I310,I391)</f>
        <v>128.72</v>
      </c>
      <c r="R66">
        <f>AVERAGE(J66,J148,J229,J310,J391)</f>
        <v>102.16</v>
      </c>
      <c r="S66">
        <f>AVERAGE(K66,K148,K229,K310,K391)</f>
        <v>0.48</v>
      </c>
    </row>
    <row r="67" spans="1:19" x14ac:dyDescent="0.2">
      <c r="A67" t="s">
        <v>18</v>
      </c>
      <c r="B67" t="s">
        <v>16</v>
      </c>
      <c r="C67" t="s">
        <v>4</v>
      </c>
      <c r="D67" t="s">
        <v>3</v>
      </c>
      <c r="E67">
        <v>320.8</v>
      </c>
      <c r="F67">
        <v>320.8</v>
      </c>
      <c r="G67">
        <v>0.6</v>
      </c>
      <c r="H67">
        <v>335.2</v>
      </c>
      <c r="I67">
        <v>131.4</v>
      </c>
      <c r="J67">
        <v>99.6</v>
      </c>
      <c r="K67">
        <v>0.6</v>
      </c>
      <c r="M67">
        <f>AVERAGE(E67,E149,E230,E311,E392)</f>
        <v>321.36</v>
      </c>
      <c r="N67">
        <f>AVERAGE(F67,F149,F230,F311,F392)</f>
        <v>321.36</v>
      </c>
      <c r="O67">
        <f>AVERAGE(G67,G149,G230,G311,G392)</f>
        <v>0.72</v>
      </c>
      <c r="P67">
        <f>AVERAGE(H67,H149,H230,H311,H392)</f>
        <v>335.64</v>
      </c>
      <c r="Q67">
        <f>AVERAGE(I67,I149,I230,I311,I392)</f>
        <v>131.88</v>
      </c>
      <c r="R67">
        <f>AVERAGE(J67,J149,J230,J311,J392)</f>
        <v>99.52000000000001</v>
      </c>
      <c r="S67">
        <f>AVERAGE(K67,K149,K230,K311,K392)</f>
        <v>0.72</v>
      </c>
    </row>
    <row r="68" spans="1:19" x14ac:dyDescent="0.2">
      <c r="A68" t="s">
        <v>18</v>
      </c>
      <c r="B68" t="s">
        <v>16</v>
      </c>
      <c r="C68" t="s">
        <v>4</v>
      </c>
      <c r="D68" t="s">
        <v>4</v>
      </c>
      <c r="E68">
        <v>321.2</v>
      </c>
      <c r="F68">
        <v>321.2</v>
      </c>
      <c r="G68">
        <v>0.6</v>
      </c>
      <c r="H68">
        <v>335.4</v>
      </c>
      <c r="I68">
        <v>127.2</v>
      </c>
      <c r="J68">
        <v>95.6</v>
      </c>
      <c r="K68">
        <v>0.6</v>
      </c>
      <c r="M68">
        <f>AVERAGE(E68,E150,E231,E312,E393)</f>
        <v>320.64</v>
      </c>
      <c r="N68">
        <f>AVERAGE(F68,F150,F231,F312,F393)</f>
        <v>320.64</v>
      </c>
      <c r="O68">
        <f>AVERAGE(G68,G150,G231,G312,G393)</f>
        <v>0.72</v>
      </c>
      <c r="P68">
        <f>AVERAGE(H68,H150,H231,H312,H393)</f>
        <v>334.68</v>
      </c>
      <c r="Q68">
        <f>AVERAGE(I68,I150,I231,I312,I393)</f>
        <v>126.64000000000001</v>
      </c>
      <c r="R68">
        <f>AVERAGE(J68,J150,J231,J312,J393)</f>
        <v>95.92</v>
      </c>
      <c r="S68">
        <f>AVERAGE(K68,K150,K231,K312,K393)</f>
        <v>0.72</v>
      </c>
    </row>
    <row r="70" spans="1:19" x14ac:dyDescent="0.2">
      <c r="A70" t="s">
        <v>0</v>
      </c>
      <c r="B70" t="s">
        <v>16</v>
      </c>
      <c r="C70" t="s">
        <v>1</v>
      </c>
      <c r="D70" t="s">
        <v>1</v>
      </c>
      <c r="E70">
        <v>1433</v>
      </c>
      <c r="F70">
        <v>1417.6</v>
      </c>
      <c r="G70">
        <v>61</v>
      </c>
      <c r="H70">
        <v>1348</v>
      </c>
      <c r="I70">
        <v>633.4</v>
      </c>
      <c r="J70">
        <v>476.4</v>
      </c>
      <c r="K70">
        <v>3.6</v>
      </c>
      <c r="M70">
        <f t="shared" ref="M70" si="1">AVERAGE(E70,E151,E232,E313,E394)</f>
        <v>1433</v>
      </c>
      <c r="N70">
        <f t="shared" ref="N70" si="2">AVERAGE(F70,F151,F232,F313,F394)</f>
        <v>1416.92</v>
      </c>
      <c r="O70">
        <f t="shared" ref="O70" si="3">AVERAGE(G70,G151,G232,G313,G394)</f>
        <v>62.2</v>
      </c>
      <c r="P70">
        <f t="shared" ref="P70" si="4">AVERAGE(H70,H151,H232,H313,H394)</f>
        <v>1346.2</v>
      </c>
      <c r="Q70">
        <f t="shared" ref="Q70" si="5">AVERAGE(I70,I151,I232,I313,I394)</f>
        <v>637.08000000000004</v>
      </c>
      <c r="R70">
        <f t="shared" ref="R70" si="6">AVERAGE(J70,J151,J232,J313,J394)</f>
        <v>479.48</v>
      </c>
      <c r="S70">
        <f t="shared" ref="S70" si="7">AVERAGE(K70,K151,K232,K313,K394)</f>
        <v>3.5200000000000005</v>
      </c>
    </row>
    <row r="71" spans="1:19" x14ac:dyDescent="0.2">
      <c r="A71" t="s">
        <v>0</v>
      </c>
      <c r="B71" t="s">
        <v>16</v>
      </c>
      <c r="C71" t="s">
        <v>1</v>
      </c>
      <c r="D71" t="s">
        <v>2</v>
      </c>
      <c r="E71">
        <v>1098.8</v>
      </c>
      <c r="F71">
        <v>1098.8</v>
      </c>
      <c r="G71">
        <v>3.2</v>
      </c>
      <c r="H71">
        <v>1110.5999999999999</v>
      </c>
      <c r="I71">
        <v>612.6</v>
      </c>
      <c r="J71">
        <v>445.4</v>
      </c>
      <c r="K71">
        <v>1</v>
      </c>
      <c r="M71">
        <f t="shared" ref="M71:M85" si="8">AVERAGE(E71,E152,E233,E314,E395)</f>
        <v>1098.96</v>
      </c>
      <c r="N71">
        <f t="shared" ref="N71:N85" si="9">AVERAGE(F71,F152,F233,F314,F395)</f>
        <v>1098.96</v>
      </c>
      <c r="O71">
        <f t="shared" ref="O71:O85" si="10">AVERAGE(G71,G152,G233,G314,G395)</f>
        <v>3.6399999999999997</v>
      </c>
      <c r="P71">
        <f t="shared" ref="P71:P85" si="11">AVERAGE(H71,H152,H233,H314,H395)</f>
        <v>1110.3200000000002</v>
      </c>
      <c r="Q71">
        <f t="shared" ref="Q71:Q85" si="12">AVERAGE(I71,I152,I233,I314,I395)</f>
        <v>610.72</v>
      </c>
      <c r="R71">
        <f t="shared" ref="R71:R85" si="13">AVERAGE(J71,J152,J233,J314,J395)</f>
        <v>444.88</v>
      </c>
      <c r="S71">
        <f t="shared" ref="S71:S85" si="14">AVERAGE(K71,K152,K233,K314,K395)</f>
        <v>1</v>
      </c>
    </row>
    <row r="72" spans="1:19" x14ac:dyDescent="0.2">
      <c r="A72" t="s">
        <v>0</v>
      </c>
      <c r="B72" t="s">
        <v>16</v>
      </c>
      <c r="C72" t="s">
        <v>1</v>
      </c>
      <c r="D72" t="s">
        <v>3</v>
      </c>
      <c r="E72">
        <v>1098.8</v>
      </c>
      <c r="F72">
        <v>1098.8</v>
      </c>
      <c r="G72">
        <v>2.8</v>
      </c>
      <c r="H72">
        <v>1111</v>
      </c>
      <c r="I72">
        <v>617.20000000000005</v>
      </c>
      <c r="J72">
        <v>456.2</v>
      </c>
      <c r="K72">
        <v>1.2</v>
      </c>
      <c r="M72">
        <f t="shared" si="8"/>
        <v>1098.56</v>
      </c>
      <c r="N72">
        <f t="shared" si="9"/>
        <v>1098.56</v>
      </c>
      <c r="O72">
        <f t="shared" si="10"/>
        <v>2.3600000000000003</v>
      </c>
      <c r="P72">
        <f t="shared" si="11"/>
        <v>1111.2</v>
      </c>
      <c r="Q72">
        <f t="shared" si="12"/>
        <v>617.43999999999994</v>
      </c>
      <c r="R72">
        <f t="shared" si="13"/>
        <v>455.23999999999995</v>
      </c>
      <c r="S72">
        <f t="shared" si="14"/>
        <v>1.04</v>
      </c>
    </row>
    <row r="73" spans="1:19" x14ac:dyDescent="0.2">
      <c r="A73" t="s">
        <v>0</v>
      </c>
      <c r="B73" t="s">
        <v>16</v>
      </c>
      <c r="C73" t="s">
        <v>1</v>
      </c>
      <c r="D73" t="s">
        <v>4</v>
      </c>
      <c r="E73">
        <v>1098.5999999999999</v>
      </c>
      <c r="F73">
        <v>1098.5999999999999</v>
      </c>
      <c r="G73">
        <v>3.4</v>
      </c>
      <c r="H73">
        <v>1110</v>
      </c>
      <c r="I73">
        <v>623.6</v>
      </c>
      <c r="J73">
        <v>462.2</v>
      </c>
      <c r="K73">
        <v>1.2</v>
      </c>
      <c r="M73">
        <f t="shared" si="8"/>
        <v>1098.3200000000002</v>
      </c>
      <c r="N73">
        <f t="shared" si="9"/>
        <v>1098.3200000000002</v>
      </c>
      <c r="O73">
        <f t="shared" si="10"/>
        <v>3.88</v>
      </c>
      <c r="P73">
        <f t="shared" si="11"/>
        <v>1109.2</v>
      </c>
      <c r="Q73">
        <f t="shared" si="12"/>
        <v>627.31999999999994</v>
      </c>
      <c r="R73">
        <f t="shared" si="13"/>
        <v>465.23999999999995</v>
      </c>
      <c r="S73">
        <f t="shared" si="14"/>
        <v>1.24</v>
      </c>
    </row>
    <row r="74" spans="1:19" x14ac:dyDescent="0.2">
      <c r="A74" t="s">
        <v>0</v>
      </c>
      <c r="B74" t="s">
        <v>16</v>
      </c>
      <c r="C74" t="s">
        <v>2</v>
      </c>
      <c r="D74" t="s">
        <v>1</v>
      </c>
      <c r="E74">
        <v>1433.4</v>
      </c>
      <c r="F74">
        <v>1415.2</v>
      </c>
      <c r="G74">
        <v>59</v>
      </c>
      <c r="H74">
        <v>1352.2</v>
      </c>
      <c r="I74">
        <v>619.6</v>
      </c>
      <c r="J74">
        <v>458</v>
      </c>
      <c r="K74">
        <v>3.6</v>
      </c>
      <c r="M74">
        <f t="shared" si="8"/>
        <v>1435.6799999999998</v>
      </c>
      <c r="N74">
        <f t="shared" si="9"/>
        <v>1415.6399999999999</v>
      </c>
      <c r="O74">
        <f t="shared" si="10"/>
        <v>58.6</v>
      </c>
      <c r="P74">
        <f t="shared" si="11"/>
        <v>1353.6399999999999</v>
      </c>
      <c r="Q74">
        <f t="shared" si="12"/>
        <v>618.52</v>
      </c>
      <c r="R74">
        <f t="shared" si="13"/>
        <v>458.2</v>
      </c>
      <c r="S74">
        <f t="shared" si="14"/>
        <v>3.5200000000000005</v>
      </c>
    </row>
    <row r="75" spans="1:19" x14ac:dyDescent="0.2">
      <c r="A75" t="s">
        <v>0</v>
      </c>
      <c r="B75" t="s">
        <v>16</v>
      </c>
      <c r="C75" t="s">
        <v>2</v>
      </c>
      <c r="D75" t="s">
        <v>2</v>
      </c>
      <c r="E75">
        <v>1100</v>
      </c>
      <c r="F75">
        <v>1100</v>
      </c>
      <c r="G75">
        <v>2.2000000000000002</v>
      </c>
      <c r="H75">
        <v>1112.8</v>
      </c>
      <c r="I75">
        <v>598.6</v>
      </c>
      <c r="J75">
        <v>435</v>
      </c>
      <c r="K75">
        <v>1.2</v>
      </c>
      <c r="M75">
        <f t="shared" si="8"/>
        <v>1100</v>
      </c>
      <c r="N75">
        <f t="shared" si="9"/>
        <v>1100</v>
      </c>
      <c r="O75">
        <f t="shared" si="10"/>
        <v>2.2399999999999998</v>
      </c>
      <c r="P75">
        <f t="shared" si="11"/>
        <v>1112.76</v>
      </c>
      <c r="Q75">
        <f t="shared" si="12"/>
        <v>594.91999999999996</v>
      </c>
      <c r="R75">
        <f t="shared" si="13"/>
        <v>432.8</v>
      </c>
      <c r="S75">
        <f t="shared" si="14"/>
        <v>1.24</v>
      </c>
    </row>
    <row r="76" spans="1:19" x14ac:dyDescent="0.2">
      <c r="A76" t="s">
        <v>0</v>
      </c>
      <c r="B76" t="s">
        <v>16</v>
      </c>
      <c r="C76" t="s">
        <v>2</v>
      </c>
      <c r="D76" t="s">
        <v>3</v>
      </c>
      <c r="E76">
        <v>1099.2</v>
      </c>
      <c r="F76">
        <v>1099.2</v>
      </c>
      <c r="G76">
        <v>3.2</v>
      </c>
      <c r="H76">
        <v>1110.8</v>
      </c>
      <c r="I76">
        <v>604.4</v>
      </c>
      <c r="J76">
        <v>437.6</v>
      </c>
      <c r="K76">
        <v>1.2</v>
      </c>
      <c r="M76">
        <f t="shared" si="8"/>
        <v>1098.6399999999999</v>
      </c>
      <c r="N76">
        <f t="shared" si="9"/>
        <v>1098.6399999999999</v>
      </c>
      <c r="O76">
        <f t="shared" si="10"/>
        <v>2.84</v>
      </c>
      <c r="P76">
        <f t="shared" si="11"/>
        <v>1110.56</v>
      </c>
      <c r="Q76">
        <f t="shared" si="12"/>
        <v>603.88</v>
      </c>
      <c r="R76">
        <f t="shared" si="13"/>
        <v>437.12</v>
      </c>
      <c r="S76">
        <f t="shared" si="14"/>
        <v>0.84000000000000008</v>
      </c>
    </row>
    <row r="77" spans="1:19" x14ac:dyDescent="0.2">
      <c r="A77" t="s">
        <v>0</v>
      </c>
      <c r="B77" t="s">
        <v>16</v>
      </c>
      <c r="C77" t="s">
        <v>2</v>
      </c>
      <c r="D77" t="s">
        <v>4</v>
      </c>
      <c r="E77">
        <v>1098.5999999999999</v>
      </c>
      <c r="F77">
        <v>1098.5999999999999</v>
      </c>
      <c r="G77">
        <v>2.8</v>
      </c>
      <c r="H77">
        <v>1110.8</v>
      </c>
      <c r="I77">
        <v>604.79999999999995</v>
      </c>
      <c r="J77">
        <v>444</v>
      </c>
      <c r="K77">
        <v>1.2</v>
      </c>
      <c r="M77">
        <f t="shared" si="8"/>
        <v>1098.72</v>
      </c>
      <c r="N77">
        <f t="shared" si="9"/>
        <v>1098.72</v>
      </c>
      <c r="O77">
        <f t="shared" si="10"/>
        <v>2.7600000000000002</v>
      </c>
      <c r="P77">
        <f t="shared" si="11"/>
        <v>1110.96</v>
      </c>
      <c r="Q77">
        <f t="shared" si="12"/>
        <v>603.16000000000008</v>
      </c>
      <c r="R77">
        <f t="shared" si="13"/>
        <v>444.4</v>
      </c>
      <c r="S77">
        <f t="shared" si="14"/>
        <v>1.04</v>
      </c>
    </row>
    <row r="78" spans="1:19" x14ac:dyDescent="0.2">
      <c r="A78" t="s">
        <v>0</v>
      </c>
      <c r="B78" t="s">
        <v>16</v>
      </c>
      <c r="C78" t="s">
        <v>3</v>
      </c>
      <c r="D78" t="s">
        <v>1</v>
      </c>
      <c r="E78">
        <v>1443</v>
      </c>
      <c r="F78">
        <v>1434.4</v>
      </c>
      <c r="G78">
        <v>68.400000000000006</v>
      </c>
      <c r="H78">
        <v>1367.8</v>
      </c>
      <c r="I78">
        <v>422.2</v>
      </c>
      <c r="J78">
        <v>324.60000000000002</v>
      </c>
      <c r="K78">
        <v>3.6</v>
      </c>
      <c r="M78">
        <f t="shared" si="8"/>
        <v>1442</v>
      </c>
      <c r="N78">
        <f t="shared" si="9"/>
        <v>1433.08</v>
      </c>
      <c r="O78">
        <f t="shared" si="10"/>
        <v>68.679999999999993</v>
      </c>
      <c r="P78">
        <f t="shared" si="11"/>
        <v>1365.76</v>
      </c>
      <c r="Q78">
        <f t="shared" si="12"/>
        <v>425.64</v>
      </c>
      <c r="R78">
        <f t="shared" si="13"/>
        <v>325.12</v>
      </c>
      <c r="S78">
        <f t="shared" si="14"/>
        <v>3.5200000000000005</v>
      </c>
    </row>
    <row r="79" spans="1:19" x14ac:dyDescent="0.2">
      <c r="A79" t="s">
        <v>0</v>
      </c>
      <c r="B79" t="s">
        <v>16</v>
      </c>
      <c r="C79" t="s">
        <v>3</v>
      </c>
      <c r="D79" t="s">
        <v>2</v>
      </c>
      <c r="E79">
        <v>1091.8</v>
      </c>
      <c r="F79">
        <v>1091.4000000000001</v>
      </c>
      <c r="G79">
        <v>3.4</v>
      </c>
      <c r="H79">
        <v>1102.4000000000001</v>
      </c>
      <c r="I79">
        <v>391.2</v>
      </c>
      <c r="J79">
        <v>294</v>
      </c>
      <c r="K79">
        <v>1.4</v>
      </c>
      <c r="M79">
        <f t="shared" si="8"/>
        <v>1091.76</v>
      </c>
      <c r="N79">
        <f t="shared" si="9"/>
        <v>1091.48</v>
      </c>
      <c r="O79">
        <f t="shared" si="10"/>
        <v>3.4799999999999995</v>
      </c>
      <c r="P79">
        <f t="shared" si="11"/>
        <v>1102.6799999999998</v>
      </c>
      <c r="Q79">
        <f t="shared" si="12"/>
        <v>394.64</v>
      </c>
      <c r="R79">
        <f t="shared" si="13"/>
        <v>296.8</v>
      </c>
      <c r="S79">
        <f t="shared" si="14"/>
        <v>1.48</v>
      </c>
    </row>
    <row r="80" spans="1:19" x14ac:dyDescent="0.2">
      <c r="A80" t="s">
        <v>0</v>
      </c>
      <c r="B80" t="s">
        <v>16</v>
      </c>
      <c r="C80" t="s">
        <v>3</v>
      </c>
      <c r="D80" t="s">
        <v>3</v>
      </c>
      <c r="E80">
        <v>1089.8</v>
      </c>
      <c r="F80">
        <v>1089.8</v>
      </c>
      <c r="G80">
        <v>3.2</v>
      </c>
      <c r="H80">
        <v>1101.2</v>
      </c>
      <c r="I80">
        <v>391.8</v>
      </c>
      <c r="J80">
        <v>289.8</v>
      </c>
      <c r="K80">
        <v>1.2</v>
      </c>
      <c r="M80">
        <f t="shared" si="8"/>
        <v>1088.96</v>
      </c>
      <c r="N80">
        <f t="shared" si="9"/>
        <v>1088.96</v>
      </c>
      <c r="O80">
        <f t="shared" si="10"/>
        <v>3.2399999999999998</v>
      </c>
      <c r="P80">
        <f t="shared" si="11"/>
        <v>1100.24</v>
      </c>
      <c r="Q80">
        <f t="shared" si="12"/>
        <v>388.56</v>
      </c>
      <c r="R80">
        <f t="shared" si="13"/>
        <v>285.56</v>
      </c>
      <c r="S80">
        <f t="shared" si="14"/>
        <v>1.24</v>
      </c>
    </row>
    <row r="81" spans="1:19" x14ac:dyDescent="0.2">
      <c r="A81" t="s">
        <v>0</v>
      </c>
      <c r="B81" t="s">
        <v>16</v>
      </c>
      <c r="C81" t="s">
        <v>3</v>
      </c>
      <c r="D81" t="s">
        <v>4</v>
      </c>
      <c r="E81">
        <v>1091.8</v>
      </c>
      <c r="F81">
        <v>1091.4000000000001</v>
      </c>
      <c r="G81">
        <v>5.2</v>
      </c>
      <c r="H81">
        <v>1100</v>
      </c>
      <c r="I81">
        <v>393</v>
      </c>
      <c r="J81">
        <v>295.8</v>
      </c>
      <c r="K81">
        <v>1.6</v>
      </c>
      <c r="M81">
        <f t="shared" si="8"/>
        <v>1091.96</v>
      </c>
      <c r="N81">
        <f t="shared" si="9"/>
        <v>1091.48</v>
      </c>
      <c r="O81">
        <f t="shared" si="10"/>
        <v>5.04</v>
      </c>
      <c r="P81">
        <f t="shared" si="11"/>
        <v>1100.4000000000001</v>
      </c>
      <c r="Q81">
        <f t="shared" si="12"/>
        <v>391.4</v>
      </c>
      <c r="R81">
        <f t="shared" si="13"/>
        <v>293.56</v>
      </c>
      <c r="S81">
        <f t="shared" si="14"/>
        <v>1.72</v>
      </c>
    </row>
    <row r="82" spans="1:19" x14ac:dyDescent="0.2">
      <c r="A82" t="s">
        <v>0</v>
      </c>
      <c r="B82" t="s">
        <v>16</v>
      </c>
      <c r="C82" t="s">
        <v>4</v>
      </c>
      <c r="D82" t="s">
        <v>1</v>
      </c>
      <c r="E82">
        <v>657.6</v>
      </c>
      <c r="F82">
        <v>646.4</v>
      </c>
      <c r="G82">
        <v>56.8</v>
      </c>
      <c r="H82">
        <v>588.4</v>
      </c>
      <c r="I82">
        <v>153</v>
      </c>
      <c r="J82">
        <v>117</v>
      </c>
      <c r="K82">
        <v>4.2</v>
      </c>
      <c r="M82">
        <f t="shared" si="8"/>
        <v>654.52</v>
      </c>
      <c r="N82">
        <f t="shared" si="9"/>
        <v>641.68000000000006</v>
      </c>
      <c r="O82">
        <f t="shared" si="10"/>
        <v>54.760000000000005</v>
      </c>
      <c r="P82">
        <f t="shared" si="11"/>
        <v>583.48</v>
      </c>
      <c r="Q82">
        <f t="shared" si="12"/>
        <v>148.80000000000001</v>
      </c>
      <c r="R82">
        <f t="shared" si="13"/>
        <v>114.8</v>
      </c>
      <c r="S82">
        <f t="shared" si="14"/>
        <v>4.04</v>
      </c>
    </row>
    <row r="83" spans="1:19" x14ac:dyDescent="0.2">
      <c r="A83" t="s">
        <v>0</v>
      </c>
      <c r="B83" t="s">
        <v>16</v>
      </c>
      <c r="C83" t="s">
        <v>4</v>
      </c>
      <c r="D83" t="s">
        <v>2</v>
      </c>
      <c r="E83">
        <v>319.60000000000002</v>
      </c>
      <c r="F83">
        <v>319.60000000000002</v>
      </c>
      <c r="G83">
        <v>0.2</v>
      </c>
      <c r="H83">
        <v>334.4</v>
      </c>
      <c r="I83">
        <v>120.2</v>
      </c>
      <c r="J83">
        <v>89.8</v>
      </c>
      <c r="K83">
        <v>0.2</v>
      </c>
      <c r="M83">
        <f t="shared" si="8"/>
        <v>319.32</v>
      </c>
      <c r="N83">
        <f t="shared" si="9"/>
        <v>319.32</v>
      </c>
      <c r="O83">
        <f t="shared" si="10"/>
        <v>0.24</v>
      </c>
      <c r="P83">
        <f t="shared" si="11"/>
        <v>334.08000000000004</v>
      </c>
      <c r="Q83">
        <f t="shared" si="12"/>
        <v>120.44000000000001</v>
      </c>
      <c r="R83">
        <f t="shared" si="13"/>
        <v>90.76</v>
      </c>
      <c r="S83">
        <f t="shared" si="14"/>
        <v>0.24</v>
      </c>
    </row>
    <row r="84" spans="1:19" x14ac:dyDescent="0.2">
      <c r="A84" t="s">
        <v>0</v>
      </c>
      <c r="B84" t="s">
        <v>16</v>
      </c>
      <c r="C84" t="s">
        <v>4</v>
      </c>
      <c r="D84" t="s">
        <v>3</v>
      </c>
      <c r="E84">
        <v>318.60000000000002</v>
      </c>
      <c r="F84">
        <v>318.60000000000002</v>
      </c>
      <c r="G84">
        <v>0.6</v>
      </c>
      <c r="H84">
        <v>332.8</v>
      </c>
      <c r="I84">
        <v>115.2</v>
      </c>
      <c r="J84">
        <v>88.4</v>
      </c>
      <c r="K84">
        <v>0.6</v>
      </c>
      <c r="M84">
        <f t="shared" si="8"/>
        <v>317.91999999999996</v>
      </c>
      <c r="N84">
        <f t="shared" si="9"/>
        <v>317.91999999999996</v>
      </c>
      <c r="O84">
        <f t="shared" si="10"/>
        <v>0.72</v>
      </c>
      <c r="P84">
        <f t="shared" si="11"/>
        <v>331.96</v>
      </c>
      <c r="Q84">
        <f t="shared" si="12"/>
        <v>113.04</v>
      </c>
      <c r="R84">
        <f t="shared" si="13"/>
        <v>87.08</v>
      </c>
      <c r="S84">
        <f t="shared" si="14"/>
        <v>0.72</v>
      </c>
    </row>
    <row r="85" spans="1:19" x14ac:dyDescent="0.2">
      <c r="A85" t="s">
        <v>0</v>
      </c>
      <c r="B85" t="s">
        <v>16</v>
      </c>
      <c r="C85" t="s">
        <v>4</v>
      </c>
      <c r="D85" t="s">
        <v>4</v>
      </c>
      <c r="E85">
        <v>318.60000000000002</v>
      </c>
      <c r="F85">
        <v>318.39999999999998</v>
      </c>
      <c r="G85">
        <v>0.2</v>
      </c>
      <c r="H85">
        <v>332.8</v>
      </c>
      <c r="I85">
        <v>122.6</v>
      </c>
      <c r="J85">
        <v>90.2</v>
      </c>
      <c r="K85">
        <v>0.2</v>
      </c>
      <c r="M85">
        <f t="shared" si="8"/>
        <v>318.32</v>
      </c>
      <c r="N85">
        <f t="shared" si="9"/>
        <v>318.08000000000004</v>
      </c>
      <c r="O85">
        <f t="shared" si="10"/>
        <v>0.04</v>
      </c>
      <c r="P85">
        <f t="shared" si="11"/>
        <v>332.56</v>
      </c>
      <c r="Q85">
        <f t="shared" si="12"/>
        <v>119.72</v>
      </c>
      <c r="R85">
        <f t="shared" si="13"/>
        <v>91.24</v>
      </c>
      <c r="S85">
        <f t="shared" si="14"/>
        <v>0.04</v>
      </c>
    </row>
    <row r="87" spans="1:19" x14ac:dyDescent="0.2">
      <c r="A87" t="s">
        <v>15</v>
      </c>
      <c r="B87" t="s">
        <v>16</v>
      </c>
      <c r="C87" t="s">
        <v>1</v>
      </c>
      <c r="D87" t="s">
        <v>1</v>
      </c>
      <c r="E87">
        <v>1482</v>
      </c>
      <c r="F87">
        <v>1482</v>
      </c>
      <c r="G87">
        <v>63</v>
      </c>
      <c r="H87">
        <v>1433</v>
      </c>
      <c r="I87">
        <v>741</v>
      </c>
      <c r="J87">
        <v>544</v>
      </c>
      <c r="K87">
        <v>4</v>
      </c>
    </row>
    <row r="88" spans="1:19" x14ac:dyDescent="0.2">
      <c r="A88" t="s">
        <v>15</v>
      </c>
      <c r="B88" t="s">
        <v>16</v>
      </c>
      <c r="C88" t="s">
        <v>1</v>
      </c>
      <c r="D88" t="s">
        <v>2</v>
      </c>
      <c r="E88">
        <v>1099</v>
      </c>
      <c r="F88">
        <v>1099</v>
      </c>
      <c r="G88">
        <v>4</v>
      </c>
      <c r="H88">
        <v>1110</v>
      </c>
      <c r="I88">
        <v>714</v>
      </c>
      <c r="J88">
        <v>514</v>
      </c>
      <c r="K88">
        <v>1</v>
      </c>
    </row>
    <row r="89" spans="1:19" x14ac:dyDescent="0.2">
      <c r="A89" t="s">
        <v>15</v>
      </c>
      <c r="B89" t="s">
        <v>16</v>
      </c>
      <c r="C89" t="s">
        <v>1</v>
      </c>
      <c r="D89" t="s">
        <v>3</v>
      </c>
      <c r="E89">
        <v>1099</v>
      </c>
      <c r="F89">
        <v>1099</v>
      </c>
      <c r="G89">
        <v>4</v>
      </c>
      <c r="H89">
        <v>1110</v>
      </c>
      <c r="I89">
        <v>717</v>
      </c>
      <c r="J89">
        <v>528</v>
      </c>
      <c r="K89">
        <v>1</v>
      </c>
    </row>
    <row r="90" spans="1:19" x14ac:dyDescent="0.2">
      <c r="A90" t="s">
        <v>15</v>
      </c>
      <c r="B90" t="s">
        <v>16</v>
      </c>
      <c r="C90" t="s">
        <v>1</v>
      </c>
      <c r="D90" t="s">
        <v>4</v>
      </c>
      <c r="E90">
        <v>1098</v>
      </c>
      <c r="F90">
        <v>1098</v>
      </c>
      <c r="G90">
        <v>6</v>
      </c>
      <c r="H90">
        <v>1107</v>
      </c>
      <c r="I90">
        <v>712</v>
      </c>
      <c r="J90">
        <v>502</v>
      </c>
      <c r="K90">
        <v>1</v>
      </c>
    </row>
    <row r="91" spans="1:19" x14ac:dyDescent="0.2">
      <c r="A91" t="s">
        <v>15</v>
      </c>
      <c r="B91" t="s">
        <v>16</v>
      </c>
      <c r="C91" t="s">
        <v>2</v>
      </c>
      <c r="D91" t="s">
        <v>1</v>
      </c>
      <c r="E91">
        <v>1479</v>
      </c>
      <c r="F91">
        <v>1478</v>
      </c>
      <c r="G91">
        <v>73</v>
      </c>
      <c r="H91">
        <v>1413</v>
      </c>
      <c r="I91">
        <v>725</v>
      </c>
      <c r="J91">
        <v>534</v>
      </c>
      <c r="K91">
        <v>5</v>
      </c>
    </row>
    <row r="92" spans="1:19" x14ac:dyDescent="0.2">
      <c r="A92" t="s">
        <v>15</v>
      </c>
      <c r="B92" t="s">
        <v>16</v>
      </c>
      <c r="C92" t="s">
        <v>2</v>
      </c>
      <c r="D92" t="s">
        <v>2</v>
      </c>
      <c r="E92">
        <v>1098</v>
      </c>
      <c r="F92">
        <v>1098</v>
      </c>
      <c r="G92">
        <v>3</v>
      </c>
      <c r="H92">
        <v>1110</v>
      </c>
      <c r="I92">
        <v>709</v>
      </c>
      <c r="J92">
        <v>503</v>
      </c>
      <c r="K92">
        <v>1</v>
      </c>
    </row>
    <row r="93" spans="1:19" x14ac:dyDescent="0.2">
      <c r="A93" t="s">
        <v>15</v>
      </c>
      <c r="B93" t="s">
        <v>16</v>
      </c>
      <c r="C93" t="s">
        <v>2</v>
      </c>
      <c r="D93" t="s">
        <v>3</v>
      </c>
      <c r="E93">
        <v>1100</v>
      </c>
      <c r="F93">
        <v>1100</v>
      </c>
      <c r="G93">
        <v>4</v>
      </c>
      <c r="H93">
        <v>1111</v>
      </c>
      <c r="I93">
        <v>676</v>
      </c>
      <c r="J93">
        <v>498</v>
      </c>
      <c r="K93">
        <v>1</v>
      </c>
    </row>
    <row r="94" spans="1:19" x14ac:dyDescent="0.2">
      <c r="A94" t="s">
        <v>15</v>
      </c>
      <c r="B94" t="s">
        <v>16</v>
      </c>
      <c r="C94" t="s">
        <v>2</v>
      </c>
      <c r="D94" t="s">
        <v>4</v>
      </c>
      <c r="E94">
        <v>1100</v>
      </c>
      <c r="F94">
        <v>1100</v>
      </c>
      <c r="G94">
        <v>7</v>
      </c>
      <c r="H94">
        <v>1108</v>
      </c>
      <c r="I94">
        <v>721</v>
      </c>
      <c r="J94">
        <v>533</v>
      </c>
      <c r="K94">
        <v>3</v>
      </c>
    </row>
    <row r="95" spans="1:19" x14ac:dyDescent="0.2">
      <c r="A95" t="s">
        <v>15</v>
      </c>
      <c r="B95" t="s">
        <v>16</v>
      </c>
      <c r="C95" t="s">
        <v>3</v>
      </c>
      <c r="D95" t="s">
        <v>1</v>
      </c>
      <c r="E95">
        <v>1477</v>
      </c>
      <c r="F95">
        <v>1477</v>
      </c>
      <c r="G95">
        <v>79</v>
      </c>
      <c r="H95">
        <v>1413</v>
      </c>
      <c r="I95">
        <v>632</v>
      </c>
      <c r="J95">
        <v>467</v>
      </c>
      <c r="K95">
        <v>5</v>
      </c>
    </row>
    <row r="96" spans="1:19" x14ac:dyDescent="0.2">
      <c r="A96" t="s">
        <v>15</v>
      </c>
      <c r="B96" t="s">
        <v>16</v>
      </c>
      <c r="C96" t="s">
        <v>3</v>
      </c>
      <c r="D96" t="s">
        <v>2</v>
      </c>
      <c r="E96">
        <v>1099</v>
      </c>
      <c r="F96">
        <v>1099</v>
      </c>
      <c r="G96">
        <v>0</v>
      </c>
      <c r="H96">
        <v>1114</v>
      </c>
      <c r="I96">
        <v>525</v>
      </c>
      <c r="J96">
        <v>384</v>
      </c>
      <c r="K96">
        <v>0</v>
      </c>
    </row>
    <row r="97" spans="1:11" x14ac:dyDescent="0.2">
      <c r="A97" t="s">
        <v>15</v>
      </c>
      <c r="B97" t="s">
        <v>16</v>
      </c>
      <c r="C97" t="s">
        <v>3</v>
      </c>
      <c r="D97" t="s">
        <v>3</v>
      </c>
      <c r="E97">
        <v>1100</v>
      </c>
      <c r="F97">
        <v>1100</v>
      </c>
      <c r="G97">
        <v>4</v>
      </c>
      <c r="H97">
        <v>1111</v>
      </c>
      <c r="I97">
        <v>517</v>
      </c>
      <c r="J97">
        <v>367</v>
      </c>
      <c r="K97">
        <v>2</v>
      </c>
    </row>
    <row r="98" spans="1:11" x14ac:dyDescent="0.2">
      <c r="A98" t="s">
        <v>15</v>
      </c>
      <c r="B98" t="s">
        <v>16</v>
      </c>
      <c r="C98" t="s">
        <v>3</v>
      </c>
      <c r="D98" t="s">
        <v>4</v>
      </c>
      <c r="E98">
        <v>1099</v>
      </c>
      <c r="F98">
        <v>1099</v>
      </c>
      <c r="G98">
        <v>3</v>
      </c>
      <c r="H98">
        <v>1111</v>
      </c>
      <c r="I98">
        <v>548</v>
      </c>
      <c r="J98">
        <v>417</v>
      </c>
      <c r="K98">
        <v>1</v>
      </c>
    </row>
    <row r="99" spans="1:11" x14ac:dyDescent="0.2">
      <c r="A99" t="s">
        <v>15</v>
      </c>
      <c r="B99" t="s">
        <v>16</v>
      </c>
      <c r="C99" t="s">
        <v>4</v>
      </c>
      <c r="D99" t="s">
        <v>1</v>
      </c>
      <c r="E99">
        <v>699</v>
      </c>
      <c r="F99">
        <v>699</v>
      </c>
      <c r="G99">
        <v>87</v>
      </c>
      <c r="H99">
        <v>627</v>
      </c>
      <c r="I99">
        <v>197</v>
      </c>
      <c r="J99">
        <v>145</v>
      </c>
      <c r="K99">
        <v>6</v>
      </c>
    </row>
    <row r="100" spans="1:11" x14ac:dyDescent="0.2">
      <c r="A100" t="s">
        <v>15</v>
      </c>
      <c r="B100" t="s">
        <v>16</v>
      </c>
      <c r="C100" t="s">
        <v>4</v>
      </c>
      <c r="D100" t="s">
        <v>2</v>
      </c>
      <c r="E100">
        <v>322</v>
      </c>
      <c r="F100">
        <v>322</v>
      </c>
      <c r="G100">
        <v>1</v>
      </c>
      <c r="H100">
        <v>336</v>
      </c>
      <c r="I100">
        <v>150</v>
      </c>
      <c r="J100">
        <v>118</v>
      </c>
      <c r="K100">
        <v>1</v>
      </c>
    </row>
    <row r="101" spans="1:11" x14ac:dyDescent="0.2">
      <c r="A101" t="s">
        <v>15</v>
      </c>
      <c r="B101" t="s">
        <v>16</v>
      </c>
      <c r="C101" t="s">
        <v>4</v>
      </c>
      <c r="D101" t="s">
        <v>3</v>
      </c>
      <c r="E101">
        <v>324</v>
      </c>
      <c r="F101">
        <v>324</v>
      </c>
      <c r="G101">
        <v>2</v>
      </c>
      <c r="H101">
        <v>337</v>
      </c>
      <c r="I101">
        <v>167</v>
      </c>
      <c r="J101">
        <v>119</v>
      </c>
      <c r="K101">
        <v>2</v>
      </c>
    </row>
    <row r="102" spans="1:11" x14ac:dyDescent="0.2">
      <c r="A102" t="s">
        <v>15</v>
      </c>
      <c r="B102" t="s">
        <v>16</v>
      </c>
      <c r="C102" t="s">
        <v>4</v>
      </c>
      <c r="D102" t="s">
        <v>4</v>
      </c>
      <c r="E102">
        <v>0</v>
      </c>
      <c r="F102">
        <v>0</v>
      </c>
      <c r="G102">
        <v>1</v>
      </c>
      <c r="H102">
        <v>14</v>
      </c>
      <c r="I102">
        <v>0</v>
      </c>
      <c r="J102">
        <v>15</v>
      </c>
      <c r="K102">
        <v>1</v>
      </c>
    </row>
    <row r="103" spans="1:11" x14ac:dyDescent="0.2">
      <c r="A103" t="s">
        <v>19</v>
      </c>
      <c r="B103" t="s">
        <v>16</v>
      </c>
      <c r="C103" t="s">
        <v>1</v>
      </c>
      <c r="D103" t="s">
        <v>1</v>
      </c>
      <c r="E103">
        <v>1475</v>
      </c>
      <c r="F103">
        <v>1474</v>
      </c>
      <c r="G103">
        <v>91</v>
      </c>
      <c r="H103">
        <v>1398</v>
      </c>
      <c r="I103">
        <v>708</v>
      </c>
      <c r="J103">
        <v>490</v>
      </c>
      <c r="K103">
        <v>6</v>
      </c>
    </row>
    <row r="104" spans="1:11" x14ac:dyDescent="0.2">
      <c r="A104" t="s">
        <v>19</v>
      </c>
      <c r="B104" t="s">
        <v>16</v>
      </c>
      <c r="C104" t="s">
        <v>1</v>
      </c>
      <c r="D104" t="s">
        <v>2</v>
      </c>
      <c r="E104">
        <v>1098</v>
      </c>
      <c r="F104">
        <v>1098</v>
      </c>
      <c r="G104">
        <v>3</v>
      </c>
      <c r="H104">
        <v>1110</v>
      </c>
      <c r="I104">
        <v>693</v>
      </c>
      <c r="J104">
        <v>500</v>
      </c>
      <c r="K104">
        <v>1</v>
      </c>
    </row>
    <row r="105" spans="1:11" x14ac:dyDescent="0.2">
      <c r="A105" t="s">
        <v>19</v>
      </c>
      <c r="B105" t="s">
        <v>16</v>
      </c>
      <c r="C105" t="s">
        <v>1</v>
      </c>
      <c r="D105" t="s">
        <v>3</v>
      </c>
      <c r="E105">
        <v>1099</v>
      </c>
      <c r="F105">
        <v>1099</v>
      </c>
      <c r="G105">
        <v>3</v>
      </c>
      <c r="H105">
        <v>1111</v>
      </c>
      <c r="I105">
        <v>725</v>
      </c>
      <c r="J105">
        <v>539</v>
      </c>
      <c r="K105">
        <v>2</v>
      </c>
    </row>
    <row r="106" spans="1:11" x14ac:dyDescent="0.2">
      <c r="A106" t="s">
        <v>19</v>
      </c>
      <c r="B106" t="s">
        <v>16</v>
      </c>
      <c r="C106" t="s">
        <v>1</v>
      </c>
      <c r="D106" t="s">
        <v>4</v>
      </c>
      <c r="E106">
        <v>1099</v>
      </c>
      <c r="F106">
        <v>1099</v>
      </c>
      <c r="G106">
        <v>3</v>
      </c>
      <c r="H106">
        <v>1111</v>
      </c>
      <c r="I106">
        <v>696</v>
      </c>
      <c r="J106">
        <v>479</v>
      </c>
      <c r="K106">
        <v>1</v>
      </c>
    </row>
    <row r="107" spans="1:11" x14ac:dyDescent="0.2">
      <c r="A107" t="s">
        <v>19</v>
      </c>
      <c r="B107" t="s">
        <v>16</v>
      </c>
      <c r="C107" t="s">
        <v>2</v>
      </c>
      <c r="D107" t="s">
        <v>1</v>
      </c>
      <c r="E107">
        <v>1478</v>
      </c>
      <c r="F107">
        <v>1477</v>
      </c>
      <c r="G107">
        <v>76</v>
      </c>
      <c r="H107">
        <v>1413</v>
      </c>
      <c r="I107">
        <v>706</v>
      </c>
      <c r="J107">
        <v>508</v>
      </c>
      <c r="K107">
        <v>4</v>
      </c>
    </row>
    <row r="108" spans="1:11" x14ac:dyDescent="0.2">
      <c r="A108" t="s">
        <v>19</v>
      </c>
      <c r="B108" t="s">
        <v>16</v>
      </c>
      <c r="C108" t="s">
        <v>2</v>
      </c>
      <c r="D108" t="s">
        <v>2</v>
      </c>
      <c r="E108">
        <v>1097</v>
      </c>
      <c r="F108">
        <v>1097</v>
      </c>
      <c r="G108">
        <v>3</v>
      </c>
      <c r="H108">
        <v>1109</v>
      </c>
      <c r="I108">
        <v>720</v>
      </c>
      <c r="J108">
        <v>537</v>
      </c>
      <c r="K108">
        <v>2</v>
      </c>
    </row>
    <row r="109" spans="1:11" x14ac:dyDescent="0.2">
      <c r="A109" t="s">
        <v>19</v>
      </c>
      <c r="B109" t="s">
        <v>16</v>
      </c>
      <c r="C109" t="s">
        <v>2</v>
      </c>
      <c r="D109" t="s">
        <v>3</v>
      </c>
      <c r="E109">
        <v>1101</v>
      </c>
      <c r="F109">
        <v>1101</v>
      </c>
      <c r="G109">
        <v>5</v>
      </c>
      <c r="H109">
        <v>1111</v>
      </c>
      <c r="I109">
        <v>685</v>
      </c>
      <c r="J109">
        <v>505</v>
      </c>
      <c r="K109">
        <v>1</v>
      </c>
    </row>
    <row r="110" spans="1:11" x14ac:dyDescent="0.2">
      <c r="A110" t="s">
        <v>19</v>
      </c>
      <c r="B110" t="s">
        <v>16</v>
      </c>
      <c r="C110" t="s">
        <v>2</v>
      </c>
      <c r="D110" t="s">
        <v>4</v>
      </c>
      <c r="E110">
        <v>1101</v>
      </c>
      <c r="F110">
        <v>1101</v>
      </c>
      <c r="G110">
        <v>2</v>
      </c>
      <c r="H110">
        <v>1114</v>
      </c>
      <c r="I110">
        <v>687</v>
      </c>
      <c r="J110">
        <v>503</v>
      </c>
      <c r="K110">
        <v>1</v>
      </c>
    </row>
    <row r="111" spans="1:11" x14ac:dyDescent="0.2">
      <c r="A111" t="s">
        <v>19</v>
      </c>
      <c r="B111" t="s">
        <v>16</v>
      </c>
      <c r="C111" t="s">
        <v>3</v>
      </c>
      <c r="D111" t="s">
        <v>1</v>
      </c>
      <c r="E111">
        <v>1475</v>
      </c>
      <c r="F111">
        <v>1475</v>
      </c>
      <c r="G111">
        <v>82</v>
      </c>
      <c r="H111">
        <v>1408</v>
      </c>
      <c r="I111">
        <v>599</v>
      </c>
      <c r="J111">
        <v>451</v>
      </c>
      <c r="K111">
        <v>5</v>
      </c>
    </row>
    <row r="112" spans="1:11" x14ac:dyDescent="0.2">
      <c r="A112" t="s">
        <v>19</v>
      </c>
      <c r="B112" t="s">
        <v>16</v>
      </c>
      <c r="C112" t="s">
        <v>3</v>
      </c>
      <c r="D112" t="s">
        <v>2</v>
      </c>
      <c r="E112">
        <v>1096</v>
      </c>
      <c r="F112">
        <v>1096</v>
      </c>
      <c r="G112">
        <v>1</v>
      </c>
      <c r="H112">
        <v>1110</v>
      </c>
      <c r="I112">
        <v>508</v>
      </c>
      <c r="J112">
        <v>395</v>
      </c>
      <c r="K112">
        <v>1</v>
      </c>
    </row>
    <row r="113" spans="1:11" x14ac:dyDescent="0.2">
      <c r="A113" t="s">
        <v>19</v>
      </c>
      <c r="B113" t="s">
        <v>16</v>
      </c>
      <c r="C113" t="s">
        <v>3</v>
      </c>
      <c r="D113" t="s">
        <v>3</v>
      </c>
      <c r="E113">
        <v>1100</v>
      </c>
      <c r="F113">
        <v>1100</v>
      </c>
      <c r="G113">
        <v>2</v>
      </c>
      <c r="H113">
        <v>1113</v>
      </c>
      <c r="I113">
        <v>521</v>
      </c>
      <c r="J113">
        <v>371</v>
      </c>
      <c r="K113">
        <v>2</v>
      </c>
    </row>
    <row r="114" spans="1:11" x14ac:dyDescent="0.2">
      <c r="A114" t="s">
        <v>19</v>
      </c>
      <c r="B114" t="s">
        <v>16</v>
      </c>
      <c r="C114" t="s">
        <v>3</v>
      </c>
      <c r="D114" t="s">
        <v>4</v>
      </c>
      <c r="E114">
        <v>1098</v>
      </c>
      <c r="F114">
        <v>1098</v>
      </c>
      <c r="G114">
        <v>3</v>
      </c>
      <c r="H114">
        <v>1110</v>
      </c>
      <c r="I114">
        <v>537</v>
      </c>
      <c r="J114">
        <v>411</v>
      </c>
      <c r="K114">
        <v>2</v>
      </c>
    </row>
    <row r="115" spans="1:11" x14ac:dyDescent="0.2">
      <c r="A115" t="s">
        <v>19</v>
      </c>
      <c r="B115" t="s">
        <v>16</v>
      </c>
      <c r="C115" t="s">
        <v>4</v>
      </c>
      <c r="D115" t="s">
        <v>1</v>
      </c>
      <c r="E115">
        <v>697</v>
      </c>
      <c r="F115">
        <v>697</v>
      </c>
      <c r="G115">
        <v>62</v>
      </c>
      <c r="H115">
        <v>649</v>
      </c>
      <c r="I115">
        <v>195</v>
      </c>
      <c r="J115">
        <v>163</v>
      </c>
      <c r="K115">
        <v>4</v>
      </c>
    </row>
    <row r="116" spans="1:11" x14ac:dyDescent="0.2">
      <c r="A116" t="s">
        <v>19</v>
      </c>
      <c r="B116" t="s">
        <v>16</v>
      </c>
      <c r="C116" t="s">
        <v>4</v>
      </c>
      <c r="D116" t="s">
        <v>2</v>
      </c>
      <c r="E116">
        <v>322</v>
      </c>
      <c r="F116">
        <v>322</v>
      </c>
      <c r="G116">
        <v>1</v>
      </c>
      <c r="H116">
        <v>336</v>
      </c>
      <c r="I116">
        <v>151</v>
      </c>
      <c r="J116">
        <v>110</v>
      </c>
      <c r="K116">
        <v>1</v>
      </c>
    </row>
    <row r="117" spans="1:11" x14ac:dyDescent="0.2">
      <c r="A117" t="s">
        <v>19</v>
      </c>
      <c r="B117" t="s">
        <v>16</v>
      </c>
      <c r="C117" t="s">
        <v>4</v>
      </c>
      <c r="D117" t="s">
        <v>3</v>
      </c>
      <c r="E117">
        <v>323</v>
      </c>
      <c r="F117">
        <v>322</v>
      </c>
      <c r="G117">
        <v>0</v>
      </c>
      <c r="H117">
        <v>337</v>
      </c>
      <c r="I117">
        <v>160</v>
      </c>
      <c r="J117">
        <v>120</v>
      </c>
      <c r="K117">
        <v>0</v>
      </c>
    </row>
    <row r="118" spans="1:11" x14ac:dyDescent="0.2">
      <c r="A118" t="s">
        <v>19</v>
      </c>
      <c r="B118" t="s">
        <v>16</v>
      </c>
      <c r="C118" t="s">
        <v>4</v>
      </c>
      <c r="D118" t="s">
        <v>4</v>
      </c>
      <c r="E118">
        <v>321</v>
      </c>
      <c r="F118">
        <v>321</v>
      </c>
      <c r="G118">
        <v>0</v>
      </c>
      <c r="H118">
        <v>336</v>
      </c>
      <c r="I118">
        <v>151</v>
      </c>
      <c r="J118">
        <v>111</v>
      </c>
      <c r="K118">
        <v>0</v>
      </c>
    </row>
    <row r="119" spans="1:11" x14ac:dyDescent="0.2">
      <c r="A119" t="s">
        <v>17</v>
      </c>
      <c r="B119" t="s">
        <v>16</v>
      </c>
      <c r="C119" t="s">
        <v>1</v>
      </c>
      <c r="D119" t="s">
        <v>1</v>
      </c>
      <c r="E119">
        <v>1472</v>
      </c>
      <c r="F119">
        <v>1471</v>
      </c>
      <c r="G119">
        <v>70</v>
      </c>
      <c r="H119">
        <v>1412</v>
      </c>
      <c r="I119">
        <v>707</v>
      </c>
      <c r="J119">
        <v>509</v>
      </c>
      <c r="K119">
        <v>4</v>
      </c>
    </row>
    <row r="120" spans="1:11" x14ac:dyDescent="0.2">
      <c r="A120" t="s">
        <v>17</v>
      </c>
      <c r="B120" t="s">
        <v>16</v>
      </c>
      <c r="C120" t="s">
        <v>1</v>
      </c>
      <c r="D120" t="s">
        <v>2</v>
      </c>
      <c r="E120">
        <v>1102</v>
      </c>
      <c r="F120">
        <v>1102</v>
      </c>
      <c r="G120">
        <v>4</v>
      </c>
      <c r="H120">
        <v>1113</v>
      </c>
      <c r="I120">
        <v>647</v>
      </c>
      <c r="J120">
        <v>483</v>
      </c>
      <c r="K120">
        <v>3</v>
      </c>
    </row>
    <row r="121" spans="1:11" x14ac:dyDescent="0.2">
      <c r="A121" t="s">
        <v>17</v>
      </c>
      <c r="B121" t="s">
        <v>16</v>
      </c>
      <c r="C121" t="s">
        <v>1</v>
      </c>
      <c r="D121" t="s">
        <v>3</v>
      </c>
      <c r="E121">
        <v>1100</v>
      </c>
      <c r="F121">
        <v>1100</v>
      </c>
      <c r="G121">
        <v>8</v>
      </c>
      <c r="H121">
        <v>1107</v>
      </c>
      <c r="I121">
        <v>685</v>
      </c>
      <c r="J121">
        <v>496</v>
      </c>
      <c r="K121">
        <v>2</v>
      </c>
    </row>
    <row r="122" spans="1:11" x14ac:dyDescent="0.2">
      <c r="A122" t="s">
        <v>17</v>
      </c>
      <c r="B122" t="s">
        <v>16</v>
      </c>
      <c r="C122" t="s">
        <v>1</v>
      </c>
      <c r="D122" t="s">
        <v>4</v>
      </c>
      <c r="E122">
        <v>1100</v>
      </c>
      <c r="F122">
        <v>1100</v>
      </c>
      <c r="G122">
        <v>2</v>
      </c>
      <c r="H122">
        <v>1113</v>
      </c>
      <c r="I122">
        <v>695</v>
      </c>
      <c r="J122">
        <v>486</v>
      </c>
      <c r="K122">
        <v>1</v>
      </c>
    </row>
    <row r="123" spans="1:11" x14ac:dyDescent="0.2">
      <c r="A123" t="s">
        <v>17</v>
      </c>
      <c r="B123" t="s">
        <v>16</v>
      </c>
      <c r="C123" t="s">
        <v>2</v>
      </c>
      <c r="D123" t="s">
        <v>1</v>
      </c>
      <c r="E123">
        <v>1470</v>
      </c>
      <c r="F123">
        <v>1469</v>
      </c>
      <c r="G123">
        <v>75</v>
      </c>
      <c r="H123">
        <v>1408</v>
      </c>
      <c r="I123">
        <v>715</v>
      </c>
      <c r="J123">
        <v>524</v>
      </c>
      <c r="K123">
        <v>5</v>
      </c>
    </row>
    <row r="124" spans="1:11" x14ac:dyDescent="0.2">
      <c r="A124" t="s">
        <v>17</v>
      </c>
      <c r="B124" t="s">
        <v>16</v>
      </c>
      <c r="C124" t="s">
        <v>2</v>
      </c>
      <c r="D124" t="s">
        <v>2</v>
      </c>
      <c r="E124">
        <v>1099</v>
      </c>
      <c r="F124">
        <v>1099</v>
      </c>
      <c r="G124">
        <v>2</v>
      </c>
      <c r="H124">
        <v>1112</v>
      </c>
      <c r="I124">
        <v>645</v>
      </c>
      <c r="J124">
        <v>480</v>
      </c>
      <c r="K124">
        <v>1</v>
      </c>
    </row>
    <row r="125" spans="1:11" x14ac:dyDescent="0.2">
      <c r="A125" t="s">
        <v>17</v>
      </c>
      <c r="B125" t="s">
        <v>16</v>
      </c>
      <c r="C125" t="s">
        <v>2</v>
      </c>
      <c r="D125" t="s">
        <v>3</v>
      </c>
      <c r="E125">
        <v>1099</v>
      </c>
      <c r="F125">
        <v>1099</v>
      </c>
      <c r="G125">
        <v>0</v>
      </c>
      <c r="H125">
        <v>1114</v>
      </c>
      <c r="I125">
        <v>665</v>
      </c>
      <c r="J125">
        <v>455</v>
      </c>
      <c r="K125">
        <v>0</v>
      </c>
    </row>
    <row r="126" spans="1:11" x14ac:dyDescent="0.2">
      <c r="A126" t="s">
        <v>17</v>
      </c>
      <c r="B126" t="s">
        <v>16</v>
      </c>
      <c r="C126" t="s">
        <v>2</v>
      </c>
      <c r="D126" t="s">
        <v>4</v>
      </c>
      <c r="E126">
        <v>1101</v>
      </c>
      <c r="F126">
        <v>1101</v>
      </c>
      <c r="G126">
        <v>3</v>
      </c>
      <c r="H126">
        <v>1113</v>
      </c>
      <c r="I126">
        <v>671</v>
      </c>
      <c r="J126">
        <v>495</v>
      </c>
      <c r="K126">
        <v>1</v>
      </c>
    </row>
    <row r="127" spans="1:11" x14ac:dyDescent="0.2">
      <c r="A127" t="s">
        <v>17</v>
      </c>
      <c r="B127" t="s">
        <v>16</v>
      </c>
      <c r="C127" t="s">
        <v>3</v>
      </c>
      <c r="D127" t="s">
        <v>1</v>
      </c>
      <c r="E127">
        <v>1471</v>
      </c>
      <c r="F127">
        <v>1468</v>
      </c>
      <c r="G127">
        <v>76</v>
      </c>
      <c r="H127">
        <v>1405</v>
      </c>
      <c r="I127">
        <v>511</v>
      </c>
      <c r="J127">
        <v>395</v>
      </c>
      <c r="K127">
        <v>4</v>
      </c>
    </row>
    <row r="128" spans="1:11" x14ac:dyDescent="0.2">
      <c r="A128" t="s">
        <v>17</v>
      </c>
      <c r="B128" t="s">
        <v>16</v>
      </c>
      <c r="C128" t="s">
        <v>3</v>
      </c>
      <c r="D128" t="s">
        <v>2</v>
      </c>
      <c r="E128">
        <v>1093</v>
      </c>
      <c r="F128">
        <v>1093</v>
      </c>
      <c r="G128">
        <v>5</v>
      </c>
      <c r="H128">
        <v>1103</v>
      </c>
      <c r="I128">
        <v>488</v>
      </c>
      <c r="J128">
        <v>363</v>
      </c>
      <c r="K128">
        <v>1</v>
      </c>
    </row>
    <row r="129" spans="1:11" x14ac:dyDescent="0.2">
      <c r="A129" t="s">
        <v>17</v>
      </c>
      <c r="B129" t="s">
        <v>16</v>
      </c>
      <c r="C129" t="s">
        <v>3</v>
      </c>
      <c r="D129" t="s">
        <v>3</v>
      </c>
      <c r="E129">
        <v>1100</v>
      </c>
      <c r="F129">
        <v>1100</v>
      </c>
      <c r="G129">
        <v>5</v>
      </c>
      <c r="H129">
        <v>1110</v>
      </c>
      <c r="I129">
        <v>439</v>
      </c>
      <c r="J129">
        <v>335</v>
      </c>
      <c r="K129">
        <v>3</v>
      </c>
    </row>
    <row r="130" spans="1:11" x14ac:dyDescent="0.2">
      <c r="A130" t="s">
        <v>17</v>
      </c>
      <c r="B130" t="s">
        <v>16</v>
      </c>
      <c r="C130" t="s">
        <v>3</v>
      </c>
      <c r="D130" t="s">
        <v>4</v>
      </c>
      <c r="E130">
        <v>1099</v>
      </c>
      <c r="F130">
        <v>1099</v>
      </c>
      <c r="G130">
        <v>2</v>
      </c>
      <c r="H130">
        <v>1112</v>
      </c>
      <c r="I130">
        <v>484</v>
      </c>
      <c r="J130">
        <v>351</v>
      </c>
      <c r="K130">
        <v>2</v>
      </c>
    </row>
    <row r="131" spans="1:11" x14ac:dyDescent="0.2">
      <c r="A131" t="s">
        <v>17</v>
      </c>
      <c r="B131" t="s">
        <v>16</v>
      </c>
      <c r="C131" t="s">
        <v>4</v>
      </c>
      <c r="D131" t="s">
        <v>1</v>
      </c>
      <c r="E131">
        <v>694</v>
      </c>
      <c r="F131">
        <v>689</v>
      </c>
      <c r="G131">
        <v>73</v>
      </c>
      <c r="H131">
        <v>627</v>
      </c>
      <c r="I131">
        <v>157</v>
      </c>
      <c r="J131">
        <v>127</v>
      </c>
      <c r="K131">
        <v>5</v>
      </c>
    </row>
    <row r="132" spans="1:11" x14ac:dyDescent="0.2">
      <c r="A132" t="s">
        <v>17</v>
      </c>
      <c r="B132" t="s">
        <v>16</v>
      </c>
      <c r="C132" t="s">
        <v>4</v>
      </c>
      <c r="D132" t="s">
        <v>2</v>
      </c>
      <c r="E132">
        <v>321</v>
      </c>
      <c r="F132">
        <v>321</v>
      </c>
      <c r="G132">
        <v>1</v>
      </c>
      <c r="H132">
        <v>335</v>
      </c>
      <c r="I132">
        <v>137</v>
      </c>
      <c r="J132">
        <v>111</v>
      </c>
      <c r="K132">
        <v>1</v>
      </c>
    </row>
    <row r="133" spans="1:11" x14ac:dyDescent="0.2">
      <c r="A133" t="s">
        <v>17</v>
      </c>
      <c r="B133" t="s">
        <v>16</v>
      </c>
      <c r="C133" t="s">
        <v>4</v>
      </c>
      <c r="D133" t="s">
        <v>3</v>
      </c>
      <c r="E133">
        <v>320</v>
      </c>
      <c r="F133">
        <v>320</v>
      </c>
      <c r="G133">
        <v>0</v>
      </c>
      <c r="H133">
        <v>335</v>
      </c>
      <c r="I133">
        <v>138</v>
      </c>
      <c r="J133">
        <v>96</v>
      </c>
      <c r="K133">
        <v>0</v>
      </c>
    </row>
    <row r="134" spans="1:11" x14ac:dyDescent="0.2">
      <c r="A134" t="s">
        <v>17</v>
      </c>
      <c r="B134" t="s">
        <v>16</v>
      </c>
      <c r="C134" t="s">
        <v>4</v>
      </c>
      <c r="D134" t="s">
        <v>4</v>
      </c>
      <c r="E134">
        <v>322</v>
      </c>
      <c r="F134">
        <v>322</v>
      </c>
      <c r="G134">
        <v>0</v>
      </c>
      <c r="H134">
        <v>337</v>
      </c>
      <c r="I134">
        <v>149</v>
      </c>
      <c r="J134">
        <v>105</v>
      </c>
      <c r="K134">
        <v>0</v>
      </c>
    </row>
    <row r="135" spans="1:11" x14ac:dyDescent="0.2">
      <c r="A135" t="s">
        <v>18</v>
      </c>
      <c r="B135" t="s">
        <v>16</v>
      </c>
      <c r="C135" t="s">
        <v>1</v>
      </c>
      <c r="D135" t="s">
        <v>1</v>
      </c>
      <c r="E135">
        <v>1450</v>
      </c>
      <c r="F135">
        <v>1415</v>
      </c>
      <c r="G135">
        <v>59</v>
      </c>
      <c r="H135">
        <v>1328</v>
      </c>
      <c r="I135">
        <v>632</v>
      </c>
      <c r="J135">
        <v>477</v>
      </c>
      <c r="K135">
        <v>4</v>
      </c>
    </row>
    <row r="136" spans="1:11" x14ac:dyDescent="0.2">
      <c r="A136" t="s">
        <v>18</v>
      </c>
      <c r="B136" t="s">
        <v>16</v>
      </c>
      <c r="C136" t="s">
        <v>1</v>
      </c>
      <c r="D136" t="s">
        <v>2</v>
      </c>
      <c r="E136">
        <v>1098</v>
      </c>
      <c r="F136">
        <v>1098</v>
      </c>
      <c r="G136">
        <v>0</v>
      </c>
      <c r="H136">
        <v>1113</v>
      </c>
      <c r="I136">
        <v>637</v>
      </c>
      <c r="J136">
        <v>457</v>
      </c>
      <c r="K136">
        <v>0</v>
      </c>
    </row>
    <row r="137" spans="1:11" x14ac:dyDescent="0.2">
      <c r="A137" t="s">
        <v>18</v>
      </c>
      <c r="B137" t="s">
        <v>16</v>
      </c>
      <c r="C137" t="s">
        <v>1</v>
      </c>
      <c r="D137" t="s">
        <v>3</v>
      </c>
      <c r="E137">
        <v>1098</v>
      </c>
      <c r="F137">
        <v>1098</v>
      </c>
      <c r="G137">
        <v>4</v>
      </c>
      <c r="H137">
        <v>1109</v>
      </c>
      <c r="I137">
        <v>650</v>
      </c>
      <c r="J137">
        <v>458</v>
      </c>
      <c r="K137">
        <v>1</v>
      </c>
    </row>
    <row r="138" spans="1:11" x14ac:dyDescent="0.2">
      <c r="A138" t="s">
        <v>18</v>
      </c>
      <c r="B138" t="s">
        <v>16</v>
      </c>
      <c r="C138" t="s">
        <v>1</v>
      </c>
      <c r="D138" t="s">
        <v>4</v>
      </c>
      <c r="E138">
        <v>1099</v>
      </c>
      <c r="F138">
        <v>1099</v>
      </c>
      <c r="G138">
        <v>6</v>
      </c>
      <c r="H138">
        <v>1108</v>
      </c>
      <c r="I138">
        <v>656</v>
      </c>
      <c r="J138">
        <v>482</v>
      </c>
      <c r="K138">
        <v>2</v>
      </c>
    </row>
    <row r="139" spans="1:11" x14ac:dyDescent="0.2">
      <c r="A139" t="s">
        <v>18</v>
      </c>
      <c r="B139" t="s">
        <v>16</v>
      </c>
      <c r="C139" t="s">
        <v>2</v>
      </c>
      <c r="D139" t="s">
        <v>1</v>
      </c>
      <c r="E139">
        <v>1461</v>
      </c>
      <c r="F139">
        <v>1458</v>
      </c>
      <c r="G139">
        <v>80</v>
      </c>
      <c r="H139">
        <v>1384</v>
      </c>
      <c r="I139">
        <v>625</v>
      </c>
      <c r="J139">
        <v>461</v>
      </c>
      <c r="K139">
        <v>4</v>
      </c>
    </row>
    <row r="140" spans="1:11" x14ac:dyDescent="0.2">
      <c r="A140" t="s">
        <v>18</v>
      </c>
      <c r="B140" t="s">
        <v>16</v>
      </c>
      <c r="C140" t="s">
        <v>2</v>
      </c>
      <c r="D140" t="s">
        <v>2</v>
      </c>
      <c r="E140">
        <v>1098</v>
      </c>
      <c r="F140">
        <v>1098</v>
      </c>
      <c r="G140">
        <v>1</v>
      </c>
      <c r="H140">
        <v>1112</v>
      </c>
      <c r="I140">
        <v>615</v>
      </c>
      <c r="J140">
        <v>453</v>
      </c>
      <c r="K140">
        <v>1</v>
      </c>
    </row>
    <row r="141" spans="1:11" x14ac:dyDescent="0.2">
      <c r="A141" t="s">
        <v>18</v>
      </c>
      <c r="B141" t="s">
        <v>16</v>
      </c>
      <c r="C141" t="s">
        <v>2</v>
      </c>
      <c r="D141" t="s">
        <v>3</v>
      </c>
      <c r="E141">
        <v>1101</v>
      </c>
      <c r="F141">
        <v>1101</v>
      </c>
      <c r="G141">
        <v>4</v>
      </c>
      <c r="H141">
        <v>1112</v>
      </c>
      <c r="I141">
        <v>638</v>
      </c>
      <c r="J141">
        <v>454</v>
      </c>
      <c r="K141">
        <v>2</v>
      </c>
    </row>
    <row r="142" spans="1:11" x14ac:dyDescent="0.2">
      <c r="A142" t="s">
        <v>18</v>
      </c>
      <c r="B142" t="s">
        <v>16</v>
      </c>
      <c r="C142" t="s">
        <v>2</v>
      </c>
      <c r="D142" t="s">
        <v>4</v>
      </c>
      <c r="E142">
        <v>1099</v>
      </c>
      <c r="F142">
        <v>1099</v>
      </c>
      <c r="G142">
        <v>5</v>
      </c>
      <c r="H142">
        <v>1109</v>
      </c>
      <c r="I142">
        <v>651</v>
      </c>
      <c r="J142">
        <v>469</v>
      </c>
      <c r="K142">
        <v>1</v>
      </c>
    </row>
    <row r="143" spans="1:11" x14ac:dyDescent="0.2">
      <c r="A143" t="s">
        <v>18</v>
      </c>
      <c r="B143" t="s">
        <v>16</v>
      </c>
      <c r="C143" t="s">
        <v>3</v>
      </c>
      <c r="D143" t="s">
        <v>1</v>
      </c>
      <c r="E143">
        <v>1449</v>
      </c>
      <c r="F143">
        <v>1442</v>
      </c>
      <c r="G143">
        <v>83</v>
      </c>
      <c r="H143">
        <v>1362</v>
      </c>
      <c r="I143">
        <v>461</v>
      </c>
      <c r="J143">
        <v>342</v>
      </c>
      <c r="K143">
        <v>5</v>
      </c>
    </row>
    <row r="144" spans="1:11" x14ac:dyDescent="0.2">
      <c r="A144" t="s">
        <v>18</v>
      </c>
      <c r="B144" t="s">
        <v>16</v>
      </c>
      <c r="C144" t="s">
        <v>3</v>
      </c>
      <c r="D144" t="s">
        <v>2</v>
      </c>
      <c r="E144">
        <v>1094</v>
      </c>
      <c r="F144">
        <v>1094</v>
      </c>
      <c r="G144">
        <v>4</v>
      </c>
      <c r="H144">
        <v>1105</v>
      </c>
      <c r="I144">
        <v>454</v>
      </c>
      <c r="J144">
        <v>340</v>
      </c>
      <c r="K144">
        <v>1</v>
      </c>
    </row>
    <row r="145" spans="1:11" x14ac:dyDescent="0.2">
      <c r="A145" t="s">
        <v>18</v>
      </c>
      <c r="B145" t="s">
        <v>16</v>
      </c>
      <c r="C145" t="s">
        <v>3</v>
      </c>
      <c r="D145" t="s">
        <v>3</v>
      </c>
      <c r="E145">
        <v>1094</v>
      </c>
      <c r="F145">
        <v>1094</v>
      </c>
      <c r="G145">
        <v>1</v>
      </c>
      <c r="H145">
        <v>1107</v>
      </c>
      <c r="I145">
        <v>440</v>
      </c>
      <c r="J145">
        <v>334</v>
      </c>
      <c r="K145">
        <v>1</v>
      </c>
    </row>
    <row r="146" spans="1:11" x14ac:dyDescent="0.2">
      <c r="A146" t="s">
        <v>18</v>
      </c>
      <c r="B146" t="s">
        <v>16</v>
      </c>
      <c r="C146" t="s">
        <v>3</v>
      </c>
      <c r="D146" t="s">
        <v>4</v>
      </c>
      <c r="E146">
        <v>1095</v>
      </c>
      <c r="F146">
        <v>1095</v>
      </c>
      <c r="G146">
        <v>7</v>
      </c>
      <c r="H146">
        <v>1103</v>
      </c>
      <c r="I146">
        <v>449</v>
      </c>
      <c r="J146">
        <v>331</v>
      </c>
      <c r="K146">
        <v>2</v>
      </c>
    </row>
    <row r="147" spans="1:11" x14ac:dyDescent="0.2">
      <c r="A147" t="s">
        <v>18</v>
      </c>
      <c r="B147" t="s">
        <v>16</v>
      </c>
      <c r="C147" t="s">
        <v>4</v>
      </c>
      <c r="D147" t="s">
        <v>1</v>
      </c>
      <c r="E147">
        <v>321</v>
      </c>
      <c r="F147">
        <v>321</v>
      </c>
      <c r="G147">
        <v>0</v>
      </c>
      <c r="H147">
        <v>335</v>
      </c>
      <c r="I147">
        <v>124</v>
      </c>
      <c r="J147">
        <v>84</v>
      </c>
      <c r="K147">
        <v>0</v>
      </c>
    </row>
    <row r="148" spans="1:11" x14ac:dyDescent="0.2">
      <c r="A148" t="s">
        <v>18</v>
      </c>
      <c r="B148" t="s">
        <v>16</v>
      </c>
      <c r="C148" t="s">
        <v>4</v>
      </c>
      <c r="D148" t="s">
        <v>2</v>
      </c>
      <c r="E148">
        <v>322</v>
      </c>
      <c r="F148">
        <v>322</v>
      </c>
      <c r="G148">
        <v>1</v>
      </c>
      <c r="H148">
        <v>336</v>
      </c>
      <c r="I148">
        <v>123</v>
      </c>
      <c r="J148">
        <v>101</v>
      </c>
      <c r="K148">
        <v>1</v>
      </c>
    </row>
    <row r="149" spans="1:11" x14ac:dyDescent="0.2">
      <c r="A149" t="s">
        <v>18</v>
      </c>
      <c r="B149" t="s">
        <v>16</v>
      </c>
      <c r="C149" t="s">
        <v>4</v>
      </c>
      <c r="D149" t="s">
        <v>3</v>
      </c>
      <c r="E149">
        <v>321</v>
      </c>
      <c r="F149">
        <v>321</v>
      </c>
      <c r="G149">
        <v>1</v>
      </c>
      <c r="H149">
        <v>335</v>
      </c>
      <c r="I149">
        <v>140</v>
      </c>
      <c r="J149">
        <v>108</v>
      </c>
      <c r="K149">
        <v>1</v>
      </c>
    </row>
    <row r="150" spans="1:11" x14ac:dyDescent="0.2">
      <c r="A150" t="s">
        <v>18</v>
      </c>
      <c r="B150" t="s">
        <v>16</v>
      </c>
      <c r="C150" t="s">
        <v>4</v>
      </c>
      <c r="D150" t="s">
        <v>4</v>
      </c>
      <c r="E150">
        <v>322</v>
      </c>
      <c r="F150">
        <v>322</v>
      </c>
      <c r="G150">
        <v>3</v>
      </c>
      <c r="H150">
        <v>334</v>
      </c>
      <c r="I150">
        <v>117</v>
      </c>
      <c r="J150">
        <v>101</v>
      </c>
      <c r="K150">
        <v>3</v>
      </c>
    </row>
    <row r="151" spans="1:11" x14ac:dyDescent="0.2">
      <c r="A151" t="s">
        <v>0</v>
      </c>
      <c r="B151" t="s">
        <v>16</v>
      </c>
      <c r="C151" t="s">
        <v>1</v>
      </c>
      <c r="D151" t="s">
        <v>1</v>
      </c>
      <c r="E151">
        <v>1456</v>
      </c>
      <c r="F151">
        <v>1447</v>
      </c>
      <c r="G151">
        <v>57</v>
      </c>
      <c r="H151">
        <v>1385</v>
      </c>
      <c r="I151">
        <v>627</v>
      </c>
      <c r="J151">
        <v>466</v>
      </c>
      <c r="K151">
        <v>3</v>
      </c>
    </row>
    <row r="152" spans="1:11" x14ac:dyDescent="0.2">
      <c r="A152" t="s">
        <v>0</v>
      </c>
      <c r="B152" t="s">
        <v>16</v>
      </c>
      <c r="C152" t="s">
        <v>1</v>
      </c>
      <c r="D152" t="s">
        <v>2</v>
      </c>
      <c r="E152">
        <v>1098</v>
      </c>
      <c r="F152">
        <v>1098</v>
      </c>
      <c r="G152">
        <v>3</v>
      </c>
      <c r="H152">
        <v>1110</v>
      </c>
      <c r="I152">
        <v>602</v>
      </c>
      <c r="J152">
        <v>434</v>
      </c>
      <c r="K152">
        <v>1</v>
      </c>
    </row>
    <row r="153" spans="1:11" x14ac:dyDescent="0.2">
      <c r="A153" t="s">
        <v>0</v>
      </c>
      <c r="B153" t="s">
        <v>16</v>
      </c>
      <c r="C153" t="s">
        <v>1</v>
      </c>
      <c r="D153" t="s">
        <v>3</v>
      </c>
      <c r="E153">
        <v>1101</v>
      </c>
      <c r="F153">
        <v>1101</v>
      </c>
      <c r="G153">
        <v>1</v>
      </c>
      <c r="H153">
        <v>1115</v>
      </c>
      <c r="I153">
        <v>601</v>
      </c>
      <c r="J153">
        <v>436</v>
      </c>
      <c r="K153">
        <v>1</v>
      </c>
    </row>
    <row r="154" spans="1:11" x14ac:dyDescent="0.2">
      <c r="A154" t="s">
        <v>0</v>
      </c>
      <c r="B154" t="s">
        <v>16</v>
      </c>
      <c r="C154" t="s">
        <v>1</v>
      </c>
      <c r="D154" t="s">
        <v>4</v>
      </c>
      <c r="E154">
        <v>1098</v>
      </c>
      <c r="F154">
        <v>1098</v>
      </c>
      <c r="G154">
        <v>4</v>
      </c>
      <c r="H154">
        <v>1109</v>
      </c>
      <c r="I154">
        <v>639</v>
      </c>
      <c r="J154">
        <v>475</v>
      </c>
      <c r="K154">
        <v>1</v>
      </c>
    </row>
    <row r="155" spans="1:11" x14ac:dyDescent="0.2">
      <c r="A155" t="s">
        <v>0</v>
      </c>
      <c r="B155" t="s">
        <v>16</v>
      </c>
      <c r="C155" t="s">
        <v>2</v>
      </c>
      <c r="D155" t="s">
        <v>1</v>
      </c>
      <c r="E155">
        <v>1457</v>
      </c>
      <c r="F155">
        <v>1452</v>
      </c>
      <c r="G155">
        <v>65</v>
      </c>
      <c r="H155">
        <v>1390</v>
      </c>
      <c r="I155">
        <v>630</v>
      </c>
      <c r="J155">
        <v>484</v>
      </c>
      <c r="K155">
        <v>3</v>
      </c>
    </row>
    <row r="156" spans="1:11" x14ac:dyDescent="0.2">
      <c r="A156" t="s">
        <v>0</v>
      </c>
      <c r="B156" t="s">
        <v>16</v>
      </c>
      <c r="C156" t="s">
        <v>2</v>
      </c>
      <c r="D156" t="s">
        <v>2</v>
      </c>
      <c r="E156">
        <v>1098</v>
      </c>
      <c r="F156">
        <v>1098</v>
      </c>
      <c r="G156">
        <v>3</v>
      </c>
      <c r="H156">
        <v>1110</v>
      </c>
      <c r="I156">
        <v>615</v>
      </c>
      <c r="J156">
        <v>455</v>
      </c>
      <c r="K156">
        <v>2</v>
      </c>
    </row>
    <row r="157" spans="1:11" x14ac:dyDescent="0.2">
      <c r="A157" t="s">
        <v>0</v>
      </c>
      <c r="B157" t="s">
        <v>16</v>
      </c>
      <c r="C157" t="s">
        <v>2</v>
      </c>
      <c r="D157" t="s">
        <v>3</v>
      </c>
      <c r="E157">
        <v>1098</v>
      </c>
      <c r="F157">
        <v>1098</v>
      </c>
      <c r="G157">
        <v>0</v>
      </c>
      <c r="H157">
        <v>1113</v>
      </c>
      <c r="I157">
        <v>592</v>
      </c>
      <c r="J157">
        <v>429</v>
      </c>
      <c r="K157">
        <v>0</v>
      </c>
    </row>
    <row r="158" spans="1:11" x14ac:dyDescent="0.2">
      <c r="A158" t="s">
        <v>0</v>
      </c>
      <c r="B158" t="s">
        <v>16</v>
      </c>
      <c r="C158" t="s">
        <v>2</v>
      </c>
      <c r="D158" t="s">
        <v>4</v>
      </c>
      <c r="E158">
        <v>1099</v>
      </c>
      <c r="F158">
        <v>1099</v>
      </c>
      <c r="G158">
        <v>2</v>
      </c>
      <c r="H158">
        <v>1112</v>
      </c>
      <c r="I158">
        <v>595</v>
      </c>
      <c r="J158">
        <v>454</v>
      </c>
      <c r="K158">
        <v>1</v>
      </c>
    </row>
    <row r="159" spans="1:11" x14ac:dyDescent="0.2">
      <c r="A159" t="s">
        <v>0</v>
      </c>
      <c r="B159" t="s">
        <v>16</v>
      </c>
      <c r="C159" t="s">
        <v>3</v>
      </c>
      <c r="D159" t="s">
        <v>1</v>
      </c>
      <c r="E159">
        <v>1442</v>
      </c>
      <c r="F159">
        <v>1433</v>
      </c>
      <c r="G159">
        <v>72</v>
      </c>
      <c r="H159">
        <v>1363</v>
      </c>
      <c r="I159">
        <v>358</v>
      </c>
      <c r="J159">
        <v>273</v>
      </c>
      <c r="K159">
        <v>4</v>
      </c>
    </row>
    <row r="160" spans="1:11" x14ac:dyDescent="0.2">
      <c r="A160" t="s">
        <v>0</v>
      </c>
      <c r="B160" t="s">
        <v>16</v>
      </c>
      <c r="C160" t="s">
        <v>3</v>
      </c>
      <c r="D160" t="s">
        <v>2</v>
      </c>
      <c r="E160">
        <v>1092</v>
      </c>
      <c r="F160">
        <v>1092</v>
      </c>
      <c r="G160">
        <v>1</v>
      </c>
      <c r="H160">
        <v>1106</v>
      </c>
      <c r="I160">
        <v>414</v>
      </c>
      <c r="J160">
        <v>284</v>
      </c>
      <c r="K160">
        <v>1</v>
      </c>
    </row>
    <row r="161" spans="1:11" x14ac:dyDescent="0.2">
      <c r="A161" t="s">
        <v>0</v>
      </c>
      <c r="B161" t="s">
        <v>16</v>
      </c>
      <c r="C161" t="s">
        <v>3</v>
      </c>
      <c r="D161" t="s">
        <v>3</v>
      </c>
      <c r="E161">
        <v>1086</v>
      </c>
      <c r="F161">
        <v>1086</v>
      </c>
      <c r="G161">
        <v>4</v>
      </c>
      <c r="H161">
        <v>1097</v>
      </c>
      <c r="I161">
        <v>399</v>
      </c>
      <c r="J161">
        <v>291</v>
      </c>
      <c r="K161">
        <v>1</v>
      </c>
    </row>
    <row r="162" spans="1:11" x14ac:dyDescent="0.2">
      <c r="A162" t="s">
        <v>0</v>
      </c>
      <c r="B162" t="s">
        <v>16</v>
      </c>
      <c r="C162" t="s">
        <v>3</v>
      </c>
      <c r="D162" t="s">
        <v>4</v>
      </c>
      <c r="E162">
        <v>1090</v>
      </c>
      <c r="F162">
        <v>1089</v>
      </c>
      <c r="G162">
        <v>8</v>
      </c>
      <c r="H162">
        <v>1095</v>
      </c>
      <c r="I162">
        <v>393</v>
      </c>
      <c r="J162">
        <v>294</v>
      </c>
      <c r="K162">
        <v>3</v>
      </c>
    </row>
    <row r="163" spans="1:11" x14ac:dyDescent="0.2">
      <c r="A163" t="s">
        <v>0</v>
      </c>
      <c r="B163" t="s">
        <v>16</v>
      </c>
      <c r="C163" t="s">
        <v>4</v>
      </c>
      <c r="D163" t="s">
        <v>1</v>
      </c>
      <c r="E163">
        <v>654</v>
      </c>
      <c r="F163">
        <v>645</v>
      </c>
      <c r="G163">
        <v>57</v>
      </c>
      <c r="H163">
        <v>586</v>
      </c>
      <c r="I163">
        <v>142</v>
      </c>
      <c r="J163">
        <v>116</v>
      </c>
      <c r="K163">
        <v>3</v>
      </c>
    </row>
    <row r="164" spans="1:11" x14ac:dyDescent="0.2">
      <c r="A164" t="s">
        <v>0</v>
      </c>
      <c r="B164" t="s">
        <v>16</v>
      </c>
      <c r="C164" t="s">
        <v>4</v>
      </c>
      <c r="D164" t="s">
        <v>2</v>
      </c>
      <c r="E164">
        <v>317</v>
      </c>
      <c r="F164">
        <v>317</v>
      </c>
      <c r="G164">
        <v>0</v>
      </c>
      <c r="H164">
        <v>332</v>
      </c>
      <c r="I164">
        <v>133</v>
      </c>
      <c r="J164">
        <v>92</v>
      </c>
      <c r="K164">
        <v>0</v>
      </c>
    </row>
    <row r="165" spans="1:11" x14ac:dyDescent="0.2">
      <c r="A165" t="s">
        <v>0</v>
      </c>
      <c r="B165" t="s">
        <v>16</v>
      </c>
      <c r="C165" t="s">
        <v>4</v>
      </c>
      <c r="D165" t="s">
        <v>3</v>
      </c>
      <c r="E165">
        <v>315</v>
      </c>
      <c r="F165">
        <v>315</v>
      </c>
      <c r="G165">
        <v>1</v>
      </c>
      <c r="H165">
        <v>329</v>
      </c>
      <c r="I165">
        <v>108</v>
      </c>
      <c r="J165">
        <v>89</v>
      </c>
      <c r="K165">
        <v>1</v>
      </c>
    </row>
    <row r="166" spans="1:11" x14ac:dyDescent="0.2">
      <c r="A166" t="s">
        <v>0</v>
      </c>
      <c r="B166" t="s">
        <v>16</v>
      </c>
      <c r="C166" t="s">
        <v>4</v>
      </c>
      <c r="D166" t="s">
        <v>4</v>
      </c>
      <c r="E166">
        <v>320</v>
      </c>
      <c r="F166">
        <v>320</v>
      </c>
      <c r="G166">
        <v>0</v>
      </c>
      <c r="H166">
        <v>334</v>
      </c>
      <c r="I166">
        <v>127</v>
      </c>
      <c r="J166">
        <v>93</v>
      </c>
      <c r="K166">
        <v>0</v>
      </c>
    </row>
    <row r="168" spans="1:11" x14ac:dyDescent="0.2">
      <c r="A168" t="s">
        <v>15</v>
      </c>
      <c r="B168" t="s">
        <v>16</v>
      </c>
      <c r="C168" t="s">
        <v>1</v>
      </c>
      <c r="D168" t="s">
        <v>1</v>
      </c>
      <c r="E168">
        <v>1478</v>
      </c>
      <c r="F168">
        <v>1478</v>
      </c>
      <c r="G168">
        <v>76</v>
      </c>
      <c r="H168">
        <v>1415</v>
      </c>
      <c r="I168">
        <v>763</v>
      </c>
      <c r="J168">
        <v>550</v>
      </c>
      <c r="K168">
        <v>5</v>
      </c>
    </row>
    <row r="169" spans="1:11" x14ac:dyDescent="0.2">
      <c r="A169" t="s">
        <v>15</v>
      </c>
      <c r="B169" t="s">
        <v>16</v>
      </c>
      <c r="C169" t="s">
        <v>1</v>
      </c>
      <c r="D169" t="s">
        <v>2</v>
      </c>
      <c r="E169">
        <v>1100</v>
      </c>
      <c r="F169">
        <v>1100</v>
      </c>
      <c r="G169">
        <v>5</v>
      </c>
      <c r="H169">
        <v>1110</v>
      </c>
      <c r="I169">
        <v>730</v>
      </c>
      <c r="J169">
        <v>559</v>
      </c>
      <c r="K169">
        <v>1</v>
      </c>
    </row>
    <row r="170" spans="1:11" x14ac:dyDescent="0.2">
      <c r="A170" t="s">
        <v>15</v>
      </c>
      <c r="B170" t="s">
        <v>16</v>
      </c>
      <c r="C170" t="s">
        <v>1</v>
      </c>
      <c r="D170" t="s">
        <v>3</v>
      </c>
      <c r="E170">
        <v>1100</v>
      </c>
      <c r="F170">
        <v>1100</v>
      </c>
      <c r="G170">
        <v>2</v>
      </c>
      <c r="H170">
        <v>1112</v>
      </c>
      <c r="I170">
        <v>724</v>
      </c>
      <c r="J170">
        <v>520</v>
      </c>
      <c r="K170">
        <v>1</v>
      </c>
    </row>
    <row r="171" spans="1:11" x14ac:dyDescent="0.2">
      <c r="A171" t="s">
        <v>15</v>
      </c>
      <c r="B171" t="s">
        <v>16</v>
      </c>
      <c r="C171" t="s">
        <v>1</v>
      </c>
      <c r="D171" t="s">
        <v>4</v>
      </c>
      <c r="E171">
        <v>1101</v>
      </c>
      <c r="F171">
        <v>1101</v>
      </c>
      <c r="G171">
        <v>7</v>
      </c>
      <c r="H171">
        <v>1109</v>
      </c>
      <c r="I171">
        <v>716</v>
      </c>
      <c r="J171">
        <v>510</v>
      </c>
      <c r="K171">
        <v>2</v>
      </c>
    </row>
    <row r="172" spans="1:11" x14ac:dyDescent="0.2">
      <c r="A172" t="s">
        <v>15</v>
      </c>
      <c r="B172" t="s">
        <v>16</v>
      </c>
      <c r="C172" t="s">
        <v>2</v>
      </c>
      <c r="D172" t="s">
        <v>1</v>
      </c>
      <c r="E172">
        <v>1481</v>
      </c>
      <c r="F172">
        <v>1481</v>
      </c>
      <c r="G172">
        <v>86</v>
      </c>
      <c r="H172">
        <v>1410</v>
      </c>
      <c r="I172">
        <v>789</v>
      </c>
      <c r="J172">
        <v>566</v>
      </c>
      <c r="K172">
        <v>7</v>
      </c>
    </row>
    <row r="173" spans="1:11" x14ac:dyDescent="0.2">
      <c r="A173" t="s">
        <v>15</v>
      </c>
      <c r="B173" t="s">
        <v>16</v>
      </c>
      <c r="C173" t="s">
        <v>2</v>
      </c>
      <c r="D173" t="s">
        <v>2</v>
      </c>
      <c r="E173">
        <v>1103</v>
      </c>
      <c r="F173">
        <v>1103</v>
      </c>
      <c r="G173">
        <v>2</v>
      </c>
      <c r="H173">
        <v>1115</v>
      </c>
      <c r="I173">
        <v>704</v>
      </c>
      <c r="J173">
        <v>525</v>
      </c>
      <c r="K173">
        <v>2</v>
      </c>
    </row>
    <row r="174" spans="1:11" x14ac:dyDescent="0.2">
      <c r="A174" t="s">
        <v>15</v>
      </c>
      <c r="B174" t="s">
        <v>16</v>
      </c>
      <c r="C174" t="s">
        <v>2</v>
      </c>
      <c r="D174" t="s">
        <v>3</v>
      </c>
      <c r="E174">
        <v>1099</v>
      </c>
      <c r="F174">
        <v>1099</v>
      </c>
      <c r="G174">
        <v>1</v>
      </c>
      <c r="H174">
        <v>1113</v>
      </c>
      <c r="I174">
        <v>710</v>
      </c>
      <c r="J174">
        <v>508</v>
      </c>
      <c r="K174">
        <v>1</v>
      </c>
    </row>
    <row r="175" spans="1:11" x14ac:dyDescent="0.2">
      <c r="A175" t="s">
        <v>15</v>
      </c>
      <c r="B175" t="s">
        <v>16</v>
      </c>
      <c r="C175" t="s">
        <v>2</v>
      </c>
      <c r="D175" t="s">
        <v>4</v>
      </c>
      <c r="E175">
        <v>1101</v>
      </c>
      <c r="F175">
        <v>1101</v>
      </c>
      <c r="G175">
        <v>2</v>
      </c>
      <c r="H175">
        <v>1114</v>
      </c>
      <c r="I175">
        <v>732</v>
      </c>
      <c r="J175">
        <v>529</v>
      </c>
      <c r="K175">
        <v>1</v>
      </c>
    </row>
    <row r="176" spans="1:11" x14ac:dyDescent="0.2">
      <c r="A176" t="s">
        <v>15</v>
      </c>
      <c r="B176" t="s">
        <v>16</v>
      </c>
      <c r="C176" t="s">
        <v>3</v>
      </c>
      <c r="D176" t="s">
        <v>1</v>
      </c>
      <c r="E176">
        <v>1481</v>
      </c>
      <c r="F176">
        <v>1481</v>
      </c>
      <c r="G176">
        <v>86</v>
      </c>
      <c r="H176">
        <v>1409</v>
      </c>
      <c r="I176">
        <v>495</v>
      </c>
      <c r="J176">
        <v>377</v>
      </c>
      <c r="K176">
        <v>7</v>
      </c>
    </row>
    <row r="177" spans="1:11" x14ac:dyDescent="0.2">
      <c r="A177" t="s">
        <v>15</v>
      </c>
      <c r="B177" t="s">
        <v>16</v>
      </c>
      <c r="C177" t="s">
        <v>3</v>
      </c>
      <c r="D177" t="s">
        <v>2</v>
      </c>
      <c r="E177">
        <v>1098</v>
      </c>
      <c r="F177">
        <v>1098</v>
      </c>
      <c r="G177">
        <v>6</v>
      </c>
      <c r="H177">
        <v>1107</v>
      </c>
      <c r="I177">
        <v>561</v>
      </c>
      <c r="J177">
        <v>410</v>
      </c>
      <c r="K177">
        <v>2</v>
      </c>
    </row>
    <row r="178" spans="1:11" x14ac:dyDescent="0.2">
      <c r="A178" t="s">
        <v>15</v>
      </c>
      <c r="B178" t="s">
        <v>16</v>
      </c>
      <c r="C178" t="s">
        <v>3</v>
      </c>
      <c r="D178" t="s">
        <v>3</v>
      </c>
      <c r="E178">
        <v>1099</v>
      </c>
      <c r="F178">
        <v>1099</v>
      </c>
      <c r="G178">
        <v>5</v>
      </c>
      <c r="H178">
        <v>1109</v>
      </c>
      <c r="I178">
        <v>561</v>
      </c>
      <c r="J178">
        <v>421</v>
      </c>
      <c r="K178">
        <v>2</v>
      </c>
    </row>
    <row r="179" spans="1:11" x14ac:dyDescent="0.2">
      <c r="A179" t="s">
        <v>15</v>
      </c>
      <c r="B179" t="s">
        <v>16</v>
      </c>
      <c r="C179" t="s">
        <v>3</v>
      </c>
      <c r="D179" t="s">
        <v>4</v>
      </c>
      <c r="E179">
        <v>1102</v>
      </c>
      <c r="F179">
        <v>1102</v>
      </c>
      <c r="G179">
        <v>4</v>
      </c>
      <c r="H179">
        <v>1111</v>
      </c>
      <c r="I179">
        <v>523</v>
      </c>
      <c r="J179">
        <v>394</v>
      </c>
      <c r="K179">
        <v>2</v>
      </c>
    </row>
    <row r="180" spans="1:11" x14ac:dyDescent="0.2">
      <c r="A180" t="s">
        <v>15</v>
      </c>
      <c r="B180" t="s">
        <v>16</v>
      </c>
      <c r="C180" t="s">
        <v>4</v>
      </c>
      <c r="D180" t="s">
        <v>1</v>
      </c>
      <c r="E180">
        <v>702</v>
      </c>
      <c r="F180">
        <v>700</v>
      </c>
      <c r="G180">
        <v>75</v>
      </c>
      <c r="H180">
        <v>640</v>
      </c>
      <c r="I180">
        <v>196</v>
      </c>
      <c r="J180">
        <v>168</v>
      </c>
      <c r="K180">
        <v>5</v>
      </c>
    </row>
    <row r="181" spans="1:11" x14ac:dyDescent="0.2">
      <c r="A181" t="s">
        <v>15</v>
      </c>
      <c r="B181" t="s">
        <v>16</v>
      </c>
      <c r="C181" t="s">
        <v>4</v>
      </c>
      <c r="D181" t="s">
        <v>2</v>
      </c>
      <c r="E181">
        <v>319</v>
      </c>
      <c r="F181">
        <v>319</v>
      </c>
      <c r="G181">
        <v>0</v>
      </c>
      <c r="H181">
        <v>334</v>
      </c>
      <c r="I181">
        <v>163</v>
      </c>
      <c r="J181">
        <v>104</v>
      </c>
      <c r="K181">
        <v>0</v>
      </c>
    </row>
    <row r="182" spans="1:11" x14ac:dyDescent="0.2">
      <c r="A182" t="s">
        <v>15</v>
      </c>
      <c r="B182" t="s">
        <v>16</v>
      </c>
      <c r="C182" t="s">
        <v>4</v>
      </c>
      <c r="D182" t="s">
        <v>3</v>
      </c>
      <c r="E182">
        <v>320</v>
      </c>
      <c r="F182">
        <v>320</v>
      </c>
      <c r="G182">
        <v>0</v>
      </c>
      <c r="H182">
        <v>335</v>
      </c>
      <c r="I182">
        <v>158</v>
      </c>
      <c r="J182">
        <v>117</v>
      </c>
      <c r="K182">
        <v>0</v>
      </c>
    </row>
    <row r="183" spans="1:11" x14ac:dyDescent="0.2">
      <c r="A183" t="s">
        <v>15</v>
      </c>
      <c r="B183" t="s">
        <v>16</v>
      </c>
      <c r="C183" t="s">
        <v>4</v>
      </c>
      <c r="D183" t="s">
        <v>4</v>
      </c>
      <c r="E183">
        <v>321</v>
      </c>
      <c r="F183">
        <v>321</v>
      </c>
      <c r="G183">
        <v>3</v>
      </c>
      <c r="H183">
        <v>333</v>
      </c>
      <c r="I183">
        <v>146</v>
      </c>
      <c r="J183">
        <v>123</v>
      </c>
      <c r="K183">
        <v>3</v>
      </c>
    </row>
    <row r="184" spans="1:11" x14ac:dyDescent="0.2">
      <c r="A184" t="s">
        <v>19</v>
      </c>
      <c r="B184" t="s">
        <v>16</v>
      </c>
      <c r="C184" t="s">
        <v>1</v>
      </c>
      <c r="D184" t="s">
        <v>1</v>
      </c>
      <c r="E184">
        <v>1476</v>
      </c>
      <c r="F184">
        <v>1476</v>
      </c>
      <c r="G184">
        <v>68</v>
      </c>
      <c r="H184">
        <v>1421</v>
      </c>
      <c r="I184">
        <v>746</v>
      </c>
      <c r="J184">
        <v>544</v>
      </c>
      <c r="K184">
        <v>3</v>
      </c>
    </row>
    <row r="185" spans="1:11" x14ac:dyDescent="0.2">
      <c r="A185" t="s">
        <v>19</v>
      </c>
      <c r="B185" t="s">
        <v>16</v>
      </c>
      <c r="C185" t="s">
        <v>1</v>
      </c>
      <c r="D185" t="s">
        <v>2</v>
      </c>
      <c r="E185">
        <v>1098</v>
      </c>
      <c r="F185">
        <v>1098</v>
      </c>
      <c r="G185">
        <v>2</v>
      </c>
      <c r="H185">
        <v>1110</v>
      </c>
      <c r="I185">
        <v>699</v>
      </c>
      <c r="J185">
        <v>511</v>
      </c>
      <c r="K185">
        <v>1</v>
      </c>
    </row>
    <row r="186" spans="1:11" x14ac:dyDescent="0.2">
      <c r="A186" t="s">
        <v>19</v>
      </c>
      <c r="B186" t="s">
        <v>16</v>
      </c>
      <c r="C186" t="s">
        <v>1</v>
      </c>
      <c r="D186" t="s">
        <v>3</v>
      </c>
      <c r="E186">
        <v>1099</v>
      </c>
      <c r="F186">
        <v>1099</v>
      </c>
      <c r="G186">
        <v>4</v>
      </c>
      <c r="H186">
        <v>1110</v>
      </c>
      <c r="I186">
        <v>709</v>
      </c>
      <c r="J186">
        <v>516</v>
      </c>
      <c r="K186">
        <v>2</v>
      </c>
    </row>
    <row r="187" spans="1:11" x14ac:dyDescent="0.2">
      <c r="A187" t="s">
        <v>19</v>
      </c>
      <c r="B187" t="s">
        <v>16</v>
      </c>
      <c r="C187" t="s">
        <v>1</v>
      </c>
      <c r="D187" t="s">
        <v>4</v>
      </c>
      <c r="E187">
        <v>1099</v>
      </c>
      <c r="F187">
        <v>1099</v>
      </c>
      <c r="G187">
        <v>4</v>
      </c>
      <c r="H187">
        <v>1110</v>
      </c>
      <c r="I187">
        <v>714</v>
      </c>
      <c r="J187">
        <v>529</v>
      </c>
      <c r="K187">
        <v>2</v>
      </c>
    </row>
    <row r="188" spans="1:11" x14ac:dyDescent="0.2">
      <c r="A188" t="s">
        <v>19</v>
      </c>
      <c r="B188" t="s">
        <v>16</v>
      </c>
      <c r="C188" t="s">
        <v>2</v>
      </c>
      <c r="D188" t="s">
        <v>1</v>
      </c>
      <c r="E188">
        <v>1476</v>
      </c>
      <c r="F188">
        <v>1475</v>
      </c>
      <c r="G188">
        <v>79</v>
      </c>
      <c r="H188">
        <v>1408</v>
      </c>
      <c r="I188">
        <v>704</v>
      </c>
      <c r="J188">
        <v>488</v>
      </c>
      <c r="K188">
        <v>4</v>
      </c>
    </row>
    <row r="189" spans="1:11" x14ac:dyDescent="0.2">
      <c r="A189" t="s">
        <v>19</v>
      </c>
      <c r="B189" t="s">
        <v>16</v>
      </c>
      <c r="C189" t="s">
        <v>2</v>
      </c>
      <c r="D189" t="s">
        <v>2</v>
      </c>
      <c r="E189">
        <v>1096</v>
      </c>
      <c r="F189">
        <v>1096</v>
      </c>
      <c r="G189">
        <v>1</v>
      </c>
      <c r="H189">
        <v>1110</v>
      </c>
      <c r="I189">
        <v>696</v>
      </c>
      <c r="J189">
        <v>492</v>
      </c>
      <c r="K189">
        <v>1</v>
      </c>
    </row>
    <row r="190" spans="1:11" x14ac:dyDescent="0.2">
      <c r="A190" t="s">
        <v>19</v>
      </c>
      <c r="B190" t="s">
        <v>16</v>
      </c>
      <c r="C190" t="s">
        <v>2</v>
      </c>
      <c r="D190" t="s">
        <v>3</v>
      </c>
      <c r="E190">
        <v>1096</v>
      </c>
      <c r="F190">
        <v>1096</v>
      </c>
      <c r="G190">
        <v>2</v>
      </c>
      <c r="H190">
        <v>1109</v>
      </c>
      <c r="I190">
        <v>686</v>
      </c>
      <c r="J190">
        <v>509</v>
      </c>
      <c r="K190">
        <v>1</v>
      </c>
    </row>
    <row r="191" spans="1:11" x14ac:dyDescent="0.2">
      <c r="A191" t="s">
        <v>19</v>
      </c>
      <c r="B191" t="s">
        <v>16</v>
      </c>
      <c r="C191" t="s">
        <v>2</v>
      </c>
      <c r="D191" t="s">
        <v>4</v>
      </c>
      <c r="E191">
        <v>1099</v>
      </c>
      <c r="F191">
        <v>1099</v>
      </c>
      <c r="G191">
        <v>3</v>
      </c>
      <c r="H191">
        <v>1111</v>
      </c>
      <c r="I191">
        <v>684</v>
      </c>
      <c r="J191">
        <v>502</v>
      </c>
      <c r="K191">
        <v>1</v>
      </c>
    </row>
    <row r="192" spans="1:11" x14ac:dyDescent="0.2">
      <c r="A192" t="s">
        <v>19</v>
      </c>
      <c r="B192" t="s">
        <v>16</v>
      </c>
      <c r="C192" t="s">
        <v>3</v>
      </c>
      <c r="D192" t="s">
        <v>1</v>
      </c>
      <c r="E192">
        <v>1476</v>
      </c>
      <c r="F192">
        <v>1476</v>
      </c>
      <c r="G192">
        <v>58</v>
      </c>
      <c r="H192">
        <v>1433</v>
      </c>
      <c r="I192">
        <v>572</v>
      </c>
      <c r="J192">
        <v>425</v>
      </c>
      <c r="K192">
        <v>3</v>
      </c>
    </row>
    <row r="193" spans="1:11" x14ac:dyDescent="0.2">
      <c r="A193" t="s">
        <v>19</v>
      </c>
      <c r="B193" t="s">
        <v>16</v>
      </c>
      <c r="C193" t="s">
        <v>3</v>
      </c>
      <c r="D193" t="s">
        <v>2</v>
      </c>
      <c r="E193">
        <v>1099</v>
      </c>
      <c r="F193">
        <v>1099</v>
      </c>
      <c r="G193">
        <v>5</v>
      </c>
      <c r="H193">
        <v>1109</v>
      </c>
      <c r="I193">
        <v>497</v>
      </c>
      <c r="J193">
        <v>368</v>
      </c>
      <c r="K193">
        <v>1</v>
      </c>
    </row>
    <row r="194" spans="1:11" x14ac:dyDescent="0.2">
      <c r="A194" t="s">
        <v>19</v>
      </c>
      <c r="B194" t="s">
        <v>16</v>
      </c>
      <c r="C194" t="s">
        <v>3</v>
      </c>
      <c r="D194" t="s">
        <v>3</v>
      </c>
      <c r="E194">
        <v>1099</v>
      </c>
      <c r="F194">
        <v>1099</v>
      </c>
      <c r="G194">
        <v>2</v>
      </c>
      <c r="H194">
        <v>1112</v>
      </c>
      <c r="I194">
        <v>529</v>
      </c>
      <c r="J194">
        <v>405</v>
      </c>
      <c r="K194">
        <v>1</v>
      </c>
    </row>
    <row r="195" spans="1:11" x14ac:dyDescent="0.2">
      <c r="A195" t="s">
        <v>19</v>
      </c>
      <c r="B195" t="s">
        <v>16</v>
      </c>
      <c r="C195" t="s">
        <v>3</v>
      </c>
      <c r="D195" t="s">
        <v>4</v>
      </c>
      <c r="E195">
        <v>1097</v>
      </c>
      <c r="F195">
        <v>1097</v>
      </c>
      <c r="G195">
        <v>5</v>
      </c>
      <c r="H195">
        <v>1107</v>
      </c>
      <c r="I195">
        <v>497</v>
      </c>
      <c r="J195">
        <v>367</v>
      </c>
      <c r="K195">
        <v>2</v>
      </c>
    </row>
    <row r="196" spans="1:11" x14ac:dyDescent="0.2">
      <c r="A196" t="s">
        <v>19</v>
      </c>
      <c r="B196" t="s">
        <v>16</v>
      </c>
      <c r="C196" t="s">
        <v>4</v>
      </c>
      <c r="D196" t="s">
        <v>1</v>
      </c>
      <c r="E196">
        <v>696</v>
      </c>
      <c r="F196">
        <v>695</v>
      </c>
      <c r="G196">
        <v>68</v>
      </c>
      <c r="H196">
        <v>635</v>
      </c>
      <c r="I196">
        <v>177</v>
      </c>
      <c r="J196">
        <v>130</v>
      </c>
      <c r="K196">
        <v>5</v>
      </c>
    </row>
    <row r="197" spans="1:11" x14ac:dyDescent="0.2">
      <c r="A197" t="s">
        <v>19</v>
      </c>
      <c r="B197" t="s">
        <v>16</v>
      </c>
      <c r="C197" t="s">
        <v>4</v>
      </c>
      <c r="D197" t="s">
        <v>2</v>
      </c>
      <c r="E197">
        <v>320</v>
      </c>
      <c r="F197">
        <v>320</v>
      </c>
      <c r="G197">
        <v>0</v>
      </c>
      <c r="H197">
        <v>335</v>
      </c>
      <c r="I197">
        <v>156</v>
      </c>
      <c r="J197">
        <v>125</v>
      </c>
      <c r="K197">
        <v>0</v>
      </c>
    </row>
    <row r="198" spans="1:11" x14ac:dyDescent="0.2">
      <c r="A198" t="s">
        <v>19</v>
      </c>
      <c r="B198" t="s">
        <v>16</v>
      </c>
      <c r="C198" t="s">
        <v>4</v>
      </c>
      <c r="D198" t="s">
        <v>3</v>
      </c>
      <c r="E198">
        <v>323</v>
      </c>
      <c r="F198">
        <v>323</v>
      </c>
      <c r="G198">
        <v>1</v>
      </c>
      <c r="H198">
        <v>337</v>
      </c>
      <c r="I198">
        <v>158</v>
      </c>
      <c r="J198">
        <v>114</v>
      </c>
      <c r="K198">
        <v>1</v>
      </c>
    </row>
    <row r="199" spans="1:11" x14ac:dyDescent="0.2">
      <c r="A199" t="s">
        <v>19</v>
      </c>
      <c r="B199" t="s">
        <v>16</v>
      </c>
      <c r="C199" t="s">
        <v>4</v>
      </c>
      <c r="D199" t="s">
        <v>4</v>
      </c>
      <c r="E199">
        <v>318</v>
      </c>
      <c r="F199">
        <v>318</v>
      </c>
      <c r="G199">
        <v>0</v>
      </c>
      <c r="H199">
        <v>333</v>
      </c>
      <c r="I199">
        <v>164</v>
      </c>
      <c r="J199">
        <v>123</v>
      </c>
      <c r="K199">
        <v>0</v>
      </c>
    </row>
    <row r="200" spans="1:11" x14ac:dyDescent="0.2">
      <c r="A200" t="s">
        <v>17</v>
      </c>
      <c r="B200" t="s">
        <v>16</v>
      </c>
      <c r="C200" t="s">
        <v>1</v>
      </c>
      <c r="D200" t="s">
        <v>1</v>
      </c>
      <c r="E200">
        <v>1468</v>
      </c>
      <c r="F200">
        <v>1467</v>
      </c>
      <c r="G200">
        <v>71</v>
      </c>
      <c r="H200">
        <v>1408</v>
      </c>
      <c r="I200">
        <v>709</v>
      </c>
      <c r="J200">
        <v>509</v>
      </c>
      <c r="K200">
        <v>4</v>
      </c>
    </row>
    <row r="201" spans="1:11" x14ac:dyDescent="0.2">
      <c r="A201" t="s">
        <v>17</v>
      </c>
      <c r="B201" t="s">
        <v>16</v>
      </c>
      <c r="C201" t="s">
        <v>1</v>
      </c>
      <c r="D201" t="s">
        <v>2</v>
      </c>
      <c r="E201">
        <v>1100</v>
      </c>
      <c r="F201">
        <v>1100</v>
      </c>
      <c r="G201">
        <v>5</v>
      </c>
      <c r="H201">
        <v>1110</v>
      </c>
      <c r="I201">
        <v>680</v>
      </c>
      <c r="J201">
        <v>485</v>
      </c>
      <c r="K201">
        <v>1</v>
      </c>
    </row>
    <row r="202" spans="1:11" x14ac:dyDescent="0.2">
      <c r="A202" t="s">
        <v>17</v>
      </c>
      <c r="B202" t="s">
        <v>16</v>
      </c>
      <c r="C202" t="s">
        <v>1</v>
      </c>
      <c r="D202" t="s">
        <v>3</v>
      </c>
      <c r="E202">
        <v>1098</v>
      </c>
      <c r="F202">
        <v>1098</v>
      </c>
      <c r="G202">
        <v>2</v>
      </c>
      <c r="H202">
        <v>1111</v>
      </c>
      <c r="I202">
        <v>698</v>
      </c>
      <c r="J202">
        <v>467</v>
      </c>
      <c r="K202">
        <v>1</v>
      </c>
    </row>
    <row r="203" spans="1:11" x14ac:dyDescent="0.2">
      <c r="A203" t="s">
        <v>17</v>
      </c>
      <c r="B203" t="s">
        <v>16</v>
      </c>
      <c r="C203" t="s">
        <v>1</v>
      </c>
      <c r="D203" t="s">
        <v>4</v>
      </c>
      <c r="E203">
        <v>1100</v>
      </c>
      <c r="F203">
        <v>1100</v>
      </c>
      <c r="G203">
        <v>2</v>
      </c>
      <c r="H203">
        <v>1113</v>
      </c>
      <c r="I203">
        <v>654</v>
      </c>
      <c r="J203">
        <v>485</v>
      </c>
      <c r="K203">
        <v>2</v>
      </c>
    </row>
    <row r="204" spans="1:11" x14ac:dyDescent="0.2">
      <c r="A204" t="s">
        <v>17</v>
      </c>
      <c r="B204" t="s">
        <v>16</v>
      </c>
      <c r="C204" t="s">
        <v>2</v>
      </c>
      <c r="D204" t="s">
        <v>1</v>
      </c>
      <c r="E204">
        <v>1472</v>
      </c>
      <c r="F204">
        <v>1472</v>
      </c>
      <c r="G204">
        <v>73</v>
      </c>
      <c r="H204">
        <v>1413</v>
      </c>
      <c r="I204">
        <v>699</v>
      </c>
      <c r="J204">
        <v>525</v>
      </c>
      <c r="K204">
        <v>4</v>
      </c>
    </row>
    <row r="205" spans="1:11" x14ac:dyDescent="0.2">
      <c r="A205" t="s">
        <v>17</v>
      </c>
      <c r="B205" t="s">
        <v>16</v>
      </c>
      <c r="C205" t="s">
        <v>2</v>
      </c>
      <c r="D205" t="s">
        <v>2</v>
      </c>
      <c r="E205">
        <v>1102</v>
      </c>
      <c r="F205">
        <v>1102</v>
      </c>
      <c r="G205">
        <v>0</v>
      </c>
      <c r="H205">
        <v>1117</v>
      </c>
      <c r="I205">
        <v>678</v>
      </c>
      <c r="J205">
        <v>493</v>
      </c>
      <c r="K205">
        <v>0</v>
      </c>
    </row>
    <row r="206" spans="1:11" x14ac:dyDescent="0.2">
      <c r="A206" t="s">
        <v>17</v>
      </c>
      <c r="B206" t="s">
        <v>16</v>
      </c>
      <c r="C206" t="s">
        <v>2</v>
      </c>
      <c r="D206" t="s">
        <v>3</v>
      </c>
      <c r="E206">
        <v>1101</v>
      </c>
      <c r="F206">
        <v>1101</v>
      </c>
      <c r="G206">
        <v>3</v>
      </c>
      <c r="H206">
        <v>1113</v>
      </c>
      <c r="I206">
        <v>646</v>
      </c>
      <c r="J206">
        <v>446</v>
      </c>
      <c r="K206">
        <v>1</v>
      </c>
    </row>
    <row r="207" spans="1:11" x14ac:dyDescent="0.2">
      <c r="A207" t="s">
        <v>17</v>
      </c>
      <c r="B207" t="s">
        <v>16</v>
      </c>
      <c r="C207" t="s">
        <v>2</v>
      </c>
      <c r="D207" t="s">
        <v>4</v>
      </c>
      <c r="E207">
        <v>1097</v>
      </c>
      <c r="F207">
        <v>1097</v>
      </c>
      <c r="G207">
        <v>2</v>
      </c>
      <c r="H207">
        <v>1110</v>
      </c>
      <c r="I207">
        <v>670</v>
      </c>
      <c r="J207">
        <v>486</v>
      </c>
      <c r="K207">
        <v>1</v>
      </c>
    </row>
    <row r="208" spans="1:11" x14ac:dyDescent="0.2">
      <c r="A208" t="s">
        <v>17</v>
      </c>
      <c r="B208" t="s">
        <v>16</v>
      </c>
      <c r="C208" t="s">
        <v>3</v>
      </c>
      <c r="D208" t="s">
        <v>1</v>
      </c>
      <c r="E208">
        <v>1471</v>
      </c>
      <c r="F208">
        <v>1470</v>
      </c>
      <c r="G208">
        <v>81</v>
      </c>
      <c r="H208">
        <v>1401</v>
      </c>
      <c r="I208">
        <v>521</v>
      </c>
      <c r="J208">
        <v>392</v>
      </c>
      <c r="K208">
        <v>5</v>
      </c>
    </row>
    <row r="209" spans="1:11" x14ac:dyDescent="0.2">
      <c r="A209" t="s">
        <v>17</v>
      </c>
      <c r="B209" t="s">
        <v>16</v>
      </c>
      <c r="C209" t="s">
        <v>3</v>
      </c>
      <c r="D209" t="s">
        <v>2</v>
      </c>
      <c r="E209">
        <v>1101</v>
      </c>
      <c r="F209">
        <v>1101</v>
      </c>
      <c r="G209">
        <v>2</v>
      </c>
      <c r="H209">
        <v>1114</v>
      </c>
      <c r="I209">
        <v>450</v>
      </c>
      <c r="J209">
        <v>335</v>
      </c>
      <c r="K209">
        <v>1</v>
      </c>
    </row>
    <row r="210" spans="1:11" x14ac:dyDescent="0.2">
      <c r="A210" t="s">
        <v>17</v>
      </c>
      <c r="B210" t="s">
        <v>16</v>
      </c>
      <c r="C210" t="s">
        <v>3</v>
      </c>
      <c r="D210" t="s">
        <v>3</v>
      </c>
      <c r="E210">
        <v>1100</v>
      </c>
      <c r="F210">
        <v>1100</v>
      </c>
      <c r="G210">
        <v>1</v>
      </c>
      <c r="H210">
        <v>1114</v>
      </c>
      <c r="I210">
        <v>495</v>
      </c>
      <c r="J210">
        <v>388</v>
      </c>
      <c r="K210">
        <v>1</v>
      </c>
    </row>
    <row r="211" spans="1:11" x14ac:dyDescent="0.2">
      <c r="A211" t="s">
        <v>17</v>
      </c>
      <c r="B211" t="s">
        <v>16</v>
      </c>
      <c r="C211" t="s">
        <v>3</v>
      </c>
      <c r="D211" t="s">
        <v>4</v>
      </c>
      <c r="E211">
        <v>1093</v>
      </c>
      <c r="F211">
        <v>1093</v>
      </c>
      <c r="G211">
        <v>1</v>
      </c>
      <c r="H211">
        <v>1107</v>
      </c>
      <c r="I211">
        <v>481</v>
      </c>
      <c r="J211">
        <v>354</v>
      </c>
      <c r="K211">
        <v>1</v>
      </c>
    </row>
    <row r="212" spans="1:11" x14ac:dyDescent="0.2">
      <c r="A212" t="s">
        <v>17</v>
      </c>
      <c r="B212" t="s">
        <v>16</v>
      </c>
      <c r="C212" t="s">
        <v>4</v>
      </c>
      <c r="D212" t="s">
        <v>1</v>
      </c>
      <c r="E212">
        <v>695</v>
      </c>
      <c r="F212">
        <v>694</v>
      </c>
      <c r="G212">
        <v>75</v>
      </c>
      <c r="H212">
        <v>631</v>
      </c>
      <c r="I212">
        <v>185</v>
      </c>
      <c r="J212">
        <v>136</v>
      </c>
      <c r="K212">
        <v>7</v>
      </c>
    </row>
    <row r="213" spans="1:11" x14ac:dyDescent="0.2">
      <c r="A213" t="s">
        <v>17</v>
      </c>
      <c r="B213" t="s">
        <v>16</v>
      </c>
      <c r="C213" t="s">
        <v>4</v>
      </c>
      <c r="D213" t="s">
        <v>2</v>
      </c>
      <c r="E213">
        <v>321</v>
      </c>
      <c r="F213">
        <v>321</v>
      </c>
      <c r="G213">
        <v>1</v>
      </c>
      <c r="H213">
        <v>335</v>
      </c>
      <c r="I213">
        <v>139</v>
      </c>
      <c r="J213">
        <v>112</v>
      </c>
      <c r="K213">
        <v>1</v>
      </c>
    </row>
    <row r="214" spans="1:11" x14ac:dyDescent="0.2">
      <c r="A214" t="s">
        <v>17</v>
      </c>
      <c r="B214" t="s">
        <v>16</v>
      </c>
      <c r="C214" t="s">
        <v>4</v>
      </c>
      <c r="D214" t="s">
        <v>3</v>
      </c>
      <c r="E214">
        <v>324</v>
      </c>
      <c r="F214">
        <v>324</v>
      </c>
      <c r="G214">
        <v>0</v>
      </c>
      <c r="H214">
        <v>339</v>
      </c>
      <c r="I214">
        <v>156</v>
      </c>
      <c r="J214">
        <v>114</v>
      </c>
      <c r="K214">
        <v>0</v>
      </c>
    </row>
    <row r="215" spans="1:11" x14ac:dyDescent="0.2">
      <c r="A215" t="s">
        <v>17</v>
      </c>
      <c r="B215" t="s">
        <v>16</v>
      </c>
      <c r="C215" t="s">
        <v>4</v>
      </c>
      <c r="D215" t="s">
        <v>4</v>
      </c>
      <c r="E215">
        <v>322</v>
      </c>
      <c r="F215">
        <v>322</v>
      </c>
      <c r="G215">
        <v>1</v>
      </c>
      <c r="H215">
        <v>336</v>
      </c>
      <c r="I215">
        <v>146</v>
      </c>
      <c r="J215">
        <v>99</v>
      </c>
      <c r="K215">
        <v>1</v>
      </c>
    </row>
    <row r="216" spans="1:11" x14ac:dyDescent="0.2">
      <c r="A216" t="s">
        <v>18</v>
      </c>
      <c r="B216" t="s">
        <v>16</v>
      </c>
      <c r="C216" t="s">
        <v>1</v>
      </c>
      <c r="D216" t="s">
        <v>1</v>
      </c>
      <c r="E216">
        <v>1448</v>
      </c>
      <c r="F216">
        <v>1445</v>
      </c>
      <c r="G216">
        <v>68</v>
      </c>
      <c r="H216">
        <v>1392</v>
      </c>
      <c r="I216">
        <v>657</v>
      </c>
      <c r="J216">
        <v>493</v>
      </c>
      <c r="K216">
        <v>3</v>
      </c>
    </row>
    <row r="217" spans="1:11" x14ac:dyDescent="0.2">
      <c r="A217" t="s">
        <v>18</v>
      </c>
      <c r="B217" t="s">
        <v>16</v>
      </c>
      <c r="C217" t="s">
        <v>1</v>
      </c>
      <c r="D217" t="s">
        <v>2</v>
      </c>
      <c r="E217">
        <v>1096</v>
      </c>
      <c r="F217">
        <v>1096</v>
      </c>
      <c r="G217">
        <v>3</v>
      </c>
      <c r="H217">
        <v>1108</v>
      </c>
      <c r="I217">
        <v>633</v>
      </c>
      <c r="J217">
        <v>462</v>
      </c>
      <c r="K217">
        <v>1</v>
      </c>
    </row>
    <row r="218" spans="1:11" x14ac:dyDescent="0.2">
      <c r="A218" t="s">
        <v>18</v>
      </c>
      <c r="B218" t="s">
        <v>16</v>
      </c>
      <c r="C218" t="s">
        <v>1</v>
      </c>
      <c r="D218" t="s">
        <v>3</v>
      </c>
      <c r="E218">
        <v>1096</v>
      </c>
      <c r="F218">
        <v>1096</v>
      </c>
      <c r="G218">
        <v>3</v>
      </c>
      <c r="H218">
        <v>1108</v>
      </c>
      <c r="I218">
        <v>645</v>
      </c>
      <c r="J218">
        <v>468</v>
      </c>
      <c r="K218">
        <v>1</v>
      </c>
    </row>
    <row r="219" spans="1:11" x14ac:dyDescent="0.2">
      <c r="A219" t="s">
        <v>18</v>
      </c>
      <c r="B219" t="s">
        <v>16</v>
      </c>
      <c r="C219" t="s">
        <v>1</v>
      </c>
      <c r="D219" t="s">
        <v>4</v>
      </c>
      <c r="E219">
        <v>1100</v>
      </c>
      <c r="F219">
        <v>1100</v>
      </c>
      <c r="G219">
        <v>4</v>
      </c>
      <c r="H219">
        <v>1111</v>
      </c>
      <c r="I219">
        <v>674</v>
      </c>
      <c r="J219">
        <v>464</v>
      </c>
      <c r="K219">
        <v>2</v>
      </c>
    </row>
    <row r="220" spans="1:11" x14ac:dyDescent="0.2">
      <c r="A220" t="s">
        <v>18</v>
      </c>
      <c r="B220" t="s">
        <v>16</v>
      </c>
      <c r="C220" t="s">
        <v>2</v>
      </c>
      <c r="D220" t="s">
        <v>1</v>
      </c>
      <c r="E220">
        <v>1453</v>
      </c>
      <c r="F220">
        <v>1446</v>
      </c>
      <c r="G220">
        <v>66</v>
      </c>
      <c r="H220">
        <v>1386</v>
      </c>
      <c r="I220">
        <v>638</v>
      </c>
      <c r="J220">
        <v>500</v>
      </c>
      <c r="K220">
        <v>4</v>
      </c>
    </row>
    <row r="221" spans="1:11" x14ac:dyDescent="0.2">
      <c r="A221" t="s">
        <v>18</v>
      </c>
      <c r="B221" t="s">
        <v>16</v>
      </c>
      <c r="C221" t="s">
        <v>2</v>
      </c>
      <c r="D221" t="s">
        <v>2</v>
      </c>
      <c r="E221">
        <v>1097</v>
      </c>
      <c r="F221">
        <v>1097</v>
      </c>
      <c r="G221">
        <v>3</v>
      </c>
      <c r="H221">
        <v>1109</v>
      </c>
      <c r="I221">
        <v>626</v>
      </c>
      <c r="J221">
        <v>467</v>
      </c>
      <c r="K221">
        <v>1</v>
      </c>
    </row>
    <row r="222" spans="1:11" x14ac:dyDescent="0.2">
      <c r="A222" t="s">
        <v>18</v>
      </c>
      <c r="B222" t="s">
        <v>16</v>
      </c>
      <c r="C222" t="s">
        <v>2</v>
      </c>
      <c r="D222" t="s">
        <v>3</v>
      </c>
      <c r="E222">
        <v>1098</v>
      </c>
      <c r="F222">
        <v>1098</v>
      </c>
      <c r="G222">
        <v>3</v>
      </c>
      <c r="H222">
        <v>1110</v>
      </c>
      <c r="I222">
        <v>618</v>
      </c>
      <c r="J222">
        <v>441</v>
      </c>
      <c r="K222">
        <v>1</v>
      </c>
    </row>
    <row r="223" spans="1:11" x14ac:dyDescent="0.2">
      <c r="A223" t="s">
        <v>18</v>
      </c>
      <c r="B223" t="s">
        <v>16</v>
      </c>
      <c r="C223" t="s">
        <v>2</v>
      </c>
      <c r="D223" t="s">
        <v>4</v>
      </c>
      <c r="E223">
        <v>1097</v>
      </c>
      <c r="F223">
        <v>1097</v>
      </c>
      <c r="G223">
        <v>3</v>
      </c>
      <c r="H223">
        <v>1109</v>
      </c>
      <c r="I223">
        <v>638</v>
      </c>
      <c r="J223">
        <v>479</v>
      </c>
      <c r="K223">
        <v>2</v>
      </c>
    </row>
    <row r="224" spans="1:11" x14ac:dyDescent="0.2">
      <c r="A224" t="s">
        <v>18</v>
      </c>
      <c r="B224" t="s">
        <v>16</v>
      </c>
      <c r="C224" t="s">
        <v>3</v>
      </c>
      <c r="D224" t="s">
        <v>1</v>
      </c>
      <c r="E224">
        <v>1445</v>
      </c>
      <c r="F224">
        <v>1442</v>
      </c>
      <c r="G224">
        <v>66</v>
      </c>
      <c r="H224">
        <v>1382</v>
      </c>
      <c r="I224">
        <v>483</v>
      </c>
      <c r="J224">
        <v>363</v>
      </c>
      <c r="K224">
        <v>5</v>
      </c>
    </row>
    <row r="225" spans="1:11" x14ac:dyDescent="0.2">
      <c r="A225" t="s">
        <v>18</v>
      </c>
      <c r="B225" t="s">
        <v>16</v>
      </c>
      <c r="C225" t="s">
        <v>3</v>
      </c>
      <c r="D225" t="s">
        <v>2</v>
      </c>
      <c r="E225">
        <v>1096</v>
      </c>
      <c r="F225">
        <v>1096</v>
      </c>
      <c r="G225">
        <v>5</v>
      </c>
      <c r="H225">
        <v>1106</v>
      </c>
      <c r="I225">
        <v>455</v>
      </c>
      <c r="J225">
        <v>341</v>
      </c>
      <c r="K225">
        <v>2</v>
      </c>
    </row>
    <row r="226" spans="1:11" x14ac:dyDescent="0.2">
      <c r="A226" t="s">
        <v>18</v>
      </c>
      <c r="B226" t="s">
        <v>16</v>
      </c>
      <c r="C226" t="s">
        <v>3</v>
      </c>
      <c r="D226" t="s">
        <v>3</v>
      </c>
      <c r="E226">
        <v>1096</v>
      </c>
      <c r="F226">
        <v>1096</v>
      </c>
      <c r="G226">
        <v>2</v>
      </c>
      <c r="H226">
        <v>1108</v>
      </c>
      <c r="I226">
        <v>377</v>
      </c>
      <c r="J226">
        <v>283</v>
      </c>
      <c r="K226">
        <v>1</v>
      </c>
    </row>
    <row r="227" spans="1:11" x14ac:dyDescent="0.2">
      <c r="A227" t="s">
        <v>18</v>
      </c>
      <c r="B227" t="s">
        <v>16</v>
      </c>
      <c r="C227" t="s">
        <v>3</v>
      </c>
      <c r="D227" t="s">
        <v>4</v>
      </c>
      <c r="E227">
        <v>1093</v>
      </c>
      <c r="F227">
        <v>1093</v>
      </c>
      <c r="G227">
        <v>5</v>
      </c>
      <c r="H227">
        <v>1103</v>
      </c>
      <c r="I227">
        <v>434</v>
      </c>
      <c r="J227">
        <v>321</v>
      </c>
      <c r="K227">
        <v>1</v>
      </c>
    </row>
    <row r="228" spans="1:11" x14ac:dyDescent="0.2">
      <c r="A228" t="s">
        <v>18</v>
      </c>
      <c r="B228" t="s">
        <v>16</v>
      </c>
      <c r="C228" t="s">
        <v>4</v>
      </c>
      <c r="D228" t="s">
        <v>1</v>
      </c>
      <c r="E228">
        <v>681</v>
      </c>
      <c r="F228">
        <v>676</v>
      </c>
      <c r="G228">
        <v>59</v>
      </c>
      <c r="H228">
        <v>625</v>
      </c>
      <c r="I228">
        <v>215</v>
      </c>
      <c r="J228">
        <v>167</v>
      </c>
      <c r="K228">
        <v>4</v>
      </c>
    </row>
    <row r="229" spans="1:11" x14ac:dyDescent="0.2">
      <c r="A229" t="s">
        <v>18</v>
      </c>
      <c r="B229" t="s">
        <v>16</v>
      </c>
      <c r="C229" t="s">
        <v>4</v>
      </c>
      <c r="D229" t="s">
        <v>2</v>
      </c>
      <c r="E229">
        <v>319</v>
      </c>
      <c r="F229">
        <v>319</v>
      </c>
      <c r="G229">
        <v>0</v>
      </c>
      <c r="H229">
        <v>334</v>
      </c>
      <c r="I229">
        <v>131</v>
      </c>
      <c r="J229">
        <v>102</v>
      </c>
      <c r="K229">
        <v>0</v>
      </c>
    </row>
    <row r="230" spans="1:11" x14ac:dyDescent="0.2">
      <c r="A230" t="s">
        <v>18</v>
      </c>
      <c r="B230" t="s">
        <v>16</v>
      </c>
      <c r="C230" t="s">
        <v>4</v>
      </c>
      <c r="D230" t="s">
        <v>3</v>
      </c>
      <c r="E230">
        <v>321</v>
      </c>
      <c r="F230">
        <v>321</v>
      </c>
      <c r="G230">
        <v>1</v>
      </c>
      <c r="H230">
        <v>335</v>
      </c>
      <c r="I230">
        <v>128</v>
      </c>
      <c r="J230">
        <v>102</v>
      </c>
      <c r="K230">
        <v>1</v>
      </c>
    </row>
    <row r="231" spans="1:11" x14ac:dyDescent="0.2">
      <c r="A231" t="s">
        <v>18</v>
      </c>
      <c r="B231" t="s">
        <v>16</v>
      </c>
      <c r="C231" t="s">
        <v>4</v>
      </c>
      <c r="D231" t="s">
        <v>4</v>
      </c>
      <c r="E231">
        <v>318</v>
      </c>
      <c r="F231">
        <v>318</v>
      </c>
      <c r="G231">
        <v>0</v>
      </c>
      <c r="H231">
        <v>333</v>
      </c>
      <c r="I231">
        <v>131</v>
      </c>
      <c r="J231">
        <v>95</v>
      </c>
      <c r="K231">
        <v>0</v>
      </c>
    </row>
    <row r="232" spans="1:11" x14ac:dyDescent="0.2">
      <c r="A232" t="s">
        <v>0</v>
      </c>
      <c r="B232" t="s">
        <v>16</v>
      </c>
      <c r="C232" t="s">
        <v>1</v>
      </c>
      <c r="D232" t="s">
        <v>1</v>
      </c>
      <c r="E232">
        <v>1447</v>
      </c>
      <c r="F232">
        <v>1440</v>
      </c>
      <c r="G232">
        <v>77</v>
      </c>
      <c r="H232">
        <v>1362</v>
      </c>
      <c r="I232">
        <v>657</v>
      </c>
      <c r="J232">
        <v>493</v>
      </c>
      <c r="K232">
        <v>3</v>
      </c>
    </row>
    <row r="233" spans="1:11" x14ac:dyDescent="0.2">
      <c r="A233" t="s">
        <v>0</v>
      </c>
      <c r="B233" t="s">
        <v>16</v>
      </c>
      <c r="C233" t="s">
        <v>1</v>
      </c>
      <c r="D233" t="s">
        <v>2</v>
      </c>
      <c r="E233">
        <v>1099</v>
      </c>
      <c r="F233">
        <v>1099</v>
      </c>
      <c r="G233">
        <v>4</v>
      </c>
      <c r="H233">
        <v>1110</v>
      </c>
      <c r="I233">
        <v>598</v>
      </c>
      <c r="J233">
        <v>424</v>
      </c>
      <c r="K233">
        <v>1</v>
      </c>
    </row>
    <row r="234" spans="1:11" x14ac:dyDescent="0.2">
      <c r="A234" t="s">
        <v>0</v>
      </c>
      <c r="B234" t="s">
        <v>16</v>
      </c>
      <c r="C234" t="s">
        <v>1</v>
      </c>
      <c r="D234" t="s">
        <v>3</v>
      </c>
      <c r="E234">
        <v>1095</v>
      </c>
      <c r="F234">
        <v>1095</v>
      </c>
      <c r="G234">
        <v>3</v>
      </c>
      <c r="H234">
        <v>1107</v>
      </c>
      <c r="I234">
        <v>651</v>
      </c>
      <c r="J234">
        <v>470</v>
      </c>
      <c r="K234">
        <v>1</v>
      </c>
    </row>
    <row r="235" spans="1:11" x14ac:dyDescent="0.2">
      <c r="A235" t="s">
        <v>0</v>
      </c>
      <c r="B235" t="s">
        <v>16</v>
      </c>
      <c r="C235" t="s">
        <v>1</v>
      </c>
      <c r="D235" t="s">
        <v>4</v>
      </c>
      <c r="E235">
        <v>1098</v>
      </c>
      <c r="F235">
        <v>1098</v>
      </c>
      <c r="G235">
        <v>3</v>
      </c>
      <c r="H235">
        <v>1110</v>
      </c>
      <c r="I235">
        <v>633</v>
      </c>
      <c r="J235">
        <v>460</v>
      </c>
      <c r="K235">
        <v>1</v>
      </c>
    </row>
    <row r="236" spans="1:11" x14ac:dyDescent="0.2">
      <c r="A236" t="s">
        <v>0</v>
      </c>
      <c r="B236" t="s">
        <v>16</v>
      </c>
      <c r="C236" t="s">
        <v>2</v>
      </c>
      <c r="D236" t="s">
        <v>1</v>
      </c>
      <c r="E236">
        <v>1441</v>
      </c>
      <c r="F236">
        <v>1406</v>
      </c>
      <c r="G236">
        <v>69</v>
      </c>
      <c r="H236">
        <v>1331</v>
      </c>
      <c r="I236">
        <v>597</v>
      </c>
      <c r="J236">
        <v>428</v>
      </c>
      <c r="K236">
        <v>4</v>
      </c>
    </row>
    <row r="237" spans="1:11" x14ac:dyDescent="0.2">
      <c r="A237" t="s">
        <v>0</v>
      </c>
      <c r="B237" t="s">
        <v>16</v>
      </c>
      <c r="C237" t="s">
        <v>2</v>
      </c>
      <c r="D237" t="s">
        <v>2</v>
      </c>
      <c r="E237">
        <v>1101</v>
      </c>
      <c r="F237">
        <v>1101</v>
      </c>
      <c r="G237">
        <v>2</v>
      </c>
      <c r="H237">
        <v>1114</v>
      </c>
      <c r="I237">
        <v>585</v>
      </c>
      <c r="J237">
        <v>423</v>
      </c>
      <c r="K237">
        <v>2</v>
      </c>
    </row>
    <row r="238" spans="1:11" x14ac:dyDescent="0.2">
      <c r="A238" t="s">
        <v>0</v>
      </c>
      <c r="B238" t="s">
        <v>16</v>
      </c>
      <c r="C238" t="s">
        <v>2</v>
      </c>
      <c r="D238" t="s">
        <v>3</v>
      </c>
      <c r="E238">
        <v>1098</v>
      </c>
      <c r="F238">
        <v>1098</v>
      </c>
      <c r="G238">
        <v>2</v>
      </c>
      <c r="H238">
        <v>1111</v>
      </c>
      <c r="I238">
        <v>607</v>
      </c>
      <c r="J238">
        <v>447</v>
      </c>
      <c r="K238">
        <v>1</v>
      </c>
    </row>
    <row r="239" spans="1:11" x14ac:dyDescent="0.2">
      <c r="A239" t="s">
        <v>0</v>
      </c>
      <c r="B239" t="s">
        <v>16</v>
      </c>
      <c r="C239" t="s">
        <v>2</v>
      </c>
      <c r="D239" t="s">
        <v>4</v>
      </c>
      <c r="E239">
        <v>1101</v>
      </c>
      <c r="F239">
        <v>1101</v>
      </c>
      <c r="G239">
        <v>3</v>
      </c>
      <c r="H239">
        <v>1113</v>
      </c>
      <c r="I239">
        <v>600</v>
      </c>
      <c r="J239">
        <v>420</v>
      </c>
      <c r="K239">
        <v>1</v>
      </c>
    </row>
    <row r="240" spans="1:11" x14ac:dyDescent="0.2">
      <c r="A240" t="s">
        <v>0</v>
      </c>
      <c r="B240" t="s">
        <v>16</v>
      </c>
      <c r="C240" t="s">
        <v>3</v>
      </c>
      <c r="D240" t="s">
        <v>1</v>
      </c>
      <c r="E240">
        <v>1442</v>
      </c>
      <c r="F240">
        <v>1435</v>
      </c>
      <c r="G240">
        <v>80</v>
      </c>
      <c r="H240">
        <v>1357</v>
      </c>
      <c r="I240">
        <v>437</v>
      </c>
      <c r="J240">
        <v>346</v>
      </c>
      <c r="K240">
        <v>4</v>
      </c>
    </row>
    <row r="241" spans="1:11" x14ac:dyDescent="0.2">
      <c r="A241" t="s">
        <v>0</v>
      </c>
      <c r="B241" t="s">
        <v>16</v>
      </c>
      <c r="C241" t="s">
        <v>3</v>
      </c>
      <c r="D241" t="s">
        <v>2</v>
      </c>
      <c r="E241">
        <v>1094</v>
      </c>
      <c r="F241">
        <v>1094</v>
      </c>
      <c r="G241">
        <v>7</v>
      </c>
      <c r="H241">
        <v>1101</v>
      </c>
      <c r="I241">
        <v>348</v>
      </c>
      <c r="J241">
        <v>270</v>
      </c>
      <c r="K241">
        <v>2</v>
      </c>
    </row>
    <row r="242" spans="1:11" x14ac:dyDescent="0.2">
      <c r="A242" t="s">
        <v>0</v>
      </c>
      <c r="B242" t="s">
        <v>16</v>
      </c>
      <c r="C242" t="s">
        <v>3</v>
      </c>
      <c r="D242" t="s">
        <v>3</v>
      </c>
      <c r="E242">
        <v>1089</v>
      </c>
      <c r="F242">
        <v>1089</v>
      </c>
      <c r="G242">
        <v>1</v>
      </c>
      <c r="H242">
        <v>1101</v>
      </c>
      <c r="I242">
        <v>408</v>
      </c>
      <c r="J242">
        <v>290</v>
      </c>
      <c r="K242">
        <v>1</v>
      </c>
    </row>
    <row r="243" spans="1:11" x14ac:dyDescent="0.2">
      <c r="A243" t="s">
        <v>0</v>
      </c>
      <c r="B243" t="s">
        <v>16</v>
      </c>
      <c r="C243" t="s">
        <v>3</v>
      </c>
      <c r="D243" t="s">
        <v>4</v>
      </c>
      <c r="E243">
        <v>1094</v>
      </c>
      <c r="F243">
        <v>1093</v>
      </c>
      <c r="G243">
        <v>6</v>
      </c>
      <c r="H243">
        <v>1101</v>
      </c>
      <c r="I243">
        <v>412</v>
      </c>
      <c r="J243">
        <v>310</v>
      </c>
      <c r="K243">
        <v>2</v>
      </c>
    </row>
    <row r="244" spans="1:11" x14ac:dyDescent="0.2">
      <c r="A244" t="s">
        <v>0</v>
      </c>
      <c r="B244" t="s">
        <v>16</v>
      </c>
      <c r="C244" t="s">
        <v>4</v>
      </c>
      <c r="D244" t="s">
        <v>1</v>
      </c>
      <c r="E244">
        <v>667</v>
      </c>
      <c r="F244">
        <v>655</v>
      </c>
      <c r="G244">
        <v>57</v>
      </c>
      <c r="H244">
        <v>594</v>
      </c>
      <c r="I244">
        <v>137</v>
      </c>
      <c r="J244">
        <v>110</v>
      </c>
      <c r="K244">
        <v>6</v>
      </c>
    </row>
    <row r="245" spans="1:11" x14ac:dyDescent="0.2">
      <c r="A245" t="s">
        <v>0</v>
      </c>
      <c r="B245" t="s">
        <v>16</v>
      </c>
      <c r="C245" t="s">
        <v>4</v>
      </c>
      <c r="D245" t="s">
        <v>2</v>
      </c>
      <c r="E245">
        <v>319</v>
      </c>
      <c r="F245">
        <v>319</v>
      </c>
      <c r="G245">
        <v>1</v>
      </c>
      <c r="H245">
        <v>333</v>
      </c>
      <c r="I245">
        <v>111</v>
      </c>
      <c r="J245">
        <v>91</v>
      </c>
      <c r="K245">
        <v>1</v>
      </c>
    </row>
    <row r="246" spans="1:11" x14ac:dyDescent="0.2">
      <c r="A246" t="s">
        <v>0</v>
      </c>
      <c r="B246" t="s">
        <v>16</v>
      </c>
      <c r="C246" t="s">
        <v>4</v>
      </c>
      <c r="D246" t="s">
        <v>3</v>
      </c>
      <c r="E246">
        <v>322</v>
      </c>
      <c r="F246">
        <v>322</v>
      </c>
      <c r="G246">
        <v>0</v>
      </c>
      <c r="H246">
        <v>337</v>
      </c>
      <c r="I246">
        <v>109</v>
      </c>
      <c r="J246">
        <v>90</v>
      </c>
      <c r="K246">
        <v>0</v>
      </c>
    </row>
    <row r="247" spans="1:11" x14ac:dyDescent="0.2">
      <c r="A247" t="s">
        <v>0</v>
      </c>
      <c r="B247" t="s">
        <v>16</v>
      </c>
      <c r="C247" t="s">
        <v>4</v>
      </c>
      <c r="D247" t="s">
        <v>4</v>
      </c>
      <c r="E247">
        <v>318</v>
      </c>
      <c r="F247">
        <v>318</v>
      </c>
      <c r="G247">
        <v>0</v>
      </c>
      <c r="H247">
        <v>332</v>
      </c>
      <c r="I247">
        <v>118</v>
      </c>
      <c r="J247">
        <v>93</v>
      </c>
      <c r="K247">
        <v>0</v>
      </c>
    </row>
    <row r="249" spans="1:11" x14ac:dyDescent="0.2">
      <c r="A249" t="s">
        <v>15</v>
      </c>
      <c r="B249" t="s">
        <v>16</v>
      </c>
      <c r="C249" t="s">
        <v>1</v>
      </c>
      <c r="D249" t="s">
        <v>1</v>
      </c>
      <c r="E249">
        <v>1477</v>
      </c>
      <c r="F249">
        <v>1477</v>
      </c>
      <c r="G249">
        <v>69</v>
      </c>
      <c r="H249">
        <v>1423</v>
      </c>
      <c r="I249">
        <v>775</v>
      </c>
      <c r="J249">
        <v>589</v>
      </c>
      <c r="K249">
        <v>5</v>
      </c>
    </row>
    <row r="250" spans="1:11" x14ac:dyDescent="0.2">
      <c r="A250" t="s">
        <v>15</v>
      </c>
      <c r="B250" t="s">
        <v>16</v>
      </c>
      <c r="C250" t="s">
        <v>1</v>
      </c>
      <c r="D250" t="s">
        <v>2</v>
      </c>
      <c r="E250">
        <v>1099</v>
      </c>
      <c r="F250">
        <v>1099</v>
      </c>
      <c r="G250">
        <v>4</v>
      </c>
      <c r="H250">
        <v>1110</v>
      </c>
      <c r="I250">
        <v>730</v>
      </c>
      <c r="J250">
        <v>549</v>
      </c>
      <c r="K250">
        <v>2</v>
      </c>
    </row>
    <row r="251" spans="1:11" x14ac:dyDescent="0.2">
      <c r="A251" t="s">
        <v>15</v>
      </c>
      <c r="B251" t="s">
        <v>16</v>
      </c>
      <c r="C251" t="s">
        <v>1</v>
      </c>
      <c r="D251" t="s">
        <v>3</v>
      </c>
      <c r="E251">
        <v>1097</v>
      </c>
      <c r="F251">
        <v>1097</v>
      </c>
      <c r="G251">
        <v>2</v>
      </c>
      <c r="H251">
        <v>1110</v>
      </c>
      <c r="I251">
        <v>719</v>
      </c>
      <c r="J251">
        <v>499</v>
      </c>
      <c r="K251">
        <v>1</v>
      </c>
    </row>
    <row r="252" spans="1:11" x14ac:dyDescent="0.2">
      <c r="A252" t="s">
        <v>15</v>
      </c>
      <c r="B252" t="s">
        <v>16</v>
      </c>
      <c r="C252" t="s">
        <v>1</v>
      </c>
      <c r="D252" t="s">
        <v>4</v>
      </c>
      <c r="E252">
        <v>1099</v>
      </c>
      <c r="F252">
        <v>1099</v>
      </c>
      <c r="G252">
        <v>5</v>
      </c>
      <c r="H252">
        <v>1109</v>
      </c>
      <c r="I252">
        <v>754</v>
      </c>
      <c r="J252">
        <v>554</v>
      </c>
      <c r="K252">
        <v>2</v>
      </c>
    </row>
    <row r="253" spans="1:11" x14ac:dyDescent="0.2">
      <c r="A253" t="s">
        <v>15</v>
      </c>
      <c r="B253" t="s">
        <v>16</v>
      </c>
      <c r="C253" t="s">
        <v>2</v>
      </c>
      <c r="D253" t="s">
        <v>1</v>
      </c>
      <c r="E253">
        <v>1481</v>
      </c>
      <c r="F253">
        <v>1481</v>
      </c>
      <c r="G253">
        <v>74</v>
      </c>
      <c r="H253">
        <v>1419</v>
      </c>
      <c r="I253">
        <v>706</v>
      </c>
      <c r="J253">
        <v>522</v>
      </c>
      <c r="K253">
        <v>4</v>
      </c>
    </row>
    <row r="254" spans="1:11" x14ac:dyDescent="0.2">
      <c r="A254" t="s">
        <v>15</v>
      </c>
      <c r="B254" t="s">
        <v>16</v>
      </c>
      <c r="C254" t="s">
        <v>2</v>
      </c>
      <c r="D254" t="s">
        <v>2</v>
      </c>
      <c r="E254">
        <v>1098</v>
      </c>
      <c r="F254">
        <v>1098</v>
      </c>
      <c r="G254">
        <v>3</v>
      </c>
      <c r="H254">
        <v>1110</v>
      </c>
      <c r="I254">
        <v>714</v>
      </c>
      <c r="J254">
        <v>503</v>
      </c>
      <c r="K254">
        <v>2</v>
      </c>
    </row>
    <row r="255" spans="1:11" x14ac:dyDescent="0.2">
      <c r="A255" t="s">
        <v>15</v>
      </c>
      <c r="B255" t="s">
        <v>16</v>
      </c>
      <c r="C255" t="s">
        <v>2</v>
      </c>
      <c r="D255" t="s">
        <v>3</v>
      </c>
      <c r="E255">
        <v>1102</v>
      </c>
      <c r="F255">
        <v>1102</v>
      </c>
      <c r="G255">
        <v>2</v>
      </c>
      <c r="H255">
        <v>1115</v>
      </c>
      <c r="I255">
        <v>668</v>
      </c>
      <c r="J255">
        <v>509</v>
      </c>
      <c r="K255">
        <v>1</v>
      </c>
    </row>
    <row r="256" spans="1:11" x14ac:dyDescent="0.2">
      <c r="A256" t="s">
        <v>15</v>
      </c>
      <c r="B256" t="s">
        <v>16</v>
      </c>
      <c r="C256" t="s">
        <v>2</v>
      </c>
      <c r="D256" t="s">
        <v>4</v>
      </c>
      <c r="E256">
        <v>1097</v>
      </c>
      <c r="F256">
        <v>1097</v>
      </c>
      <c r="G256">
        <v>2</v>
      </c>
      <c r="H256">
        <v>1110</v>
      </c>
      <c r="I256">
        <v>706</v>
      </c>
      <c r="J256">
        <v>511</v>
      </c>
      <c r="K256">
        <v>1</v>
      </c>
    </row>
    <row r="257" spans="1:11" x14ac:dyDescent="0.2">
      <c r="A257" t="s">
        <v>15</v>
      </c>
      <c r="B257" t="s">
        <v>16</v>
      </c>
      <c r="C257" t="s">
        <v>3</v>
      </c>
      <c r="D257" t="s">
        <v>1</v>
      </c>
      <c r="E257">
        <v>1479</v>
      </c>
      <c r="F257">
        <v>1479</v>
      </c>
      <c r="G257">
        <v>71</v>
      </c>
      <c r="H257">
        <v>1423</v>
      </c>
      <c r="I257">
        <v>640</v>
      </c>
      <c r="J257">
        <v>496</v>
      </c>
      <c r="K257">
        <v>5</v>
      </c>
    </row>
    <row r="258" spans="1:11" x14ac:dyDescent="0.2">
      <c r="A258" t="s">
        <v>15</v>
      </c>
      <c r="B258" t="s">
        <v>16</v>
      </c>
      <c r="C258" t="s">
        <v>3</v>
      </c>
      <c r="D258" t="s">
        <v>2</v>
      </c>
      <c r="E258">
        <v>1098</v>
      </c>
      <c r="F258">
        <v>1098</v>
      </c>
      <c r="G258">
        <v>5</v>
      </c>
      <c r="H258">
        <v>1108</v>
      </c>
      <c r="I258">
        <v>528</v>
      </c>
      <c r="J258">
        <v>405</v>
      </c>
      <c r="K258">
        <v>1</v>
      </c>
    </row>
    <row r="259" spans="1:11" x14ac:dyDescent="0.2">
      <c r="A259" t="s">
        <v>15</v>
      </c>
      <c r="B259" t="s">
        <v>16</v>
      </c>
      <c r="C259" t="s">
        <v>3</v>
      </c>
      <c r="D259" t="s">
        <v>3</v>
      </c>
      <c r="E259">
        <v>1097</v>
      </c>
      <c r="F259">
        <v>1097</v>
      </c>
      <c r="G259">
        <v>2</v>
      </c>
      <c r="H259">
        <v>1110</v>
      </c>
      <c r="I259">
        <v>547</v>
      </c>
      <c r="J259">
        <v>384</v>
      </c>
      <c r="K259">
        <v>1</v>
      </c>
    </row>
    <row r="260" spans="1:11" x14ac:dyDescent="0.2">
      <c r="A260" t="s">
        <v>15</v>
      </c>
      <c r="B260" t="s">
        <v>16</v>
      </c>
      <c r="C260" t="s">
        <v>3</v>
      </c>
      <c r="D260" t="s">
        <v>4</v>
      </c>
      <c r="E260">
        <v>1100</v>
      </c>
      <c r="F260">
        <v>1100</v>
      </c>
      <c r="G260">
        <v>4</v>
      </c>
      <c r="H260">
        <v>1110</v>
      </c>
      <c r="I260">
        <v>554</v>
      </c>
      <c r="J260">
        <v>416</v>
      </c>
      <c r="K260">
        <v>1</v>
      </c>
    </row>
    <row r="261" spans="1:11" x14ac:dyDescent="0.2">
      <c r="A261" t="s">
        <v>15</v>
      </c>
      <c r="B261" t="s">
        <v>16</v>
      </c>
      <c r="C261" t="s">
        <v>4</v>
      </c>
      <c r="D261" t="s">
        <v>1</v>
      </c>
      <c r="E261">
        <v>695</v>
      </c>
      <c r="F261">
        <v>695</v>
      </c>
      <c r="G261">
        <v>80</v>
      </c>
      <c r="H261">
        <v>630</v>
      </c>
      <c r="I261">
        <v>218</v>
      </c>
      <c r="J261">
        <v>185</v>
      </c>
      <c r="K261">
        <v>7</v>
      </c>
    </row>
    <row r="262" spans="1:11" x14ac:dyDescent="0.2">
      <c r="A262" t="s">
        <v>15</v>
      </c>
      <c r="B262" t="s">
        <v>16</v>
      </c>
      <c r="C262" t="s">
        <v>4</v>
      </c>
      <c r="D262" t="s">
        <v>2</v>
      </c>
      <c r="E262">
        <v>321</v>
      </c>
      <c r="F262">
        <v>321</v>
      </c>
      <c r="G262">
        <v>1</v>
      </c>
      <c r="H262">
        <v>335</v>
      </c>
      <c r="I262">
        <v>149</v>
      </c>
      <c r="J262">
        <v>120</v>
      </c>
      <c r="K262">
        <v>1</v>
      </c>
    </row>
    <row r="263" spans="1:11" x14ac:dyDescent="0.2">
      <c r="A263" t="s">
        <v>15</v>
      </c>
      <c r="B263" t="s">
        <v>16</v>
      </c>
      <c r="C263" t="s">
        <v>4</v>
      </c>
      <c r="D263" t="s">
        <v>3</v>
      </c>
      <c r="E263">
        <v>324</v>
      </c>
      <c r="F263">
        <v>324</v>
      </c>
      <c r="G263">
        <v>0</v>
      </c>
      <c r="H263">
        <v>339</v>
      </c>
      <c r="I263">
        <v>150</v>
      </c>
      <c r="J263">
        <v>116</v>
      </c>
      <c r="K263">
        <v>0</v>
      </c>
    </row>
    <row r="264" spans="1:11" x14ac:dyDescent="0.2">
      <c r="A264" t="s">
        <v>15</v>
      </c>
      <c r="B264" t="s">
        <v>16</v>
      </c>
      <c r="C264" t="s">
        <v>4</v>
      </c>
      <c r="D264" t="s">
        <v>4</v>
      </c>
      <c r="E264">
        <v>323</v>
      </c>
      <c r="F264">
        <v>323</v>
      </c>
      <c r="G264">
        <v>0</v>
      </c>
      <c r="H264">
        <v>338</v>
      </c>
      <c r="I264">
        <v>153</v>
      </c>
      <c r="J264">
        <v>120</v>
      </c>
      <c r="K264">
        <v>0</v>
      </c>
    </row>
    <row r="265" spans="1:11" x14ac:dyDescent="0.2">
      <c r="A265" t="s">
        <v>19</v>
      </c>
      <c r="B265" t="s">
        <v>16</v>
      </c>
      <c r="C265" t="s">
        <v>1</v>
      </c>
      <c r="D265" t="s">
        <v>1</v>
      </c>
      <c r="E265">
        <v>1476</v>
      </c>
      <c r="F265">
        <v>1476</v>
      </c>
      <c r="G265">
        <v>82</v>
      </c>
      <c r="H265">
        <v>1409</v>
      </c>
      <c r="I265">
        <v>724</v>
      </c>
      <c r="J265">
        <v>526</v>
      </c>
      <c r="K265">
        <v>5</v>
      </c>
    </row>
    <row r="266" spans="1:11" x14ac:dyDescent="0.2">
      <c r="A266" t="s">
        <v>19</v>
      </c>
      <c r="B266" t="s">
        <v>16</v>
      </c>
      <c r="C266" t="s">
        <v>1</v>
      </c>
      <c r="D266" t="s">
        <v>2</v>
      </c>
      <c r="E266">
        <v>1098</v>
      </c>
      <c r="F266">
        <v>1098</v>
      </c>
      <c r="G266">
        <v>1</v>
      </c>
      <c r="H266">
        <v>1112</v>
      </c>
      <c r="I266">
        <v>747</v>
      </c>
      <c r="J266">
        <v>559</v>
      </c>
      <c r="K266">
        <v>1</v>
      </c>
    </row>
    <row r="267" spans="1:11" x14ac:dyDescent="0.2">
      <c r="A267" t="s">
        <v>19</v>
      </c>
      <c r="B267" t="s">
        <v>16</v>
      </c>
      <c r="C267" t="s">
        <v>1</v>
      </c>
      <c r="D267" t="s">
        <v>3</v>
      </c>
      <c r="E267">
        <v>1102</v>
      </c>
      <c r="F267">
        <v>1102</v>
      </c>
      <c r="G267">
        <v>6</v>
      </c>
      <c r="H267">
        <v>1111</v>
      </c>
      <c r="I267">
        <v>710</v>
      </c>
      <c r="J267">
        <v>519</v>
      </c>
      <c r="K267">
        <v>2</v>
      </c>
    </row>
    <row r="268" spans="1:11" x14ac:dyDescent="0.2">
      <c r="A268" t="s">
        <v>19</v>
      </c>
      <c r="B268" t="s">
        <v>16</v>
      </c>
      <c r="C268" t="s">
        <v>1</v>
      </c>
      <c r="D268" t="s">
        <v>4</v>
      </c>
      <c r="E268">
        <v>1100</v>
      </c>
      <c r="F268">
        <v>1100</v>
      </c>
      <c r="G268">
        <v>4</v>
      </c>
      <c r="H268">
        <v>1111</v>
      </c>
      <c r="I268">
        <v>700</v>
      </c>
      <c r="J268">
        <v>499</v>
      </c>
      <c r="K268">
        <v>1</v>
      </c>
    </row>
    <row r="269" spans="1:11" x14ac:dyDescent="0.2">
      <c r="A269" t="s">
        <v>19</v>
      </c>
      <c r="B269" t="s">
        <v>16</v>
      </c>
      <c r="C269" t="s">
        <v>2</v>
      </c>
      <c r="D269" t="s">
        <v>1</v>
      </c>
      <c r="E269">
        <v>1475</v>
      </c>
      <c r="F269">
        <v>1475</v>
      </c>
      <c r="G269">
        <v>65</v>
      </c>
      <c r="H269">
        <v>1425</v>
      </c>
      <c r="I269">
        <v>690</v>
      </c>
      <c r="J269">
        <v>497</v>
      </c>
      <c r="K269">
        <v>5</v>
      </c>
    </row>
    <row r="270" spans="1:11" x14ac:dyDescent="0.2">
      <c r="A270" t="s">
        <v>19</v>
      </c>
      <c r="B270" t="s">
        <v>16</v>
      </c>
      <c r="C270" t="s">
        <v>2</v>
      </c>
      <c r="D270" t="s">
        <v>2</v>
      </c>
      <c r="E270">
        <v>1098</v>
      </c>
      <c r="F270">
        <v>1098</v>
      </c>
      <c r="G270">
        <v>6</v>
      </c>
      <c r="H270">
        <v>1107</v>
      </c>
      <c r="I270">
        <v>667</v>
      </c>
      <c r="J270">
        <v>473</v>
      </c>
      <c r="K270">
        <v>1</v>
      </c>
    </row>
    <row r="271" spans="1:11" x14ac:dyDescent="0.2">
      <c r="A271" t="s">
        <v>19</v>
      </c>
      <c r="B271" t="s">
        <v>16</v>
      </c>
      <c r="C271" t="s">
        <v>2</v>
      </c>
      <c r="D271" t="s">
        <v>3</v>
      </c>
      <c r="E271">
        <v>1098</v>
      </c>
      <c r="F271">
        <v>1098</v>
      </c>
      <c r="G271">
        <v>1</v>
      </c>
      <c r="H271">
        <v>1112</v>
      </c>
      <c r="I271">
        <v>682</v>
      </c>
      <c r="J271">
        <v>498</v>
      </c>
      <c r="K271">
        <v>1</v>
      </c>
    </row>
    <row r="272" spans="1:11" x14ac:dyDescent="0.2">
      <c r="A272" t="s">
        <v>19</v>
      </c>
      <c r="B272" t="s">
        <v>16</v>
      </c>
      <c r="C272" t="s">
        <v>2</v>
      </c>
      <c r="D272" t="s">
        <v>4</v>
      </c>
      <c r="E272">
        <v>1097</v>
      </c>
      <c r="F272">
        <v>1097</v>
      </c>
      <c r="G272">
        <v>2</v>
      </c>
      <c r="H272">
        <v>1110</v>
      </c>
      <c r="I272">
        <v>694</v>
      </c>
      <c r="J272">
        <v>524</v>
      </c>
      <c r="K272">
        <v>1</v>
      </c>
    </row>
    <row r="273" spans="1:11" x14ac:dyDescent="0.2">
      <c r="A273" t="s">
        <v>19</v>
      </c>
      <c r="B273" t="s">
        <v>16</v>
      </c>
      <c r="C273" t="s">
        <v>3</v>
      </c>
      <c r="D273" t="s">
        <v>1</v>
      </c>
      <c r="E273">
        <v>1477</v>
      </c>
      <c r="F273">
        <v>1477</v>
      </c>
      <c r="G273">
        <v>60</v>
      </c>
      <c r="H273">
        <v>1432</v>
      </c>
      <c r="I273">
        <v>485</v>
      </c>
      <c r="J273">
        <v>346</v>
      </c>
      <c r="K273">
        <v>3</v>
      </c>
    </row>
    <row r="274" spans="1:11" x14ac:dyDescent="0.2">
      <c r="A274" t="s">
        <v>19</v>
      </c>
      <c r="B274" t="s">
        <v>16</v>
      </c>
      <c r="C274" t="s">
        <v>3</v>
      </c>
      <c r="D274" t="s">
        <v>2</v>
      </c>
      <c r="E274">
        <v>772</v>
      </c>
      <c r="F274">
        <v>772</v>
      </c>
      <c r="G274">
        <v>2</v>
      </c>
      <c r="H274">
        <v>785</v>
      </c>
      <c r="I274">
        <v>385</v>
      </c>
      <c r="J274">
        <v>296</v>
      </c>
      <c r="K274">
        <v>1</v>
      </c>
    </row>
    <row r="275" spans="1:11" x14ac:dyDescent="0.2">
      <c r="A275" t="s">
        <v>19</v>
      </c>
      <c r="B275" t="s">
        <v>16</v>
      </c>
      <c r="C275" t="s">
        <v>3</v>
      </c>
      <c r="D275" t="s">
        <v>3</v>
      </c>
      <c r="E275">
        <v>1098</v>
      </c>
      <c r="F275">
        <v>1098</v>
      </c>
      <c r="G275">
        <v>4</v>
      </c>
      <c r="H275">
        <v>1109</v>
      </c>
      <c r="I275">
        <v>541</v>
      </c>
      <c r="J275">
        <v>390</v>
      </c>
      <c r="K275">
        <v>1</v>
      </c>
    </row>
    <row r="276" spans="1:11" x14ac:dyDescent="0.2">
      <c r="A276" t="s">
        <v>19</v>
      </c>
      <c r="B276" t="s">
        <v>16</v>
      </c>
      <c r="C276" t="s">
        <v>3</v>
      </c>
      <c r="D276" t="s">
        <v>4</v>
      </c>
      <c r="E276">
        <v>1100</v>
      </c>
      <c r="F276">
        <v>1100</v>
      </c>
      <c r="G276">
        <v>5</v>
      </c>
      <c r="H276">
        <v>1110</v>
      </c>
      <c r="I276">
        <v>518</v>
      </c>
      <c r="J276">
        <v>394</v>
      </c>
      <c r="K276">
        <v>1</v>
      </c>
    </row>
    <row r="277" spans="1:11" x14ac:dyDescent="0.2">
      <c r="A277" t="s">
        <v>19</v>
      </c>
      <c r="B277" t="s">
        <v>16</v>
      </c>
      <c r="C277" t="s">
        <v>4</v>
      </c>
      <c r="D277" t="s">
        <v>1</v>
      </c>
      <c r="E277">
        <v>698</v>
      </c>
      <c r="F277">
        <v>697</v>
      </c>
      <c r="G277">
        <v>66</v>
      </c>
      <c r="H277">
        <v>644</v>
      </c>
      <c r="I277">
        <v>205</v>
      </c>
      <c r="J277">
        <v>156</v>
      </c>
      <c r="K277">
        <v>3</v>
      </c>
    </row>
    <row r="278" spans="1:11" x14ac:dyDescent="0.2">
      <c r="A278" t="s">
        <v>19</v>
      </c>
      <c r="B278" t="s">
        <v>16</v>
      </c>
      <c r="C278" t="s">
        <v>4</v>
      </c>
      <c r="D278" t="s">
        <v>2</v>
      </c>
      <c r="E278">
        <v>324</v>
      </c>
      <c r="F278">
        <v>324</v>
      </c>
      <c r="G278">
        <v>2</v>
      </c>
      <c r="H278">
        <v>337</v>
      </c>
      <c r="I278">
        <v>154</v>
      </c>
      <c r="J278">
        <v>119</v>
      </c>
      <c r="K278">
        <v>2</v>
      </c>
    </row>
    <row r="279" spans="1:11" x14ac:dyDescent="0.2">
      <c r="A279" t="s">
        <v>19</v>
      </c>
      <c r="B279" t="s">
        <v>16</v>
      </c>
      <c r="C279" t="s">
        <v>4</v>
      </c>
      <c r="D279" t="s">
        <v>3</v>
      </c>
      <c r="E279">
        <v>321</v>
      </c>
      <c r="F279">
        <v>321</v>
      </c>
      <c r="G279">
        <v>0</v>
      </c>
      <c r="H279">
        <v>336</v>
      </c>
      <c r="I279">
        <v>154</v>
      </c>
      <c r="J279">
        <v>119</v>
      </c>
      <c r="K279">
        <v>0</v>
      </c>
    </row>
    <row r="280" spans="1:11" x14ac:dyDescent="0.2">
      <c r="A280" t="s">
        <v>19</v>
      </c>
      <c r="B280" t="s">
        <v>16</v>
      </c>
      <c r="C280" t="s">
        <v>4</v>
      </c>
      <c r="D280" t="s">
        <v>4</v>
      </c>
      <c r="E280">
        <v>323</v>
      </c>
      <c r="F280">
        <v>323</v>
      </c>
      <c r="G280">
        <v>2</v>
      </c>
      <c r="H280">
        <v>336</v>
      </c>
      <c r="I280">
        <v>153</v>
      </c>
      <c r="J280">
        <v>124</v>
      </c>
      <c r="K280">
        <v>2</v>
      </c>
    </row>
    <row r="281" spans="1:11" x14ac:dyDescent="0.2">
      <c r="A281" t="s">
        <v>17</v>
      </c>
      <c r="B281" t="s">
        <v>16</v>
      </c>
      <c r="C281" t="s">
        <v>1</v>
      </c>
      <c r="D281" t="s">
        <v>1</v>
      </c>
      <c r="E281">
        <v>1477</v>
      </c>
      <c r="F281">
        <v>1477</v>
      </c>
      <c r="G281">
        <v>78</v>
      </c>
      <c r="H281">
        <v>1413</v>
      </c>
      <c r="I281">
        <v>702</v>
      </c>
      <c r="J281">
        <v>526</v>
      </c>
      <c r="K281">
        <v>3</v>
      </c>
    </row>
    <row r="282" spans="1:11" x14ac:dyDescent="0.2">
      <c r="A282" t="s">
        <v>17</v>
      </c>
      <c r="B282" t="s">
        <v>16</v>
      </c>
      <c r="C282" t="s">
        <v>1</v>
      </c>
      <c r="D282" t="s">
        <v>2</v>
      </c>
      <c r="E282">
        <v>1100</v>
      </c>
      <c r="F282">
        <v>1100</v>
      </c>
      <c r="G282">
        <v>4</v>
      </c>
      <c r="H282">
        <v>1111</v>
      </c>
      <c r="I282">
        <v>693</v>
      </c>
      <c r="J282">
        <v>514</v>
      </c>
      <c r="K282">
        <v>2</v>
      </c>
    </row>
    <row r="283" spans="1:11" x14ac:dyDescent="0.2">
      <c r="A283" t="s">
        <v>17</v>
      </c>
      <c r="B283" t="s">
        <v>16</v>
      </c>
      <c r="C283" t="s">
        <v>1</v>
      </c>
      <c r="D283" t="s">
        <v>3</v>
      </c>
      <c r="E283">
        <v>1101</v>
      </c>
      <c r="F283">
        <v>1100</v>
      </c>
      <c r="G283">
        <v>4</v>
      </c>
      <c r="H283">
        <v>1111</v>
      </c>
      <c r="I283">
        <v>675</v>
      </c>
      <c r="J283">
        <v>486</v>
      </c>
      <c r="K283">
        <v>1</v>
      </c>
    </row>
    <row r="284" spans="1:11" x14ac:dyDescent="0.2">
      <c r="A284" t="s">
        <v>17</v>
      </c>
      <c r="B284" t="s">
        <v>16</v>
      </c>
      <c r="C284" t="s">
        <v>1</v>
      </c>
      <c r="D284" t="s">
        <v>4</v>
      </c>
      <c r="E284">
        <v>1099</v>
      </c>
      <c r="F284">
        <v>1099</v>
      </c>
      <c r="G284">
        <v>1</v>
      </c>
      <c r="H284">
        <v>1113</v>
      </c>
      <c r="I284">
        <v>701</v>
      </c>
      <c r="J284">
        <v>515</v>
      </c>
      <c r="K284">
        <v>1</v>
      </c>
    </row>
    <row r="285" spans="1:11" x14ac:dyDescent="0.2">
      <c r="A285" t="s">
        <v>17</v>
      </c>
      <c r="B285" t="s">
        <v>16</v>
      </c>
      <c r="C285" t="s">
        <v>2</v>
      </c>
      <c r="D285" t="s">
        <v>1</v>
      </c>
      <c r="E285">
        <v>1466</v>
      </c>
      <c r="F285">
        <v>1466</v>
      </c>
      <c r="G285">
        <v>59</v>
      </c>
      <c r="H285">
        <v>1419</v>
      </c>
      <c r="I285">
        <v>690</v>
      </c>
      <c r="J285">
        <v>513</v>
      </c>
      <c r="K285">
        <v>6</v>
      </c>
    </row>
    <row r="286" spans="1:11" x14ac:dyDescent="0.2">
      <c r="A286" t="s">
        <v>17</v>
      </c>
      <c r="B286" t="s">
        <v>16</v>
      </c>
      <c r="C286" t="s">
        <v>2</v>
      </c>
      <c r="D286" t="s">
        <v>2</v>
      </c>
      <c r="E286">
        <v>1101</v>
      </c>
      <c r="F286">
        <v>1101</v>
      </c>
      <c r="G286">
        <v>3</v>
      </c>
      <c r="H286">
        <v>1113</v>
      </c>
      <c r="I286">
        <v>661</v>
      </c>
      <c r="J286">
        <v>466</v>
      </c>
      <c r="K286">
        <v>1</v>
      </c>
    </row>
    <row r="287" spans="1:11" x14ac:dyDescent="0.2">
      <c r="A287" t="s">
        <v>17</v>
      </c>
      <c r="B287" t="s">
        <v>16</v>
      </c>
      <c r="C287" t="s">
        <v>2</v>
      </c>
      <c r="D287" t="s">
        <v>3</v>
      </c>
      <c r="E287">
        <v>1102</v>
      </c>
      <c r="F287">
        <v>1102</v>
      </c>
      <c r="G287">
        <v>3</v>
      </c>
      <c r="H287">
        <v>1114</v>
      </c>
      <c r="I287">
        <v>668</v>
      </c>
      <c r="J287">
        <v>496</v>
      </c>
      <c r="K287">
        <v>1</v>
      </c>
    </row>
    <row r="288" spans="1:11" x14ac:dyDescent="0.2">
      <c r="A288" t="s">
        <v>17</v>
      </c>
      <c r="B288" t="s">
        <v>16</v>
      </c>
      <c r="C288" t="s">
        <v>2</v>
      </c>
      <c r="D288" t="s">
        <v>4</v>
      </c>
      <c r="E288">
        <v>1098</v>
      </c>
      <c r="F288">
        <v>1098</v>
      </c>
      <c r="G288">
        <v>4</v>
      </c>
      <c r="H288">
        <v>1109</v>
      </c>
      <c r="I288">
        <v>667</v>
      </c>
      <c r="J288">
        <v>474</v>
      </c>
      <c r="K288">
        <v>2</v>
      </c>
    </row>
    <row r="289" spans="1:11" x14ac:dyDescent="0.2">
      <c r="A289" t="s">
        <v>17</v>
      </c>
      <c r="B289" t="s">
        <v>16</v>
      </c>
      <c r="C289" t="s">
        <v>3</v>
      </c>
      <c r="D289" t="s">
        <v>1</v>
      </c>
      <c r="E289">
        <v>1476</v>
      </c>
      <c r="F289">
        <v>1474</v>
      </c>
      <c r="G289">
        <v>83</v>
      </c>
      <c r="H289">
        <v>1404</v>
      </c>
      <c r="I289">
        <v>535</v>
      </c>
      <c r="J289">
        <v>397</v>
      </c>
      <c r="K289">
        <v>4</v>
      </c>
    </row>
    <row r="290" spans="1:11" x14ac:dyDescent="0.2">
      <c r="A290" t="s">
        <v>17</v>
      </c>
      <c r="B290" t="s">
        <v>16</v>
      </c>
      <c r="C290" t="s">
        <v>3</v>
      </c>
      <c r="D290" t="s">
        <v>2</v>
      </c>
      <c r="E290">
        <v>1102</v>
      </c>
      <c r="F290">
        <v>1102</v>
      </c>
      <c r="G290">
        <v>2</v>
      </c>
      <c r="H290">
        <v>1115</v>
      </c>
      <c r="I290">
        <v>439</v>
      </c>
      <c r="J290">
        <v>337</v>
      </c>
      <c r="K290">
        <v>1</v>
      </c>
    </row>
    <row r="291" spans="1:11" x14ac:dyDescent="0.2">
      <c r="A291" t="s">
        <v>17</v>
      </c>
      <c r="B291" t="s">
        <v>16</v>
      </c>
      <c r="C291" t="s">
        <v>3</v>
      </c>
      <c r="D291" t="s">
        <v>3</v>
      </c>
      <c r="E291">
        <v>1098</v>
      </c>
      <c r="F291">
        <v>1098</v>
      </c>
      <c r="G291">
        <v>3</v>
      </c>
      <c r="H291">
        <v>1109</v>
      </c>
      <c r="I291">
        <v>484</v>
      </c>
      <c r="J291">
        <v>368</v>
      </c>
      <c r="K291">
        <v>1</v>
      </c>
    </row>
    <row r="292" spans="1:11" x14ac:dyDescent="0.2">
      <c r="A292" t="s">
        <v>17</v>
      </c>
      <c r="B292" t="s">
        <v>16</v>
      </c>
      <c r="C292" t="s">
        <v>3</v>
      </c>
      <c r="D292" t="s">
        <v>4</v>
      </c>
      <c r="E292">
        <v>1096</v>
      </c>
      <c r="F292">
        <v>1096</v>
      </c>
      <c r="G292">
        <v>2</v>
      </c>
      <c r="H292">
        <v>1109</v>
      </c>
      <c r="I292">
        <v>488</v>
      </c>
      <c r="J292">
        <v>373</v>
      </c>
      <c r="K292">
        <v>1</v>
      </c>
    </row>
    <row r="293" spans="1:11" x14ac:dyDescent="0.2">
      <c r="A293" t="s">
        <v>17</v>
      </c>
      <c r="B293" t="s">
        <v>16</v>
      </c>
      <c r="C293" t="s">
        <v>4</v>
      </c>
      <c r="D293" t="s">
        <v>1</v>
      </c>
      <c r="E293">
        <v>693</v>
      </c>
      <c r="F293">
        <v>692</v>
      </c>
      <c r="G293">
        <v>61</v>
      </c>
      <c r="H293">
        <v>645</v>
      </c>
      <c r="I293">
        <v>251</v>
      </c>
      <c r="J293">
        <v>205</v>
      </c>
      <c r="K293">
        <v>5</v>
      </c>
    </row>
    <row r="294" spans="1:11" x14ac:dyDescent="0.2">
      <c r="A294" t="s">
        <v>17</v>
      </c>
      <c r="B294" t="s">
        <v>16</v>
      </c>
      <c r="C294" t="s">
        <v>4</v>
      </c>
      <c r="D294" t="s">
        <v>2</v>
      </c>
      <c r="E294">
        <v>323</v>
      </c>
      <c r="F294">
        <v>323</v>
      </c>
      <c r="G294">
        <v>1</v>
      </c>
      <c r="H294">
        <v>337</v>
      </c>
      <c r="I294">
        <v>153</v>
      </c>
      <c r="J294">
        <v>114</v>
      </c>
      <c r="K294">
        <v>1</v>
      </c>
    </row>
    <row r="295" spans="1:11" x14ac:dyDescent="0.2">
      <c r="A295" t="s">
        <v>17</v>
      </c>
      <c r="B295" t="s">
        <v>16</v>
      </c>
      <c r="C295" t="s">
        <v>4</v>
      </c>
      <c r="D295" t="s">
        <v>3</v>
      </c>
      <c r="E295">
        <v>320</v>
      </c>
      <c r="F295">
        <v>320</v>
      </c>
      <c r="G295">
        <v>1</v>
      </c>
      <c r="H295">
        <v>333</v>
      </c>
      <c r="I295">
        <v>135</v>
      </c>
      <c r="J295">
        <v>96</v>
      </c>
      <c r="K295">
        <v>1</v>
      </c>
    </row>
    <row r="296" spans="1:11" x14ac:dyDescent="0.2">
      <c r="A296" t="s">
        <v>17</v>
      </c>
      <c r="B296" t="s">
        <v>16</v>
      </c>
      <c r="C296" t="s">
        <v>4</v>
      </c>
      <c r="D296" t="s">
        <v>4</v>
      </c>
      <c r="E296">
        <v>322</v>
      </c>
      <c r="F296">
        <v>322</v>
      </c>
      <c r="G296">
        <v>0</v>
      </c>
      <c r="H296">
        <v>337</v>
      </c>
      <c r="I296">
        <v>137</v>
      </c>
      <c r="J296">
        <v>106</v>
      </c>
      <c r="K296">
        <v>0</v>
      </c>
    </row>
    <row r="297" spans="1:11" x14ac:dyDescent="0.2">
      <c r="A297" t="s">
        <v>18</v>
      </c>
      <c r="B297" t="s">
        <v>16</v>
      </c>
      <c r="C297" t="s">
        <v>1</v>
      </c>
      <c r="D297" t="s">
        <v>1</v>
      </c>
      <c r="E297">
        <v>1453</v>
      </c>
      <c r="F297">
        <v>1448</v>
      </c>
      <c r="G297">
        <v>62</v>
      </c>
      <c r="H297">
        <v>1392</v>
      </c>
      <c r="I297">
        <v>663</v>
      </c>
      <c r="J297">
        <v>490</v>
      </c>
      <c r="K297">
        <v>3</v>
      </c>
    </row>
    <row r="298" spans="1:11" x14ac:dyDescent="0.2">
      <c r="A298" t="s">
        <v>18</v>
      </c>
      <c r="B298" t="s">
        <v>16</v>
      </c>
      <c r="C298" t="s">
        <v>1</v>
      </c>
      <c r="D298" t="s">
        <v>2</v>
      </c>
      <c r="E298">
        <v>1100</v>
      </c>
      <c r="F298">
        <v>1100</v>
      </c>
      <c r="G298">
        <v>3</v>
      </c>
      <c r="H298">
        <v>1112</v>
      </c>
      <c r="I298">
        <v>642</v>
      </c>
      <c r="J298">
        <v>463</v>
      </c>
      <c r="K298">
        <v>1</v>
      </c>
    </row>
    <row r="299" spans="1:11" x14ac:dyDescent="0.2">
      <c r="A299" t="s">
        <v>18</v>
      </c>
      <c r="B299" t="s">
        <v>16</v>
      </c>
      <c r="C299" t="s">
        <v>1</v>
      </c>
      <c r="D299" t="s">
        <v>3</v>
      </c>
      <c r="E299">
        <v>1100</v>
      </c>
      <c r="F299">
        <v>1100</v>
      </c>
      <c r="G299">
        <v>3</v>
      </c>
      <c r="H299">
        <v>1112</v>
      </c>
      <c r="I299">
        <v>678</v>
      </c>
      <c r="J299">
        <v>490</v>
      </c>
      <c r="K299">
        <v>1</v>
      </c>
    </row>
    <row r="300" spans="1:11" x14ac:dyDescent="0.2">
      <c r="A300" t="s">
        <v>18</v>
      </c>
      <c r="B300" t="s">
        <v>16</v>
      </c>
      <c r="C300" t="s">
        <v>1</v>
      </c>
      <c r="D300" t="s">
        <v>4</v>
      </c>
      <c r="E300">
        <v>1099</v>
      </c>
      <c r="F300">
        <v>1099</v>
      </c>
      <c r="G300">
        <v>4</v>
      </c>
      <c r="H300">
        <v>1110</v>
      </c>
      <c r="I300">
        <v>647</v>
      </c>
      <c r="J300">
        <v>481</v>
      </c>
      <c r="K300">
        <v>1</v>
      </c>
    </row>
    <row r="301" spans="1:11" x14ac:dyDescent="0.2">
      <c r="A301" t="s">
        <v>18</v>
      </c>
      <c r="B301" t="s">
        <v>16</v>
      </c>
      <c r="C301" t="s">
        <v>2</v>
      </c>
      <c r="D301" t="s">
        <v>1</v>
      </c>
      <c r="E301">
        <v>1459</v>
      </c>
      <c r="F301">
        <v>1457</v>
      </c>
      <c r="G301">
        <v>70</v>
      </c>
      <c r="H301">
        <v>1395</v>
      </c>
      <c r="I301">
        <v>664</v>
      </c>
      <c r="J301">
        <v>503</v>
      </c>
      <c r="K301">
        <v>5</v>
      </c>
    </row>
    <row r="302" spans="1:11" x14ac:dyDescent="0.2">
      <c r="A302" t="s">
        <v>18</v>
      </c>
      <c r="B302" t="s">
        <v>16</v>
      </c>
      <c r="C302" t="s">
        <v>2</v>
      </c>
      <c r="D302" t="s">
        <v>2</v>
      </c>
      <c r="E302">
        <v>1097</v>
      </c>
      <c r="F302">
        <v>1097</v>
      </c>
      <c r="G302">
        <v>3</v>
      </c>
      <c r="H302">
        <v>1109</v>
      </c>
      <c r="I302">
        <v>620</v>
      </c>
      <c r="J302">
        <v>441</v>
      </c>
      <c r="K302">
        <v>1</v>
      </c>
    </row>
    <row r="303" spans="1:11" x14ac:dyDescent="0.2">
      <c r="A303" t="s">
        <v>18</v>
      </c>
      <c r="B303" t="s">
        <v>16</v>
      </c>
      <c r="C303" t="s">
        <v>2</v>
      </c>
      <c r="D303" t="s">
        <v>3</v>
      </c>
      <c r="E303">
        <v>1099</v>
      </c>
      <c r="F303">
        <v>1099</v>
      </c>
      <c r="G303">
        <v>3</v>
      </c>
      <c r="H303">
        <v>1111</v>
      </c>
      <c r="I303">
        <v>625</v>
      </c>
      <c r="J303">
        <v>454</v>
      </c>
      <c r="K303">
        <v>2</v>
      </c>
    </row>
    <row r="304" spans="1:11" x14ac:dyDescent="0.2">
      <c r="A304" t="s">
        <v>18</v>
      </c>
      <c r="B304" t="s">
        <v>16</v>
      </c>
      <c r="C304" t="s">
        <v>2</v>
      </c>
      <c r="D304" t="s">
        <v>4</v>
      </c>
      <c r="E304">
        <v>1097</v>
      </c>
      <c r="F304">
        <v>1097</v>
      </c>
      <c r="G304">
        <v>2</v>
      </c>
      <c r="H304">
        <v>1110</v>
      </c>
      <c r="I304">
        <v>647</v>
      </c>
      <c r="J304">
        <v>466</v>
      </c>
      <c r="K304">
        <v>1</v>
      </c>
    </row>
    <row r="305" spans="1:11" x14ac:dyDescent="0.2">
      <c r="A305" t="s">
        <v>18</v>
      </c>
      <c r="B305" t="s">
        <v>16</v>
      </c>
      <c r="C305" t="s">
        <v>3</v>
      </c>
      <c r="D305" t="s">
        <v>1</v>
      </c>
      <c r="E305">
        <v>1459</v>
      </c>
      <c r="F305">
        <v>1452</v>
      </c>
      <c r="G305">
        <v>60</v>
      </c>
      <c r="H305">
        <v>1395</v>
      </c>
      <c r="I305">
        <v>481</v>
      </c>
      <c r="J305">
        <v>374</v>
      </c>
      <c r="K305">
        <v>5</v>
      </c>
    </row>
    <row r="306" spans="1:11" x14ac:dyDescent="0.2">
      <c r="A306" t="s">
        <v>18</v>
      </c>
      <c r="B306" t="s">
        <v>16</v>
      </c>
      <c r="C306" t="s">
        <v>3</v>
      </c>
      <c r="D306" t="s">
        <v>2</v>
      </c>
      <c r="E306">
        <v>1094</v>
      </c>
      <c r="F306">
        <v>1094</v>
      </c>
      <c r="G306">
        <v>2</v>
      </c>
      <c r="H306">
        <v>1106</v>
      </c>
      <c r="I306">
        <v>410</v>
      </c>
      <c r="J306">
        <v>308</v>
      </c>
      <c r="K306">
        <v>1</v>
      </c>
    </row>
    <row r="307" spans="1:11" x14ac:dyDescent="0.2">
      <c r="A307" t="s">
        <v>18</v>
      </c>
      <c r="B307" t="s">
        <v>16</v>
      </c>
      <c r="C307" t="s">
        <v>3</v>
      </c>
      <c r="D307" t="s">
        <v>3</v>
      </c>
      <c r="E307">
        <v>1088</v>
      </c>
      <c r="F307">
        <v>1088</v>
      </c>
      <c r="G307">
        <v>6</v>
      </c>
      <c r="H307">
        <v>1097</v>
      </c>
      <c r="I307">
        <v>350</v>
      </c>
      <c r="J307">
        <v>276</v>
      </c>
      <c r="K307">
        <v>1</v>
      </c>
    </row>
    <row r="308" spans="1:11" x14ac:dyDescent="0.2">
      <c r="A308" t="s">
        <v>18</v>
      </c>
      <c r="B308" t="s">
        <v>16</v>
      </c>
      <c r="C308" t="s">
        <v>3</v>
      </c>
      <c r="D308" t="s">
        <v>4</v>
      </c>
      <c r="E308">
        <v>1091</v>
      </c>
      <c r="F308">
        <v>1091</v>
      </c>
      <c r="G308">
        <v>5</v>
      </c>
      <c r="H308">
        <v>1101</v>
      </c>
      <c r="I308">
        <v>436</v>
      </c>
      <c r="J308">
        <v>344</v>
      </c>
      <c r="K308">
        <v>1</v>
      </c>
    </row>
    <row r="309" spans="1:11" x14ac:dyDescent="0.2">
      <c r="A309" t="s">
        <v>18</v>
      </c>
      <c r="B309" t="s">
        <v>16</v>
      </c>
      <c r="C309" t="s">
        <v>4</v>
      </c>
      <c r="D309" t="s">
        <v>1</v>
      </c>
      <c r="E309">
        <v>686</v>
      </c>
      <c r="F309">
        <v>683</v>
      </c>
      <c r="G309">
        <v>68</v>
      </c>
      <c r="H309">
        <v>626</v>
      </c>
      <c r="I309">
        <v>178</v>
      </c>
      <c r="J309">
        <v>131</v>
      </c>
      <c r="K309">
        <v>5</v>
      </c>
    </row>
    <row r="310" spans="1:11" x14ac:dyDescent="0.2">
      <c r="A310" t="s">
        <v>18</v>
      </c>
      <c r="B310" t="s">
        <v>16</v>
      </c>
      <c r="C310" t="s">
        <v>4</v>
      </c>
      <c r="D310" t="s">
        <v>2</v>
      </c>
      <c r="E310">
        <v>320</v>
      </c>
      <c r="F310">
        <v>320</v>
      </c>
      <c r="G310">
        <v>1</v>
      </c>
      <c r="H310">
        <v>334</v>
      </c>
      <c r="I310">
        <v>134</v>
      </c>
      <c r="J310">
        <v>101</v>
      </c>
      <c r="K310">
        <v>1</v>
      </c>
    </row>
    <row r="311" spans="1:11" x14ac:dyDescent="0.2">
      <c r="A311" t="s">
        <v>18</v>
      </c>
      <c r="B311" t="s">
        <v>16</v>
      </c>
      <c r="C311" t="s">
        <v>4</v>
      </c>
      <c r="D311" t="s">
        <v>3</v>
      </c>
      <c r="E311">
        <v>322</v>
      </c>
      <c r="F311">
        <v>322</v>
      </c>
      <c r="G311">
        <v>0</v>
      </c>
      <c r="H311">
        <v>337</v>
      </c>
      <c r="I311">
        <v>131</v>
      </c>
      <c r="J311">
        <v>97</v>
      </c>
      <c r="K311">
        <v>0</v>
      </c>
    </row>
    <row r="312" spans="1:11" x14ac:dyDescent="0.2">
      <c r="A312" t="s">
        <v>18</v>
      </c>
      <c r="B312" t="s">
        <v>16</v>
      </c>
      <c r="C312" t="s">
        <v>4</v>
      </c>
      <c r="D312" t="s">
        <v>4</v>
      </c>
      <c r="E312">
        <v>319</v>
      </c>
      <c r="F312">
        <v>319</v>
      </c>
      <c r="G312">
        <v>0</v>
      </c>
      <c r="H312">
        <v>334</v>
      </c>
      <c r="I312">
        <v>122</v>
      </c>
      <c r="J312">
        <v>92</v>
      </c>
      <c r="K312">
        <v>0</v>
      </c>
    </row>
    <row r="313" spans="1:11" x14ac:dyDescent="0.2">
      <c r="A313" t="s">
        <v>0</v>
      </c>
      <c r="B313" t="s">
        <v>16</v>
      </c>
      <c r="C313" t="s">
        <v>1</v>
      </c>
      <c r="D313" t="s">
        <v>1</v>
      </c>
      <c r="E313">
        <v>1435</v>
      </c>
      <c r="F313">
        <v>1422</v>
      </c>
      <c r="G313">
        <v>66</v>
      </c>
      <c r="H313">
        <v>1350</v>
      </c>
      <c r="I313">
        <v>650</v>
      </c>
      <c r="J313">
        <v>493</v>
      </c>
      <c r="K313">
        <v>4</v>
      </c>
    </row>
    <row r="314" spans="1:11" x14ac:dyDescent="0.2">
      <c r="A314" t="s">
        <v>0</v>
      </c>
      <c r="B314" t="s">
        <v>16</v>
      </c>
      <c r="C314" t="s">
        <v>1</v>
      </c>
      <c r="D314" t="s">
        <v>2</v>
      </c>
      <c r="E314">
        <v>1100</v>
      </c>
      <c r="F314">
        <v>1100</v>
      </c>
      <c r="G314">
        <v>5</v>
      </c>
      <c r="H314">
        <v>1110</v>
      </c>
      <c r="I314">
        <v>617</v>
      </c>
      <c r="J314">
        <v>462</v>
      </c>
      <c r="K314">
        <v>1</v>
      </c>
    </row>
    <row r="315" spans="1:11" x14ac:dyDescent="0.2">
      <c r="A315" t="s">
        <v>0</v>
      </c>
      <c r="B315" t="s">
        <v>16</v>
      </c>
      <c r="C315" t="s">
        <v>1</v>
      </c>
      <c r="D315" t="s">
        <v>3</v>
      </c>
      <c r="E315">
        <v>1100</v>
      </c>
      <c r="F315">
        <v>1100</v>
      </c>
      <c r="G315">
        <v>4</v>
      </c>
      <c r="H315">
        <v>1111</v>
      </c>
      <c r="I315">
        <v>632</v>
      </c>
      <c r="J315">
        <v>486</v>
      </c>
      <c r="K315">
        <v>1</v>
      </c>
    </row>
    <row r="316" spans="1:11" x14ac:dyDescent="0.2">
      <c r="A316" t="s">
        <v>0</v>
      </c>
      <c r="B316" t="s">
        <v>16</v>
      </c>
      <c r="C316" t="s">
        <v>1</v>
      </c>
      <c r="D316" t="s">
        <v>4</v>
      </c>
      <c r="E316">
        <v>1097</v>
      </c>
      <c r="F316">
        <v>1097</v>
      </c>
      <c r="G316">
        <v>4</v>
      </c>
      <c r="H316">
        <v>1108</v>
      </c>
      <c r="I316">
        <v>643</v>
      </c>
      <c r="J316">
        <v>480</v>
      </c>
      <c r="K316">
        <v>1</v>
      </c>
    </row>
    <row r="317" spans="1:11" x14ac:dyDescent="0.2">
      <c r="A317" t="s">
        <v>0</v>
      </c>
      <c r="B317" t="s">
        <v>16</v>
      </c>
      <c r="C317" t="s">
        <v>2</v>
      </c>
      <c r="D317" t="s">
        <v>1</v>
      </c>
      <c r="E317">
        <v>1416</v>
      </c>
      <c r="F317">
        <v>1391</v>
      </c>
      <c r="G317">
        <v>53</v>
      </c>
      <c r="H317">
        <v>1328</v>
      </c>
      <c r="I317">
        <v>614</v>
      </c>
      <c r="J317">
        <v>445</v>
      </c>
      <c r="K317">
        <v>3</v>
      </c>
    </row>
    <row r="318" spans="1:11" x14ac:dyDescent="0.2">
      <c r="A318" t="s">
        <v>0</v>
      </c>
      <c r="B318" t="s">
        <v>16</v>
      </c>
      <c r="C318" t="s">
        <v>2</v>
      </c>
      <c r="D318" t="s">
        <v>2</v>
      </c>
      <c r="E318">
        <v>1100</v>
      </c>
      <c r="F318">
        <v>1100</v>
      </c>
      <c r="G318">
        <v>0</v>
      </c>
      <c r="H318">
        <v>1115</v>
      </c>
      <c r="I318">
        <v>588</v>
      </c>
      <c r="J318">
        <v>420</v>
      </c>
      <c r="K318">
        <v>0</v>
      </c>
    </row>
    <row r="319" spans="1:11" x14ac:dyDescent="0.2">
      <c r="A319" t="s">
        <v>0</v>
      </c>
      <c r="B319" t="s">
        <v>16</v>
      </c>
      <c r="C319" t="s">
        <v>2</v>
      </c>
      <c r="D319" t="s">
        <v>3</v>
      </c>
      <c r="E319">
        <v>1100</v>
      </c>
      <c r="F319">
        <v>1100</v>
      </c>
      <c r="G319">
        <v>4</v>
      </c>
      <c r="H319">
        <v>1110</v>
      </c>
      <c r="I319">
        <v>609</v>
      </c>
      <c r="J319">
        <v>433</v>
      </c>
      <c r="K319">
        <v>1</v>
      </c>
    </row>
    <row r="320" spans="1:11" x14ac:dyDescent="0.2">
      <c r="A320" t="s">
        <v>0</v>
      </c>
      <c r="B320" t="s">
        <v>16</v>
      </c>
      <c r="C320" t="s">
        <v>2</v>
      </c>
      <c r="D320" t="s">
        <v>4</v>
      </c>
      <c r="E320">
        <v>1097</v>
      </c>
      <c r="F320">
        <v>1097</v>
      </c>
      <c r="G320">
        <v>3</v>
      </c>
      <c r="H320">
        <v>1109</v>
      </c>
      <c r="I320">
        <v>614</v>
      </c>
      <c r="J320">
        <v>473</v>
      </c>
      <c r="K320">
        <v>1</v>
      </c>
    </row>
    <row r="321" spans="1:11" x14ac:dyDescent="0.2">
      <c r="A321" t="s">
        <v>0</v>
      </c>
      <c r="B321" t="s">
        <v>16</v>
      </c>
      <c r="C321" t="s">
        <v>3</v>
      </c>
      <c r="D321" t="s">
        <v>1</v>
      </c>
      <c r="E321">
        <v>1448</v>
      </c>
      <c r="F321">
        <v>1435</v>
      </c>
      <c r="G321">
        <v>63</v>
      </c>
      <c r="H321">
        <v>1371</v>
      </c>
      <c r="I321">
        <v>443</v>
      </c>
      <c r="J321">
        <v>331</v>
      </c>
      <c r="K321">
        <v>2</v>
      </c>
    </row>
    <row r="322" spans="1:11" x14ac:dyDescent="0.2">
      <c r="A322" t="s">
        <v>0</v>
      </c>
      <c r="B322" t="s">
        <v>16</v>
      </c>
      <c r="C322" t="s">
        <v>3</v>
      </c>
      <c r="D322" t="s">
        <v>2</v>
      </c>
      <c r="E322">
        <v>1092</v>
      </c>
      <c r="F322">
        <v>1092</v>
      </c>
      <c r="G322">
        <v>3</v>
      </c>
      <c r="H322">
        <v>1104</v>
      </c>
      <c r="I322">
        <v>420</v>
      </c>
      <c r="J322">
        <v>332</v>
      </c>
      <c r="K322">
        <v>2</v>
      </c>
    </row>
    <row r="323" spans="1:11" x14ac:dyDescent="0.2">
      <c r="A323" t="s">
        <v>0</v>
      </c>
      <c r="B323" t="s">
        <v>16</v>
      </c>
      <c r="C323" t="s">
        <v>3</v>
      </c>
      <c r="D323" t="s">
        <v>3</v>
      </c>
      <c r="E323">
        <v>1082</v>
      </c>
      <c r="F323">
        <v>1082</v>
      </c>
      <c r="G323">
        <v>4</v>
      </c>
      <c r="H323">
        <v>1093</v>
      </c>
      <c r="I323">
        <v>380</v>
      </c>
      <c r="J323">
        <v>293</v>
      </c>
      <c r="K323">
        <v>1</v>
      </c>
    </row>
    <row r="324" spans="1:11" x14ac:dyDescent="0.2">
      <c r="A324" t="s">
        <v>0</v>
      </c>
      <c r="B324" t="s">
        <v>16</v>
      </c>
      <c r="C324" t="s">
        <v>3</v>
      </c>
      <c r="D324" t="s">
        <v>4</v>
      </c>
      <c r="E324">
        <v>1093</v>
      </c>
      <c r="F324">
        <v>1093</v>
      </c>
      <c r="G324">
        <v>5</v>
      </c>
      <c r="H324">
        <v>1102</v>
      </c>
      <c r="I324">
        <v>377</v>
      </c>
      <c r="J324">
        <v>275</v>
      </c>
      <c r="K324">
        <v>1</v>
      </c>
    </row>
    <row r="325" spans="1:11" x14ac:dyDescent="0.2">
      <c r="A325" t="s">
        <v>0</v>
      </c>
      <c r="B325" t="s">
        <v>16</v>
      </c>
      <c r="C325" t="s">
        <v>4</v>
      </c>
      <c r="D325" t="s">
        <v>1</v>
      </c>
      <c r="E325">
        <v>632</v>
      </c>
      <c r="F325">
        <v>605</v>
      </c>
      <c r="G325">
        <v>45</v>
      </c>
      <c r="H325">
        <v>541</v>
      </c>
      <c r="I325">
        <v>132</v>
      </c>
      <c r="J325">
        <v>99</v>
      </c>
      <c r="K325">
        <v>4</v>
      </c>
    </row>
    <row r="326" spans="1:11" x14ac:dyDescent="0.2">
      <c r="A326" t="s">
        <v>0</v>
      </c>
      <c r="B326" t="s">
        <v>16</v>
      </c>
      <c r="C326" t="s">
        <v>4</v>
      </c>
      <c r="D326" t="s">
        <v>2</v>
      </c>
      <c r="E326">
        <v>321</v>
      </c>
      <c r="F326">
        <v>321</v>
      </c>
      <c r="G326">
        <v>0</v>
      </c>
      <c r="H326">
        <v>336</v>
      </c>
      <c r="I326">
        <v>115</v>
      </c>
      <c r="J326">
        <v>89</v>
      </c>
      <c r="K326">
        <v>0</v>
      </c>
    </row>
    <row r="327" spans="1:11" x14ac:dyDescent="0.2">
      <c r="A327" t="s">
        <v>0</v>
      </c>
      <c r="B327" t="s">
        <v>16</v>
      </c>
      <c r="C327" t="s">
        <v>4</v>
      </c>
      <c r="D327" t="s">
        <v>3</v>
      </c>
      <c r="E327">
        <v>316</v>
      </c>
      <c r="F327">
        <v>316</v>
      </c>
      <c r="G327">
        <v>1</v>
      </c>
      <c r="H327">
        <v>329</v>
      </c>
      <c r="I327">
        <v>123</v>
      </c>
      <c r="J327">
        <v>91</v>
      </c>
      <c r="K327">
        <v>1</v>
      </c>
    </row>
    <row r="328" spans="1:11" x14ac:dyDescent="0.2">
      <c r="A328" t="s">
        <v>0</v>
      </c>
      <c r="B328" t="s">
        <v>16</v>
      </c>
      <c r="C328" t="s">
        <v>4</v>
      </c>
      <c r="D328" t="s">
        <v>4</v>
      </c>
      <c r="E328">
        <v>316</v>
      </c>
      <c r="F328">
        <v>315</v>
      </c>
      <c r="G328">
        <v>0</v>
      </c>
      <c r="H328">
        <v>330</v>
      </c>
      <c r="I328">
        <v>116</v>
      </c>
      <c r="J328">
        <v>88</v>
      </c>
      <c r="K328">
        <v>0</v>
      </c>
    </row>
    <row r="330" spans="1:11" x14ac:dyDescent="0.2">
      <c r="A330" t="s">
        <v>15</v>
      </c>
      <c r="B330" t="s">
        <v>16</v>
      </c>
      <c r="C330" t="s">
        <v>1</v>
      </c>
      <c r="D330" t="s">
        <v>1</v>
      </c>
      <c r="E330">
        <v>1477</v>
      </c>
      <c r="F330">
        <v>1477</v>
      </c>
      <c r="G330">
        <v>69</v>
      </c>
      <c r="H330">
        <v>1423</v>
      </c>
      <c r="I330">
        <v>755</v>
      </c>
      <c r="J330">
        <v>547</v>
      </c>
      <c r="K330">
        <v>4</v>
      </c>
    </row>
    <row r="331" spans="1:11" x14ac:dyDescent="0.2">
      <c r="A331" t="s">
        <v>15</v>
      </c>
      <c r="B331" t="s">
        <v>16</v>
      </c>
      <c r="C331" t="s">
        <v>1</v>
      </c>
      <c r="D331" t="s">
        <v>2</v>
      </c>
      <c r="E331">
        <v>1101</v>
      </c>
      <c r="F331">
        <v>1101</v>
      </c>
      <c r="G331">
        <v>5</v>
      </c>
      <c r="H331">
        <v>1111</v>
      </c>
      <c r="I331">
        <v>731</v>
      </c>
      <c r="J331">
        <v>493</v>
      </c>
      <c r="K331">
        <v>1</v>
      </c>
    </row>
    <row r="332" spans="1:11" x14ac:dyDescent="0.2">
      <c r="A332" t="s">
        <v>15</v>
      </c>
      <c r="B332" t="s">
        <v>16</v>
      </c>
      <c r="C332" t="s">
        <v>1</v>
      </c>
      <c r="D332" t="s">
        <v>3</v>
      </c>
      <c r="E332">
        <v>1099</v>
      </c>
      <c r="F332">
        <v>1099</v>
      </c>
      <c r="G332">
        <v>3</v>
      </c>
      <c r="H332">
        <v>1111</v>
      </c>
      <c r="I332">
        <v>702</v>
      </c>
      <c r="J332">
        <v>516</v>
      </c>
      <c r="K332">
        <v>2</v>
      </c>
    </row>
    <row r="333" spans="1:11" x14ac:dyDescent="0.2">
      <c r="A333" t="s">
        <v>15</v>
      </c>
      <c r="B333" t="s">
        <v>16</v>
      </c>
      <c r="C333" t="s">
        <v>1</v>
      </c>
      <c r="D333" t="s">
        <v>4</v>
      </c>
      <c r="E333">
        <v>1096</v>
      </c>
      <c r="F333">
        <v>1096</v>
      </c>
      <c r="G333">
        <v>3</v>
      </c>
      <c r="H333">
        <v>1107</v>
      </c>
      <c r="I333">
        <v>736</v>
      </c>
      <c r="J333">
        <v>533</v>
      </c>
      <c r="K333">
        <v>1</v>
      </c>
    </row>
    <row r="334" spans="1:11" x14ac:dyDescent="0.2">
      <c r="A334" t="s">
        <v>15</v>
      </c>
      <c r="B334" t="s">
        <v>16</v>
      </c>
      <c r="C334" t="s">
        <v>2</v>
      </c>
      <c r="D334" t="s">
        <v>1</v>
      </c>
      <c r="E334">
        <v>1479</v>
      </c>
      <c r="F334">
        <v>1479</v>
      </c>
      <c r="G334">
        <v>83</v>
      </c>
      <c r="H334">
        <v>1410</v>
      </c>
      <c r="I334">
        <v>733</v>
      </c>
      <c r="J334">
        <v>537</v>
      </c>
      <c r="K334">
        <v>5</v>
      </c>
    </row>
    <row r="335" spans="1:11" x14ac:dyDescent="0.2">
      <c r="A335" t="s">
        <v>15</v>
      </c>
      <c r="B335" t="s">
        <v>16</v>
      </c>
      <c r="C335" t="s">
        <v>2</v>
      </c>
      <c r="D335" t="s">
        <v>2</v>
      </c>
      <c r="E335">
        <v>1097</v>
      </c>
      <c r="F335">
        <v>1097</v>
      </c>
      <c r="G335">
        <v>2</v>
      </c>
      <c r="H335">
        <v>1110</v>
      </c>
      <c r="I335">
        <v>697</v>
      </c>
      <c r="J335">
        <v>498</v>
      </c>
      <c r="K335">
        <v>1</v>
      </c>
    </row>
    <row r="336" spans="1:11" x14ac:dyDescent="0.2">
      <c r="A336" t="s">
        <v>15</v>
      </c>
      <c r="B336" t="s">
        <v>16</v>
      </c>
      <c r="C336" t="s">
        <v>2</v>
      </c>
      <c r="D336" t="s">
        <v>3</v>
      </c>
      <c r="E336">
        <v>1099</v>
      </c>
      <c r="F336">
        <v>1099</v>
      </c>
      <c r="G336">
        <v>4</v>
      </c>
      <c r="H336">
        <v>1110</v>
      </c>
      <c r="I336">
        <v>699</v>
      </c>
      <c r="J336">
        <v>504</v>
      </c>
      <c r="K336">
        <v>2</v>
      </c>
    </row>
    <row r="337" spans="1:11" x14ac:dyDescent="0.2">
      <c r="A337" t="s">
        <v>15</v>
      </c>
      <c r="B337" t="s">
        <v>16</v>
      </c>
      <c r="C337" t="s">
        <v>2</v>
      </c>
      <c r="D337" t="s">
        <v>4</v>
      </c>
      <c r="E337">
        <v>1100</v>
      </c>
      <c r="F337">
        <v>1100</v>
      </c>
      <c r="G337">
        <v>2</v>
      </c>
      <c r="H337">
        <v>1113</v>
      </c>
      <c r="I337">
        <v>717</v>
      </c>
      <c r="J337">
        <v>519</v>
      </c>
      <c r="K337">
        <v>1</v>
      </c>
    </row>
    <row r="338" spans="1:11" x14ac:dyDescent="0.2">
      <c r="A338" t="s">
        <v>15</v>
      </c>
      <c r="B338" t="s">
        <v>16</v>
      </c>
      <c r="C338" t="s">
        <v>3</v>
      </c>
      <c r="D338" t="s">
        <v>1</v>
      </c>
      <c r="E338">
        <v>1479</v>
      </c>
      <c r="F338">
        <v>1479</v>
      </c>
      <c r="G338">
        <v>71</v>
      </c>
      <c r="H338">
        <v>1421</v>
      </c>
      <c r="I338">
        <v>664</v>
      </c>
      <c r="J338">
        <v>500</v>
      </c>
      <c r="K338">
        <v>7</v>
      </c>
    </row>
    <row r="339" spans="1:11" x14ac:dyDescent="0.2">
      <c r="A339" t="s">
        <v>15</v>
      </c>
      <c r="B339" t="s">
        <v>16</v>
      </c>
      <c r="C339" t="s">
        <v>3</v>
      </c>
      <c r="D339" t="s">
        <v>2</v>
      </c>
      <c r="E339">
        <v>1099</v>
      </c>
      <c r="F339">
        <v>1099</v>
      </c>
      <c r="G339">
        <v>3</v>
      </c>
      <c r="H339">
        <v>1111</v>
      </c>
      <c r="I339">
        <v>567</v>
      </c>
      <c r="J339">
        <v>433</v>
      </c>
      <c r="K339">
        <v>2</v>
      </c>
    </row>
    <row r="340" spans="1:11" x14ac:dyDescent="0.2">
      <c r="A340" t="s">
        <v>15</v>
      </c>
      <c r="B340" t="s">
        <v>16</v>
      </c>
      <c r="C340" t="s">
        <v>3</v>
      </c>
      <c r="D340" t="s">
        <v>3</v>
      </c>
      <c r="E340">
        <v>1096</v>
      </c>
      <c r="F340">
        <v>1096</v>
      </c>
      <c r="G340">
        <v>8</v>
      </c>
      <c r="H340">
        <v>1103</v>
      </c>
      <c r="I340">
        <v>540</v>
      </c>
      <c r="J340">
        <v>400</v>
      </c>
      <c r="K340">
        <v>1</v>
      </c>
    </row>
    <row r="341" spans="1:11" x14ac:dyDescent="0.2">
      <c r="A341" t="s">
        <v>15</v>
      </c>
      <c r="B341" t="s">
        <v>16</v>
      </c>
      <c r="C341" t="s">
        <v>3</v>
      </c>
      <c r="D341" t="s">
        <v>4</v>
      </c>
      <c r="E341">
        <v>1099</v>
      </c>
      <c r="F341">
        <v>1099</v>
      </c>
      <c r="G341">
        <v>1</v>
      </c>
      <c r="H341">
        <v>1113</v>
      </c>
      <c r="I341">
        <v>560</v>
      </c>
      <c r="J341">
        <v>429</v>
      </c>
      <c r="K341">
        <v>1</v>
      </c>
    </row>
    <row r="342" spans="1:11" x14ac:dyDescent="0.2">
      <c r="A342" t="s">
        <v>15</v>
      </c>
      <c r="B342" t="s">
        <v>16</v>
      </c>
      <c r="C342" t="s">
        <v>4</v>
      </c>
      <c r="D342" t="s">
        <v>1</v>
      </c>
      <c r="E342">
        <v>701</v>
      </c>
      <c r="F342">
        <v>701</v>
      </c>
      <c r="G342">
        <v>78</v>
      </c>
      <c r="H342">
        <v>638</v>
      </c>
      <c r="I342">
        <v>256</v>
      </c>
      <c r="J342">
        <v>187</v>
      </c>
      <c r="K342">
        <v>5</v>
      </c>
    </row>
    <row r="343" spans="1:11" x14ac:dyDescent="0.2">
      <c r="A343" t="s">
        <v>15</v>
      </c>
      <c r="B343" t="s">
        <v>16</v>
      </c>
      <c r="C343" t="s">
        <v>4</v>
      </c>
      <c r="D343" t="s">
        <v>2</v>
      </c>
      <c r="E343">
        <v>318</v>
      </c>
      <c r="F343">
        <v>318</v>
      </c>
      <c r="G343">
        <v>1</v>
      </c>
      <c r="H343">
        <v>332</v>
      </c>
      <c r="I343">
        <v>160</v>
      </c>
      <c r="J343">
        <v>119</v>
      </c>
      <c r="K343">
        <v>1</v>
      </c>
    </row>
    <row r="344" spans="1:11" x14ac:dyDescent="0.2">
      <c r="A344" t="s">
        <v>15</v>
      </c>
      <c r="B344" t="s">
        <v>16</v>
      </c>
      <c r="C344" t="s">
        <v>4</v>
      </c>
      <c r="D344" t="s">
        <v>3</v>
      </c>
      <c r="E344">
        <v>323</v>
      </c>
      <c r="F344">
        <v>323</v>
      </c>
      <c r="G344">
        <v>0</v>
      </c>
      <c r="H344">
        <v>338</v>
      </c>
      <c r="I344">
        <v>160</v>
      </c>
      <c r="J344">
        <v>112</v>
      </c>
      <c r="K344">
        <v>0</v>
      </c>
    </row>
    <row r="345" spans="1:11" x14ac:dyDescent="0.2">
      <c r="A345" t="s">
        <v>15</v>
      </c>
      <c r="B345" t="s">
        <v>16</v>
      </c>
      <c r="C345" t="s">
        <v>4</v>
      </c>
      <c r="D345" t="s">
        <v>4</v>
      </c>
      <c r="E345">
        <v>323</v>
      </c>
      <c r="F345">
        <v>323</v>
      </c>
      <c r="G345">
        <v>0</v>
      </c>
      <c r="H345">
        <v>338</v>
      </c>
      <c r="I345">
        <v>164</v>
      </c>
      <c r="J345">
        <v>132</v>
      </c>
      <c r="K345">
        <v>0</v>
      </c>
    </row>
    <row r="346" spans="1:11" x14ac:dyDescent="0.2">
      <c r="A346" t="s">
        <v>19</v>
      </c>
      <c r="B346" t="s">
        <v>16</v>
      </c>
      <c r="C346" t="s">
        <v>1</v>
      </c>
      <c r="D346" t="s">
        <v>1</v>
      </c>
      <c r="E346">
        <v>1477</v>
      </c>
      <c r="F346">
        <v>1476</v>
      </c>
      <c r="G346">
        <v>95</v>
      </c>
      <c r="H346">
        <v>1396</v>
      </c>
      <c r="I346">
        <v>747</v>
      </c>
      <c r="J346">
        <v>544</v>
      </c>
      <c r="K346">
        <v>7</v>
      </c>
    </row>
    <row r="347" spans="1:11" x14ac:dyDescent="0.2">
      <c r="A347" t="s">
        <v>19</v>
      </c>
      <c r="B347" t="s">
        <v>16</v>
      </c>
      <c r="C347" t="s">
        <v>1</v>
      </c>
      <c r="D347" t="s">
        <v>2</v>
      </c>
      <c r="E347">
        <v>1098</v>
      </c>
      <c r="F347">
        <v>1098</v>
      </c>
      <c r="G347">
        <v>4</v>
      </c>
      <c r="H347">
        <v>1109</v>
      </c>
      <c r="I347">
        <v>736</v>
      </c>
      <c r="J347">
        <v>536</v>
      </c>
      <c r="K347">
        <v>1</v>
      </c>
    </row>
    <row r="348" spans="1:11" x14ac:dyDescent="0.2">
      <c r="A348" t="s">
        <v>19</v>
      </c>
      <c r="B348" t="s">
        <v>16</v>
      </c>
      <c r="C348" t="s">
        <v>1</v>
      </c>
      <c r="D348" t="s">
        <v>3</v>
      </c>
      <c r="E348">
        <v>1097</v>
      </c>
      <c r="F348">
        <v>1097</v>
      </c>
      <c r="G348">
        <v>0</v>
      </c>
      <c r="H348">
        <v>1112</v>
      </c>
      <c r="I348">
        <v>719</v>
      </c>
      <c r="J348">
        <v>525</v>
      </c>
      <c r="K348">
        <v>0</v>
      </c>
    </row>
    <row r="349" spans="1:11" x14ac:dyDescent="0.2">
      <c r="A349" t="s">
        <v>19</v>
      </c>
      <c r="B349" t="s">
        <v>16</v>
      </c>
      <c r="C349" t="s">
        <v>1</v>
      </c>
      <c r="D349" t="s">
        <v>4</v>
      </c>
      <c r="E349">
        <v>1098</v>
      </c>
      <c r="F349">
        <v>1098</v>
      </c>
      <c r="G349">
        <v>1</v>
      </c>
      <c r="H349">
        <v>1112</v>
      </c>
      <c r="I349">
        <v>697</v>
      </c>
      <c r="J349">
        <v>507</v>
      </c>
      <c r="K349">
        <v>1</v>
      </c>
    </row>
    <row r="350" spans="1:11" x14ac:dyDescent="0.2">
      <c r="A350" t="s">
        <v>19</v>
      </c>
      <c r="B350" t="s">
        <v>16</v>
      </c>
      <c r="C350" t="s">
        <v>2</v>
      </c>
      <c r="D350" t="s">
        <v>1</v>
      </c>
      <c r="E350">
        <v>1478</v>
      </c>
      <c r="F350">
        <v>1477</v>
      </c>
      <c r="G350">
        <v>61</v>
      </c>
      <c r="H350">
        <v>1426</v>
      </c>
      <c r="I350">
        <v>703</v>
      </c>
      <c r="J350">
        <v>506</v>
      </c>
      <c r="K350">
        <v>3</v>
      </c>
    </row>
    <row r="351" spans="1:11" x14ac:dyDescent="0.2">
      <c r="A351" t="s">
        <v>19</v>
      </c>
      <c r="B351" t="s">
        <v>16</v>
      </c>
      <c r="C351" t="s">
        <v>2</v>
      </c>
      <c r="D351" t="s">
        <v>2</v>
      </c>
      <c r="E351">
        <v>1099</v>
      </c>
      <c r="F351">
        <v>1099</v>
      </c>
      <c r="G351">
        <v>0</v>
      </c>
      <c r="H351">
        <v>1114</v>
      </c>
      <c r="I351">
        <v>686</v>
      </c>
      <c r="J351">
        <v>492</v>
      </c>
      <c r="K351">
        <v>0</v>
      </c>
    </row>
    <row r="352" spans="1:11" x14ac:dyDescent="0.2">
      <c r="A352" t="s">
        <v>19</v>
      </c>
      <c r="B352" t="s">
        <v>16</v>
      </c>
      <c r="C352" t="s">
        <v>2</v>
      </c>
      <c r="D352" t="s">
        <v>3</v>
      </c>
      <c r="E352">
        <v>1101</v>
      </c>
      <c r="F352">
        <v>1101</v>
      </c>
      <c r="G352">
        <v>4</v>
      </c>
      <c r="H352">
        <v>1112</v>
      </c>
      <c r="I352">
        <v>656</v>
      </c>
      <c r="J352">
        <v>478</v>
      </c>
      <c r="K352">
        <v>2</v>
      </c>
    </row>
    <row r="353" spans="1:11" x14ac:dyDescent="0.2">
      <c r="A353" t="s">
        <v>19</v>
      </c>
      <c r="B353" t="s">
        <v>16</v>
      </c>
      <c r="C353" t="s">
        <v>2</v>
      </c>
      <c r="D353" t="s">
        <v>4</v>
      </c>
      <c r="E353">
        <v>1099</v>
      </c>
      <c r="F353">
        <v>1099</v>
      </c>
      <c r="G353">
        <v>1</v>
      </c>
      <c r="H353">
        <v>1113</v>
      </c>
      <c r="I353">
        <v>690</v>
      </c>
      <c r="J353">
        <v>497</v>
      </c>
      <c r="K353">
        <v>1</v>
      </c>
    </row>
    <row r="354" spans="1:11" x14ac:dyDescent="0.2">
      <c r="A354" t="s">
        <v>19</v>
      </c>
      <c r="B354" t="s">
        <v>16</v>
      </c>
      <c r="C354" t="s">
        <v>3</v>
      </c>
      <c r="D354" t="s">
        <v>1</v>
      </c>
      <c r="E354">
        <v>1478</v>
      </c>
      <c r="F354">
        <v>1478</v>
      </c>
      <c r="G354">
        <v>81</v>
      </c>
      <c r="H354">
        <v>1411</v>
      </c>
      <c r="I354">
        <v>566</v>
      </c>
      <c r="J354">
        <v>422</v>
      </c>
      <c r="K354">
        <v>5</v>
      </c>
    </row>
    <row r="355" spans="1:11" x14ac:dyDescent="0.2">
      <c r="A355" t="s">
        <v>19</v>
      </c>
      <c r="B355" t="s">
        <v>16</v>
      </c>
      <c r="C355" t="s">
        <v>3</v>
      </c>
      <c r="D355" t="s">
        <v>2</v>
      </c>
      <c r="E355">
        <v>1098</v>
      </c>
      <c r="F355">
        <v>1098</v>
      </c>
      <c r="G355">
        <v>3</v>
      </c>
      <c r="H355">
        <v>1110</v>
      </c>
      <c r="I355">
        <v>499</v>
      </c>
      <c r="J355">
        <v>355</v>
      </c>
      <c r="K355">
        <v>1</v>
      </c>
    </row>
    <row r="356" spans="1:11" x14ac:dyDescent="0.2">
      <c r="A356" t="s">
        <v>19</v>
      </c>
      <c r="B356" t="s">
        <v>16</v>
      </c>
      <c r="C356" t="s">
        <v>3</v>
      </c>
      <c r="D356" t="s">
        <v>3</v>
      </c>
      <c r="E356">
        <v>1099</v>
      </c>
      <c r="F356">
        <v>1099</v>
      </c>
      <c r="G356">
        <v>3</v>
      </c>
      <c r="H356">
        <v>1111</v>
      </c>
      <c r="I356">
        <v>529</v>
      </c>
      <c r="J356">
        <v>387</v>
      </c>
      <c r="K356">
        <v>2</v>
      </c>
    </row>
    <row r="357" spans="1:11" x14ac:dyDescent="0.2">
      <c r="A357" t="s">
        <v>19</v>
      </c>
      <c r="B357" t="s">
        <v>16</v>
      </c>
      <c r="C357" t="s">
        <v>3</v>
      </c>
      <c r="D357" t="s">
        <v>4</v>
      </c>
      <c r="E357">
        <v>1102</v>
      </c>
      <c r="F357">
        <v>1102</v>
      </c>
      <c r="G357">
        <v>2</v>
      </c>
      <c r="H357">
        <v>1114</v>
      </c>
      <c r="I357">
        <v>526</v>
      </c>
      <c r="J357">
        <v>401</v>
      </c>
      <c r="K357">
        <v>1</v>
      </c>
    </row>
    <row r="358" spans="1:11" x14ac:dyDescent="0.2">
      <c r="A358" t="s">
        <v>19</v>
      </c>
      <c r="B358" t="s">
        <v>16</v>
      </c>
      <c r="C358" t="s">
        <v>4</v>
      </c>
      <c r="D358" t="s">
        <v>1</v>
      </c>
      <c r="E358">
        <v>700</v>
      </c>
      <c r="F358">
        <v>700</v>
      </c>
      <c r="G358">
        <v>68</v>
      </c>
      <c r="H358">
        <v>647</v>
      </c>
      <c r="I358">
        <v>242</v>
      </c>
      <c r="J358">
        <v>188</v>
      </c>
      <c r="K358">
        <v>4</v>
      </c>
    </row>
    <row r="359" spans="1:11" x14ac:dyDescent="0.2">
      <c r="A359" t="s">
        <v>19</v>
      </c>
      <c r="B359" t="s">
        <v>16</v>
      </c>
      <c r="C359" t="s">
        <v>4</v>
      </c>
      <c r="D359" t="s">
        <v>2</v>
      </c>
      <c r="E359">
        <v>322</v>
      </c>
      <c r="F359">
        <v>322</v>
      </c>
      <c r="G359">
        <v>1</v>
      </c>
      <c r="H359">
        <v>336</v>
      </c>
      <c r="I359">
        <v>159</v>
      </c>
      <c r="J359">
        <v>110</v>
      </c>
      <c r="K359">
        <v>1</v>
      </c>
    </row>
    <row r="360" spans="1:11" x14ac:dyDescent="0.2">
      <c r="A360" t="s">
        <v>19</v>
      </c>
      <c r="B360" t="s">
        <v>16</v>
      </c>
      <c r="C360" t="s">
        <v>4</v>
      </c>
      <c r="D360" t="s">
        <v>3</v>
      </c>
      <c r="E360">
        <v>321</v>
      </c>
      <c r="F360">
        <v>321</v>
      </c>
      <c r="G360">
        <v>1</v>
      </c>
      <c r="H360">
        <v>335</v>
      </c>
      <c r="I360">
        <v>154</v>
      </c>
      <c r="J360">
        <v>112</v>
      </c>
      <c r="K360">
        <v>1</v>
      </c>
    </row>
    <row r="361" spans="1:11" x14ac:dyDescent="0.2">
      <c r="A361" t="s">
        <v>19</v>
      </c>
      <c r="B361" t="s">
        <v>16</v>
      </c>
      <c r="C361" t="s">
        <v>4</v>
      </c>
      <c r="D361" t="s">
        <v>4</v>
      </c>
      <c r="E361">
        <v>322</v>
      </c>
      <c r="F361">
        <v>322</v>
      </c>
      <c r="G361">
        <v>1</v>
      </c>
      <c r="H361">
        <v>336</v>
      </c>
      <c r="I361">
        <v>151</v>
      </c>
      <c r="J361">
        <v>123</v>
      </c>
      <c r="K361">
        <v>1</v>
      </c>
    </row>
    <row r="362" spans="1:11" x14ac:dyDescent="0.2">
      <c r="A362" t="s">
        <v>17</v>
      </c>
      <c r="B362" t="s">
        <v>16</v>
      </c>
      <c r="C362" t="s">
        <v>1</v>
      </c>
      <c r="D362" t="s">
        <v>1</v>
      </c>
      <c r="E362">
        <v>1459</v>
      </c>
      <c r="F362">
        <v>1428</v>
      </c>
      <c r="G362">
        <v>66</v>
      </c>
      <c r="H362">
        <v>1345</v>
      </c>
      <c r="I362">
        <v>674</v>
      </c>
      <c r="J362">
        <v>501</v>
      </c>
      <c r="K362">
        <v>5</v>
      </c>
    </row>
    <row r="363" spans="1:11" x14ac:dyDescent="0.2">
      <c r="A363" t="s">
        <v>17</v>
      </c>
      <c r="B363" t="s">
        <v>16</v>
      </c>
      <c r="C363" t="s">
        <v>1</v>
      </c>
      <c r="D363" t="s">
        <v>2</v>
      </c>
      <c r="E363">
        <v>1097</v>
      </c>
      <c r="F363">
        <v>1097</v>
      </c>
      <c r="G363">
        <v>2</v>
      </c>
      <c r="H363">
        <v>1110</v>
      </c>
      <c r="I363">
        <v>666</v>
      </c>
      <c r="J363">
        <v>516</v>
      </c>
      <c r="K363">
        <v>1</v>
      </c>
    </row>
    <row r="364" spans="1:11" x14ac:dyDescent="0.2">
      <c r="A364" t="s">
        <v>17</v>
      </c>
      <c r="B364" t="s">
        <v>16</v>
      </c>
      <c r="C364" t="s">
        <v>1</v>
      </c>
      <c r="D364" t="s">
        <v>3</v>
      </c>
      <c r="E364">
        <v>1099</v>
      </c>
      <c r="F364">
        <v>1099</v>
      </c>
      <c r="G364">
        <v>2</v>
      </c>
      <c r="H364">
        <v>1112</v>
      </c>
      <c r="I364">
        <v>686</v>
      </c>
      <c r="J364">
        <v>493</v>
      </c>
      <c r="K364">
        <v>1</v>
      </c>
    </row>
    <row r="365" spans="1:11" x14ac:dyDescent="0.2">
      <c r="A365" t="s">
        <v>17</v>
      </c>
      <c r="B365" t="s">
        <v>16</v>
      </c>
      <c r="C365" t="s">
        <v>1</v>
      </c>
      <c r="D365" t="s">
        <v>4</v>
      </c>
      <c r="E365">
        <v>1096</v>
      </c>
      <c r="F365">
        <v>1096</v>
      </c>
      <c r="G365">
        <v>5</v>
      </c>
      <c r="H365">
        <v>1106</v>
      </c>
      <c r="I365">
        <v>675</v>
      </c>
      <c r="J365">
        <v>487</v>
      </c>
      <c r="K365">
        <v>2</v>
      </c>
    </row>
    <row r="366" spans="1:11" x14ac:dyDescent="0.2">
      <c r="A366" t="s">
        <v>17</v>
      </c>
      <c r="B366" t="s">
        <v>16</v>
      </c>
      <c r="C366" t="s">
        <v>2</v>
      </c>
      <c r="D366" t="s">
        <v>1</v>
      </c>
      <c r="E366">
        <v>1472</v>
      </c>
      <c r="F366">
        <v>1465</v>
      </c>
      <c r="G366">
        <v>72</v>
      </c>
      <c r="H366">
        <v>1402</v>
      </c>
      <c r="I366">
        <v>673</v>
      </c>
      <c r="J366">
        <v>490</v>
      </c>
      <c r="K366">
        <v>5</v>
      </c>
    </row>
    <row r="367" spans="1:11" x14ac:dyDescent="0.2">
      <c r="A367" t="s">
        <v>17</v>
      </c>
      <c r="B367" t="s">
        <v>16</v>
      </c>
      <c r="C367" t="s">
        <v>2</v>
      </c>
      <c r="D367" t="s">
        <v>2</v>
      </c>
      <c r="E367">
        <v>1097</v>
      </c>
      <c r="F367">
        <v>1097</v>
      </c>
      <c r="G367">
        <v>2</v>
      </c>
      <c r="H367">
        <v>1110</v>
      </c>
      <c r="I367">
        <v>659</v>
      </c>
      <c r="J367">
        <v>482</v>
      </c>
      <c r="K367">
        <v>1</v>
      </c>
    </row>
    <row r="368" spans="1:11" x14ac:dyDescent="0.2">
      <c r="A368" t="s">
        <v>17</v>
      </c>
      <c r="B368" t="s">
        <v>16</v>
      </c>
      <c r="C368" t="s">
        <v>2</v>
      </c>
      <c r="D368" t="s">
        <v>3</v>
      </c>
      <c r="E368">
        <v>1096</v>
      </c>
      <c r="F368">
        <v>1096</v>
      </c>
      <c r="G368">
        <v>1</v>
      </c>
      <c r="H368">
        <v>1110</v>
      </c>
      <c r="I368">
        <v>663</v>
      </c>
      <c r="J368">
        <v>477</v>
      </c>
      <c r="K368">
        <v>1</v>
      </c>
    </row>
    <row r="369" spans="1:11" x14ac:dyDescent="0.2">
      <c r="A369" t="s">
        <v>17</v>
      </c>
      <c r="B369" t="s">
        <v>16</v>
      </c>
      <c r="C369" t="s">
        <v>2</v>
      </c>
      <c r="D369" t="s">
        <v>4</v>
      </c>
      <c r="E369">
        <v>1100</v>
      </c>
      <c r="F369">
        <v>1100</v>
      </c>
      <c r="G369">
        <v>3</v>
      </c>
      <c r="H369">
        <v>1112</v>
      </c>
      <c r="I369">
        <v>667</v>
      </c>
      <c r="J369">
        <v>477</v>
      </c>
      <c r="K369">
        <v>2</v>
      </c>
    </row>
    <row r="370" spans="1:11" x14ac:dyDescent="0.2">
      <c r="A370" t="s">
        <v>17</v>
      </c>
      <c r="B370" t="s">
        <v>16</v>
      </c>
      <c r="C370" t="s">
        <v>3</v>
      </c>
      <c r="D370" t="s">
        <v>1</v>
      </c>
      <c r="E370">
        <v>1467</v>
      </c>
      <c r="F370">
        <v>1465</v>
      </c>
      <c r="G370">
        <v>85</v>
      </c>
      <c r="H370">
        <v>1392</v>
      </c>
      <c r="I370">
        <v>531</v>
      </c>
      <c r="J370">
        <v>424</v>
      </c>
      <c r="K370">
        <v>5</v>
      </c>
    </row>
    <row r="371" spans="1:11" x14ac:dyDescent="0.2">
      <c r="A371" t="s">
        <v>17</v>
      </c>
      <c r="B371" t="s">
        <v>16</v>
      </c>
      <c r="C371" t="s">
        <v>3</v>
      </c>
      <c r="D371" t="s">
        <v>2</v>
      </c>
      <c r="E371">
        <v>1097</v>
      </c>
      <c r="F371">
        <v>1097</v>
      </c>
      <c r="G371">
        <v>1</v>
      </c>
      <c r="H371">
        <v>1111</v>
      </c>
      <c r="I371">
        <v>485</v>
      </c>
      <c r="J371">
        <v>374</v>
      </c>
      <c r="K371">
        <v>1</v>
      </c>
    </row>
    <row r="372" spans="1:11" x14ac:dyDescent="0.2">
      <c r="A372" t="s">
        <v>17</v>
      </c>
      <c r="B372" t="s">
        <v>16</v>
      </c>
      <c r="C372" t="s">
        <v>3</v>
      </c>
      <c r="D372" t="s">
        <v>3</v>
      </c>
      <c r="E372">
        <v>1094</v>
      </c>
      <c r="F372">
        <v>1094</v>
      </c>
      <c r="G372">
        <v>1</v>
      </c>
      <c r="H372">
        <v>1108</v>
      </c>
      <c r="I372">
        <v>470</v>
      </c>
      <c r="J372">
        <v>347</v>
      </c>
      <c r="K372">
        <v>1</v>
      </c>
    </row>
    <row r="373" spans="1:11" x14ac:dyDescent="0.2">
      <c r="A373" t="s">
        <v>17</v>
      </c>
      <c r="B373" t="s">
        <v>16</v>
      </c>
      <c r="C373" t="s">
        <v>3</v>
      </c>
      <c r="D373" t="s">
        <v>4</v>
      </c>
      <c r="E373">
        <v>1096</v>
      </c>
      <c r="F373">
        <v>1096</v>
      </c>
      <c r="G373">
        <v>0</v>
      </c>
      <c r="H373">
        <v>1111</v>
      </c>
      <c r="I373">
        <v>500</v>
      </c>
      <c r="J373">
        <v>381</v>
      </c>
      <c r="K373">
        <v>0</v>
      </c>
    </row>
    <row r="374" spans="1:11" x14ac:dyDescent="0.2">
      <c r="A374" t="s">
        <v>17</v>
      </c>
      <c r="B374" t="s">
        <v>16</v>
      </c>
      <c r="C374" t="s">
        <v>4</v>
      </c>
      <c r="D374" t="s">
        <v>1</v>
      </c>
      <c r="E374">
        <v>373</v>
      </c>
      <c r="F374">
        <v>360</v>
      </c>
      <c r="G374">
        <v>65</v>
      </c>
      <c r="H374">
        <v>290</v>
      </c>
      <c r="I374">
        <v>104</v>
      </c>
      <c r="J374">
        <v>78</v>
      </c>
      <c r="K374">
        <v>4</v>
      </c>
    </row>
    <row r="375" spans="1:11" x14ac:dyDescent="0.2">
      <c r="A375" t="s">
        <v>17</v>
      </c>
      <c r="B375" t="s">
        <v>16</v>
      </c>
      <c r="C375" t="s">
        <v>4</v>
      </c>
      <c r="D375" t="s">
        <v>2</v>
      </c>
      <c r="E375">
        <v>321</v>
      </c>
      <c r="F375">
        <v>321</v>
      </c>
      <c r="G375">
        <v>0</v>
      </c>
      <c r="H375">
        <v>336</v>
      </c>
      <c r="I375">
        <v>153</v>
      </c>
      <c r="J375">
        <v>116</v>
      </c>
      <c r="K375">
        <v>0</v>
      </c>
    </row>
    <row r="376" spans="1:11" x14ac:dyDescent="0.2">
      <c r="A376" t="s">
        <v>17</v>
      </c>
      <c r="B376" t="s">
        <v>16</v>
      </c>
      <c r="C376" t="s">
        <v>4</v>
      </c>
      <c r="D376" t="s">
        <v>3</v>
      </c>
      <c r="E376">
        <v>319</v>
      </c>
      <c r="F376">
        <v>319</v>
      </c>
      <c r="G376">
        <v>1</v>
      </c>
      <c r="H376">
        <v>333</v>
      </c>
      <c r="I376">
        <v>148</v>
      </c>
      <c r="J376">
        <v>118</v>
      </c>
      <c r="K376">
        <v>1</v>
      </c>
    </row>
    <row r="377" spans="1:11" x14ac:dyDescent="0.2">
      <c r="A377" t="s">
        <v>17</v>
      </c>
      <c r="B377" t="s">
        <v>16</v>
      </c>
      <c r="C377" t="s">
        <v>4</v>
      </c>
      <c r="D377" t="s">
        <v>4</v>
      </c>
      <c r="E377">
        <v>324</v>
      </c>
      <c r="F377">
        <v>324</v>
      </c>
      <c r="G377">
        <v>0</v>
      </c>
      <c r="H377">
        <v>339</v>
      </c>
      <c r="I377">
        <v>129</v>
      </c>
      <c r="J377">
        <v>93</v>
      </c>
      <c r="K377">
        <v>0</v>
      </c>
    </row>
    <row r="378" spans="1:11" x14ac:dyDescent="0.2">
      <c r="A378" t="s">
        <v>18</v>
      </c>
      <c r="B378" t="s">
        <v>16</v>
      </c>
      <c r="C378" t="s">
        <v>1</v>
      </c>
      <c r="D378" t="s">
        <v>1</v>
      </c>
      <c r="E378">
        <v>1458</v>
      </c>
      <c r="F378">
        <v>1452</v>
      </c>
      <c r="G378">
        <v>74</v>
      </c>
      <c r="H378">
        <v>1378</v>
      </c>
      <c r="I378">
        <v>665</v>
      </c>
      <c r="J378">
        <v>482</v>
      </c>
      <c r="K378">
        <v>4</v>
      </c>
    </row>
    <row r="379" spans="1:11" x14ac:dyDescent="0.2">
      <c r="A379" t="s">
        <v>18</v>
      </c>
      <c r="B379" t="s">
        <v>16</v>
      </c>
      <c r="C379" t="s">
        <v>1</v>
      </c>
      <c r="D379" t="s">
        <v>2</v>
      </c>
      <c r="E379">
        <v>1099</v>
      </c>
      <c r="F379">
        <v>1099</v>
      </c>
      <c r="G379">
        <v>4</v>
      </c>
      <c r="H379">
        <v>1110</v>
      </c>
      <c r="I379">
        <v>623</v>
      </c>
      <c r="J379">
        <v>467</v>
      </c>
      <c r="K379">
        <v>2</v>
      </c>
    </row>
    <row r="380" spans="1:11" x14ac:dyDescent="0.2">
      <c r="A380" t="s">
        <v>18</v>
      </c>
      <c r="B380" t="s">
        <v>16</v>
      </c>
      <c r="C380" t="s">
        <v>1</v>
      </c>
      <c r="D380" t="s">
        <v>3</v>
      </c>
      <c r="E380">
        <v>1099</v>
      </c>
      <c r="F380">
        <v>1099</v>
      </c>
      <c r="G380">
        <v>5</v>
      </c>
      <c r="H380">
        <v>1109</v>
      </c>
      <c r="I380">
        <v>633</v>
      </c>
      <c r="J380">
        <v>448</v>
      </c>
      <c r="K380">
        <v>2</v>
      </c>
    </row>
    <row r="381" spans="1:11" x14ac:dyDescent="0.2">
      <c r="A381" t="s">
        <v>18</v>
      </c>
      <c r="B381" t="s">
        <v>16</v>
      </c>
      <c r="C381" t="s">
        <v>1</v>
      </c>
      <c r="D381" t="s">
        <v>4</v>
      </c>
      <c r="E381">
        <v>1099</v>
      </c>
      <c r="F381">
        <v>1099</v>
      </c>
      <c r="G381">
        <v>3</v>
      </c>
      <c r="H381">
        <v>1111</v>
      </c>
      <c r="I381">
        <v>647</v>
      </c>
      <c r="J381">
        <v>484</v>
      </c>
      <c r="K381">
        <v>1</v>
      </c>
    </row>
    <row r="382" spans="1:11" x14ac:dyDescent="0.2">
      <c r="A382" t="s">
        <v>18</v>
      </c>
      <c r="B382" t="s">
        <v>16</v>
      </c>
      <c r="C382" t="s">
        <v>2</v>
      </c>
      <c r="D382" t="s">
        <v>1</v>
      </c>
      <c r="E382">
        <v>1465</v>
      </c>
      <c r="F382">
        <v>1463</v>
      </c>
      <c r="G382">
        <v>76</v>
      </c>
      <c r="H382">
        <v>1398</v>
      </c>
      <c r="I382">
        <v>655</v>
      </c>
      <c r="J382">
        <v>523</v>
      </c>
      <c r="K382">
        <v>4</v>
      </c>
    </row>
    <row r="383" spans="1:11" x14ac:dyDescent="0.2">
      <c r="A383" t="s">
        <v>18</v>
      </c>
      <c r="B383" t="s">
        <v>16</v>
      </c>
      <c r="C383" t="s">
        <v>2</v>
      </c>
      <c r="D383" t="s">
        <v>2</v>
      </c>
      <c r="E383">
        <v>1097</v>
      </c>
      <c r="F383">
        <v>1097</v>
      </c>
      <c r="G383">
        <v>5</v>
      </c>
      <c r="H383">
        <v>1107</v>
      </c>
      <c r="I383">
        <v>630</v>
      </c>
      <c r="J383">
        <v>454</v>
      </c>
      <c r="K383">
        <v>1</v>
      </c>
    </row>
    <row r="384" spans="1:11" x14ac:dyDescent="0.2">
      <c r="A384" t="s">
        <v>18</v>
      </c>
      <c r="B384" t="s">
        <v>16</v>
      </c>
      <c r="C384" t="s">
        <v>2</v>
      </c>
      <c r="D384" t="s">
        <v>3</v>
      </c>
      <c r="E384">
        <v>1097</v>
      </c>
      <c r="F384">
        <v>1097</v>
      </c>
      <c r="G384">
        <v>2</v>
      </c>
      <c r="H384">
        <v>1110</v>
      </c>
      <c r="I384">
        <v>639</v>
      </c>
      <c r="J384">
        <v>438</v>
      </c>
      <c r="K384">
        <v>1</v>
      </c>
    </row>
    <row r="385" spans="1:11" x14ac:dyDescent="0.2">
      <c r="A385" t="s">
        <v>18</v>
      </c>
      <c r="B385" t="s">
        <v>16</v>
      </c>
      <c r="C385" t="s">
        <v>2</v>
      </c>
      <c r="D385" t="s">
        <v>4</v>
      </c>
      <c r="E385">
        <v>1097</v>
      </c>
      <c r="F385">
        <v>1097</v>
      </c>
      <c r="G385">
        <v>3</v>
      </c>
      <c r="H385">
        <v>1109</v>
      </c>
      <c r="I385">
        <v>629</v>
      </c>
      <c r="J385">
        <v>465</v>
      </c>
      <c r="K385">
        <v>1</v>
      </c>
    </row>
    <row r="386" spans="1:11" x14ac:dyDescent="0.2">
      <c r="A386" t="s">
        <v>18</v>
      </c>
      <c r="B386" t="s">
        <v>16</v>
      </c>
      <c r="C386" t="s">
        <v>3</v>
      </c>
      <c r="D386" t="s">
        <v>1</v>
      </c>
      <c r="E386">
        <v>1444</v>
      </c>
      <c r="F386">
        <v>1430</v>
      </c>
      <c r="G386">
        <v>55</v>
      </c>
      <c r="H386">
        <v>1360</v>
      </c>
      <c r="I386">
        <v>431</v>
      </c>
      <c r="J386">
        <v>327</v>
      </c>
      <c r="K386">
        <v>4</v>
      </c>
    </row>
    <row r="387" spans="1:11" x14ac:dyDescent="0.2">
      <c r="A387" t="s">
        <v>18</v>
      </c>
      <c r="B387" t="s">
        <v>16</v>
      </c>
      <c r="C387" t="s">
        <v>3</v>
      </c>
      <c r="D387" t="s">
        <v>2</v>
      </c>
      <c r="E387">
        <v>1091</v>
      </c>
      <c r="F387">
        <v>1091</v>
      </c>
      <c r="G387">
        <v>5</v>
      </c>
      <c r="H387">
        <v>1101</v>
      </c>
      <c r="I387">
        <v>423</v>
      </c>
      <c r="J387">
        <v>293</v>
      </c>
      <c r="K387">
        <v>1</v>
      </c>
    </row>
    <row r="388" spans="1:11" x14ac:dyDescent="0.2">
      <c r="A388" t="s">
        <v>18</v>
      </c>
      <c r="B388" t="s">
        <v>16</v>
      </c>
      <c r="C388" t="s">
        <v>3</v>
      </c>
      <c r="D388" t="s">
        <v>3</v>
      </c>
      <c r="E388">
        <v>1094</v>
      </c>
      <c r="F388">
        <v>1094</v>
      </c>
      <c r="G388">
        <v>5</v>
      </c>
      <c r="H388">
        <v>1104</v>
      </c>
      <c r="I388">
        <v>444</v>
      </c>
      <c r="J388">
        <v>334</v>
      </c>
      <c r="K388">
        <v>1</v>
      </c>
    </row>
    <row r="389" spans="1:11" x14ac:dyDescent="0.2">
      <c r="A389" t="s">
        <v>18</v>
      </c>
      <c r="B389" t="s">
        <v>16</v>
      </c>
      <c r="C389" t="s">
        <v>3</v>
      </c>
      <c r="D389" t="s">
        <v>4</v>
      </c>
      <c r="E389">
        <v>1093</v>
      </c>
      <c r="F389">
        <v>1093</v>
      </c>
      <c r="G389">
        <v>0</v>
      </c>
      <c r="H389">
        <v>1108</v>
      </c>
      <c r="I389">
        <v>455</v>
      </c>
      <c r="J389">
        <v>340</v>
      </c>
      <c r="K389">
        <v>0</v>
      </c>
    </row>
    <row r="390" spans="1:11" x14ac:dyDescent="0.2">
      <c r="A390" t="s">
        <v>18</v>
      </c>
      <c r="B390" t="s">
        <v>16</v>
      </c>
      <c r="C390" t="s">
        <v>4</v>
      </c>
      <c r="D390" t="s">
        <v>1</v>
      </c>
      <c r="E390">
        <v>358</v>
      </c>
      <c r="F390">
        <v>357</v>
      </c>
      <c r="G390">
        <v>76</v>
      </c>
      <c r="H390">
        <v>296</v>
      </c>
      <c r="I390">
        <v>86</v>
      </c>
      <c r="J390">
        <v>66</v>
      </c>
      <c r="K390">
        <v>5</v>
      </c>
    </row>
    <row r="391" spans="1:11" x14ac:dyDescent="0.2">
      <c r="A391" t="s">
        <v>18</v>
      </c>
      <c r="B391" t="s">
        <v>16</v>
      </c>
      <c r="C391" t="s">
        <v>4</v>
      </c>
      <c r="D391" t="s">
        <v>2</v>
      </c>
      <c r="E391">
        <v>323</v>
      </c>
      <c r="F391">
        <v>323</v>
      </c>
      <c r="G391">
        <v>0</v>
      </c>
      <c r="H391">
        <v>338</v>
      </c>
      <c r="I391">
        <v>127</v>
      </c>
      <c r="J391">
        <v>106</v>
      </c>
      <c r="K391">
        <v>0</v>
      </c>
    </row>
    <row r="392" spans="1:11" x14ac:dyDescent="0.2">
      <c r="A392" t="s">
        <v>18</v>
      </c>
      <c r="B392" t="s">
        <v>16</v>
      </c>
      <c r="C392" t="s">
        <v>4</v>
      </c>
      <c r="D392" t="s">
        <v>3</v>
      </c>
      <c r="E392">
        <v>322</v>
      </c>
      <c r="F392">
        <v>322</v>
      </c>
      <c r="G392">
        <v>1</v>
      </c>
      <c r="H392">
        <v>336</v>
      </c>
      <c r="I392">
        <v>129</v>
      </c>
      <c r="J392">
        <v>91</v>
      </c>
      <c r="K392">
        <v>1</v>
      </c>
    </row>
    <row r="393" spans="1:11" x14ac:dyDescent="0.2">
      <c r="A393" t="s">
        <v>18</v>
      </c>
      <c r="B393" t="s">
        <v>16</v>
      </c>
      <c r="C393" t="s">
        <v>4</v>
      </c>
      <c r="D393" t="s">
        <v>4</v>
      </c>
      <c r="E393">
        <v>323</v>
      </c>
      <c r="F393">
        <v>323</v>
      </c>
      <c r="G393">
        <v>0</v>
      </c>
      <c r="H393">
        <v>337</v>
      </c>
      <c r="I393">
        <v>136</v>
      </c>
      <c r="J393">
        <v>96</v>
      </c>
      <c r="K393">
        <v>0</v>
      </c>
    </row>
    <row r="394" spans="1:11" x14ac:dyDescent="0.2">
      <c r="A394" t="s">
        <v>0</v>
      </c>
      <c r="B394" t="s">
        <v>16</v>
      </c>
      <c r="C394" t="s">
        <v>1</v>
      </c>
      <c r="D394" t="s">
        <v>1</v>
      </c>
      <c r="E394">
        <v>1394</v>
      </c>
      <c r="F394">
        <v>1358</v>
      </c>
      <c r="G394">
        <v>50</v>
      </c>
      <c r="H394">
        <v>1286</v>
      </c>
      <c r="I394">
        <v>618</v>
      </c>
      <c r="J394">
        <v>469</v>
      </c>
      <c r="K394">
        <v>4</v>
      </c>
    </row>
    <row r="395" spans="1:11" x14ac:dyDescent="0.2">
      <c r="A395" t="s">
        <v>0</v>
      </c>
      <c r="B395" t="s">
        <v>16</v>
      </c>
      <c r="C395" t="s">
        <v>1</v>
      </c>
      <c r="D395" t="s">
        <v>2</v>
      </c>
      <c r="E395">
        <v>1099</v>
      </c>
      <c r="F395">
        <v>1099</v>
      </c>
      <c r="G395">
        <v>3</v>
      </c>
      <c r="H395">
        <v>1111</v>
      </c>
      <c r="I395">
        <v>624</v>
      </c>
      <c r="J395">
        <v>459</v>
      </c>
      <c r="K395">
        <v>1</v>
      </c>
    </row>
    <row r="396" spans="1:11" x14ac:dyDescent="0.2">
      <c r="A396" t="s">
        <v>0</v>
      </c>
      <c r="B396" t="s">
        <v>16</v>
      </c>
      <c r="C396" t="s">
        <v>1</v>
      </c>
      <c r="D396" t="s">
        <v>3</v>
      </c>
      <c r="E396">
        <v>1098</v>
      </c>
      <c r="F396">
        <v>1098</v>
      </c>
      <c r="G396">
        <v>1</v>
      </c>
      <c r="H396">
        <v>1112</v>
      </c>
      <c r="I396">
        <v>586</v>
      </c>
      <c r="J396">
        <v>428</v>
      </c>
      <c r="K396">
        <v>1</v>
      </c>
    </row>
    <row r="397" spans="1:11" x14ac:dyDescent="0.2">
      <c r="A397" t="s">
        <v>0</v>
      </c>
      <c r="B397" t="s">
        <v>16</v>
      </c>
      <c r="C397" t="s">
        <v>1</v>
      </c>
      <c r="D397" t="s">
        <v>4</v>
      </c>
      <c r="E397">
        <v>1100</v>
      </c>
      <c r="F397">
        <v>1100</v>
      </c>
      <c r="G397">
        <v>5</v>
      </c>
      <c r="H397">
        <v>1109</v>
      </c>
      <c r="I397">
        <v>598</v>
      </c>
      <c r="J397">
        <v>449</v>
      </c>
      <c r="K397">
        <v>2</v>
      </c>
    </row>
    <row r="398" spans="1:11" x14ac:dyDescent="0.2">
      <c r="A398" t="s">
        <v>0</v>
      </c>
      <c r="B398" t="s">
        <v>16</v>
      </c>
      <c r="C398" t="s">
        <v>2</v>
      </c>
      <c r="D398" t="s">
        <v>1</v>
      </c>
      <c r="E398">
        <v>1431</v>
      </c>
      <c r="F398">
        <v>1414</v>
      </c>
      <c r="G398">
        <v>47</v>
      </c>
      <c r="H398">
        <v>1367</v>
      </c>
      <c r="I398">
        <v>632</v>
      </c>
      <c r="J398">
        <v>476</v>
      </c>
      <c r="K398">
        <v>4</v>
      </c>
    </row>
    <row r="399" spans="1:11" x14ac:dyDescent="0.2">
      <c r="A399" t="s">
        <v>0</v>
      </c>
      <c r="B399" t="s">
        <v>16</v>
      </c>
      <c r="C399" t="s">
        <v>2</v>
      </c>
      <c r="D399" t="s">
        <v>2</v>
      </c>
      <c r="E399">
        <v>1101</v>
      </c>
      <c r="F399">
        <v>1101</v>
      </c>
      <c r="G399">
        <v>4</v>
      </c>
      <c r="H399">
        <v>1112</v>
      </c>
      <c r="I399">
        <v>588</v>
      </c>
      <c r="J399">
        <v>431</v>
      </c>
      <c r="K399">
        <v>1</v>
      </c>
    </row>
    <row r="400" spans="1:11" x14ac:dyDescent="0.2">
      <c r="A400" t="s">
        <v>0</v>
      </c>
      <c r="B400" t="s">
        <v>16</v>
      </c>
      <c r="C400" t="s">
        <v>2</v>
      </c>
      <c r="D400" t="s">
        <v>3</v>
      </c>
      <c r="E400">
        <v>1098</v>
      </c>
      <c r="F400">
        <v>1098</v>
      </c>
      <c r="G400">
        <v>5</v>
      </c>
      <c r="H400">
        <v>1108</v>
      </c>
      <c r="I400">
        <v>607</v>
      </c>
      <c r="J400">
        <v>439</v>
      </c>
      <c r="K400">
        <v>1</v>
      </c>
    </row>
    <row r="401" spans="1:11" x14ac:dyDescent="0.2">
      <c r="A401" t="s">
        <v>0</v>
      </c>
      <c r="B401" t="s">
        <v>16</v>
      </c>
      <c r="C401" t="s">
        <v>2</v>
      </c>
      <c r="D401" t="s">
        <v>4</v>
      </c>
      <c r="E401">
        <v>1098</v>
      </c>
      <c r="F401">
        <v>1098</v>
      </c>
      <c r="G401">
        <v>3</v>
      </c>
      <c r="H401">
        <v>1110</v>
      </c>
      <c r="I401">
        <v>602</v>
      </c>
      <c r="J401">
        <v>431</v>
      </c>
      <c r="K401">
        <v>1</v>
      </c>
    </row>
    <row r="402" spans="1:11" x14ac:dyDescent="0.2">
      <c r="A402" t="s">
        <v>0</v>
      </c>
      <c r="B402" t="s">
        <v>16</v>
      </c>
      <c r="C402" t="s">
        <v>3</v>
      </c>
      <c r="D402" t="s">
        <v>1</v>
      </c>
      <c r="E402">
        <v>1435</v>
      </c>
      <c r="F402">
        <v>1428</v>
      </c>
      <c r="G402">
        <v>60</v>
      </c>
      <c r="H402">
        <v>1370</v>
      </c>
      <c r="I402">
        <v>468</v>
      </c>
      <c r="J402">
        <v>351</v>
      </c>
      <c r="K402">
        <v>4</v>
      </c>
    </row>
    <row r="403" spans="1:11" x14ac:dyDescent="0.2">
      <c r="A403" t="s">
        <v>0</v>
      </c>
      <c r="B403" t="s">
        <v>16</v>
      </c>
      <c r="C403" t="s">
        <v>3</v>
      </c>
      <c r="D403" t="s">
        <v>2</v>
      </c>
      <c r="E403">
        <v>1089</v>
      </c>
      <c r="F403">
        <v>1088</v>
      </c>
      <c r="G403">
        <v>3</v>
      </c>
      <c r="H403">
        <v>1100</v>
      </c>
      <c r="I403">
        <v>400</v>
      </c>
      <c r="J403">
        <v>304</v>
      </c>
      <c r="K403">
        <v>1</v>
      </c>
    </row>
    <row r="404" spans="1:11" x14ac:dyDescent="0.2">
      <c r="A404" t="s">
        <v>0</v>
      </c>
      <c r="B404" t="s">
        <v>16</v>
      </c>
      <c r="C404" t="s">
        <v>3</v>
      </c>
      <c r="D404" t="s">
        <v>3</v>
      </c>
      <c r="E404">
        <v>1098</v>
      </c>
      <c r="F404">
        <v>1098</v>
      </c>
      <c r="G404">
        <v>4</v>
      </c>
      <c r="H404">
        <v>1109</v>
      </c>
      <c r="I404">
        <v>364</v>
      </c>
      <c r="J404">
        <v>264</v>
      </c>
      <c r="K404">
        <v>2</v>
      </c>
    </row>
    <row r="405" spans="1:11" x14ac:dyDescent="0.2">
      <c r="A405" t="s">
        <v>0</v>
      </c>
      <c r="B405" t="s">
        <v>16</v>
      </c>
      <c r="C405" t="s">
        <v>3</v>
      </c>
      <c r="D405" t="s">
        <v>4</v>
      </c>
      <c r="E405">
        <v>1091</v>
      </c>
      <c r="F405">
        <v>1091</v>
      </c>
      <c r="G405">
        <v>1</v>
      </c>
      <c r="H405">
        <v>1104</v>
      </c>
      <c r="I405">
        <v>382</v>
      </c>
      <c r="J405">
        <v>293</v>
      </c>
      <c r="K405">
        <v>1</v>
      </c>
    </row>
    <row r="406" spans="1:11" x14ac:dyDescent="0.2">
      <c r="A406" t="s">
        <v>0</v>
      </c>
      <c r="B406" t="s">
        <v>16</v>
      </c>
      <c r="C406" t="s">
        <v>4</v>
      </c>
      <c r="D406" t="s">
        <v>1</v>
      </c>
      <c r="E406">
        <v>662</v>
      </c>
      <c r="F406">
        <v>657</v>
      </c>
      <c r="G406">
        <v>58</v>
      </c>
      <c r="H406">
        <v>608</v>
      </c>
      <c r="I406">
        <v>180</v>
      </c>
      <c r="J406">
        <v>132</v>
      </c>
      <c r="K406">
        <v>3</v>
      </c>
    </row>
    <row r="407" spans="1:11" x14ac:dyDescent="0.2">
      <c r="A407" t="s">
        <v>0</v>
      </c>
      <c r="B407" t="s">
        <v>16</v>
      </c>
      <c r="C407" t="s">
        <v>4</v>
      </c>
      <c r="D407" t="s">
        <v>2</v>
      </c>
      <c r="E407">
        <v>320</v>
      </c>
      <c r="F407">
        <v>320</v>
      </c>
      <c r="G407">
        <v>0</v>
      </c>
      <c r="H407">
        <v>335</v>
      </c>
      <c r="I407">
        <v>123</v>
      </c>
      <c r="J407">
        <v>92</v>
      </c>
      <c r="K407">
        <v>0</v>
      </c>
    </row>
    <row r="408" spans="1:11" x14ac:dyDescent="0.2">
      <c r="A408" t="s">
        <v>0</v>
      </c>
      <c r="B408" t="s">
        <v>16</v>
      </c>
      <c r="C408" t="s">
        <v>4</v>
      </c>
      <c r="D408" t="s">
        <v>3</v>
      </c>
      <c r="E408">
        <v>318</v>
      </c>
      <c r="F408">
        <v>318</v>
      </c>
      <c r="G408">
        <v>1</v>
      </c>
      <c r="H408">
        <v>332</v>
      </c>
      <c r="I408">
        <v>110</v>
      </c>
      <c r="J408">
        <v>77</v>
      </c>
      <c r="K408">
        <v>1</v>
      </c>
    </row>
    <row r="409" spans="1:11" x14ac:dyDescent="0.2">
      <c r="A409" t="s">
        <v>0</v>
      </c>
      <c r="B409" t="s">
        <v>16</v>
      </c>
      <c r="C409" t="s">
        <v>4</v>
      </c>
      <c r="D409" t="s">
        <v>4</v>
      </c>
      <c r="E409">
        <v>319</v>
      </c>
      <c r="F409">
        <v>319</v>
      </c>
      <c r="G409">
        <v>0</v>
      </c>
      <c r="H409">
        <v>334</v>
      </c>
      <c r="I409">
        <v>115</v>
      </c>
      <c r="J409">
        <v>92</v>
      </c>
      <c r="K40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6B6F6-294D-084E-9711-95419B527A93}">
  <dimension ref="A1:K86"/>
  <sheetViews>
    <sheetView topLeftCell="A13" workbookViewId="0">
      <selection activeCell="J2" sqref="J2:K2"/>
    </sheetView>
  </sheetViews>
  <sheetFormatPr baseColWidth="10" defaultRowHeight="16" x14ac:dyDescent="0.2"/>
  <cols>
    <col min="1" max="1" width="13.83203125" customWidth="1"/>
    <col min="3" max="3" width="14.6640625" customWidth="1"/>
    <col min="4" max="4" width="15.1640625" customWidth="1"/>
    <col min="5" max="6" width="12.5" customWidth="1"/>
    <col min="7" max="7" width="11.83203125" customWidth="1"/>
    <col min="8" max="8" width="13.6640625" customWidth="1"/>
    <col min="9" max="9" width="14.33203125" customWidth="1"/>
    <col min="10" max="10" width="14.1640625" customWidth="1"/>
    <col min="11" max="11" width="12" customWidth="1"/>
  </cols>
  <sheetData>
    <row r="1" spans="1:11" x14ac:dyDescent="0.2">
      <c r="A1" s="14" t="s">
        <v>20</v>
      </c>
      <c r="B1" s="14" t="s">
        <v>5</v>
      </c>
      <c r="C1" s="15" t="s">
        <v>6</v>
      </c>
      <c r="D1" s="16" t="s">
        <v>7</v>
      </c>
      <c r="E1" s="17" t="s">
        <v>8</v>
      </c>
      <c r="F1" s="17" t="s">
        <v>9</v>
      </c>
      <c r="G1" s="17" t="s">
        <v>10</v>
      </c>
      <c r="H1" s="17" t="s">
        <v>11</v>
      </c>
      <c r="I1" s="17" t="s">
        <v>12</v>
      </c>
      <c r="J1" s="17" t="s">
        <v>13</v>
      </c>
      <c r="K1" s="16" t="s">
        <v>14</v>
      </c>
    </row>
    <row r="2" spans="1:11" x14ac:dyDescent="0.2">
      <c r="A2" s="11" t="s">
        <v>15</v>
      </c>
      <c r="B2" s="11" t="s">
        <v>16</v>
      </c>
      <c r="C2" s="2" t="s">
        <v>1</v>
      </c>
      <c r="D2" s="4" t="s">
        <v>1</v>
      </c>
      <c r="E2" s="3">
        <f>'General Results'!D2</f>
        <v>1478.4</v>
      </c>
      <c r="F2" s="3" t="e">
        <f>'General Results'!#REF!</f>
        <v>#REF!</v>
      </c>
      <c r="G2" s="3">
        <f>'General Results'!E2</f>
        <v>70</v>
      </c>
      <c r="H2" s="3" t="e">
        <f>'General Results'!#REF!</f>
        <v>#REF!</v>
      </c>
      <c r="I2" s="3">
        <f>'General Results'!F2</f>
        <v>752.8</v>
      </c>
      <c r="J2" s="3" t="e">
        <f>'General Results'!#REF!</f>
        <v>#REF!</v>
      </c>
      <c r="K2" s="3" t="e">
        <f>'General Results'!#REF!</f>
        <v>#REF!</v>
      </c>
    </row>
    <row r="3" spans="1:11" x14ac:dyDescent="0.2">
      <c r="A3" s="12" t="s">
        <v>15</v>
      </c>
      <c r="B3" s="12" t="s">
        <v>16</v>
      </c>
      <c r="C3" s="5" t="s">
        <v>1</v>
      </c>
      <c r="D3" s="7" t="s">
        <v>2</v>
      </c>
      <c r="E3" s="6">
        <f>'General Results'!D3-E$2</f>
        <v>-379.20000000000005</v>
      </c>
      <c r="F3" s="6" t="e">
        <f>'General Results'!#REF!-F$2</f>
        <v>#REF!</v>
      </c>
      <c r="G3" s="6">
        <f>'General Results'!E3-G$2</f>
        <v>-65.2</v>
      </c>
      <c r="H3" s="6" t="e">
        <f>'General Results'!#REF!-H$2</f>
        <v>#REF!</v>
      </c>
      <c r="I3" s="6">
        <f>'General Results'!F3-I$2</f>
        <v>-28.799999999999955</v>
      </c>
      <c r="J3" s="6" t="e">
        <f>'General Results'!#REF!-J$2</f>
        <v>#REF!</v>
      </c>
      <c r="K3" s="7" t="e">
        <f>'General Results'!#REF!-K$2</f>
        <v>#REF!</v>
      </c>
    </row>
    <row r="4" spans="1:11" x14ac:dyDescent="0.2">
      <c r="A4" s="12" t="s">
        <v>15</v>
      </c>
      <c r="B4" s="12" t="s">
        <v>16</v>
      </c>
      <c r="C4" s="5" t="s">
        <v>1</v>
      </c>
      <c r="D4" s="7" t="s">
        <v>3</v>
      </c>
      <c r="E4" s="6">
        <f>'General Results'!D4-E$2</f>
        <v>-379.40000000000009</v>
      </c>
      <c r="F4" s="6" t="e">
        <f>'General Results'!#REF!-F$2</f>
        <v>#REF!</v>
      </c>
      <c r="G4" s="6">
        <f>'General Results'!E4-G$2</f>
        <v>-67</v>
      </c>
      <c r="H4" s="6" t="e">
        <f>'General Results'!#REF!-H$2</f>
        <v>#REF!</v>
      </c>
      <c r="I4" s="6">
        <f>'General Results'!F4-I$2</f>
        <v>-33.599999999999909</v>
      </c>
      <c r="J4" s="6" t="e">
        <f>'General Results'!#REF!-J$2</f>
        <v>#REF!</v>
      </c>
      <c r="K4" s="7" t="e">
        <f>'General Results'!#REF!-K$2</f>
        <v>#REF!</v>
      </c>
    </row>
    <row r="5" spans="1:11" x14ac:dyDescent="0.2">
      <c r="A5" s="12" t="s">
        <v>15</v>
      </c>
      <c r="B5" s="12" t="s">
        <v>16</v>
      </c>
      <c r="C5" s="5" t="s">
        <v>1</v>
      </c>
      <c r="D5" s="7" t="s">
        <v>4</v>
      </c>
      <c r="E5" s="6">
        <f>'General Results'!D5-E$2</f>
        <v>-378.80000000000018</v>
      </c>
      <c r="F5" s="6" t="e">
        <f>'General Results'!#REF!-F$2</f>
        <v>#REF!</v>
      </c>
      <c r="G5" s="6">
        <f>'General Results'!E5-G$2</f>
        <v>-64.8</v>
      </c>
      <c r="H5" s="6" t="e">
        <f>'General Results'!#REF!-H$2</f>
        <v>#REF!</v>
      </c>
      <c r="I5" s="6">
        <f>'General Results'!F5-I$2</f>
        <v>-21.799999999999955</v>
      </c>
      <c r="J5" s="6" t="e">
        <f>'General Results'!#REF!-J$2</f>
        <v>#REF!</v>
      </c>
      <c r="K5" s="7" t="e">
        <f>'General Results'!#REF!-K$2</f>
        <v>#REF!</v>
      </c>
    </row>
    <row r="6" spans="1:11" x14ac:dyDescent="0.2">
      <c r="A6" s="12" t="s">
        <v>15</v>
      </c>
      <c r="B6" s="12" t="s">
        <v>16</v>
      </c>
      <c r="C6" s="5" t="s">
        <v>2</v>
      </c>
      <c r="D6" s="7" t="s">
        <v>1</v>
      </c>
      <c r="E6" s="6">
        <f>'General Results'!D6-E$2</f>
        <v>1.1999999999998181</v>
      </c>
      <c r="F6" s="6" t="e">
        <f>'General Results'!#REF!-F$2</f>
        <v>#REF!</v>
      </c>
      <c r="G6" s="6">
        <f>'General Results'!E6-G$2</f>
        <v>11</v>
      </c>
      <c r="H6" s="6" t="e">
        <f>'General Results'!#REF!-H$2</f>
        <v>#REF!</v>
      </c>
      <c r="I6" s="6">
        <f>'General Results'!F6-I$2</f>
        <v>-14.599999999999909</v>
      </c>
      <c r="J6" s="6" t="e">
        <f>'General Results'!#REF!-J$2</f>
        <v>#REF!</v>
      </c>
      <c r="K6" s="7" t="e">
        <f>'General Results'!#REF!-K$2</f>
        <v>#REF!</v>
      </c>
    </row>
    <row r="7" spans="1:11" x14ac:dyDescent="0.2">
      <c r="A7" s="12" t="s">
        <v>15</v>
      </c>
      <c r="B7" s="12" t="s">
        <v>16</v>
      </c>
      <c r="C7" s="5" t="s">
        <v>2</v>
      </c>
      <c r="D7" s="7" t="s">
        <v>2</v>
      </c>
      <c r="E7" s="6">
        <f>'General Results'!D7-E$2</f>
        <v>-378.80000000000018</v>
      </c>
      <c r="F7" s="6" t="e">
        <f>'General Results'!#REF!-F$2</f>
        <v>#REF!</v>
      </c>
      <c r="G7" s="6">
        <f>'General Results'!E7-G$2</f>
        <v>-67</v>
      </c>
      <c r="H7" s="6" t="e">
        <f>'General Results'!#REF!-H$2</f>
        <v>#REF!</v>
      </c>
      <c r="I7" s="6">
        <f>'General Results'!F7-I$2</f>
        <v>-44.199999999999932</v>
      </c>
      <c r="J7" s="6" t="e">
        <f>'General Results'!#REF!-J$2</f>
        <v>#REF!</v>
      </c>
      <c r="K7" s="7" t="e">
        <f>'General Results'!#REF!-K$2</f>
        <v>#REF!</v>
      </c>
    </row>
    <row r="8" spans="1:11" x14ac:dyDescent="0.2">
      <c r="A8" s="12" t="s">
        <v>15</v>
      </c>
      <c r="B8" s="12" t="s">
        <v>16</v>
      </c>
      <c r="C8" s="5" t="s">
        <v>2</v>
      </c>
      <c r="D8" s="7" t="s">
        <v>3</v>
      </c>
      <c r="E8" s="6">
        <f>'General Results'!D8-E$2</f>
        <v>-379.20000000000005</v>
      </c>
      <c r="F8" s="6" t="e">
        <f>'General Results'!#REF!-F$2</f>
        <v>#REF!</v>
      </c>
      <c r="G8" s="6">
        <f>'General Results'!E8-G$2</f>
        <v>-67</v>
      </c>
      <c r="H8" s="6" t="e">
        <f>'General Results'!#REF!-H$2</f>
        <v>#REF!</v>
      </c>
      <c r="I8" s="6">
        <f>'General Results'!F8-I$2</f>
        <v>-61</v>
      </c>
      <c r="J8" s="6" t="e">
        <f>'General Results'!#REF!-J$2</f>
        <v>#REF!</v>
      </c>
      <c r="K8" s="7" t="e">
        <f>'General Results'!#REF!-K$2</f>
        <v>#REF!</v>
      </c>
    </row>
    <row r="9" spans="1:11" x14ac:dyDescent="0.2">
      <c r="A9" s="12" t="s">
        <v>15</v>
      </c>
      <c r="B9" s="12" t="s">
        <v>16</v>
      </c>
      <c r="C9" s="5" t="s">
        <v>2</v>
      </c>
      <c r="D9" s="7" t="s">
        <v>4</v>
      </c>
      <c r="E9" s="6">
        <f>'General Results'!D9-E$2</f>
        <v>-378.80000000000018</v>
      </c>
      <c r="F9" s="6" t="e">
        <f>'General Results'!#REF!-F$2</f>
        <v>#REF!</v>
      </c>
      <c r="G9" s="6">
        <f>'General Results'!E9-G$2</f>
        <v>-66.400000000000006</v>
      </c>
      <c r="H9" s="6" t="e">
        <f>'General Results'!#REF!-H$2</f>
        <v>#REF!</v>
      </c>
      <c r="I9" s="6">
        <f>'General Results'!F9-I$2</f>
        <v>-37</v>
      </c>
      <c r="J9" s="6" t="e">
        <f>'General Results'!#REF!-J$2</f>
        <v>#REF!</v>
      </c>
      <c r="K9" s="7" t="e">
        <f>'General Results'!#REF!-K$2</f>
        <v>#REF!</v>
      </c>
    </row>
    <row r="10" spans="1:11" x14ac:dyDescent="0.2">
      <c r="A10" s="12" t="s">
        <v>15</v>
      </c>
      <c r="B10" s="12" t="s">
        <v>16</v>
      </c>
      <c r="C10" s="5" t="s">
        <v>3</v>
      </c>
      <c r="D10" s="7" t="s">
        <v>1</v>
      </c>
      <c r="E10" s="6">
        <f>'General Results'!D10-E$2</f>
        <v>0.59999999999990905</v>
      </c>
      <c r="F10" s="6" t="e">
        <f>'General Results'!#REF!-F$2</f>
        <v>#REF!</v>
      </c>
      <c r="G10" s="6">
        <f>'General Results'!E10-G$2</f>
        <v>7.5999999999999943</v>
      </c>
      <c r="H10" s="6" t="e">
        <f>'General Results'!#REF!-H$2</f>
        <v>#REF!</v>
      </c>
      <c r="I10" s="6">
        <f>'General Results'!F10-I$2</f>
        <v>-163.39999999999998</v>
      </c>
      <c r="J10" s="6" t="e">
        <f>'General Results'!#REF!-J$2</f>
        <v>#REF!</v>
      </c>
      <c r="K10" s="7" t="e">
        <f>'General Results'!#REF!-K$2</f>
        <v>#REF!</v>
      </c>
    </row>
    <row r="11" spans="1:11" x14ac:dyDescent="0.2">
      <c r="A11" s="12" t="s">
        <v>15</v>
      </c>
      <c r="B11" s="12" t="s">
        <v>16</v>
      </c>
      <c r="C11" s="5" t="s">
        <v>3</v>
      </c>
      <c r="D11" s="7" t="s">
        <v>2</v>
      </c>
      <c r="E11" s="6">
        <f>'General Results'!D11-E$2</f>
        <v>-379.60000000000014</v>
      </c>
      <c r="F11" s="6" t="e">
        <f>'General Results'!#REF!-F$2</f>
        <v>#REF!</v>
      </c>
      <c r="G11" s="6">
        <f>'General Results'!E11-G$2</f>
        <v>-66.8</v>
      </c>
      <c r="H11" s="6" t="e">
        <f>'General Results'!#REF!-H$2</f>
        <v>#REF!</v>
      </c>
      <c r="I11" s="6">
        <f>'General Results'!F11-I$2</f>
        <v>-205</v>
      </c>
      <c r="J11" s="6" t="e">
        <f>'General Results'!#REF!-J$2</f>
        <v>#REF!</v>
      </c>
      <c r="K11" s="7" t="e">
        <f>'General Results'!#REF!-K$2</f>
        <v>#REF!</v>
      </c>
    </row>
    <row r="12" spans="1:11" x14ac:dyDescent="0.2">
      <c r="A12" s="12" t="s">
        <v>15</v>
      </c>
      <c r="B12" s="12" t="s">
        <v>16</v>
      </c>
      <c r="C12" s="5" t="s">
        <v>3</v>
      </c>
      <c r="D12" s="7" t="s">
        <v>3</v>
      </c>
      <c r="E12" s="6">
        <f>'General Results'!D12-E$2</f>
        <v>-380.80000000000018</v>
      </c>
      <c r="F12" s="6" t="e">
        <f>'General Results'!#REF!-F$2</f>
        <v>#REF!</v>
      </c>
      <c r="G12" s="6">
        <f>'General Results'!E12-G$2</f>
        <v>-65.8</v>
      </c>
      <c r="H12" s="6" t="e">
        <f>'General Results'!#REF!-H$2</f>
        <v>#REF!</v>
      </c>
      <c r="I12" s="6">
        <f>'General Results'!F12-I$2</f>
        <v>-210.59999999999991</v>
      </c>
      <c r="J12" s="6" t="e">
        <f>'General Results'!#REF!-J$2</f>
        <v>#REF!</v>
      </c>
      <c r="K12" s="7" t="e">
        <f>'General Results'!#REF!-K$2</f>
        <v>#REF!</v>
      </c>
    </row>
    <row r="13" spans="1:11" x14ac:dyDescent="0.2">
      <c r="A13" s="12" t="s">
        <v>15</v>
      </c>
      <c r="B13" s="12" t="s">
        <v>16</v>
      </c>
      <c r="C13" s="5" t="s">
        <v>3</v>
      </c>
      <c r="D13" s="7" t="s">
        <v>4</v>
      </c>
      <c r="E13" s="6">
        <f>'General Results'!D13-E$2</f>
        <v>-378.80000000000018</v>
      </c>
      <c r="F13" s="6" t="e">
        <f>'General Results'!#REF!-F$2</f>
        <v>#REF!</v>
      </c>
      <c r="G13" s="6">
        <f>'General Results'!E13-G$2</f>
        <v>-67.2</v>
      </c>
      <c r="H13" s="6" t="e">
        <f>'General Results'!#REF!-H$2</f>
        <v>#REF!</v>
      </c>
      <c r="I13" s="6">
        <f>'General Results'!F13-I$2</f>
        <v>-221.59999999999991</v>
      </c>
      <c r="J13" s="6" t="e">
        <f>'General Results'!#REF!-J$2</f>
        <v>#REF!</v>
      </c>
      <c r="K13" s="7" t="e">
        <f>'General Results'!#REF!-K$2</f>
        <v>#REF!</v>
      </c>
    </row>
    <row r="14" spans="1:11" x14ac:dyDescent="0.2">
      <c r="A14" s="12" t="s">
        <v>15</v>
      </c>
      <c r="B14" s="12" t="s">
        <v>16</v>
      </c>
      <c r="C14" s="5" t="s">
        <v>4</v>
      </c>
      <c r="D14" s="7" t="s">
        <v>1</v>
      </c>
      <c r="E14" s="6">
        <f>'General Results'!D14-E$2</f>
        <v>-777.80000000000007</v>
      </c>
      <c r="F14" s="6" t="e">
        <f>'General Results'!#REF!-F$2</f>
        <v>#REF!</v>
      </c>
      <c r="G14" s="6">
        <f>'General Results'!E14-G$2</f>
        <v>7.4000000000000057</v>
      </c>
      <c r="H14" s="6" t="e">
        <f>'General Results'!#REF!-H$2</f>
        <v>#REF!</v>
      </c>
      <c r="I14" s="6">
        <f>'General Results'!F14-I$2</f>
        <v>-547.19999999999993</v>
      </c>
      <c r="J14" s="6" t="e">
        <f>'General Results'!#REF!-J$2</f>
        <v>#REF!</v>
      </c>
      <c r="K14" s="7" t="e">
        <f>'General Results'!#REF!-K$2</f>
        <v>#REF!</v>
      </c>
    </row>
    <row r="15" spans="1:11" x14ac:dyDescent="0.2">
      <c r="A15" s="12" t="s">
        <v>15</v>
      </c>
      <c r="B15" s="12" t="s">
        <v>16</v>
      </c>
      <c r="C15" s="5" t="s">
        <v>4</v>
      </c>
      <c r="D15" s="7" t="s">
        <v>2</v>
      </c>
      <c r="E15" s="6">
        <f>'General Results'!D15-E$2</f>
        <v>-1157.8000000000002</v>
      </c>
      <c r="F15" s="6" t="e">
        <f>'General Results'!#REF!-F$2</f>
        <v>#REF!</v>
      </c>
      <c r="G15" s="6">
        <f>'General Results'!E15-G$2</f>
        <v>-69</v>
      </c>
      <c r="H15" s="6" t="e">
        <f>'General Results'!#REF!-H$2</f>
        <v>#REF!</v>
      </c>
      <c r="I15" s="6">
        <f>'General Results'!F15-I$2</f>
        <v>-596.79999999999995</v>
      </c>
      <c r="J15" s="6" t="e">
        <f>'General Results'!#REF!-J$2</f>
        <v>#REF!</v>
      </c>
      <c r="K15" s="7" t="e">
        <f>'General Results'!#REF!-K$2</f>
        <v>#REF!</v>
      </c>
    </row>
    <row r="16" spans="1:11" x14ac:dyDescent="0.2">
      <c r="A16" s="12" t="s">
        <v>15</v>
      </c>
      <c r="B16" s="12" t="s">
        <v>16</v>
      </c>
      <c r="C16" s="5" t="s">
        <v>4</v>
      </c>
      <c r="D16" s="7" t="s">
        <v>3</v>
      </c>
      <c r="E16" s="6">
        <f>'General Results'!D16-E$2</f>
        <v>-1155.8000000000002</v>
      </c>
      <c r="F16" s="6" t="e">
        <f>'General Results'!#REF!-F$2</f>
        <v>#REF!</v>
      </c>
      <c r="G16" s="6">
        <f>'General Results'!E16-G$2</f>
        <v>-68.599999999999994</v>
      </c>
      <c r="H16" s="6" t="e">
        <f>'General Results'!#REF!-H$2</f>
        <v>#REF!</v>
      </c>
      <c r="I16" s="6">
        <f>'General Results'!F16-I$2</f>
        <v>-594.19999999999993</v>
      </c>
      <c r="J16" s="6" t="e">
        <f>'General Results'!#REF!-J$2</f>
        <v>#REF!</v>
      </c>
      <c r="K16" s="7" t="e">
        <f>'General Results'!#REF!-K$2</f>
        <v>#REF!</v>
      </c>
    </row>
    <row r="17" spans="1:11" x14ac:dyDescent="0.2">
      <c r="A17" s="12" t="s">
        <v>15</v>
      </c>
      <c r="B17" s="12" t="s">
        <v>16</v>
      </c>
      <c r="C17" s="5" t="s">
        <v>4</v>
      </c>
      <c r="D17" s="7" t="s">
        <v>4</v>
      </c>
      <c r="E17" s="6">
        <f>'General Results'!D17-E$2</f>
        <v>-1156.8000000000002</v>
      </c>
      <c r="F17" s="6" t="e">
        <f>'General Results'!#REF!-F$2</f>
        <v>#REF!</v>
      </c>
      <c r="G17" s="6">
        <f>'General Results'!E17-G$2</f>
        <v>-68.8</v>
      </c>
      <c r="H17" s="6" t="e">
        <f>'General Results'!#REF!-H$2</f>
        <v>#REF!</v>
      </c>
      <c r="I17" s="6">
        <f>'General Results'!F17-I$2</f>
        <v>-628.19999999999993</v>
      </c>
      <c r="J17" s="6" t="e">
        <f>'General Results'!#REF!-J$2</f>
        <v>#REF!</v>
      </c>
      <c r="K17" s="7" t="e">
        <f>'General Results'!#REF!-K$2</f>
        <v>#REF!</v>
      </c>
    </row>
    <row r="18" spans="1:11" x14ac:dyDescent="0.2">
      <c r="A18" s="14" t="s">
        <v>20</v>
      </c>
      <c r="B18" s="14" t="s">
        <v>5</v>
      </c>
      <c r="C18" s="15" t="s">
        <v>6</v>
      </c>
      <c r="D18" s="16" t="s">
        <v>7</v>
      </c>
      <c r="E18" s="17" t="s">
        <v>8</v>
      </c>
      <c r="F18" s="17" t="s">
        <v>9</v>
      </c>
      <c r="G18" s="17" t="s">
        <v>10</v>
      </c>
      <c r="H18" s="17" t="s">
        <v>11</v>
      </c>
      <c r="I18" s="17" t="s">
        <v>12</v>
      </c>
      <c r="J18" s="17" t="s">
        <v>13</v>
      </c>
      <c r="K18" s="16" t="s">
        <v>14</v>
      </c>
    </row>
    <row r="19" spans="1:11" x14ac:dyDescent="0.2">
      <c r="A19" s="12" t="s">
        <v>19</v>
      </c>
      <c r="B19" s="12" t="s">
        <v>16</v>
      </c>
      <c r="C19" s="5" t="s">
        <v>1</v>
      </c>
      <c r="D19" s="7" t="s">
        <v>1</v>
      </c>
      <c r="E19" s="6">
        <f>'General Results'!D19</f>
        <v>1476.4</v>
      </c>
      <c r="F19" s="6">
        <v>1257.2</v>
      </c>
      <c r="G19" s="6">
        <v>134.4</v>
      </c>
      <c r="H19" s="6">
        <v>1121.5999999999999</v>
      </c>
      <c r="I19" s="6">
        <v>710</v>
      </c>
      <c r="J19" s="6">
        <v>512.79999999999995</v>
      </c>
      <c r="K19" s="7">
        <v>6.4</v>
      </c>
    </row>
    <row r="20" spans="1:11" x14ac:dyDescent="0.2">
      <c r="A20" s="12" t="s">
        <v>19</v>
      </c>
      <c r="B20" s="12" t="s">
        <v>16</v>
      </c>
      <c r="C20" s="5" t="s">
        <v>1</v>
      </c>
      <c r="D20" s="7" t="s">
        <v>2</v>
      </c>
      <c r="E20" s="6">
        <f>'General Results'!D20-E$19</f>
        <v>-378.20000000000005</v>
      </c>
      <c r="F20" s="6" t="e">
        <f>'General Results'!#REF!-F$19</f>
        <v>#REF!</v>
      </c>
      <c r="G20" s="6">
        <f>'General Results'!E20-G$19</f>
        <v>-131.80000000000001</v>
      </c>
      <c r="H20" s="6" t="e">
        <f>'General Results'!#REF!-H$19</f>
        <v>#REF!</v>
      </c>
      <c r="I20" s="6">
        <f>'General Results'!F20-I$19</f>
        <v>1.2000000000000455</v>
      </c>
      <c r="J20" s="6" t="e">
        <f>'General Results'!#REF!-J$19</f>
        <v>#REF!</v>
      </c>
      <c r="K20" s="7" t="e">
        <f>'General Results'!#REF!-K$19</f>
        <v>#REF!</v>
      </c>
    </row>
    <row r="21" spans="1:11" x14ac:dyDescent="0.2">
      <c r="A21" s="12" t="s">
        <v>19</v>
      </c>
      <c r="B21" s="12" t="s">
        <v>16</v>
      </c>
      <c r="C21" s="5" t="s">
        <v>1</v>
      </c>
      <c r="D21" s="7" t="s">
        <v>3</v>
      </c>
      <c r="E21" s="6">
        <f>'General Results'!D21-E$19</f>
        <v>-377</v>
      </c>
      <c r="F21" s="6" t="e">
        <f>'General Results'!#REF!-F$19</f>
        <v>#REF!</v>
      </c>
      <c r="G21" s="6">
        <f>'General Results'!E21-G$19</f>
        <v>-130.20000000000002</v>
      </c>
      <c r="H21" s="6" t="e">
        <f>'General Results'!#REF!-H$19</f>
        <v>#REF!</v>
      </c>
      <c r="I21" s="6">
        <f>'General Results'!F21-I$19</f>
        <v>5.2000000000000455</v>
      </c>
      <c r="J21" s="6" t="e">
        <f>'General Results'!#REF!-J$19</f>
        <v>#REF!</v>
      </c>
      <c r="K21" s="7" t="e">
        <f>'General Results'!#REF!-K$19</f>
        <v>#REF!</v>
      </c>
    </row>
    <row r="22" spans="1:11" x14ac:dyDescent="0.2">
      <c r="A22" s="12" t="s">
        <v>19</v>
      </c>
      <c r="B22" s="12" t="s">
        <v>16</v>
      </c>
      <c r="C22" s="5" t="s">
        <v>1</v>
      </c>
      <c r="D22" s="7" t="s">
        <v>4</v>
      </c>
      <c r="E22" s="6">
        <f>'General Results'!D22-E$19</f>
        <v>-376.60000000000014</v>
      </c>
      <c r="F22" s="6" t="e">
        <f>'General Results'!#REF!-F$19</f>
        <v>#REF!</v>
      </c>
      <c r="G22" s="6">
        <f>'General Results'!E22-G$19</f>
        <v>-131.4</v>
      </c>
      <c r="H22" s="6" t="e">
        <f>'General Results'!#REF!-H$19</f>
        <v>#REF!</v>
      </c>
      <c r="I22" s="6">
        <f>'General Results'!F22-I$19</f>
        <v>-17.600000000000023</v>
      </c>
      <c r="J22" s="6" t="e">
        <f>'General Results'!#REF!-J$19</f>
        <v>#REF!</v>
      </c>
      <c r="K22" s="7" t="e">
        <f>'General Results'!#REF!-K$19</f>
        <v>#REF!</v>
      </c>
    </row>
    <row r="23" spans="1:11" x14ac:dyDescent="0.2">
      <c r="A23" s="12" t="s">
        <v>19</v>
      </c>
      <c r="B23" s="12" t="s">
        <v>16</v>
      </c>
      <c r="C23" s="5" t="s">
        <v>2</v>
      </c>
      <c r="D23" s="7" t="s">
        <v>1</v>
      </c>
      <c r="E23" s="6">
        <f>'General Results'!D23-E$19</f>
        <v>0</v>
      </c>
      <c r="F23" s="6" t="e">
        <f>'General Results'!#REF!-F$19</f>
        <v>#REF!</v>
      </c>
      <c r="G23" s="6">
        <f>'General Results'!E23-G$19</f>
        <v>-64.2</v>
      </c>
      <c r="H23" s="6" t="e">
        <f>'General Results'!#REF!-H$19</f>
        <v>#REF!</v>
      </c>
      <c r="I23" s="6">
        <f>'General Results'!F23-I$19</f>
        <v>-6.3999999999999773</v>
      </c>
      <c r="J23" s="6" t="e">
        <f>'General Results'!#REF!-J$19</f>
        <v>#REF!</v>
      </c>
      <c r="K23" s="7" t="e">
        <f>'General Results'!#REF!-K$19</f>
        <v>#REF!</v>
      </c>
    </row>
    <row r="24" spans="1:11" x14ac:dyDescent="0.2">
      <c r="A24" s="12" t="s">
        <v>19</v>
      </c>
      <c r="B24" s="12" t="s">
        <v>16</v>
      </c>
      <c r="C24" s="5" t="s">
        <v>2</v>
      </c>
      <c r="D24" s="7" t="s">
        <v>2</v>
      </c>
      <c r="E24" s="6">
        <f>'General Results'!D24-E$19</f>
        <v>-378.20000000000005</v>
      </c>
      <c r="F24" s="6" t="e">
        <f>'General Results'!#REF!-F$19</f>
        <v>#REF!</v>
      </c>
      <c r="G24" s="6">
        <f>'General Results'!E24-G$19</f>
        <v>-131.80000000000001</v>
      </c>
      <c r="H24" s="6" t="e">
        <f>'General Results'!#REF!-H$19</f>
        <v>#REF!</v>
      </c>
      <c r="I24" s="6">
        <f>'General Results'!F24-I$19</f>
        <v>-21.200000000000045</v>
      </c>
      <c r="J24" s="6" t="e">
        <f>'General Results'!#REF!-J$19</f>
        <v>#REF!</v>
      </c>
      <c r="K24" s="7" t="e">
        <f>'General Results'!#REF!-K$19</f>
        <v>#REF!</v>
      </c>
    </row>
    <row r="25" spans="1:11" x14ac:dyDescent="0.2">
      <c r="A25" s="12" t="s">
        <v>19</v>
      </c>
      <c r="B25" s="12" t="s">
        <v>16</v>
      </c>
      <c r="C25" s="5" t="s">
        <v>2</v>
      </c>
      <c r="D25" s="7" t="s">
        <v>3</v>
      </c>
      <c r="E25" s="6">
        <f>'General Results'!D25-E$19</f>
        <v>-377.40000000000009</v>
      </c>
      <c r="F25" s="6" t="e">
        <f>'General Results'!#REF!-F$19</f>
        <v>#REF!</v>
      </c>
      <c r="G25" s="6">
        <f>'General Results'!E25-G$19</f>
        <v>-131.4</v>
      </c>
      <c r="H25" s="6" t="e">
        <f>'General Results'!#REF!-H$19</f>
        <v>#REF!</v>
      </c>
      <c r="I25" s="6">
        <f>'General Results'!F25-I$19</f>
        <v>-33.799999999999955</v>
      </c>
      <c r="J25" s="6" t="e">
        <f>'General Results'!#REF!-J$19</f>
        <v>#REF!</v>
      </c>
      <c r="K25" s="7" t="e">
        <f>'General Results'!#REF!-K$19</f>
        <v>#REF!</v>
      </c>
    </row>
    <row r="26" spans="1:11" x14ac:dyDescent="0.2">
      <c r="A26" s="12" t="s">
        <v>19</v>
      </c>
      <c r="B26" s="12" t="s">
        <v>16</v>
      </c>
      <c r="C26" s="5" t="s">
        <v>2</v>
      </c>
      <c r="D26" s="7" t="s">
        <v>4</v>
      </c>
      <c r="E26" s="6">
        <f>'General Results'!D26-E$19</f>
        <v>-378.20000000000005</v>
      </c>
      <c r="F26" s="6" t="e">
        <f>'General Results'!#REF!-F$19</f>
        <v>#REF!</v>
      </c>
      <c r="G26" s="6">
        <f>'General Results'!E26-G$19</f>
        <v>-132.6</v>
      </c>
      <c r="H26" s="6" t="e">
        <f>'General Results'!#REF!-H$19</f>
        <v>#REF!</v>
      </c>
      <c r="I26" s="6">
        <f>'General Results'!F26-I$19</f>
        <v>-19.200000000000045</v>
      </c>
      <c r="J26" s="6" t="e">
        <f>'General Results'!#REF!-J$19</f>
        <v>#REF!</v>
      </c>
      <c r="K26" s="7" t="e">
        <f>'General Results'!#REF!-K$19</f>
        <v>#REF!</v>
      </c>
    </row>
    <row r="27" spans="1:11" x14ac:dyDescent="0.2">
      <c r="A27" s="12" t="s">
        <v>19</v>
      </c>
      <c r="B27" s="12" t="s">
        <v>16</v>
      </c>
      <c r="C27" s="5" t="s">
        <v>3</v>
      </c>
      <c r="D27" s="7" t="s">
        <v>1</v>
      </c>
      <c r="E27" s="6">
        <f>'General Results'!D27-E$19</f>
        <v>0</v>
      </c>
      <c r="F27" s="6" t="e">
        <f>'General Results'!#REF!-F$19</f>
        <v>#REF!</v>
      </c>
      <c r="G27" s="6">
        <f>'General Results'!E27-G$19</f>
        <v>-63.800000000000011</v>
      </c>
      <c r="H27" s="6" t="e">
        <f>'General Results'!#REF!-H$19</f>
        <v>#REF!</v>
      </c>
      <c r="I27" s="6">
        <f>'General Results'!F27-I$19</f>
        <v>-148</v>
      </c>
      <c r="J27" s="6" t="e">
        <f>'General Results'!#REF!-J$19</f>
        <v>#REF!</v>
      </c>
      <c r="K27" s="7" t="e">
        <f>'General Results'!#REF!-K$19</f>
        <v>#REF!</v>
      </c>
    </row>
    <row r="28" spans="1:11" x14ac:dyDescent="0.2">
      <c r="A28" s="12" t="s">
        <v>19</v>
      </c>
      <c r="B28" s="12" t="s">
        <v>16</v>
      </c>
      <c r="C28" s="5" t="s">
        <v>3</v>
      </c>
      <c r="D28" s="7" t="s">
        <v>2</v>
      </c>
      <c r="E28" s="6">
        <f>'General Results'!D28-E$19</f>
        <v>-444.40000000000009</v>
      </c>
      <c r="F28" s="6" t="e">
        <f>'General Results'!#REF!-F$19</f>
        <v>#REF!</v>
      </c>
      <c r="G28" s="6">
        <f>'General Results'!E28-G$19</f>
        <v>-131.6</v>
      </c>
      <c r="H28" s="6" t="e">
        <f>'General Results'!#REF!-H$19</f>
        <v>#REF!</v>
      </c>
      <c r="I28" s="6">
        <f>'General Results'!F28-I$19</f>
        <v>-239.60000000000002</v>
      </c>
      <c r="J28" s="6" t="e">
        <f>'General Results'!#REF!-J$19</f>
        <v>#REF!</v>
      </c>
      <c r="K28" s="7" t="e">
        <f>'General Results'!#REF!-K$19</f>
        <v>#REF!</v>
      </c>
    </row>
    <row r="29" spans="1:11" x14ac:dyDescent="0.2">
      <c r="A29" s="12" t="s">
        <v>19</v>
      </c>
      <c r="B29" s="12" t="s">
        <v>16</v>
      </c>
      <c r="C29" s="5" t="s">
        <v>3</v>
      </c>
      <c r="D29" s="7" t="s">
        <v>3</v>
      </c>
      <c r="E29" s="6">
        <f>'General Results'!D29-E$19</f>
        <v>-377.20000000000005</v>
      </c>
      <c r="F29" s="6" t="e">
        <f>'General Results'!#REF!-F$19</f>
        <v>#REF!</v>
      </c>
      <c r="G29" s="6">
        <f>'General Results'!E29-G$19</f>
        <v>-131.6</v>
      </c>
      <c r="H29" s="6" t="e">
        <f>'General Results'!#REF!-H$19</f>
        <v>#REF!</v>
      </c>
      <c r="I29" s="6">
        <f>'General Results'!F29-I$19</f>
        <v>-188.79999999999995</v>
      </c>
      <c r="J29" s="6" t="e">
        <f>'General Results'!#REF!-J$19</f>
        <v>#REF!</v>
      </c>
      <c r="K29" s="7" t="e">
        <f>'General Results'!#REF!-K$19</f>
        <v>#REF!</v>
      </c>
    </row>
    <row r="30" spans="1:11" x14ac:dyDescent="0.2">
      <c r="A30" s="12" t="s">
        <v>19</v>
      </c>
      <c r="B30" s="12" t="s">
        <v>16</v>
      </c>
      <c r="C30" s="5" t="s">
        <v>3</v>
      </c>
      <c r="D30" s="7" t="s">
        <v>4</v>
      </c>
      <c r="E30" s="6">
        <f>'General Results'!D30-E$19</f>
        <v>-441.60000000000014</v>
      </c>
      <c r="F30" s="6" t="e">
        <f>'General Results'!#REF!-F$19</f>
        <v>#REF!</v>
      </c>
      <c r="G30" s="6">
        <f>'General Results'!E30-G$19</f>
        <v>-130.6</v>
      </c>
      <c r="H30" s="6" t="e">
        <f>'General Results'!#REF!-H$19</f>
        <v>#REF!</v>
      </c>
      <c r="I30" s="6">
        <f>'General Results'!F30-I$19</f>
        <v>-221.60000000000002</v>
      </c>
      <c r="J30" s="6" t="e">
        <f>'General Results'!#REF!-J$19</f>
        <v>#REF!</v>
      </c>
      <c r="K30" s="7" t="e">
        <f>'General Results'!#REF!-K$19</f>
        <v>#REF!</v>
      </c>
    </row>
    <row r="31" spans="1:11" x14ac:dyDescent="0.2">
      <c r="A31" s="12" t="s">
        <v>19</v>
      </c>
      <c r="B31" s="12" t="s">
        <v>16</v>
      </c>
      <c r="C31" s="5" t="s">
        <v>4</v>
      </c>
      <c r="D31" s="7" t="s">
        <v>1</v>
      </c>
      <c r="E31" s="6">
        <f>'General Results'!D31-E$19</f>
        <v>-778.2</v>
      </c>
      <c r="F31" s="6" t="e">
        <f>'General Results'!#REF!-F$19</f>
        <v>#REF!</v>
      </c>
      <c r="G31" s="6">
        <f>'General Results'!E31-G$19</f>
        <v>-66.400000000000006</v>
      </c>
      <c r="H31" s="6" t="e">
        <f>'General Results'!#REF!-H$19</f>
        <v>#REF!</v>
      </c>
      <c r="I31" s="6">
        <f>'General Results'!F31-I$19</f>
        <v>-496.4</v>
      </c>
      <c r="J31" s="6" t="e">
        <f>'General Results'!#REF!-J$19</f>
        <v>#REF!</v>
      </c>
      <c r="K31" s="7" t="e">
        <f>'General Results'!#REF!-K$19</f>
        <v>#REF!</v>
      </c>
    </row>
    <row r="32" spans="1:11" x14ac:dyDescent="0.2">
      <c r="A32" s="12" t="s">
        <v>19</v>
      </c>
      <c r="B32" s="12" t="s">
        <v>16</v>
      </c>
      <c r="C32" s="5" t="s">
        <v>4</v>
      </c>
      <c r="D32" s="7" t="s">
        <v>2</v>
      </c>
      <c r="E32" s="6">
        <f>'General Results'!D32-E$19</f>
        <v>-1154.6000000000001</v>
      </c>
      <c r="F32" s="6" t="e">
        <f>'General Results'!#REF!-F$19</f>
        <v>#REF!</v>
      </c>
      <c r="G32" s="6">
        <f>'General Results'!E32-G$19</f>
        <v>-133.4</v>
      </c>
      <c r="H32" s="6" t="e">
        <f>'General Results'!#REF!-H$19</f>
        <v>#REF!</v>
      </c>
      <c r="I32" s="6">
        <f>'General Results'!F32-I$19</f>
        <v>-554</v>
      </c>
      <c r="J32" s="6" t="e">
        <f>'General Results'!#REF!-J$19</f>
        <v>#REF!</v>
      </c>
      <c r="K32" s="7" t="e">
        <f>'General Results'!#REF!-K$19</f>
        <v>#REF!</v>
      </c>
    </row>
    <row r="33" spans="1:11" x14ac:dyDescent="0.2">
      <c r="A33" s="12" t="s">
        <v>19</v>
      </c>
      <c r="B33" s="12" t="s">
        <v>16</v>
      </c>
      <c r="C33" s="5" t="s">
        <v>4</v>
      </c>
      <c r="D33" s="7" t="s">
        <v>3</v>
      </c>
      <c r="E33" s="6">
        <f>'General Results'!D33-E$19</f>
        <v>-1154.2</v>
      </c>
      <c r="F33" s="6" t="e">
        <f>'General Results'!#REF!-F$19</f>
        <v>#REF!</v>
      </c>
      <c r="G33" s="6">
        <f>'General Results'!E33-G$19</f>
        <v>-134</v>
      </c>
      <c r="H33" s="6" t="e">
        <f>'General Results'!#REF!-H$19</f>
        <v>#REF!</v>
      </c>
      <c r="I33" s="6">
        <f>'General Results'!F33-I$19</f>
        <v>-554</v>
      </c>
      <c r="J33" s="6" t="e">
        <f>'General Results'!#REF!-J$19</f>
        <v>#REF!</v>
      </c>
      <c r="K33" s="7" t="e">
        <f>'General Results'!#REF!-K$19</f>
        <v>#REF!</v>
      </c>
    </row>
    <row r="34" spans="1:11" x14ac:dyDescent="0.2">
      <c r="A34" s="12" t="s">
        <v>19</v>
      </c>
      <c r="B34" s="12" t="s">
        <v>16</v>
      </c>
      <c r="C34" s="5" t="s">
        <v>4</v>
      </c>
      <c r="D34" s="7" t="s">
        <v>4</v>
      </c>
      <c r="E34" s="6">
        <f>'General Results'!D34-E$19</f>
        <v>-1155.8000000000002</v>
      </c>
      <c r="F34" s="6" t="e">
        <f>'General Results'!#REF!-F$19</f>
        <v>#REF!</v>
      </c>
      <c r="G34" s="6">
        <f>'General Results'!E34-G$19</f>
        <v>-133.6</v>
      </c>
      <c r="H34" s="6" t="e">
        <f>'General Results'!#REF!-H$19</f>
        <v>#REF!</v>
      </c>
      <c r="I34" s="6">
        <f>'General Results'!F34-I$19</f>
        <v>-555.20000000000005</v>
      </c>
      <c r="J34" s="6" t="e">
        <f>'General Results'!#REF!-J$19</f>
        <v>#REF!</v>
      </c>
      <c r="K34" s="7" t="e">
        <f>'General Results'!#REF!-K$19</f>
        <v>#REF!</v>
      </c>
    </row>
    <row r="35" spans="1:11" x14ac:dyDescent="0.2">
      <c r="A35" s="14" t="s">
        <v>20</v>
      </c>
      <c r="B35" s="14" t="s">
        <v>5</v>
      </c>
      <c r="C35" s="15" t="s">
        <v>6</v>
      </c>
      <c r="D35" s="16" t="s">
        <v>7</v>
      </c>
      <c r="E35" s="17" t="s">
        <v>8</v>
      </c>
      <c r="F35" s="17" t="s">
        <v>9</v>
      </c>
      <c r="G35" s="17" t="s">
        <v>10</v>
      </c>
      <c r="H35" s="17" t="s">
        <v>11</v>
      </c>
      <c r="I35" s="17" t="s">
        <v>12</v>
      </c>
      <c r="J35" s="17" t="s">
        <v>13</v>
      </c>
      <c r="K35" s="16" t="s">
        <v>14</v>
      </c>
    </row>
    <row r="36" spans="1:11" x14ac:dyDescent="0.2">
      <c r="A36" s="12" t="s">
        <v>17</v>
      </c>
      <c r="B36" s="12" t="s">
        <v>16</v>
      </c>
      <c r="C36" s="5" t="s">
        <v>1</v>
      </c>
      <c r="D36" s="7" t="s">
        <v>1</v>
      </c>
      <c r="E36" s="6">
        <f>'General Results'!D36</f>
        <v>1468.2</v>
      </c>
      <c r="F36" s="6">
        <v>1219</v>
      </c>
      <c r="G36" s="6">
        <v>106.4</v>
      </c>
      <c r="H36" s="6">
        <v>1114.8</v>
      </c>
      <c r="I36" s="6">
        <v>693.6</v>
      </c>
      <c r="J36" s="6">
        <v>499.6</v>
      </c>
      <c r="K36" s="7">
        <v>5.6</v>
      </c>
    </row>
    <row r="37" spans="1:11" x14ac:dyDescent="0.2">
      <c r="A37" s="12" t="s">
        <v>17</v>
      </c>
      <c r="B37" s="12" t="s">
        <v>16</v>
      </c>
      <c r="C37" s="5" t="s">
        <v>1</v>
      </c>
      <c r="D37" s="7" t="s">
        <v>2</v>
      </c>
      <c r="E37" s="6">
        <f>'General Results'!D37-E$36</f>
        <v>-368.60000000000014</v>
      </c>
      <c r="F37" s="6" t="e">
        <f>'General Results'!#REF!-F$36</f>
        <v>#REF!</v>
      </c>
      <c r="G37" s="6">
        <f>'General Results'!E37-G$36</f>
        <v>-102.80000000000001</v>
      </c>
      <c r="H37" s="6" t="e">
        <f>'General Results'!#REF!-H$36</f>
        <v>#REF!</v>
      </c>
      <c r="I37" s="6">
        <f>'General Results'!F37-I$36</f>
        <v>-20.200000000000045</v>
      </c>
      <c r="J37" s="6" t="e">
        <f>'General Results'!#REF!-J$36</f>
        <v>#REF!</v>
      </c>
      <c r="K37" s="7" t="e">
        <f>'General Results'!#REF!-K$36</f>
        <v>#REF!</v>
      </c>
    </row>
    <row r="38" spans="1:11" x14ac:dyDescent="0.2">
      <c r="A38" s="12" t="s">
        <v>17</v>
      </c>
      <c r="B38" s="12" t="s">
        <v>16</v>
      </c>
      <c r="C38" s="5" t="s">
        <v>1</v>
      </c>
      <c r="D38" s="7" t="s">
        <v>3</v>
      </c>
      <c r="E38" s="6">
        <f>'General Results'!D38-E$36</f>
        <v>-369.20000000000005</v>
      </c>
      <c r="F38" s="6" t="e">
        <f>'General Results'!#REF!-F$36</f>
        <v>#REF!</v>
      </c>
      <c r="G38" s="6">
        <f>'General Results'!E38-G$36</f>
        <v>-102.80000000000001</v>
      </c>
      <c r="H38" s="6" t="e">
        <f>'General Results'!#REF!-H$36</f>
        <v>#REF!</v>
      </c>
      <c r="I38" s="6">
        <f>'General Results'!F38-I$36</f>
        <v>-8.3999999999999773</v>
      </c>
      <c r="J38" s="6" t="e">
        <f>'General Results'!#REF!-J$36</f>
        <v>#REF!</v>
      </c>
      <c r="K38" s="7" t="e">
        <f>'General Results'!#REF!-K$36</f>
        <v>#REF!</v>
      </c>
    </row>
    <row r="39" spans="1:11" x14ac:dyDescent="0.2">
      <c r="A39" s="12" t="s">
        <v>17</v>
      </c>
      <c r="B39" s="12" t="s">
        <v>16</v>
      </c>
      <c r="C39" s="5" t="s">
        <v>1</v>
      </c>
      <c r="D39" s="7" t="s">
        <v>4</v>
      </c>
      <c r="E39" s="6">
        <f>'General Results'!D39-E$36</f>
        <v>-369.60000000000014</v>
      </c>
      <c r="F39" s="6" t="e">
        <f>'General Results'!#REF!-F$36</f>
        <v>#REF!</v>
      </c>
      <c r="G39" s="6">
        <f>'General Results'!E39-G$36</f>
        <v>-103.4</v>
      </c>
      <c r="H39" s="6" t="e">
        <f>'General Results'!#REF!-H$36</f>
        <v>#REF!</v>
      </c>
      <c r="I39" s="6">
        <f>'General Results'!F39-I$36</f>
        <v>-13.800000000000068</v>
      </c>
      <c r="J39" s="6" t="e">
        <f>'General Results'!#REF!-J$36</f>
        <v>#REF!</v>
      </c>
      <c r="K39" s="7" t="e">
        <f>'General Results'!#REF!-K$36</f>
        <v>#REF!</v>
      </c>
    </row>
    <row r="40" spans="1:11" x14ac:dyDescent="0.2">
      <c r="A40" s="12" t="s">
        <v>17</v>
      </c>
      <c r="B40" s="12" t="s">
        <v>16</v>
      </c>
      <c r="C40" s="5" t="s">
        <v>2</v>
      </c>
      <c r="D40" s="7" t="s">
        <v>1</v>
      </c>
      <c r="E40" s="6">
        <f>'General Results'!D40-E$36</f>
        <v>3.5999999999999091</v>
      </c>
      <c r="F40" s="6" t="e">
        <f>'General Results'!#REF!-F$36</f>
        <v>#REF!</v>
      </c>
      <c r="G40" s="6">
        <f>'General Results'!E40-G$36</f>
        <v>-32</v>
      </c>
      <c r="H40" s="6" t="e">
        <f>'General Results'!#REF!-H$36</f>
        <v>#REF!</v>
      </c>
      <c r="I40" s="6">
        <f>'General Results'!F40-I$36</f>
        <v>0.60000000000002274</v>
      </c>
      <c r="J40" s="6" t="e">
        <f>'General Results'!#REF!-J$36</f>
        <v>#REF!</v>
      </c>
      <c r="K40" s="7" t="e">
        <f>'General Results'!#REF!-K$36</f>
        <v>#REF!</v>
      </c>
    </row>
    <row r="41" spans="1:11" x14ac:dyDescent="0.2">
      <c r="A41" s="12" t="s">
        <v>17</v>
      </c>
      <c r="B41" s="12" t="s">
        <v>16</v>
      </c>
      <c r="C41" s="5" t="s">
        <v>2</v>
      </c>
      <c r="D41" s="7" t="s">
        <v>2</v>
      </c>
      <c r="E41" s="6">
        <f>'General Results'!D41-E$36</f>
        <v>-368.60000000000014</v>
      </c>
      <c r="F41" s="6" t="e">
        <f>'General Results'!#REF!-F$36</f>
        <v>#REF!</v>
      </c>
      <c r="G41" s="6">
        <f>'General Results'!E41-G$36</f>
        <v>-104.4</v>
      </c>
      <c r="H41" s="6" t="e">
        <f>'General Results'!#REF!-H$36</f>
        <v>#REF!</v>
      </c>
      <c r="I41" s="6">
        <f>'General Results'!F41-I$36</f>
        <v>-36</v>
      </c>
      <c r="J41" s="6" t="e">
        <f>'General Results'!#REF!-J$36</f>
        <v>#REF!</v>
      </c>
      <c r="K41" s="7" t="e">
        <f>'General Results'!#REF!-K$36</f>
        <v>#REF!</v>
      </c>
    </row>
    <row r="42" spans="1:11" x14ac:dyDescent="0.2">
      <c r="A42" s="12" t="s">
        <v>17</v>
      </c>
      <c r="B42" s="12" t="s">
        <v>16</v>
      </c>
      <c r="C42" s="5" t="s">
        <v>2</v>
      </c>
      <c r="D42" s="7" t="s">
        <v>3</v>
      </c>
      <c r="E42" s="6">
        <f>'General Results'!D42-E$36</f>
        <v>-368.79999999999995</v>
      </c>
      <c r="F42" s="6" t="e">
        <f>'General Results'!#REF!-F$36</f>
        <v>#REF!</v>
      </c>
      <c r="G42" s="6">
        <f>'General Results'!E42-G$36</f>
        <v>-104.60000000000001</v>
      </c>
      <c r="H42" s="6" t="e">
        <f>'General Results'!#REF!-H$36</f>
        <v>#REF!</v>
      </c>
      <c r="I42" s="6">
        <f>'General Results'!F42-I$36</f>
        <v>-38</v>
      </c>
      <c r="J42" s="6" t="e">
        <f>'General Results'!#REF!-J$36</f>
        <v>#REF!</v>
      </c>
      <c r="K42" s="7" t="e">
        <f>'General Results'!#REF!-K$36</f>
        <v>#REF!</v>
      </c>
    </row>
    <row r="43" spans="1:11" x14ac:dyDescent="0.2">
      <c r="A43" s="12" t="s">
        <v>17</v>
      </c>
      <c r="B43" s="12" t="s">
        <v>16</v>
      </c>
      <c r="C43" s="5" t="s">
        <v>2</v>
      </c>
      <c r="D43" s="7" t="s">
        <v>4</v>
      </c>
      <c r="E43" s="6">
        <f>'General Results'!D43-E$36</f>
        <v>-368.60000000000014</v>
      </c>
      <c r="F43" s="6" t="e">
        <f>'General Results'!#REF!-F$36</f>
        <v>#REF!</v>
      </c>
      <c r="G43" s="6">
        <f>'General Results'!E43-G$36</f>
        <v>-103.80000000000001</v>
      </c>
      <c r="H43" s="6" t="e">
        <f>'General Results'!#REF!-H$36</f>
        <v>#REF!</v>
      </c>
      <c r="I43" s="6">
        <f>'General Results'!F43-I$36</f>
        <v>-25.600000000000023</v>
      </c>
      <c r="J43" s="6" t="e">
        <f>'General Results'!#REF!-J$36</f>
        <v>#REF!</v>
      </c>
      <c r="K43" s="7" t="e">
        <f>'General Results'!#REF!-K$36</f>
        <v>#REF!</v>
      </c>
    </row>
    <row r="44" spans="1:11" x14ac:dyDescent="0.2">
      <c r="A44" s="12" t="s">
        <v>17</v>
      </c>
      <c r="B44" s="12" t="s">
        <v>16</v>
      </c>
      <c r="C44" s="5" t="s">
        <v>3</v>
      </c>
      <c r="D44" s="7" t="s">
        <v>1</v>
      </c>
      <c r="E44" s="6">
        <f>'General Results'!D44-E$36</f>
        <v>-61.400000000000091</v>
      </c>
      <c r="F44" s="6" t="e">
        <f>'General Results'!#REF!-F$36</f>
        <v>#REF!</v>
      </c>
      <c r="G44" s="6">
        <f>'General Results'!E44-G$36</f>
        <v>-26.800000000000011</v>
      </c>
      <c r="H44" s="6" t="e">
        <f>'General Results'!#REF!-H$36</f>
        <v>#REF!</v>
      </c>
      <c r="I44" s="6">
        <f>'General Results'!F44-I$36</f>
        <v>-197.40000000000003</v>
      </c>
      <c r="J44" s="6" t="e">
        <f>'General Results'!#REF!-J$36</f>
        <v>#REF!</v>
      </c>
      <c r="K44" s="7" t="e">
        <f>'General Results'!#REF!-K$36</f>
        <v>#REF!</v>
      </c>
    </row>
    <row r="45" spans="1:11" x14ac:dyDescent="0.2">
      <c r="A45" s="12" t="s">
        <v>17</v>
      </c>
      <c r="B45" s="12" t="s">
        <v>16</v>
      </c>
      <c r="C45" s="5" t="s">
        <v>3</v>
      </c>
      <c r="D45" s="7" t="s">
        <v>2</v>
      </c>
      <c r="E45" s="6">
        <f>'General Results'!D45-E$36</f>
        <v>-369.60000000000014</v>
      </c>
      <c r="F45" s="6" t="e">
        <f>'General Results'!#REF!-F$36</f>
        <v>#REF!</v>
      </c>
      <c r="G45" s="6">
        <f>'General Results'!E45-G$36</f>
        <v>-103.80000000000001</v>
      </c>
      <c r="H45" s="6" t="e">
        <f>'General Results'!#REF!-H$36</f>
        <v>#REF!</v>
      </c>
      <c r="I45" s="6">
        <f>'General Results'!F45-I$36</f>
        <v>-234.8</v>
      </c>
      <c r="J45" s="6" t="e">
        <f>'General Results'!#REF!-J$36</f>
        <v>#REF!</v>
      </c>
      <c r="K45" s="7" t="e">
        <f>'General Results'!#REF!-K$36</f>
        <v>#REF!</v>
      </c>
    </row>
    <row r="46" spans="1:11" x14ac:dyDescent="0.2">
      <c r="A46" s="12" t="s">
        <v>17</v>
      </c>
      <c r="B46" s="12" t="s">
        <v>16</v>
      </c>
      <c r="C46" s="5" t="s">
        <v>3</v>
      </c>
      <c r="D46" s="7" t="s">
        <v>3</v>
      </c>
      <c r="E46" s="6">
        <f>'General Results'!D46-E$36</f>
        <v>-370</v>
      </c>
      <c r="F46" s="6" t="e">
        <f>'General Results'!#REF!-F$36</f>
        <v>#REF!</v>
      </c>
      <c r="G46" s="6">
        <f>'General Results'!E46-G$36</f>
        <v>-103.4</v>
      </c>
      <c r="H46" s="6" t="e">
        <f>'General Results'!#REF!-H$36</f>
        <v>#REF!</v>
      </c>
      <c r="I46" s="6">
        <f>'General Results'!F46-I$36</f>
        <v>-230.8</v>
      </c>
      <c r="J46" s="6" t="e">
        <f>'General Results'!#REF!-J$36</f>
        <v>#REF!</v>
      </c>
      <c r="K46" s="7" t="e">
        <f>'General Results'!#REF!-K$36</f>
        <v>#REF!</v>
      </c>
    </row>
    <row r="47" spans="1:11" x14ac:dyDescent="0.2">
      <c r="A47" s="12" t="s">
        <v>17</v>
      </c>
      <c r="B47" s="12" t="s">
        <v>16</v>
      </c>
      <c r="C47" s="5" t="s">
        <v>3</v>
      </c>
      <c r="D47" s="7" t="s">
        <v>4</v>
      </c>
      <c r="E47" s="6">
        <f>'General Results'!D47-E$36</f>
        <v>-371.79999999999995</v>
      </c>
      <c r="F47" s="6" t="e">
        <f>'General Results'!#REF!-F$36</f>
        <v>#REF!</v>
      </c>
      <c r="G47" s="6">
        <f>'General Results'!E47-G$36</f>
        <v>-104.2</v>
      </c>
      <c r="H47" s="6" t="e">
        <f>'General Results'!#REF!-H$36</f>
        <v>#REF!</v>
      </c>
      <c r="I47" s="6">
        <f>'General Results'!F47-I$36</f>
        <v>-203.40000000000003</v>
      </c>
      <c r="J47" s="6" t="e">
        <f>'General Results'!#REF!-J$36</f>
        <v>#REF!</v>
      </c>
      <c r="K47" s="7" t="e">
        <f>'General Results'!#REF!-K$36</f>
        <v>#REF!</v>
      </c>
    </row>
    <row r="48" spans="1:11" x14ac:dyDescent="0.2">
      <c r="A48" s="12" t="s">
        <v>17</v>
      </c>
      <c r="B48" s="12" t="s">
        <v>16</v>
      </c>
      <c r="C48" s="5" t="s">
        <v>4</v>
      </c>
      <c r="D48" s="7" t="s">
        <v>1</v>
      </c>
      <c r="E48" s="6">
        <f>'General Results'!D48-E$36</f>
        <v>-839.80000000000007</v>
      </c>
      <c r="F48" s="6" t="e">
        <f>'General Results'!#REF!-F$36</f>
        <v>#REF!</v>
      </c>
      <c r="G48" s="6">
        <f>'General Results'!E48-G$36</f>
        <v>-39</v>
      </c>
      <c r="H48" s="6" t="e">
        <f>'General Results'!#REF!-H$36</f>
        <v>#REF!</v>
      </c>
      <c r="I48" s="6">
        <f>'General Results'!F48-I$36</f>
        <v>-519.6</v>
      </c>
      <c r="J48" s="6" t="e">
        <f>'General Results'!#REF!-J$36</f>
        <v>#REF!</v>
      </c>
      <c r="K48" s="7" t="e">
        <f>'General Results'!#REF!-K$36</f>
        <v>#REF!</v>
      </c>
    </row>
    <row r="49" spans="1:11" x14ac:dyDescent="0.2">
      <c r="A49" s="12" t="s">
        <v>17</v>
      </c>
      <c r="B49" s="12" t="s">
        <v>16</v>
      </c>
      <c r="C49" s="5" t="s">
        <v>4</v>
      </c>
      <c r="D49" s="7" t="s">
        <v>2</v>
      </c>
      <c r="E49" s="6">
        <f>'General Results'!D49-E$36</f>
        <v>-1147</v>
      </c>
      <c r="F49" s="6" t="e">
        <f>'General Results'!#REF!-F$36</f>
        <v>#REF!</v>
      </c>
      <c r="G49" s="6">
        <f>'General Results'!E49-G$36</f>
        <v>-105.4</v>
      </c>
      <c r="H49" s="6" t="e">
        <f>'General Results'!#REF!-H$36</f>
        <v>#REF!</v>
      </c>
      <c r="I49" s="6">
        <f>'General Results'!F49-I$36</f>
        <v>-547</v>
      </c>
      <c r="J49" s="6" t="e">
        <f>'General Results'!#REF!-J$36</f>
        <v>#REF!</v>
      </c>
      <c r="K49" s="7" t="e">
        <f>'General Results'!#REF!-K$36</f>
        <v>#REF!</v>
      </c>
    </row>
    <row r="50" spans="1:11" x14ac:dyDescent="0.2">
      <c r="A50" s="12" t="s">
        <v>17</v>
      </c>
      <c r="B50" s="12" t="s">
        <v>16</v>
      </c>
      <c r="C50" s="5" t="s">
        <v>4</v>
      </c>
      <c r="D50" s="7" t="s">
        <v>3</v>
      </c>
      <c r="E50" s="6">
        <f>'General Results'!D50-E$36</f>
        <v>-1147.8000000000002</v>
      </c>
      <c r="F50" s="6" t="e">
        <f>'General Results'!#REF!-F$36</f>
        <v>#REF!</v>
      </c>
      <c r="G50" s="6">
        <f>'General Results'!E50-G$36</f>
        <v>-105.60000000000001</v>
      </c>
      <c r="H50" s="6" t="e">
        <f>'General Results'!#REF!-H$36</f>
        <v>#REF!</v>
      </c>
      <c r="I50" s="6">
        <f>'General Results'!F50-I$36</f>
        <v>-547.20000000000005</v>
      </c>
      <c r="J50" s="6" t="e">
        <f>'General Results'!#REF!-J$36</f>
        <v>#REF!</v>
      </c>
      <c r="K50" s="7" t="e">
        <f>'General Results'!#REF!-K$36</f>
        <v>#REF!</v>
      </c>
    </row>
    <row r="51" spans="1:11" x14ac:dyDescent="0.2">
      <c r="A51" s="12" t="s">
        <v>17</v>
      </c>
      <c r="B51" s="12" t="s">
        <v>16</v>
      </c>
      <c r="C51" s="5" t="s">
        <v>4</v>
      </c>
      <c r="D51" s="7" t="s">
        <v>4</v>
      </c>
      <c r="E51" s="6">
        <f>'General Results'!D51-E$36</f>
        <v>-1146</v>
      </c>
      <c r="F51" s="6" t="e">
        <f>'General Results'!#REF!-F$36</f>
        <v>#REF!</v>
      </c>
      <c r="G51" s="6">
        <f>'General Results'!E51-G$36</f>
        <v>-106</v>
      </c>
      <c r="H51" s="6" t="e">
        <f>'General Results'!#REF!-H$36</f>
        <v>#REF!</v>
      </c>
      <c r="I51" s="6">
        <f>'General Results'!F51-I$36</f>
        <v>-553.20000000000005</v>
      </c>
      <c r="J51" s="6" t="e">
        <f>'General Results'!#REF!-J$36</f>
        <v>#REF!</v>
      </c>
      <c r="K51" s="7" t="e">
        <f>'General Results'!#REF!-K$36</f>
        <v>#REF!</v>
      </c>
    </row>
    <row r="52" spans="1:11" x14ac:dyDescent="0.2">
      <c r="A52" s="14" t="s">
        <v>20</v>
      </c>
      <c r="B52" s="14" t="s">
        <v>5</v>
      </c>
      <c r="C52" s="15" t="s">
        <v>6</v>
      </c>
      <c r="D52" s="16" t="s">
        <v>7</v>
      </c>
      <c r="E52" s="17" t="s">
        <v>8</v>
      </c>
      <c r="F52" s="17" t="s">
        <v>9</v>
      </c>
      <c r="G52" s="17" t="s">
        <v>10</v>
      </c>
      <c r="H52" s="17" t="s">
        <v>11</v>
      </c>
      <c r="I52" s="17" t="s">
        <v>12</v>
      </c>
      <c r="J52" s="17" t="s">
        <v>13</v>
      </c>
      <c r="K52" s="16" t="s">
        <v>14</v>
      </c>
    </row>
    <row r="53" spans="1:11" x14ac:dyDescent="0.2">
      <c r="A53" s="12" t="s">
        <v>18</v>
      </c>
      <c r="B53" s="12" t="s">
        <v>16</v>
      </c>
      <c r="C53" s="5" t="s">
        <v>1</v>
      </c>
      <c r="D53" s="7" t="s">
        <v>1</v>
      </c>
      <c r="E53" s="6">
        <f>'General Results'!D53</f>
        <v>1453.4</v>
      </c>
      <c r="F53" s="6">
        <v>1201.5999999999999</v>
      </c>
      <c r="G53" s="6">
        <v>96.6</v>
      </c>
      <c r="H53" s="6">
        <v>1114</v>
      </c>
      <c r="I53" s="6">
        <v>654</v>
      </c>
      <c r="J53" s="6">
        <v>468</v>
      </c>
      <c r="K53" s="7">
        <v>4.4000000000000004</v>
      </c>
    </row>
    <row r="54" spans="1:11" x14ac:dyDescent="0.2">
      <c r="A54" s="12" t="s">
        <v>18</v>
      </c>
      <c r="B54" s="12" t="s">
        <v>16</v>
      </c>
      <c r="C54" s="5" t="s">
        <v>1</v>
      </c>
      <c r="D54" s="7" t="s">
        <v>2</v>
      </c>
      <c r="E54" s="6">
        <f>'General Results'!D54-E$53</f>
        <v>-355.20000000000005</v>
      </c>
      <c r="F54" s="6" t="e">
        <f>'General Results'!#REF!-F$53</f>
        <v>#REF!</v>
      </c>
      <c r="G54" s="6">
        <f>'General Results'!E54-G$53</f>
        <v>-93.6</v>
      </c>
      <c r="H54" s="6" t="e">
        <f>'General Results'!#REF!-H$53</f>
        <v>#REF!</v>
      </c>
      <c r="I54" s="6">
        <f>'General Results'!F54-I$53</f>
        <v>-19</v>
      </c>
      <c r="J54" s="6" t="e">
        <f>'General Results'!#REF!-J$53</f>
        <v>#REF!</v>
      </c>
      <c r="K54" s="7" t="e">
        <f>'General Results'!#REF!-K$53</f>
        <v>#REF!</v>
      </c>
    </row>
    <row r="55" spans="1:11" x14ac:dyDescent="0.2">
      <c r="A55" s="12" t="s">
        <v>18</v>
      </c>
      <c r="B55" s="12" t="s">
        <v>16</v>
      </c>
      <c r="C55" s="5" t="s">
        <v>1</v>
      </c>
      <c r="D55" s="7" t="s">
        <v>3</v>
      </c>
      <c r="E55" s="6">
        <f>'General Results'!D55-E$53</f>
        <v>-355</v>
      </c>
      <c r="F55" s="6" t="e">
        <f>'General Results'!#REF!-F$53</f>
        <v>#REF!</v>
      </c>
      <c r="G55" s="6">
        <f>'General Results'!E55-G$53</f>
        <v>-93</v>
      </c>
      <c r="H55" s="6" t="e">
        <f>'General Results'!#REF!-H$53</f>
        <v>#REF!</v>
      </c>
      <c r="I55" s="6">
        <f>'General Results'!F55-I$53</f>
        <v>-5.6000000000000227</v>
      </c>
      <c r="J55" s="6" t="e">
        <f>'General Results'!#REF!-J$53</f>
        <v>#REF!</v>
      </c>
      <c r="K55" s="7" t="e">
        <f>'General Results'!#REF!-K$53</f>
        <v>#REF!</v>
      </c>
    </row>
    <row r="56" spans="1:11" x14ac:dyDescent="0.2">
      <c r="A56" s="12" t="s">
        <v>18</v>
      </c>
      <c r="B56" s="12" t="s">
        <v>16</v>
      </c>
      <c r="C56" s="5" t="s">
        <v>1</v>
      </c>
      <c r="D56" s="7" t="s">
        <v>4</v>
      </c>
      <c r="E56" s="6">
        <f>'General Results'!D56-E$53</f>
        <v>-353.40000000000009</v>
      </c>
      <c r="F56" s="6" t="e">
        <f>'General Results'!#REF!-F$53</f>
        <v>#REF!</v>
      </c>
      <c r="G56" s="6">
        <f>'General Results'!E56-G$53</f>
        <v>-93</v>
      </c>
      <c r="H56" s="6" t="e">
        <f>'General Results'!#REF!-H$53</f>
        <v>#REF!</v>
      </c>
      <c r="I56" s="6">
        <f>'General Results'!F56-I$53</f>
        <v>0.39999999999997726</v>
      </c>
      <c r="J56" s="6" t="e">
        <f>'General Results'!#REF!-J$53</f>
        <v>#REF!</v>
      </c>
      <c r="K56" s="7" t="e">
        <f>'General Results'!#REF!-K$53</f>
        <v>#REF!</v>
      </c>
    </row>
    <row r="57" spans="1:11" x14ac:dyDescent="0.2">
      <c r="A57" s="12" t="s">
        <v>18</v>
      </c>
      <c r="B57" s="12" t="s">
        <v>16</v>
      </c>
      <c r="C57" s="5" t="s">
        <v>2</v>
      </c>
      <c r="D57" s="7" t="s">
        <v>1</v>
      </c>
      <c r="E57" s="6">
        <f>'General Results'!D57-E$53</f>
        <v>6.1999999999998181</v>
      </c>
      <c r="F57" s="6" t="e">
        <f>'General Results'!#REF!-F$53</f>
        <v>#REF!</v>
      </c>
      <c r="G57" s="6">
        <f>'General Results'!E57-G$53</f>
        <v>-23</v>
      </c>
      <c r="H57" s="6" t="e">
        <f>'General Results'!#REF!-H$53</f>
        <v>#REF!</v>
      </c>
      <c r="I57" s="6">
        <f>'General Results'!F57-I$53</f>
        <v>-10.600000000000023</v>
      </c>
      <c r="J57" s="6" t="e">
        <f>'General Results'!#REF!-J$53</f>
        <v>#REF!</v>
      </c>
      <c r="K57" s="7" t="e">
        <f>'General Results'!#REF!-K$53</f>
        <v>#REF!</v>
      </c>
    </row>
    <row r="58" spans="1:11" x14ac:dyDescent="0.2">
      <c r="A58" s="12" t="s">
        <v>18</v>
      </c>
      <c r="B58" s="12" t="s">
        <v>16</v>
      </c>
      <c r="C58" s="5" t="s">
        <v>2</v>
      </c>
      <c r="D58" s="7" t="s">
        <v>2</v>
      </c>
      <c r="E58" s="6">
        <f>'General Results'!D58-E$53</f>
        <v>-356.20000000000005</v>
      </c>
      <c r="F58" s="6" t="e">
        <f>'General Results'!#REF!-F$53</f>
        <v>#REF!</v>
      </c>
      <c r="G58" s="6">
        <f>'General Results'!E58-G$53</f>
        <v>-93.199999999999989</v>
      </c>
      <c r="H58" s="6" t="e">
        <f>'General Results'!#REF!-H$53</f>
        <v>#REF!</v>
      </c>
      <c r="I58" s="6">
        <f>'General Results'!F58-I$53</f>
        <v>-30</v>
      </c>
      <c r="J58" s="6" t="e">
        <f>'General Results'!#REF!-J$53</f>
        <v>#REF!</v>
      </c>
      <c r="K58" s="7" t="e">
        <f>'General Results'!#REF!-K$53</f>
        <v>#REF!</v>
      </c>
    </row>
    <row r="59" spans="1:11" x14ac:dyDescent="0.2">
      <c r="A59" s="12" t="s">
        <v>18</v>
      </c>
      <c r="B59" s="12" t="s">
        <v>16</v>
      </c>
      <c r="C59" s="5" t="s">
        <v>2</v>
      </c>
      <c r="D59" s="7" t="s">
        <v>3</v>
      </c>
      <c r="E59" s="6">
        <f>'General Results'!D59-E$53</f>
        <v>-355</v>
      </c>
      <c r="F59" s="6" t="e">
        <f>'General Results'!#REF!-F$53</f>
        <v>#REF!</v>
      </c>
      <c r="G59" s="6">
        <f>'General Results'!E59-G$53</f>
        <v>-94</v>
      </c>
      <c r="H59" s="6" t="e">
        <f>'General Results'!#REF!-H$53</f>
        <v>#REF!</v>
      </c>
      <c r="I59" s="6">
        <f>'General Results'!F59-I$53</f>
        <v>-23.799999999999955</v>
      </c>
      <c r="J59" s="6" t="e">
        <f>'General Results'!#REF!-J$53</f>
        <v>#REF!</v>
      </c>
      <c r="K59" s="7" t="e">
        <f>'General Results'!#REF!-K$53</f>
        <v>#REF!</v>
      </c>
    </row>
    <row r="60" spans="1:11" x14ac:dyDescent="0.2">
      <c r="A60" s="12" t="s">
        <v>18</v>
      </c>
      <c r="B60" s="12" t="s">
        <v>16</v>
      </c>
      <c r="C60" s="5" t="s">
        <v>2</v>
      </c>
      <c r="D60" s="7" t="s">
        <v>4</v>
      </c>
      <c r="E60" s="6">
        <f>'General Results'!D60-E$53</f>
        <v>-356</v>
      </c>
      <c r="F60" s="6" t="e">
        <f>'General Results'!#REF!-F$53</f>
        <v>#REF!</v>
      </c>
      <c r="G60" s="6">
        <f>'General Results'!E60-G$53</f>
        <v>-93.6</v>
      </c>
      <c r="H60" s="6" t="e">
        <f>'General Results'!#REF!-H$53</f>
        <v>#REF!</v>
      </c>
      <c r="I60" s="6">
        <f>'General Results'!F60-I$53</f>
        <v>-16.200000000000045</v>
      </c>
      <c r="J60" s="6" t="e">
        <f>'General Results'!#REF!-J$53</f>
        <v>#REF!</v>
      </c>
      <c r="K60" s="7" t="e">
        <f>'General Results'!#REF!-K$53</f>
        <v>#REF!</v>
      </c>
    </row>
    <row r="61" spans="1:11" x14ac:dyDescent="0.2">
      <c r="A61" s="12" t="s">
        <v>18</v>
      </c>
      <c r="B61" s="12" t="s">
        <v>16</v>
      </c>
      <c r="C61" s="5" t="s">
        <v>3</v>
      </c>
      <c r="D61" s="7" t="s">
        <v>1</v>
      </c>
      <c r="E61" s="6">
        <f>'General Results'!D61-E$53</f>
        <v>-8.4000000000000909</v>
      </c>
      <c r="F61" s="6" t="e">
        <f>'General Results'!#REF!-F$53</f>
        <v>#REF!</v>
      </c>
      <c r="G61" s="6">
        <f>'General Results'!E61-G$53</f>
        <v>-33.399999999999991</v>
      </c>
      <c r="H61" s="6" t="e">
        <f>'General Results'!#REF!-H$53</f>
        <v>#REF!</v>
      </c>
      <c r="I61" s="6">
        <f>'General Results'!F61-I$53</f>
        <v>-193.8</v>
      </c>
      <c r="J61" s="6" t="e">
        <f>'General Results'!#REF!-J$53</f>
        <v>#REF!</v>
      </c>
      <c r="K61" s="7" t="e">
        <f>'General Results'!#REF!-K$53</f>
        <v>#REF!</v>
      </c>
    </row>
    <row r="62" spans="1:11" x14ac:dyDescent="0.2">
      <c r="A62" s="12" t="s">
        <v>18</v>
      </c>
      <c r="B62" s="12" t="s">
        <v>16</v>
      </c>
      <c r="C62" s="5" t="s">
        <v>3</v>
      </c>
      <c r="D62" s="7" t="s">
        <v>2</v>
      </c>
      <c r="E62" s="6">
        <f>'General Results'!D62-E$53</f>
        <v>-360.40000000000009</v>
      </c>
      <c r="F62" s="6" t="e">
        <f>'General Results'!#REF!-F$53</f>
        <v>#REF!</v>
      </c>
      <c r="G62" s="6">
        <f>'General Results'!E62-G$53</f>
        <v>-92.8</v>
      </c>
      <c r="H62" s="6" t="e">
        <f>'General Results'!#REF!-H$53</f>
        <v>#REF!</v>
      </c>
      <c r="I62" s="6">
        <f>'General Results'!F62-I$53</f>
        <v>-219</v>
      </c>
      <c r="J62" s="6" t="e">
        <f>'General Results'!#REF!-J$53</f>
        <v>#REF!</v>
      </c>
      <c r="K62" s="7" t="e">
        <f>'General Results'!#REF!-K$53</f>
        <v>#REF!</v>
      </c>
    </row>
    <row r="63" spans="1:11" x14ac:dyDescent="0.2">
      <c r="A63" s="12" t="s">
        <v>18</v>
      </c>
      <c r="B63" s="12" t="s">
        <v>16</v>
      </c>
      <c r="C63" s="5" t="s">
        <v>3</v>
      </c>
      <c r="D63" s="7" t="s">
        <v>3</v>
      </c>
      <c r="E63" s="6">
        <f>'General Results'!D63-E$53</f>
        <v>-360.60000000000014</v>
      </c>
      <c r="F63" s="6" t="e">
        <f>'General Results'!#REF!-F$53</f>
        <v>#REF!</v>
      </c>
      <c r="G63" s="6">
        <f>'General Results'!E63-G$53</f>
        <v>-93.399999999999991</v>
      </c>
      <c r="H63" s="6" t="e">
        <f>'General Results'!#REF!-H$53</f>
        <v>#REF!</v>
      </c>
      <c r="I63" s="6">
        <f>'General Results'!F63-I$53</f>
        <v>-256.8</v>
      </c>
      <c r="J63" s="6" t="e">
        <f>'General Results'!#REF!-J$53</f>
        <v>#REF!</v>
      </c>
      <c r="K63" s="7" t="e">
        <f>'General Results'!#REF!-K$53</f>
        <v>#REF!</v>
      </c>
    </row>
    <row r="64" spans="1:11" x14ac:dyDescent="0.2">
      <c r="A64" s="12" t="s">
        <v>18</v>
      </c>
      <c r="B64" s="12" t="s">
        <v>16</v>
      </c>
      <c r="C64" s="5" t="s">
        <v>3</v>
      </c>
      <c r="D64" s="7" t="s">
        <v>4</v>
      </c>
      <c r="E64" s="6">
        <f>'General Results'!D64-E$53</f>
        <v>-359.60000000000014</v>
      </c>
      <c r="F64" s="6" t="e">
        <f>'General Results'!#REF!-F$53</f>
        <v>#REF!</v>
      </c>
      <c r="G64" s="6">
        <f>'General Results'!E64-G$53</f>
        <v>-92.6</v>
      </c>
      <c r="H64" s="6" t="e">
        <f>'General Results'!#REF!-H$53</f>
        <v>#REF!</v>
      </c>
      <c r="I64" s="6">
        <f>'General Results'!F64-I$53</f>
        <v>-209.60000000000002</v>
      </c>
      <c r="J64" s="6" t="e">
        <f>'General Results'!#REF!-J$53</f>
        <v>#REF!</v>
      </c>
      <c r="K64" s="7" t="e">
        <f>'General Results'!#REF!-K$53</f>
        <v>#REF!</v>
      </c>
    </row>
    <row r="65" spans="1:11" x14ac:dyDescent="0.2">
      <c r="A65" s="12" t="s">
        <v>18</v>
      </c>
      <c r="B65" s="12" t="s">
        <v>16</v>
      </c>
      <c r="C65" s="5" t="s">
        <v>4</v>
      </c>
      <c r="D65" s="7" t="s">
        <v>1</v>
      </c>
      <c r="E65" s="6">
        <f>'General Results'!D65-E$53</f>
        <v>-909.80000000000007</v>
      </c>
      <c r="F65" s="6" t="e">
        <f>'General Results'!#REF!-F$53</f>
        <v>#REF!</v>
      </c>
      <c r="G65" s="6">
        <f>'General Results'!E65-G$53</f>
        <v>-39.799999999999997</v>
      </c>
      <c r="H65" s="6" t="e">
        <f>'General Results'!#REF!-H$53</f>
        <v>#REF!</v>
      </c>
      <c r="I65" s="6">
        <f>'General Results'!F65-I$53</f>
        <v>-497.8</v>
      </c>
      <c r="J65" s="6" t="e">
        <f>'General Results'!#REF!-J$53</f>
        <v>#REF!</v>
      </c>
      <c r="K65" s="7" t="e">
        <f>'General Results'!#REF!-K$53</f>
        <v>#REF!</v>
      </c>
    </row>
    <row r="66" spans="1:11" x14ac:dyDescent="0.2">
      <c r="A66" s="12" t="s">
        <v>18</v>
      </c>
      <c r="B66" s="12" t="s">
        <v>16</v>
      </c>
      <c r="C66" s="5" t="s">
        <v>4</v>
      </c>
      <c r="D66" s="7" t="s">
        <v>2</v>
      </c>
      <c r="E66" s="6">
        <f>'General Results'!D66-E$53</f>
        <v>-1133.2</v>
      </c>
      <c r="F66" s="6" t="e">
        <f>'General Results'!#REF!-F$53</f>
        <v>#REF!</v>
      </c>
      <c r="G66" s="6">
        <f>'General Results'!E66-G$53</f>
        <v>-96.199999999999989</v>
      </c>
      <c r="H66" s="6" t="e">
        <f>'General Results'!#REF!-H$53</f>
        <v>#REF!</v>
      </c>
      <c r="I66" s="6">
        <f>'General Results'!F66-I$53</f>
        <v>-525.4</v>
      </c>
      <c r="J66" s="6" t="e">
        <f>'General Results'!#REF!-J$53</f>
        <v>#REF!</v>
      </c>
      <c r="K66" s="7" t="e">
        <f>'General Results'!#REF!-K$53</f>
        <v>#REF!</v>
      </c>
    </row>
    <row r="67" spans="1:11" x14ac:dyDescent="0.2">
      <c r="A67" s="12" t="s">
        <v>18</v>
      </c>
      <c r="B67" s="12" t="s">
        <v>16</v>
      </c>
      <c r="C67" s="5" t="s">
        <v>4</v>
      </c>
      <c r="D67" s="7" t="s">
        <v>3</v>
      </c>
      <c r="E67" s="6">
        <f>'General Results'!D67-E$53</f>
        <v>-1132.6000000000001</v>
      </c>
      <c r="F67" s="6" t="e">
        <f>'General Results'!#REF!-F$53</f>
        <v>#REF!</v>
      </c>
      <c r="G67" s="6">
        <f>'General Results'!E67-G$53</f>
        <v>-96</v>
      </c>
      <c r="H67" s="6" t="e">
        <f>'General Results'!#REF!-H$53</f>
        <v>#REF!</v>
      </c>
      <c r="I67" s="6">
        <f>'General Results'!F67-I$53</f>
        <v>-522.6</v>
      </c>
      <c r="J67" s="6" t="e">
        <f>'General Results'!#REF!-J$53</f>
        <v>#REF!</v>
      </c>
      <c r="K67" s="7" t="e">
        <f>'General Results'!#REF!-K$53</f>
        <v>#REF!</v>
      </c>
    </row>
    <row r="68" spans="1:11" x14ac:dyDescent="0.2">
      <c r="A68" s="12" t="s">
        <v>18</v>
      </c>
      <c r="B68" s="12" t="s">
        <v>16</v>
      </c>
      <c r="C68" s="5" t="s">
        <v>4</v>
      </c>
      <c r="D68" s="7" t="s">
        <v>4</v>
      </c>
      <c r="E68" s="6">
        <f>'General Results'!D68-E$53</f>
        <v>-1132.2</v>
      </c>
      <c r="F68" s="6" t="e">
        <f>'General Results'!#REF!-F$53</f>
        <v>#REF!</v>
      </c>
      <c r="G68" s="6">
        <f>'General Results'!E68-G$53</f>
        <v>-96</v>
      </c>
      <c r="H68" s="6" t="e">
        <f>'General Results'!#REF!-H$53</f>
        <v>#REF!</v>
      </c>
      <c r="I68" s="6">
        <f>'General Results'!F68-I$53</f>
        <v>-526.79999999999995</v>
      </c>
      <c r="J68" s="6" t="e">
        <f>'General Results'!#REF!-J$53</f>
        <v>#REF!</v>
      </c>
      <c r="K68" s="7" t="e">
        <f>'General Results'!#REF!-K$53</f>
        <v>#REF!</v>
      </c>
    </row>
    <row r="69" spans="1:11" x14ac:dyDescent="0.2">
      <c r="A69" s="14" t="s">
        <v>20</v>
      </c>
      <c r="B69" s="14" t="s">
        <v>5</v>
      </c>
      <c r="C69" s="15" t="s">
        <v>6</v>
      </c>
      <c r="D69" s="16" t="s">
        <v>7</v>
      </c>
      <c r="E69" s="17" t="s">
        <v>8</v>
      </c>
      <c r="F69" s="17" t="s">
        <v>9</v>
      </c>
      <c r="G69" s="17" t="s">
        <v>10</v>
      </c>
      <c r="H69" s="17" t="s">
        <v>11</v>
      </c>
      <c r="I69" s="17" t="s">
        <v>12</v>
      </c>
      <c r="J69" s="17" t="s">
        <v>13</v>
      </c>
      <c r="K69" s="16" t="s">
        <v>14</v>
      </c>
    </row>
    <row r="70" spans="1:11" x14ac:dyDescent="0.2">
      <c r="A70" s="12" t="s">
        <v>0</v>
      </c>
      <c r="B70" s="12" t="s">
        <v>16</v>
      </c>
      <c r="C70" s="5" t="s">
        <v>1</v>
      </c>
      <c r="D70" s="7" t="s">
        <v>1</v>
      </c>
      <c r="E70" s="6">
        <f>'General Results'!D70</f>
        <v>1433</v>
      </c>
      <c r="F70" s="6">
        <v>1140.8</v>
      </c>
      <c r="G70" s="6">
        <v>50.4</v>
      </c>
      <c r="H70" s="6">
        <v>1101.2</v>
      </c>
      <c r="I70" s="6">
        <v>617.20000000000005</v>
      </c>
      <c r="J70" s="6">
        <v>447.4</v>
      </c>
      <c r="K70" s="7">
        <v>3.4</v>
      </c>
    </row>
    <row r="71" spans="1:11" x14ac:dyDescent="0.2">
      <c r="A71" s="12" t="s">
        <v>0</v>
      </c>
      <c r="B71" s="12" t="s">
        <v>16</v>
      </c>
      <c r="C71" s="5" t="s">
        <v>1</v>
      </c>
      <c r="D71" s="7" t="s">
        <v>2</v>
      </c>
      <c r="E71" s="6">
        <f>'General Results'!D71-E$70</f>
        <v>-334.20000000000005</v>
      </c>
      <c r="F71" s="6" t="e">
        <f>'General Results'!#REF!-F$70</f>
        <v>#REF!</v>
      </c>
      <c r="G71" s="6">
        <f>'General Results'!E71-G$70</f>
        <v>-47.199999999999996</v>
      </c>
      <c r="H71" s="6" t="e">
        <f>'General Results'!#REF!-H$70</f>
        <v>#REF!</v>
      </c>
      <c r="I71" s="6">
        <f>'General Results'!F71-I$70</f>
        <v>-4.6000000000000227</v>
      </c>
      <c r="J71" s="6" t="e">
        <f>'General Results'!#REF!-J$70</f>
        <v>#REF!</v>
      </c>
      <c r="K71" s="7" t="e">
        <f>'General Results'!#REF!-K$70</f>
        <v>#REF!</v>
      </c>
    </row>
    <row r="72" spans="1:11" x14ac:dyDescent="0.2">
      <c r="A72" s="12" t="s">
        <v>0</v>
      </c>
      <c r="B72" s="12" t="s">
        <v>16</v>
      </c>
      <c r="C72" s="5" t="s">
        <v>1</v>
      </c>
      <c r="D72" s="7" t="s">
        <v>3</v>
      </c>
      <c r="E72" s="6">
        <f>'General Results'!D72-E$70</f>
        <v>-334.20000000000005</v>
      </c>
      <c r="F72" s="6" t="e">
        <f>'General Results'!#REF!-F$70</f>
        <v>#REF!</v>
      </c>
      <c r="G72" s="6">
        <f>'General Results'!E72-G$70</f>
        <v>-47.6</v>
      </c>
      <c r="H72" s="6" t="e">
        <f>'General Results'!#REF!-H$70</f>
        <v>#REF!</v>
      </c>
      <c r="I72" s="6">
        <f>'General Results'!F72-I$70</f>
        <v>0</v>
      </c>
      <c r="J72" s="6" t="e">
        <f>'General Results'!#REF!-J$70</f>
        <v>#REF!</v>
      </c>
      <c r="K72" s="7" t="e">
        <f>'General Results'!#REF!-K$70</f>
        <v>#REF!</v>
      </c>
    </row>
    <row r="73" spans="1:11" x14ac:dyDescent="0.2">
      <c r="A73" s="12" t="s">
        <v>0</v>
      </c>
      <c r="B73" s="12" t="s">
        <v>16</v>
      </c>
      <c r="C73" s="5" t="s">
        <v>1</v>
      </c>
      <c r="D73" s="7" t="s">
        <v>4</v>
      </c>
      <c r="E73" s="6">
        <f>'General Results'!D73-E$70</f>
        <v>-334.40000000000009</v>
      </c>
      <c r="F73" s="6" t="e">
        <f>'General Results'!#REF!-F$70</f>
        <v>#REF!</v>
      </c>
      <c r="G73" s="6">
        <f>'General Results'!E73-G$70</f>
        <v>-47</v>
      </c>
      <c r="H73" s="6" t="e">
        <f>'General Results'!#REF!-H$70</f>
        <v>#REF!</v>
      </c>
      <c r="I73" s="6">
        <f>'General Results'!F73-I$70</f>
        <v>6.3999999999999773</v>
      </c>
      <c r="J73" s="6" t="e">
        <f>'General Results'!#REF!-J$70</f>
        <v>#REF!</v>
      </c>
      <c r="K73" s="7" t="e">
        <f>'General Results'!#REF!-K$70</f>
        <v>#REF!</v>
      </c>
    </row>
    <row r="74" spans="1:11" x14ac:dyDescent="0.2">
      <c r="A74" s="12" t="s">
        <v>0</v>
      </c>
      <c r="B74" s="12" t="s">
        <v>16</v>
      </c>
      <c r="C74" s="5" t="s">
        <v>2</v>
      </c>
      <c r="D74" s="7" t="s">
        <v>1</v>
      </c>
      <c r="E74" s="6">
        <f>'General Results'!D74-E$70</f>
        <v>0.40000000000009095</v>
      </c>
      <c r="F74" s="6" t="e">
        <f>'General Results'!#REF!-F$70</f>
        <v>#REF!</v>
      </c>
      <c r="G74" s="6">
        <f>'General Results'!E74-G$70</f>
        <v>8.6000000000000014</v>
      </c>
      <c r="H74" s="6" t="e">
        <f>'General Results'!#REF!-H$70</f>
        <v>#REF!</v>
      </c>
      <c r="I74" s="6">
        <f>'General Results'!F74-I$70</f>
        <v>2.3999999999999773</v>
      </c>
      <c r="J74" s="6" t="e">
        <f>'General Results'!#REF!-J$70</f>
        <v>#REF!</v>
      </c>
      <c r="K74" s="7" t="e">
        <f>'General Results'!#REF!-K$70</f>
        <v>#REF!</v>
      </c>
    </row>
    <row r="75" spans="1:11" x14ac:dyDescent="0.2">
      <c r="A75" s="12" t="s">
        <v>0</v>
      </c>
      <c r="B75" s="12" t="s">
        <v>16</v>
      </c>
      <c r="C75" s="5" t="s">
        <v>2</v>
      </c>
      <c r="D75" s="7" t="s">
        <v>2</v>
      </c>
      <c r="E75" s="6">
        <f>'General Results'!D75-E$70</f>
        <v>-333</v>
      </c>
      <c r="F75" s="6" t="e">
        <f>'General Results'!#REF!-F$70</f>
        <v>#REF!</v>
      </c>
      <c r="G75" s="6">
        <f>'General Results'!E75-G$70</f>
        <v>-48.199999999999996</v>
      </c>
      <c r="H75" s="6" t="e">
        <f>'General Results'!#REF!-H$70</f>
        <v>#REF!</v>
      </c>
      <c r="I75" s="6">
        <f>'General Results'!F75-I$70</f>
        <v>-18.600000000000023</v>
      </c>
      <c r="J75" s="6" t="e">
        <f>'General Results'!#REF!-J$70</f>
        <v>#REF!</v>
      </c>
      <c r="K75" s="7" t="e">
        <f>'General Results'!#REF!-K$70</f>
        <v>#REF!</v>
      </c>
    </row>
    <row r="76" spans="1:11" x14ac:dyDescent="0.2">
      <c r="A76" s="12" t="s">
        <v>0</v>
      </c>
      <c r="B76" s="12" t="s">
        <v>16</v>
      </c>
      <c r="C76" s="5" t="s">
        <v>2</v>
      </c>
      <c r="D76" s="7" t="s">
        <v>3</v>
      </c>
      <c r="E76" s="6">
        <f>'General Results'!D76-E$70</f>
        <v>-333.79999999999995</v>
      </c>
      <c r="F76" s="6" t="e">
        <f>'General Results'!#REF!-F$70</f>
        <v>#REF!</v>
      </c>
      <c r="G76" s="6">
        <f>'General Results'!E76-G$70</f>
        <v>-47.199999999999996</v>
      </c>
      <c r="H76" s="6" t="e">
        <f>'General Results'!#REF!-H$70</f>
        <v>#REF!</v>
      </c>
      <c r="I76" s="6">
        <f>'General Results'!F76-I$70</f>
        <v>-12.800000000000068</v>
      </c>
      <c r="J76" s="6" t="e">
        <f>'General Results'!#REF!-J$70</f>
        <v>#REF!</v>
      </c>
      <c r="K76" s="7" t="e">
        <f>'General Results'!#REF!-K$70</f>
        <v>#REF!</v>
      </c>
    </row>
    <row r="77" spans="1:11" x14ac:dyDescent="0.2">
      <c r="A77" s="12" t="s">
        <v>0</v>
      </c>
      <c r="B77" s="12" t="s">
        <v>16</v>
      </c>
      <c r="C77" s="5" t="s">
        <v>2</v>
      </c>
      <c r="D77" s="7" t="s">
        <v>4</v>
      </c>
      <c r="E77" s="6">
        <f>'General Results'!D77-E$70</f>
        <v>-334.40000000000009</v>
      </c>
      <c r="F77" s="6" t="e">
        <f>'General Results'!#REF!-F$70</f>
        <v>#REF!</v>
      </c>
      <c r="G77" s="6">
        <f>'General Results'!E77-G$70</f>
        <v>-47.6</v>
      </c>
      <c r="H77" s="6" t="e">
        <f>'General Results'!#REF!-H$70</f>
        <v>#REF!</v>
      </c>
      <c r="I77" s="6">
        <f>'General Results'!F77-I$70</f>
        <v>-12.400000000000091</v>
      </c>
      <c r="J77" s="6" t="e">
        <f>'General Results'!#REF!-J$70</f>
        <v>#REF!</v>
      </c>
      <c r="K77" s="7" t="e">
        <f>'General Results'!#REF!-K$70</f>
        <v>#REF!</v>
      </c>
    </row>
    <row r="78" spans="1:11" x14ac:dyDescent="0.2">
      <c r="A78" s="12" t="s">
        <v>0</v>
      </c>
      <c r="B78" s="12" t="s">
        <v>16</v>
      </c>
      <c r="C78" s="5" t="s">
        <v>3</v>
      </c>
      <c r="D78" s="7" t="s">
        <v>1</v>
      </c>
      <c r="E78" s="6">
        <f>'General Results'!D78-E$70</f>
        <v>10</v>
      </c>
      <c r="F78" s="6" t="e">
        <f>'General Results'!#REF!-F$70</f>
        <v>#REF!</v>
      </c>
      <c r="G78" s="6">
        <f>'General Results'!E78-G$70</f>
        <v>18.000000000000007</v>
      </c>
      <c r="H78" s="6" t="e">
        <f>'General Results'!#REF!-H$70</f>
        <v>#REF!</v>
      </c>
      <c r="I78" s="6">
        <f>'General Results'!F78-I$70</f>
        <v>-195.00000000000006</v>
      </c>
      <c r="J78" s="6" t="e">
        <f>'General Results'!#REF!-J$70</f>
        <v>#REF!</v>
      </c>
      <c r="K78" s="7" t="e">
        <f>'General Results'!#REF!-K$70</f>
        <v>#REF!</v>
      </c>
    </row>
    <row r="79" spans="1:11" x14ac:dyDescent="0.2">
      <c r="A79" s="12" t="s">
        <v>0</v>
      </c>
      <c r="B79" s="12" t="s">
        <v>16</v>
      </c>
      <c r="C79" s="5" t="s">
        <v>3</v>
      </c>
      <c r="D79" s="7" t="s">
        <v>2</v>
      </c>
      <c r="E79" s="6">
        <f>'General Results'!D79-E$70</f>
        <v>-341.20000000000005</v>
      </c>
      <c r="F79" s="6" t="e">
        <f>'General Results'!#REF!-F$70</f>
        <v>#REF!</v>
      </c>
      <c r="G79" s="6">
        <f>'General Results'!E79-G$70</f>
        <v>-47</v>
      </c>
      <c r="H79" s="6" t="e">
        <f>'General Results'!#REF!-H$70</f>
        <v>#REF!</v>
      </c>
      <c r="I79" s="6">
        <f>'General Results'!F79-I$70</f>
        <v>-226.00000000000006</v>
      </c>
      <c r="J79" s="6" t="e">
        <f>'General Results'!#REF!-J$70</f>
        <v>#REF!</v>
      </c>
      <c r="K79" s="7" t="e">
        <f>'General Results'!#REF!-K$70</f>
        <v>#REF!</v>
      </c>
    </row>
    <row r="80" spans="1:11" x14ac:dyDescent="0.2">
      <c r="A80" s="12" t="s">
        <v>0</v>
      </c>
      <c r="B80" s="12" t="s">
        <v>16</v>
      </c>
      <c r="C80" s="5" t="s">
        <v>3</v>
      </c>
      <c r="D80" s="7" t="s">
        <v>3</v>
      </c>
      <c r="E80" s="6">
        <f>'General Results'!D80-E$70</f>
        <v>-343.20000000000005</v>
      </c>
      <c r="F80" s="6" t="e">
        <f>'General Results'!#REF!-F$70</f>
        <v>#REF!</v>
      </c>
      <c r="G80" s="6">
        <f>'General Results'!E80-G$70</f>
        <v>-47.199999999999996</v>
      </c>
      <c r="H80" s="6" t="e">
        <f>'General Results'!#REF!-H$70</f>
        <v>#REF!</v>
      </c>
      <c r="I80" s="6">
        <f>'General Results'!F80-I$70</f>
        <v>-225.40000000000003</v>
      </c>
      <c r="J80" s="6" t="e">
        <f>'General Results'!#REF!-J$70</f>
        <v>#REF!</v>
      </c>
      <c r="K80" s="7" t="e">
        <f>'General Results'!#REF!-K$70</f>
        <v>#REF!</v>
      </c>
    </row>
    <row r="81" spans="1:11" x14ac:dyDescent="0.2">
      <c r="A81" s="12" t="s">
        <v>0</v>
      </c>
      <c r="B81" s="12" t="s">
        <v>16</v>
      </c>
      <c r="C81" s="5" t="s">
        <v>3</v>
      </c>
      <c r="D81" s="7" t="s">
        <v>4</v>
      </c>
      <c r="E81" s="6">
        <f>'General Results'!D81-E$70</f>
        <v>-341.20000000000005</v>
      </c>
      <c r="F81" s="6" t="e">
        <f>'General Results'!#REF!-F$70</f>
        <v>#REF!</v>
      </c>
      <c r="G81" s="6">
        <f>'General Results'!E81-G$70</f>
        <v>-45.199999999999996</v>
      </c>
      <c r="H81" s="6" t="e">
        <f>'General Results'!#REF!-H$70</f>
        <v>#REF!</v>
      </c>
      <c r="I81" s="6">
        <f>'General Results'!F81-I$70</f>
        <v>-224.20000000000005</v>
      </c>
      <c r="J81" s="6" t="e">
        <f>'General Results'!#REF!-J$70</f>
        <v>#REF!</v>
      </c>
      <c r="K81" s="7" t="e">
        <f>'General Results'!#REF!-K$70</f>
        <v>#REF!</v>
      </c>
    </row>
    <row r="82" spans="1:11" x14ac:dyDescent="0.2">
      <c r="A82" s="12" t="s">
        <v>0</v>
      </c>
      <c r="B82" s="12" t="s">
        <v>16</v>
      </c>
      <c r="C82" s="5" t="s">
        <v>4</v>
      </c>
      <c r="D82" s="7" t="s">
        <v>1</v>
      </c>
      <c r="E82" s="6">
        <f>'General Results'!D82-E$70</f>
        <v>-775.4</v>
      </c>
      <c r="F82" s="6" t="e">
        <f>'General Results'!#REF!-F$70</f>
        <v>#REF!</v>
      </c>
      <c r="G82" s="6">
        <f>'General Results'!E82-G$70</f>
        <v>6.3999999999999986</v>
      </c>
      <c r="H82" s="6" t="e">
        <f>'General Results'!#REF!-H$70</f>
        <v>#REF!</v>
      </c>
      <c r="I82" s="6">
        <f>'General Results'!F82-I$70</f>
        <v>-464.20000000000005</v>
      </c>
      <c r="J82" s="6" t="e">
        <f>'General Results'!#REF!-J$70</f>
        <v>#REF!</v>
      </c>
      <c r="K82" s="7" t="e">
        <f>'General Results'!#REF!-K$70</f>
        <v>#REF!</v>
      </c>
    </row>
    <row r="83" spans="1:11" x14ac:dyDescent="0.2">
      <c r="A83" s="12" t="s">
        <v>0</v>
      </c>
      <c r="B83" s="12" t="s">
        <v>16</v>
      </c>
      <c r="C83" s="5" t="s">
        <v>4</v>
      </c>
      <c r="D83" s="7" t="s">
        <v>2</v>
      </c>
      <c r="E83" s="6">
        <f>'General Results'!D83-E$70</f>
        <v>-1113.4000000000001</v>
      </c>
      <c r="F83" s="6" t="e">
        <f>'General Results'!#REF!-F$70</f>
        <v>#REF!</v>
      </c>
      <c r="G83" s="6">
        <f>'General Results'!E83-G$70</f>
        <v>-50.199999999999996</v>
      </c>
      <c r="H83" s="6" t="e">
        <f>'General Results'!#REF!-H$70</f>
        <v>#REF!</v>
      </c>
      <c r="I83" s="6">
        <f>'General Results'!F83-I$70</f>
        <v>-497.00000000000006</v>
      </c>
      <c r="J83" s="6" t="e">
        <f>'General Results'!#REF!-J$70</f>
        <v>#REF!</v>
      </c>
      <c r="K83" s="7" t="e">
        <f>'General Results'!#REF!-K$70</f>
        <v>#REF!</v>
      </c>
    </row>
    <row r="84" spans="1:11" x14ac:dyDescent="0.2">
      <c r="A84" s="12" t="s">
        <v>0</v>
      </c>
      <c r="B84" s="12" t="s">
        <v>16</v>
      </c>
      <c r="C84" s="5" t="s">
        <v>4</v>
      </c>
      <c r="D84" s="7" t="s">
        <v>3</v>
      </c>
      <c r="E84" s="6">
        <f>'General Results'!D84-E$70</f>
        <v>-1114.4000000000001</v>
      </c>
      <c r="F84" s="6" t="e">
        <f>'General Results'!#REF!-F$70</f>
        <v>#REF!</v>
      </c>
      <c r="G84" s="6">
        <f>'General Results'!E84-G$70</f>
        <v>-49.8</v>
      </c>
      <c r="H84" s="6" t="e">
        <f>'General Results'!#REF!-H$70</f>
        <v>#REF!</v>
      </c>
      <c r="I84" s="6">
        <f>'General Results'!F84-I$70</f>
        <v>-502.00000000000006</v>
      </c>
      <c r="J84" s="6" t="e">
        <f>'General Results'!#REF!-J$70</f>
        <v>#REF!</v>
      </c>
      <c r="K84" s="7" t="e">
        <f>'General Results'!#REF!-K$70</f>
        <v>#REF!</v>
      </c>
    </row>
    <row r="85" spans="1:11" x14ac:dyDescent="0.2">
      <c r="A85" s="12" t="s">
        <v>0</v>
      </c>
      <c r="B85" s="12" t="s">
        <v>16</v>
      </c>
      <c r="C85" s="5" t="s">
        <v>4</v>
      </c>
      <c r="D85" s="7" t="s">
        <v>4</v>
      </c>
      <c r="E85" s="6">
        <f>'General Results'!D85-E$70</f>
        <v>-1114.4000000000001</v>
      </c>
      <c r="F85" s="6" t="e">
        <f>'General Results'!#REF!-F$70</f>
        <v>#REF!</v>
      </c>
      <c r="G85" s="6">
        <f>'General Results'!E85-G$70</f>
        <v>-50.199999999999996</v>
      </c>
      <c r="H85" s="6" t="e">
        <f>'General Results'!#REF!-H$70</f>
        <v>#REF!</v>
      </c>
      <c r="I85" s="6">
        <f>'General Results'!F85-I$70</f>
        <v>-494.6</v>
      </c>
      <c r="J85" s="6" t="e">
        <f>'General Results'!#REF!-J$70</f>
        <v>#REF!</v>
      </c>
      <c r="K85" s="7" t="e">
        <f>'General Results'!#REF!-K$70</f>
        <v>#REF!</v>
      </c>
    </row>
    <row r="86" spans="1:11" x14ac:dyDescent="0.2">
      <c r="A86" s="14" t="s">
        <v>20</v>
      </c>
      <c r="B86" s="14" t="s">
        <v>5</v>
      </c>
      <c r="C86" s="15" t="s">
        <v>6</v>
      </c>
      <c r="D86" s="16" t="s">
        <v>7</v>
      </c>
      <c r="E86" s="17" t="s">
        <v>8</v>
      </c>
      <c r="F86" s="17" t="s">
        <v>9</v>
      </c>
      <c r="G86" s="17" t="s">
        <v>10</v>
      </c>
      <c r="H86" s="17" t="s">
        <v>11</v>
      </c>
      <c r="I86" s="17" t="s">
        <v>12</v>
      </c>
      <c r="J86" s="17" t="s">
        <v>13</v>
      </c>
      <c r="K86" s="16" t="s">
        <v>14</v>
      </c>
    </row>
  </sheetData>
  <conditionalFormatting sqref="C2:D85">
    <cfRule type="containsText" dxfId="7" priority="14" operator="containsText" text="severe">
      <formula>NOT(ISERROR(SEARCH("severe",C2)))</formula>
    </cfRule>
    <cfRule type="containsText" dxfId="6" priority="15" operator="containsText" text="moderate">
      <formula>NOT(ISERROR(SEARCH("moderate",C2)))</formula>
    </cfRule>
    <cfRule type="containsText" dxfId="5" priority="16" operator="containsText" text="minimal">
      <formula>NOT(ISERROR(SEARCH("minimal",C2)))</formula>
    </cfRule>
    <cfRule type="containsText" dxfId="4" priority="17" operator="containsText" text="none">
      <formula>NOT(ISERROR(SEARCH("none",C2)))</formula>
    </cfRule>
  </conditionalFormatting>
  <conditionalFormatting sqref="E3:E17">
    <cfRule type="colorScale" priority="1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E20:E34">
    <cfRule type="colorScale" priority="12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E71:E85 E54:E68 E37:E51">
    <cfRule type="colorScale" priority="1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F3:F17">
    <cfRule type="colorScale" priority="10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F71:F85 F54:F68 F37:F51 F20:F34">
    <cfRule type="colorScale" priority="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G3:G17">
    <cfRule type="colorScale" priority="8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I3:I17">
    <cfRule type="colorScale" priority="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J3:J17">
    <cfRule type="colorScale" priority="6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K3:K17">
    <cfRule type="colorScale" priority="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G71:G85 G54:G68 G37:G51 G20:G34">
    <cfRule type="colorScale" priority="4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I71:I85 I54:I68 I37:I51 I20:I34">
    <cfRule type="colorScale" priority="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J71:J85 J54:J68 J37:J51 J20:J34">
    <cfRule type="colorScale" priority="2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K71:K85 K54:K68 K37:K51 K20:K34">
    <cfRule type="colorScale" priority="1">
      <colorScale>
        <cfvo type="min"/>
        <cfvo type="percentile" val="50"/>
        <cfvo type="max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B6587-FACF-6B4F-9506-5EFEAAFA4529}">
  <dimension ref="A1:K86"/>
  <sheetViews>
    <sheetView topLeftCell="A43" zoomScale="75" workbookViewId="0">
      <selection activeCell="I64" sqref="I64"/>
    </sheetView>
  </sheetViews>
  <sheetFormatPr baseColWidth="10" defaultRowHeight="16" x14ac:dyDescent="0.2"/>
  <sheetData>
    <row r="1" spans="1:11" x14ac:dyDescent="0.2">
      <c r="A1" s="12" t="s">
        <v>20</v>
      </c>
      <c r="B1" s="12" t="s">
        <v>5</v>
      </c>
      <c r="C1" s="5" t="s">
        <v>6</v>
      </c>
      <c r="D1" s="7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7" t="s">
        <v>14</v>
      </c>
    </row>
    <row r="2" spans="1:11" x14ac:dyDescent="0.2">
      <c r="A2" s="11" t="s">
        <v>15</v>
      </c>
      <c r="B2" s="11" t="s">
        <v>16</v>
      </c>
      <c r="C2" s="2" t="s">
        <v>1</v>
      </c>
      <c r="D2" s="4" t="s">
        <v>1</v>
      </c>
      <c r="E2" s="3">
        <f>'General Results'!D2</f>
        <v>1478.4</v>
      </c>
      <c r="F2" s="3" t="e">
        <f>'General Results'!#REF!</f>
        <v>#REF!</v>
      </c>
      <c r="G2" s="3">
        <f>'General Results'!E2</f>
        <v>70</v>
      </c>
      <c r="H2" s="3" t="e">
        <f>'General Results'!#REF!</f>
        <v>#REF!</v>
      </c>
      <c r="I2" s="3">
        <f>'General Results'!F2</f>
        <v>752.8</v>
      </c>
      <c r="J2" s="3" t="e">
        <f>'General Results'!#REF!</f>
        <v>#REF!</v>
      </c>
      <c r="K2" s="3" t="e">
        <f>'General Results'!#REF!</f>
        <v>#REF!</v>
      </c>
    </row>
    <row r="3" spans="1:11" x14ac:dyDescent="0.2">
      <c r="A3" s="12" t="s">
        <v>15</v>
      </c>
      <c r="B3" s="12" t="s">
        <v>16</v>
      </c>
      <c r="C3" s="5" t="s">
        <v>1</v>
      </c>
      <c r="D3" s="7" t="s">
        <v>2</v>
      </c>
      <c r="E3" s="6">
        <f>'General Results'!D3</f>
        <v>1099.2</v>
      </c>
      <c r="F3" s="6" t="e">
        <f>'General Results'!#REF!</f>
        <v>#REF!</v>
      </c>
      <c r="G3" s="6">
        <f>'General Results'!E3</f>
        <v>4.8</v>
      </c>
      <c r="H3" s="6" t="e">
        <f>'General Results'!#REF!</f>
        <v>#REF!</v>
      </c>
      <c r="I3" s="6">
        <f>'General Results'!F3</f>
        <v>724</v>
      </c>
      <c r="J3" s="6" t="e">
        <f>'General Results'!#REF!</f>
        <v>#REF!</v>
      </c>
      <c r="K3" s="7" t="e">
        <f>'General Results'!#REF!</f>
        <v>#REF!</v>
      </c>
    </row>
    <row r="4" spans="1:11" x14ac:dyDescent="0.2">
      <c r="A4" s="12" t="s">
        <v>15</v>
      </c>
      <c r="B4" s="12" t="s">
        <v>16</v>
      </c>
      <c r="C4" s="5" t="s">
        <v>1</v>
      </c>
      <c r="D4" s="7" t="s">
        <v>3</v>
      </c>
      <c r="E4" s="6">
        <f>'General Results'!D4</f>
        <v>1099</v>
      </c>
      <c r="F4" s="6" t="e">
        <f>'General Results'!#REF!</f>
        <v>#REF!</v>
      </c>
      <c r="G4" s="6">
        <f>'General Results'!E4</f>
        <v>3</v>
      </c>
      <c r="H4" s="6" t="e">
        <f>'General Results'!#REF!</f>
        <v>#REF!</v>
      </c>
      <c r="I4" s="6">
        <f>'General Results'!F4</f>
        <v>719.2</v>
      </c>
      <c r="J4" s="6" t="e">
        <f>'General Results'!#REF!</f>
        <v>#REF!</v>
      </c>
      <c r="K4" s="7" t="e">
        <f>'General Results'!#REF!</f>
        <v>#REF!</v>
      </c>
    </row>
    <row r="5" spans="1:11" x14ac:dyDescent="0.2">
      <c r="A5" s="12" t="s">
        <v>15</v>
      </c>
      <c r="B5" s="12" t="s">
        <v>16</v>
      </c>
      <c r="C5" s="5" t="s">
        <v>1</v>
      </c>
      <c r="D5" s="7" t="s">
        <v>4</v>
      </c>
      <c r="E5" s="6">
        <f>'General Results'!D5</f>
        <v>1099.5999999999999</v>
      </c>
      <c r="F5" s="6" t="e">
        <f>'General Results'!#REF!</f>
        <v>#REF!</v>
      </c>
      <c r="G5" s="6">
        <f>'General Results'!E5</f>
        <v>5.2</v>
      </c>
      <c r="H5" s="6" t="e">
        <f>'General Results'!#REF!</f>
        <v>#REF!</v>
      </c>
      <c r="I5" s="6">
        <f>'General Results'!F5</f>
        <v>731</v>
      </c>
      <c r="J5" s="6" t="e">
        <f>'General Results'!#REF!</f>
        <v>#REF!</v>
      </c>
      <c r="K5" s="7" t="e">
        <f>'General Results'!#REF!</f>
        <v>#REF!</v>
      </c>
    </row>
    <row r="6" spans="1:11" x14ac:dyDescent="0.2">
      <c r="A6" s="12" t="s">
        <v>15</v>
      </c>
      <c r="B6" s="12" t="s">
        <v>16</v>
      </c>
      <c r="C6" s="5" t="s">
        <v>2</v>
      </c>
      <c r="D6" s="7" t="s">
        <v>1</v>
      </c>
      <c r="E6" s="6">
        <f>'General Results'!D6</f>
        <v>1479.6</v>
      </c>
      <c r="F6" s="6" t="e">
        <f>'General Results'!#REF!</f>
        <v>#REF!</v>
      </c>
      <c r="G6" s="6">
        <f>'General Results'!E6</f>
        <v>81</v>
      </c>
      <c r="H6" s="6" t="e">
        <f>'General Results'!#REF!</f>
        <v>#REF!</v>
      </c>
      <c r="I6" s="6">
        <f>'General Results'!F6</f>
        <v>738.2</v>
      </c>
      <c r="J6" s="6" t="e">
        <f>'General Results'!#REF!</f>
        <v>#REF!</v>
      </c>
      <c r="K6" s="7" t="e">
        <f>'General Results'!#REF!</f>
        <v>#REF!</v>
      </c>
    </row>
    <row r="7" spans="1:11" x14ac:dyDescent="0.2">
      <c r="A7" s="12" t="s">
        <v>15</v>
      </c>
      <c r="B7" s="12" t="s">
        <v>16</v>
      </c>
      <c r="C7" s="5" t="s">
        <v>2</v>
      </c>
      <c r="D7" s="7" t="s">
        <v>2</v>
      </c>
      <c r="E7" s="6">
        <f>'General Results'!D7</f>
        <v>1099.5999999999999</v>
      </c>
      <c r="F7" s="6" t="e">
        <f>'General Results'!#REF!</f>
        <v>#REF!</v>
      </c>
      <c r="G7" s="6">
        <f>'General Results'!E7</f>
        <v>3</v>
      </c>
      <c r="H7" s="6" t="e">
        <f>'General Results'!#REF!</f>
        <v>#REF!</v>
      </c>
      <c r="I7" s="6">
        <f>'General Results'!F7</f>
        <v>708.6</v>
      </c>
      <c r="J7" s="6" t="e">
        <f>'General Results'!#REF!</f>
        <v>#REF!</v>
      </c>
      <c r="K7" s="7" t="e">
        <f>'General Results'!#REF!</f>
        <v>#REF!</v>
      </c>
    </row>
    <row r="8" spans="1:11" x14ac:dyDescent="0.2">
      <c r="A8" s="12" t="s">
        <v>15</v>
      </c>
      <c r="B8" s="12" t="s">
        <v>16</v>
      </c>
      <c r="C8" s="5" t="s">
        <v>2</v>
      </c>
      <c r="D8" s="7" t="s">
        <v>3</v>
      </c>
      <c r="E8" s="6">
        <f>'General Results'!D8</f>
        <v>1099.2</v>
      </c>
      <c r="F8" s="6" t="e">
        <f>'General Results'!#REF!</f>
        <v>#REF!</v>
      </c>
      <c r="G8" s="6">
        <f>'General Results'!E8</f>
        <v>3</v>
      </c>
      <c r="H8" s="6" t="e">
        <f>'General Results'!#REF!</f>
        <v>#REF!</v>
      </c>
      <c r="I8" s="6">
        <f>'General Results'!F8</f>
        <v>691.8</v>
      </c>
      <c r="J8" s="6" t="e">
        <f>'General Results'!#REF!</f>
        <v>#REF!</v>
      </c>
      <c r="K8" s="7" t="e">
        <f>'General Results'!#REF!</f>
        <v>#REF!</v>
      </c>
    </row>
    <row r="9" spans="1:11" x14ac:dyDescent="0.2">
      <c r="A9" s="12" t="s">
        <v>15</v>
      </c>
      <c r="B9" s="12" t="s">
        <v>16</v>
      </c>
      <c r="C9" s="5" t="s">
        <v>2</v>
      </c>
      <c r="D9" s="7" t="s">
        <v>4</v>
      </c>
      <c r="E9" s="6">
        <f>'General Results'!D9</f>
        <v>1099.5999999999999</v>
      </c>
      <c r="F9" s="6" t="e">
        <f>'General Results'!#REF!</f>
        <v>#REF!</v>
      </c>
      <c r="G9" s="6">
        <f>'General Results'!E9</f>
        <v>3.6</v>
      </c>
      <c r="H9" s="6" t="e">
        <f>'General Results'!#REF!</f>
        <v>#REF!</v>
      </c>
      <c r="I9" s="6">
        <f>'General Results'!F9</f>
        <v>715.8</v>
      </c>
      <c r="J9" s="6" t="e">
        <f>'General Results'!#REF!</f>
        <v>#REF!</v>
      </c>
      <c r="K9" s="7" t="e">
        <f>'General Results'!#REF!</f>
        <v>#REF!</v>
      </c>
    </row>
    <row r="10" spans="1:11" x14ac:dyDescent="0.2">
      <c r="A10" s="12" t="s">
        <v>15</v>
      </c>
      <c r="B10" s="12" t="s">
        <v>16</v>
      </c>
      <c r="C10" s="5" t="s">
        <v>3</v>
      </c>
      <c r="D10" s="7" t="s">
        <v>1</v>
      </c>
      <c r="E10" s="6">
        <f>'General Results'!D10</f>
        <v>1479</v>
      </c>
      <c r="F10" s="6" t="e">
        <f>'General Results'!#REF!</f>
        <v>#REF!</v>
      </c>
      <c r="G10" s="6">
        <f>'General Results'!E10</f>
        <v>77.599999999999994</v>
      </c>
      <c r="H10" s="6" t="e">
        <f>'General Results'!#REF!</f>
        <v>#REF!</v>
      </c>
      <c r="I10" s="6">
        <f>'General Results'!F10</f>
        <v>589.4</v>
      </c>
      <c r="J10" s="6" t="e">
        <f>'General Results'!#REF!</f>
        <v>#REF!</v>
      </c>
      <c r="K10" s="7" t="e">
        <f>'General Results'!#REF!</f>
        <v>#REF!</v>
      </c>
    </row>
    <row r="11" spans="1:11" x14ac:dyDescent="0.2">
      <c r="A11" s="12" t="s">
        <v>15</v>
      </c>
      <c r="B11" s="12" t="s">
        <v>16</v>
      </c>
      <c r="C11" s="5" t="s">
        <v>3</v>
      </c>
      <c r="D11" s="7" t="s">
        <v>2</v>
      </c>
      <c r="E11" s="6">
        <f>'General Results'!D11</f>
        <v>1098.8</v>
      </c>
      <c r="F11" s="6" t="e">
        <f>'General Results'!#REF!</f>
        <v>#REF!</v>
      </c>
      <c r="G11" s="6">
        <f>'General Results'!E11</f>
        <v>3.2</v>
      </c>
      <c r="H11" s="6" t="e">
        <f>'General Results'!#REF!</f>
        <v>#REF!</v>
      </c>
      <c r="I11" s="6">
        <f>'General Results'!F11</f>
        <v>547.79999999999995</v>
      </c>
      <c r="J11" s="6" t="e">
        <f>'General Results'!#REF!</f>
        <v>#REF!</v>
      </c>
      <c r="K11" s="7" t="e">
        <f>'General Results'!#REF!</f>
        <v>#REF!</v>
      </c>
    </row>
    <row r="12" spans="1:11" x14ac:dyDescent="0.2">
      <c r="A12" s="12" t="s">
        <v>15</v>
      </c>
      <c r="B12" s="12" t="s">
        <v>16</v>
      </c>
      <c r="C12" s="5" t="s">
        <v>3</v>
      </c>
      <c r="D12" s="7" t="s">
        <v>3</v>
      </c>
      <c r="E12" s="6">
        <f>'General Results'!D12</f>
        <v>1097.5999999999999</v>
      </c>
      <c r="F12" s="6" t="e">
        <f>'General Results'!#REF!</f>
        <v>#REF!</v>
      </c>
      <c r="G12" s="6">
        <f>'General Results'!E12</f>
        <v>4.2</v>
      </c>
      <c r="H12" s="6" t="e">
        <f>'General Results'!#REF!</f>
        <v>#REF!</v>
      </c>
      <c r="I12" s="6">
        <f>'General Results'!F12</f>
        <v>542.20000000000005</v>
      </c>
      <c r="J12" s="6" t="e">
        <f>'General Results'!#REF!</f>
        <v>#REF!</v>
      </c>
      <c r="K12" s="7" t="e">
        <f>'General Results'!#REF!</f>
        <v>#REF!</v>
      </c>
    </row>
    <row r="13" spans="1:11" x14ac:dyDescent="0.2">
      <c r="A13" s="12" t="s">
        <v>15</v>
      </c>
      <c r="B13" s="12" t="s">
        <v>16</v>
      </c>
      <c r="C13" s="5" t="s">
        <v>3</v>
      </c>
      <c r="D13" s="7" t="s">
        <v>4</v>
      </c>
      <c r="E13" s="6">
        <f>'General Results'!D13</f>
        <v>1099.5999999999999</v>
      </c>
      <c r="F13" s="6" t="e">
        <f>'General Results'!#REF!</f>
        <v>#REF!</v>
      </c>
      <c r="G13" s="6">
        <f>'General Results'!E13</f>
        <v>2.8</v>
      </c>
      <c r="H13" s="6" t="e">
        <f>'General Results'!#REF!</f>
        <v>#REF!</v>
      </c>
      <c r="I13" s="6">
        <f>'General Results'!F13</f>
        <v>531.20000000000005</v>
      </c>
      <c r="J13" s="6" t="e">
        <f>'General Results'!#REF!</f>
        <v>#REF!</v>
      </c>
      <c r="K13" s="7" t="e">
        <f>'General Results'!#REF!</f>
        <v>#REF!</v>
      </c>
    </row>
    <row r="14" spans="1:11" x14ac:dyDescent="0.2">
      <c r="A14" s="12" t="s">
        <v>15</v>
      </c>
      <c r="B14" s="12" t="s">
        <v>16</v>
      </c>
      <c r="C14" s="5" t="s">
        <v>4</v>
      </c>
      <c r="D14" s="7" t="s">
        <v>1</v>
      </c>
      <c r="E14" s="6">
        <f>'General Results'!D14</f>
        <v>700.6</v>
      </c>
      <c r="F14" s="6" t="e">
        <f>'General Results'!#REF!</f>
        <v>#REF!</v>
      </c>
      <c r="G14" s="6">
        <f>'General Results'!E14</f>
        <v>77.400000000000006</v>
      </c>
      <c r="H14" s="6" t="e">
        <f>'General Results'!#REF!</f>
        <v>#REF!</v>
      </c>
      <c r="I14" s="6">
        <f>'General Results'!F14</f>
        <v>205.6</v>
      </c>
      <c r="J14" s="6" t="e">
        <f>'General Results'!#REF!</f>
        <v>#REF!</v>
      </c>
      <c r="K14" s="7" t="e">
        <f>'General Results'!#REF!</f>
        <v>#REF!</v>
      </c>
    </row>
    <row r="15" spans="1:11" x14ac:dyDescent="0.2">
      <c r="A15" s="12" t="s">
        <v>15</v>
      </c>
      <c r="B15" s="12" t="s">
        <v>16</v>
      </c>
      <c r="C15" s="5" t="s">
        <v>4</v>
      </c>
      <c r="D15" s="7" t="s">
        <v>2</v>
      </c>
      <c r="E15" s="6">
        <f>'General Results'!D15</f>
        <v>320.60000000000002</v>
      </c>
      <c r="F15" s="6" t="e">
        <f>'General Results'!#REF!</f>
        <v>#REF!</v>
      </c>
      <c r="G15" s="6">
        <f>'General Results'!E15</f>
        <v>1</v>
      </c>
      <c r="H15" s="6" t="e">
        <f>'General Results'!#REF!</f>
        <v>#REF!</v>
      </c>
      <c r="I15" s="6">
        <f>'General Results'!F15</f>
        <v>156</v>
      </c>
      <c r="J15" s="6" t="e">
        <f>'General Results'!#REF!</f>
        <v>#REF!</v>
      </c>
      <c r="K15" s="7" t="e">
        <f>'General Results'!#REF!</f>
        <v>#REF!</v>
      </c>
    </row>
    <row r="16" spans="1:11" x14ac:dyDescent="0.2">
      <c r="A16" s="12" t="s">
        <v>15</v>
      </c>
      <c r="B16" s="12" t="s">
        <v>16</v>
      </c>
      <c r="C16" s="5" t="s">
        <v>4</v>
      </c>
      <c r="D16" s="7" t="s">
        <v>3</v>
      </c>
      <c r="E16" s="6">
        <f>'General Results'!D16</f>
        <v>322.60000000000002</v>
      </c>
      <c r="F16" s="6" t="e">
        <f>'General Results'!#REF!</f>
        <v>#REF!</v>
      </c>
      <c r="G16" s="6">
        <f>'General Results'!E16</f>
        <v>1.4</v>
      </c>
      <c r="H16" s="6" t="e">
        <f>'General Results'!#REF!</f>
        <v>#REF!</v>
      </c>
      <c r="I16" s="6">
        <f>'General Results'!F16</f>
        <v>158.6</v>
      </c>
      <c r="J16" s="6" t="e">
        <f>'General Results'!#REF!</f>
        <v>#REF!</v>
      </c>
      <c r="K16" s="7" t="e">
        <f>'General Results'!#REF!</f>
        <v>#REF!</v>
      </c>
    </row>
    <row r="17" spans="1:11" x14ac:dyDescent="0.2">
      <c r="A17" s="13" t="s">
        <v>15</v>
      </c>
      <c r="B17" s="13" t="s">
        <v>16</v>
      </c>
      <c r="C17" s="8" t="s">
        <v>4</v>
      </c>
      <c r="D17" s="10" t="s">
        <v>4</v>
      </c>
      <c r="E17" s="9">
        <f>'General Results'!D17</f>
        <v>321.60000000000002</v>
      </c>
      <c r="F17" s="9" t="e">
        <f>'General Results'!#REF!</f>
        <v>#REF!</v>
      </c>
      <c r="G17" s="9">
        <f>'General Results'!E17</f>
        <v>1.2</v>
      </c>
      <c r="H17" s="9" t="e">
        <f>'General Results'!#REF!</f>
        <v>#REF!</v>
      </c>
      <c r="I17" s="9">
        <f>'General Results'!F17</f>
        <v>124.6</v>
      </c>
      <c r="J17" s="9" t="e">
        <f>'General Results'!#REF!</f>
        <v>#REF!</v>
      </c>
      <c r="K17" s="10" t="e">
        <f>'General Results'!#REF!</f>
        <v>#REF!</v>
      </c>
    </row>
    <row r="18" spans="1:11" x14ac:dyDescent="0.2">
      <c r="A18" s="13" t="s">
        <v>20</v>
      </c>
      <c r="B18" s="13" t="s">
        <v>5</v>
      </c>
      <c r="C18" s="8" t="s">
        <v>6</v>
      </c>
      <c r="D18" s="10" t="s">
        <v>7</v>
      </c>
      <c r="E18" s="9" t="s">
        <v>8</v>
      </c>
      <c r="F18" s="9" t="s">
        <v>9</v>
      </c>
      <c r="G18" s="9" t="s">
        <v>10</v>
      </c>
      <c r="H18" s="9" t="s">
        <v>11</v>
      </c>
      <c r="I18" s="9" t="s">
        <v>12</v>
      </c>
      <c r="J18" s="9" t="s">
        <v>13</v>
      </c>
      <c r="K18" s="10" t="s">
        <v>14</v>
      </c>
    </row>
    <row r="19" spans="1:11" x14ac:dyDescent="0.2">
      <c r="A19" s="11" t="s">
        <v>19</v>
      </c>
      <c r="B19" s="11" t="s">
        <v>16</v>
      </c>
      <c r="C19" s="2" t="s">
        <v>1</v>
      </c>
      <c r="D19" s="4" t="s">
        <v>1</v>
      </c>
      <c r="E19" s="3">
        <f>'General Results'!D19-'Mask Differences'!E2</f>
        <v>-2</v>
      </c>
      <c r="F19" s="3" t="e">
        <f>'General Results'!#REF!-'Mask Differences'!F2</f>
        <v>#REF!</v>
      </c>
      <c r="G19" s="3">
        <f>'General Results'!E19-'Mask Differences'!G2</f>
        <v>-1</v>
      </c>
      <c r="H19" s="3" t="e">
        <f>'General Results'!#REF!-'Mask Differences'!H2</f>
        <v>#REF!</v>
      </c>
      <c r="I19" s="3">
        <f>'General Results'!F19-'Mask Differences'!I2</f>
        <v>-28</v>
      </c>
      <c r="J19" s="3" t="e">
        <f>'General Results'!#REF!-'Mask Differences'!J2</f>
        <v>#REF!</v>
      </c>
      <c r="K19" s="3" t="e">
        <f>'General Results'!#REF!-'Mask Differences'!K2</f>
        <v>#REF!</v>
      </c>
    </row>
    <row r="20" spans="1:11" x14ac:dyDescent="0.2">
      <c r="A20" s="12" t="s">
        <v>19</v>
      </c>
      <c r="B20" s="12" t="s">
        <v>16</v>
      </c>
      <c r="C20" s="5" t="s">
        <v>1</v>
      </c>
      <c r="D20" s="7" t="s">
        <v>2</v>
      </c>
      <c r="E20" s="6">
        <f>'General Results'!D20-'Mask Differences'!E3</f>
        <v>-1</v>
      </c>
      <c r="F20" s="6" t="e">
        <f>'General Results'!#REF!-'Mask Differences'!F3</f>
        <v>#REF!</v>
      </c>
      <c r="G20" s="6">
        <f>'General Results'!E20-'Mask Differences'!G3</f>
        <v>-2.1999999999999997</v>
      </c>
      <c r="H20" s="6" t="e">
        <f>'General Results'!#REF!-'Mask Differences'!H3</f>
        <v>#REF!</v>
      </c>
      <c r="I20" s="6">
        <f>'General Results'!F20-'Mask Differences'!I3</f>
        <v>-12.799999999999955</v>
      </c>
      <c r="J20" s="6" t="e">
        <f>'General Results'!#REF!-'Mask Differences'!J3</f>
        <v>#REF!</v>
      </c>
      <c r="K20" s="7" t="e">
        <f>'General Results'!#REF!-'Mask Differences'!K3</f>
        <v>#REF!</v>
      </c>
    </row>
    <row r="21" spans="1:11" x14ac:dyDescent="0.2">
      <c r="A21" s="12" t="s">
        <v>19</v>
      </c>
      <c r="B21" s="12" t="s">
        <v>16</v>
      </c>
      <c r="C21" s="5" t="s">
        <v>1</v>
      </c>
      <c r="D21" s="7" t="s">
        <v>3</v>
      </c>
      <c r="E21" s="6">
        <f>'General Results'!D21-'Mask Differences'!E4</f>
        <v>0.40000000000009095</v>
      </c>
      <c r="F21" s="6" t="e">
        <f>'General Results'!#REF!-'Mask Differences'!F4</f>
        <v>#REF!</v>
      </c>
      <c r="G21" s="6">
        <f>'General Results'!E21-'Mask Differences'!G4</f>
        <v>1.2000000000000002</v>
      </c>
      <c r="H21" s="6" t="e">
        <f>'General Results'!#REF!-'Mask Differences'!H4</f>
        <v>#REF!</v>
      </c>
      <c r="I21" s="6">
        <f>'General Results'!F21-'Mask Differences'!I4</f>
        <v>-4</v>
      </c>
      <c r="J21" s="6" t="e">
        <f>'General Results'!#REF!-'Mask Differences'!J4</f>
        <v>#REF!</v>
      </c>
      <c r="K21" s="7" t="e">
        <f>'General Results'!#REF!-'Mask Differences'!K4</f>
        <v>#REF!</v>
      </c>
    </row>
    <row r="22" spans="1:11" x14ac:dyDescent="0.2">
      <c r="A22" s="12" t="s">
        <v>19</v>
      </c>
      <c r="B22" s="12" t="s">
        <v>16</v>
      </c>
      <c r="C22" s="5" t="s">
        <v>1</v>
      </c>
      <c r="D22" s="7" t="s">
        <v>4</v>
      </c>
      <c r="E22" s="6">
        <f>'General Results'!D22-'Mask Differences'!E5</f>
        <v>0.20000000000004547</v>
      </c>
      <c r="F22" s="6" t="e">
        <f>'General Results'!#REF!-'Mask Differences'!F5</f>
        <v>#REF!</v>
      </c>
      <c r="G22" s="6">
        <f>'General Results'!E22-'Mask Differences'!G5</f>
        <v>-2.2000000000000002</v>
      </c>
      <c r="H22" s="6" t="e">
        <f>'General Results'!#REF!-'Mask Differences'!H5</f>
        <v>#REF!</v>
      </c>
      <c r="I22" s="6">
        <f>'General Results'!F22-'Mask Differences'!I5</f>
        <v>-38.600000000000023</v>
      </c>
      <c r="J22" s="6" t="e">
        <f>'General Results'!#REF!-'Mask Differences'!J5</f>
        <v>#REF!</v>
      </c>
      <c r="K22" s="7" t="e">
        <f>'General Results'!#REF!-'Mask Differences'!K5</f>
        <v>#REF!</v>
      </c>
    </row>
    <row r="23" spans="1:11" x14ac:dyDescent="0.2">
      <c r="A23" s="12" t="s">
        <v>19</v>
      </c>
      <c r="B23" s="12" t="s">
        <v>16</v>
      </c>
      <c r="C23" s="5" t="s">
        <v>2</v>
      </c>
      <c r="D23" s="7" t="s">
        <v>1</v>
      </c>
      <c r="E23" s="6">
        <f>'General Results'!D23-'Mask Differences'!E6</f>
        <v>-3.1999999999998181</v>
      </c>
      <c r="F23" s="6" t="e">
        <f>'General Results'!#REF!-'Mask Differences'!F6</f>
        <v>#REF!</v>
      </c>
      <c r="G23" s="6">
        <f>'General Results'!E23-'Mask Differences'!G6</f>
        <v>-10.799999999999997</v>
      </c>
      <c r="H23" s="6" t="e">
        <f>'General Results'!#REF!-'Mask Differences'!H6</f>
        <v>#REF!</v>
      </c>
      <c r="I23" s="6">
        <f>'General Results'!F23-'Mask Differences'!I6</f>
        <v>-34.600000000000023</v>
      </c>
      <c r="J23" s="6" t="e">
        <f>'General Results'!#REF!-'Mask Differences'!J6</f>
        <v>#REF!</v>
      </c>
      <c r="K23" s="7" t="e">
        <f>'General Results'!#REF!-'Mask Differences'!K6</f>
        <v>#REF!</v>
      </c>
    </row>
    <row r="24" spans="1:11" x14ac:dyDescent="0.2">
      <c r="A24" s="12" t="s">
        <v>19</v>
      </c>
      <c r="B24" s="12" t="s">
        <v>16</v>
      </c>
      <c r="C24" s="5" t="s">
        <v>2</v>
      </c>
      <c r="D24" s="7" t="s">
        <v>2</v>
      </c>
      <c r="E24" s="6">
        <f>'General Results'!D24-'Mask Differences'!E7</f>
        <v>-1.3999999999998636</v>
      </c>
      <c r="F24" s="6" t="e">
        <f>'General Results'!#REF!-'Mask Differences'!F7</f>
        <v>#REF!</v>
      </c>
      <c r="G24" s="6">
        <f>'General Results'!E24-'Mask Differences'!G7</f>
        <v>-0.39999999999999991</v>
      </c>
      <c r="H24" s="6" t="e">
        <f>'General Results'!#REF!-'Mask Differences'!H7</f>
        <v>#REF!</v>
      </c>
      <c r="I24" s="6">
        <f>'General Results'!F24-'Mask Differences'!I7</f>
        <v>-19.800000000000068</v>
      </c>
      <c r="J24" s="6" t="e">
        <f>'General Results'!#REF!-'Mask Differences'!J7</f>
        <v>#REF!</v>
      </c>
      <c r="K24" s="7" t="e">
        <f>'General Results'!#REF!-'Mask Differences'!K7</f>
        <v>#REF!</v>
      </c>
    </row>
    <row r="25" spans="1:11" x14ac:dyDescent="0.2">
      <c r="A25" s="12" t="s">
        <v>19</v>
      </c>
      <c r="B25" s="12" t="s">
        <v>16</v>
      </c>
      <c r="C25" s="5" t="s">
        <v>2</v>
      </c>
      <c r="D25" s="7" t="s">
        <v>3</v>
      </c>
      <c r="E25" s="6">
        <f>'General Results'!D25-'Mask Differences'!E8</f>
        <v>-0.20000000000004547</v>
      </c>
      <c r="F25" s="6" t="e">
        <f>'General Results'!#REF!-'Mask Differences'!F8</f>
        <v>#REF!</v>
      </c>
      <c r="G25" s="6">
        <f>'General Results'!E25-'Mask Differences'!G8</f>
        <v>0</v>
      </c>
      <c r="H25" s="6" t="e">
        <f>'General Results'!#REF!-'Mask Differences'!H8</f>
        <v>#REF!</v>
      </c>
      <c r="I25" s="6">
        <f>'General Results'!F25-'Mask Differences'!I8</f>
        <v>-15.599999999999909</v>
      </c>
      <c r="J25" s="6" t="e">
        <f>'General Results'!#REF!-'Mask Differences'!J8</f>
        <v>#REF!</v>
      </c>
      <c r="K25" s="7" t="e">
        <f>'General Results'!#REF!-'Mask Differences'!K8</f>
        <v>#REF!</v>
      </c>
    </row>
    <row r="26" spans="1:11" x14ac:dyDescent="0.2">
      <c r="A26" s="12" t="s">
        <v>19</v>
      </c>
      <c r="B26" s="12" t="s">
        <v>16</v>
      </c>
      <c r="C26" s="5" t="s">
        <v>2</v>
      </c>
      <c r="D26" s="7" t="s">
        <v>4</v>
      </c>
      <c r="E26" s="6">
        <f>'General Results'!D26-'Mask Differences'!E9</f>
        <v>-1.3999999999998636</v>
      </c>
      <c r="F26" s="6" t="e">
        <f>'General Results'!#REF!-'Mask Differences'!F9</f>
        <v>#REF!</v>
      </c>
      <c r="G26" s="6">
        <f>'General Results'!E26-'Mask Differences'!G9</f>
        <v>-1.8</v>
      </c>
      <c r="H26" s="6" t="e">
        <f>'General Results'!#REF!-'Mask Differences'!H9</f>
        <v>#REF!</v>
      </c>
      <c r="I26" s="6">
        <f>'General Results'!F26-'Mask Differences'!I9</f>
        <v>-25</v>
      </c>
      <c r="J26" s="6" t="e">
        <f>'General Results'!#REF!-'Mask Differences'!J9</f>
        <v>#REF!</v>
      </c>
      <c r="K26" s="7" t="e">
        <f>'General Results'!#REF!-'Mask Differences'!K9</f>
        <v>#REF!</v>
      </c>
    </row>
    <row r="27" spans="1:11" x14ac:dyDescent="0.2">
      <c r="A27" s="12" t="s">
        <v>19</v>
      </c>
      <c r="B27" s="12" t="s">
        <v>16</v>
      </c>
      <c r="C27" s="5" t="s">
        <v>3</v>
      </c>
      <c r="D27" s="7" t="s">
        <v>1</v>
      </c>
      <c r="E27" s="6">
        <f>'General Results'!D27-'Mask Differences'!E10</f>
        <v>-2.5999999999999091</v>
      </c>
      <c r="F27" s="6" t="e">
        <f>'General Results'!#REF!-'Mask Differences'!F10</f>
        <v>#REF!</v>
      </c>
      <c r="G27" s="6">
        <f>'General Results'!E27-'Mask Differences'!G10</f>
        <v>-7</v>
      </c>
      <c r="H27" s="6" t="e">
        <f>'General Results'!#REF!-'Mask Differences'!H10</f>
        <v>#REF!</v>
      </c>
      <c r="I27" s="6">
        <f>'General Results'!F27-'Mask Differences'!I10</f>
        <v>-27.399999999999977</v>
      </c>
      <c r="J27" s="6" t="e">
        <f>'General Results'!#REF!-'Mask Differences'!J10</f>
        <v>#REF!</v>
      </c>
      <c r="K27" s="7" t="e">
        <f>'General Results'!#REF!-'Mask Differences'!K10</f>
        <v>#REF!</v>
      </c>
    </row>
    <row r="28" spans="1:11" x14ac:dyDescent="0.2">
      <c r="A28" s="12" t="s">
        <v>19</v>
      </c>
      <c r="B28" s="12" t="s">
        <v>16</v>
      </c>
      <c r="C28" s="5" t="s">
        <v>3</v>
      </c>
      <c r="D28" s="7" t="s">
        <v>2</v>
      </c>
      <c r="E28" s="6">
        <f>'General Results'!D28-'Mask Differences'!E11</f>
        <v>-66.799999999999955</v>
      </c>
      <c r="F28" s="6" t="e">
        <f>'General Results'!#REF!-'Mask Differences'!F11</f>
        <v>#REF!</v>
      </c>
      <c r="G28" s="6">
        <f>'General Results'!E28-'Mask Differences'!G11</f>
        <v>-0.40000000000000036</v>
      </c>
      <c r="H28" s="6" t="e">
        <f>'General Results'!#REF!-'Mask Differences'!H11</f>
        <v>#REF!</v>
      </c>
      <c r="I28" s="6">
        <f>'General Results'!F28-'Mask Differences'!I11</f>
        <v>-77.399999999999977</v>
      </c>
      <c r="J28" s="6" t="e">
        <f>'General Results'!#REF!-'Mask Differences'!J11</f>
        <v>#REF!</v>
      </c>
      <c r="K28" s="7" t="e">
        <f>'General Results'!#REF!-'Mask Differences'!K11</f>
        <v>#REF!</v>
      </c>
    </row>
    <row r="29" spans="1:11" x14ac:dyDescent="0.2">
      <c r="A29" s="12" t="s">
        <v>19</v>
      </c>
      <c r="B29" s="12" t="s">
        <v>16</v>
      </c>
      <c r="C29" s="5" t="s">
        <v>3</v>
      </c>
      <c r="D29" s="7" t="s">
        <v>3</v>
      </c>
      <c r="E29" s="6">
        <f>'General Results'!D29-'Mask Differences'!E12</f>
        <v>1.6000000000001364</v>
      </c>
      <c r="F29" s="6" t="e">
        <f>'General Results'!#REF!-'Mask Differences'!F12</f>
        <v>#REF!</v>
      </c>
      <c r="G29" s="6">
        <f>'General Results'!E29-'Mask Differences'!G12</f>
        <v>-1.4000000000000004</v>
      </c>
      <c r="H29" s="6" t="e">
        <f>'General Results'!#REF!-'Mask Differences'!H12</f>
        <v>#REF!</v>
      </c>
      <c r="I29" s="6">
        <f>'General Results'!F29-'Mask Differences'!I12</f>
        <v>-21</v>
      </c>
      <c r="J29" s="6" t="e">
        <f>'General Results'!#REF!-'Mask Differences'!J12</f>
        <v>#REF!</v>
      </c>
      <c r="K29" s="7" t="e">
        <f>'General Results'!#REF!-'Mask Differences'!K12</f>
        <v>#REF!</v>
      </c>
    </row>
    <row r="30" spans="1:11" x14ac:dyDescent="0.2">
      <c r="A30" s="12" t="s">
        <v>19</v>
      </c>
      <c r="B30" s="12" t="s">
        <v>16</v>
      </c>
      <c r="C30" s="5" t="s">
        <v>3</v>
      </c>
      <c r="D30" s="7" t="s">
        <v>4</v>
      </c>
      <c r="E30" s="6">
        <f>'General Results'!D30-'Mask Differences'!E13</f>
        <v>-64.799999999999955</v>
      </c>
      <c r="F30" s="6" t="e">
        <f>'General Results'!#REF!-'Mask Differences'!F13</f>
        <v>#REF!</v>
      </c>
      <c r="G30" s="6">
        <f>'General Results'!E30-'Mask Differences'!G13</f>
        <v>1</v>
      </c>
      <c r="H30" s="6" t="e">
        <f>'General Results'!#REF!-'Mask Differences'!H13</f>
        <v>#REF!</v>
      </c>
      <c r="I30" s="6">
        <f>'General Results'!F30-'Mask Differences'!I13</f>
        <v>-42.800000000000068</v>
      </c>
      <c r="J30" s="6" t="e">
        <f>'General Results'!#REF!-'Mask Differences'!J13</f>
        <v>#REF!</v>
      </c>
      <c r="K30" s="7" t="e">
        <f>'General Results'!#REF!-'Mask Differences'!K13</f>
        <v>#REF!</v>
      </c>
    </row>
    <row r="31" spans="1:11" x14ac:dyDescent="0.2">
      <c r="A31" s="12" t="s">
        <v>19</v>
      </c>
      <c r="B31" s="12" t="s">
        <v>16</v>
      </c>
      <c r="C31" s="5" t="s">
        <v>4</v>
      </c>
      <c r="D31" s="7" t="s">
        <v>1</v>
      </c>
      <c r="E31" s="6">
        <f>'General Results'!D31-'Mask Differences'!E14</f>
        <v>-2.3999999999999773</v>
      </c>
      <c r="F31" s="6" t="e">
        <f>'General Results'!#REF!-'Mask Differences'!F14</f>
        <v>#REF!</v>
      </c>
      <c r="G31" s="6">
        <f>'General Results'!E31-'Mask Differences'!G14</f>
        <v>-9.4000000000000057</v>
      </c>
      <c r="H31" s="6" t="e">
        <f>'General Results'!#REF!-'Mask Differences'!H14</f>
        <v>#REF!</v>
      </c>
      <c r="I31" s="6">
        <f>'General Results'!F31-'Mask Differences'!I14</f>
        <v>8</v>
      </c>
      <c r="J31" s="6" t="e">
        <f>'General Results'!#REF!-'Mask Differences'!J14</f>
        <v>#REF!</v>
      </c>
      <c r="K31" s="7" t="e">
        <f>'General Results'!#REF!-'Mask Differences'!K14</f>
        <v>#REF!</v>
      </c>
    </row>
    <row r="32" spans="1:11" x14ac:dyDescent="0.2">
      <c r="A32" s="12" t="s">
        <v>19</v>
      </c>
      <c r="B32" s="12" t="s">
        <v>16</v>
      </c>
      <c r="C32" s="5" t="s">
        <v>4</v>
      </c>
      <c r="D32" s="7" t="s">
        <v>2</v>
      </c>
      <c r="E32" s="6">
        <f>'General Results'!D32-'Mask Differences'!E15</f>
        <v>1.1999999999999886</v>
      </c>
      <c r="F32" s="6" t="e">
        <f>'General Results'!#REF!-'Mask Differences'!F15</f>
        <v>#REF!</v>
      </c>
      <c r="G32" s="6">
        <f>'General Results'!E32-'Mask Differences'!G15</f>
        <v>0</v>
      </c>
      <c r="H32" s="6" t="e">
        <f>'General Results'!#REF!-'Mask Differences'!H15</f>
        <v>#REF!</v>
      </c>
      <c r="I32" s="6">
        <f>'General Results'!F32-'Mask Differences'!I15</f>
        <v>0</v>
      </c>
      <c r="J32" s="6" t="e">
        <f>'General Results'!#REF!-'Mask Differences'!J15</f>
        <v>#REF!</v>
      </c>
      <c r="K32" s="7" t="e">
        <f>'General Results'!#REF!-'Mask Differences'!K15</f>
        <v>#REF!</v>
      </c>
    </row>
    <row r="33" spans="1:11" x14ac:dyDescent="0.2">
      <c r="A33" s="12" t="s">
        <v>19</v>
      </c>
      <c r="B33" s="12" t="s">
        <v>16</v>
      </c>
      <c r="C33" s="5" t="s">
        <v>4</v>
      </c>
      <c r="D33" s="7" t="s">
        <v>3</v>
      </c>
      <c r="E33" s="6">
        <f>'General Results'!D33-'Mask Differences'!E16</f>
        <v>-0.40000000000003411</v>
      </c>
      <c r="F33" s="6" t="e">
        <f>'General Results'!#REF!-'Mask Differences'!F16</f>
        <v>#REF!</v>
      </c>
      <c r="G33" s="6">
        <f>'General Results'!E33-'Mask Differences'!G16</f>
        <v>-0.99999999999999989</v>
      </c>
      <c r="H33" s="6" t="e">
        <f>'General Results'!#REF!-'Mask Differences'!H16</f>
        <v>#REF!</v>
      </c>
      <c r="I33" s="6">
        <f>'General Results'!F33-'Mask Differences'!I16</f>
        <v>-2.5999999999999943</v>
      </c>
      <c r="J33" s="6" t="e">
        <f>'General Results'!#REF!-'Mask Differences'!J16</f>
        <v>#REF!</v>
      </c>
      <c r="K33" s="7" t="e">
        <f>'General Results'!#REF!-'Mask Differences'!K16</f>
        <v>#REF!</v>
      </c>
    </row>
    <row r="34" spans="1:11" x14ac:dyDescent="0.2">
      <c r="A34" s="13" t="s">
        <v>19</v>
      </c>
      <c r="B34" s="13" t="s">
        <v>16</v>
      </c>
      <c r="C34" s="8" t="s">
        <v>4</v>
      </c>
      <c r="D34" s="10" t="s">
        <v>4</v>
      </c>
      <c r="E34" s="9">
        <f>'General Results'!D34-'Mask Differences'!E17</f>
        <v>-1</v>
      </c>
      <c r="F34" s="9" t="e">
        <f>'General Results'!#REF!-'Mask Differences'!F17</f>
        <v>#REF!</v>
      </c>
      <c r="G34" s="9">
        <f>'General Results'!E34-'Mask Differences'!G17</f>
        <v>-0.39999999999999991</v>
      </c>
      <c r="H34" s="9" t="e">
        <f>'General Results'!#REF!-'Mask Differences'!H17</f>
        <v>#REF!</v>
      </c>
      <c r="I34" s="9">
        <f>'General Results'!F34-'Mask Differences'!I17</f>
        <v>30.200000000000017</v>
      </c>
      <c r="J34" s="9" t="e">
        <f>'General Results'!#REF!-'Mask Differences'!J17</f>
        <v>#REF!</v>
      </c>
      <c r="K34" s="10" t="e">
        <f>'General Results'!#REF!-'Mask Differences'!K17</f>
        <v>#REF!</v>
      </c>
    </row>
    <row r="35" spans="1:11" x14ac:dyDescent="0.2">
      <c r="A35" s="12" t="s">
        <v>20</v>
      </c>
      <c r="B35" s="12" t="s">
        <v>5</v>
      </c>
      <c r="C35" s="5" t="s">
        <v>6</v>
      </c>
      <c r="D35" s="7" t="s">
        <v>7</v>
      </c>
      <c r="E35" s="6" t="s">
        <v>8</v>
      </c>
      <c r="F35" s="6" t="s">
        <v>9</v>
      </c>
      <c r="G35" s="6" t="s">
        <v>10</v>
      </c>
      <c r="H35" s="6" t="s">
        <v>11</v>
      </c>
      <c r="I35" s="6" t="s">
        <v>12</v>
      </c>
      <c r="J35" s="6" t="s">
        <v>13</v>
      </c>
      <c r="K35" s="7" t="s">
        <v>14</v>
      </c>
    </row>
    <row r="36" spans="1:11" x14ac:dyDescent="0.2">
      <c r="A36" s="11" t="s">
        <v>17</v>
      </c>
      <c r="B36" s="11" t="s">
        <v>16</v>
      </c>
      <c r="C36" s="2" t="s">
        <v>1</v>
      </c>
      <c r="D36" s="4" t="s">
        <v>1</v>
      </c>
      <c r="E36" s="3">
        <f>'General Results'!D36-'Mask Differences'!E2</f>
        <v>-10.200000000000045</v>
      </c>
      <c r="F36" s="3" t="e">
        <f>'General Results'!#REF!-'Mask Differences'!F2</f>
        <v>#REF!</v>
      </c>
      <c r="G36" s="3">
        <f>'General Results'!E36-'Mask Differences'!G2</f>
        <v>-0.59999999999999432</v>
      </c>
      <c r="H36" s="3" t="e">
        <f>'General Results'!#REF!-'Mask Differences'!H2</f>
        <v>#REF!</v>
      </c>
      <c r="I36" s="3">
        <f>'General Results'!F36-'Mask Differences'!I2</f>
        <v>-54</v>
      </c>
      <c r="J36" s="3" t="e">
        <f>'General Results'!#REF!-'Mask Differences'!J2</f>
        <v>#REF!</v>
      </c>
      <c r="K36" s="4" t="e">
        <f>'General Results'!#REF!-'Mask Differences'!K2</f>
        <v>#REF!</v>
      </c>
    </row>
    <row r="37" spans="1:11" x14ac:dyDescent="0.2">
      <c r="A37" s="12" t="s">
        <v>17</v>
      </c>
      <c r="B37" s="12" t="s">
        <v>16</v>
      </c>
      <c r="C37" s="5" t="s">
        <v>1</v>
      </c>
      <c r="D37" s="7" t="s">
        <v>2</v>
      </c>
      <c r="E37" s="6">
        <f>'General Results'!D37-'Mask Differences'!E3</f>
        <v>0.39999999999986358</v>
      </c>
      <c r="F37" s="6" t="e">
        <f>'General Results'!#REF!-'Mask Differences'!F3</f>
        <v>#REF!</v>
      </c>
      <c r="G37" s="6">
        <f>'General Results'!E37-'Mask Differences'!G3</f>
        <v>-1.1999999999999997</v>
      </c>
      <c r="H37" s="6" t="e">
        <f>'General Results'!#REF!-'Mask Differences'!H3</f>
        <v>#REF!</v>
      </c>
      <c r="I37" s="6">
        <f>'General Results'!F37-'Mask Differences'!I3</f>
        <v>-50.600000000000023</v>
      </c>
      <c r="J37" s="6" t="e">
        <f>'General Results'!#REF!-'Mask Differences'!J3</f>
        <v>#REF!</v>
      </c>
      <c r="K37" s="7" t="e">
        <f>'General Results'!#REF!-'Mask Differences'!K3</f>
        <v>#REF!</v>
      </c>
    </row>
    <row r="38" spans="1:11" x14ac:dyDescent="0.2">
      <c r="A38" s="12" t="s">
        <v>17</v>
      </c>
      <c r="B38" s="12" t="s">
        <v>16</v>
      </c>
      <c r="C38" s="5" t="s">
        <v>1</v>
      </c>
      <c r="D38" s="7" t="s">
        <v>3</v>
      </c>
      <c r="E38" s="6">
        <f>'General Results'!D38-'Mask Differences'!E4</f>
        <v>0</v>
      </c>
      <c r="F38" s="6" t="e">
        <f>'General Results'!#REF!-'Mask Differences'!F4</f>
        <v>#REF!</v>
      </c>
      <c r="G38" s="6">
        <f>'General Results'!E38-'Mask Differences'!G4</f>
        <v>0.60000000000000009</v>
      </c>
      <c r="H38" s="6" t="e">
        <f>'General Results'!#REF!-'Mask Differences'!H4</f>
        <v>#REF!</v>
      </c>
      <c r="I38" s="6">
        <f>'General Results'!F38-'Mask Differences'!I4</f>
        <v>-34</v>
      </c>
      <c r="J38" s="6" t="e">
        <f>'General Results'!#REF!-'Mask Differences'!J4</f>
        <v>#REF!</v>
      </c>
      <c r="K38" s="7" t="e">
        <f>'General Results'!#REF!-'Mask Differences'!K4</f>
        <v>#REF!</v>
      </c>
    </row>
    <row r="39" spans="1:11" x14ac:dyDescent="0.2">
      <c r="A39" s="12" t="s">
        <v>17</v>
      </c>
      <c r="B39" s="12" t="s">
        <v>16</v>
      </c>
      <c r="C39" s="5" t="s">
        <v>1</v>
      </c>
      <c r="D39" s="7" t="s">
        <v>4</v>
      </c>
      <c r="E39" s="6">
        <f>'General Results'!D39-'Mask Differences'!E5</f>
        <v>-1</v>
      </c>
      <c r="F39" s="6" t="e">
        <f>'General Results'!#REF!-'Mask Differences'!F5</f>
        <v>#REF!</v>
      </c>
      <c r="G39" s="6">
        <f>'General Results'!E39-'Mask Differences'!G5</f>
        <v>-2.2000000000000002</v>
      </c>
      <c r="H39" s="6" t="e">
        <f>'General Results'!#REF!-'Mask Differences'!H5</f>
        <v>#REF!</v>
      </c>
      <c r="I39" s="6">
        <f>'General Results'!F39-'Mask Differences'!I5</f>
        <v>-51.200000000000045</v>
      </c>
      <c r="J39" s="6" t="e">
        <f>'General Results'!#REF!-'Mask Differences'!J5</f>
        <v>#REF!</v>
      </c>
      <c r="K39" s="7" t="e">
        <f>'General Results'!#REF!-'Mask Differences'!K5</f>
        <v>#REF!</v>
      </c>
    </row>
    <row r="40" spans="1:11" x14ac:dyDescent="0.2">
      <c r="A40" s="12" t="s">
        <v>17</v>
      </c>
      <c r="B40" s="12" t="s">
        <v>16</v>
      </c>
      <c r="C40" s="5" t="s">
        <v>2</v>
      </c>
      <c r="D40" s="7" t="s">
        <v>1</v>
      </c>
      <c r="E40" s="6">
        <f>'General Results'!D40-'Mask Differences'!E6</f>
        <v>-7.7999999999999545</v>
      </c>
      <c r="F40" s="6" t="e">
        <f>'General Results'!#REF!-'Mask Differences'!F6</f>
        <v>#REF!</v>
      </c>
      <c r="G40" s="6">
        <f>'General Results'!E40-'Mask Differences'!G6</f>
        <v>-6.5999999999999943</v>
      </c>
      <c r="H40" s="6" t="e">
        <f>'General Results'!#REF!-'Mask Differences'!H6</f>
        <v>#REF!</v>
      </c>
      <c r="I40" s="6">
        <f>'General Results'!F40-'Mask Differences'!I6</f>
        <v>-44</v>
      </c>
      <c r="J40" s="6" t="e">
        <f>'General Results'!#REF!-'Mask Differences'!J6</f>
        <v>#REF!</v>
      </c>
      <c r="K40" s="7" t="e">
        <f>'General Results'!#REF!-'Mask Differences'!K6</f>
        <v>#REF!</v>
      </c>
    </row>
    <row r="41" spans="1:11" x14ac:dyDescent="0.2">
      <c r="A41" s="12" t="s">
        <v>17</v>
      </c>
      <c r="B41" s="12" t="s">
        <v>16</v>
      </c>
      <c r="C41" s="5" t="s">
        <v>2</v>
      </c>
      <c r="D41" s="7" t="s">
        <v>2</v>
      </c>
      <c r="E41" s="6">
        <f>'General Results'!D41-'Mask Differences'!E7</f>
        <v>0</v>
      </c>
      <c r="F41" s="6" t="e">
        <f>'General Results'!#REF!-'Mask Differences'!F7</f>
        <v>#REF!</v>
      </c>
      <c r="G41" s="6">
        <f>'General Results'!E41-'Mask Differences'!G7</f>
        <v>-1</v>
      </c>
      <c r="H41" s="6" t="e">
        <f>'General Results'!#REF!-'Mask Differences'!H7</f>
        <v>#REF!</v>
      </c>
      <c r="I41" s="6">
        <f>'General Results'!F41-'Mask Differences'!I7</f>
        <v>-51</v>
      </c>
      <c r="J41" s="6" t="e">
        <f>'General Results'!#REF!-'Mask Differences'!J7</f>
        <v>#REF!</v>
      </c>
      <c r="K41" s="7" t="e">
        <f>'General Results'!#REF!-'Mask Differences'!K7</f>
        <v>#REF!</v>
      </c>
    </row>
    <row r="42" spans="1:11" x14ac:dyDescent="0.2">
      <c r="A42" s="12" t="s">
        <v>17</v>
      </c>
      <c r="B42" s="12" t="s">
        <v>16</v>
      </c>
      <c r="C42" s="5" t="s">
        <v>2</v>
      </c>
      <c r="D42" s="7" t="s">
        <v>3</v>
      </c>
      <c r="E42" s="6">
        <f>'General Results'!D42-'Mask Differences'!E8</f>
        <v>0.20000000000004547</v>
      </c>
      <c r="F42" s="6" t="e">
        <f>'General Results'!#REF!-'Mask Differences'!F8</f>
        <v>#REF!</v>
      </c>
      <c r="G42" s="6">
        <f>'General Results'!E42-'Mask Differences'!G8</f>
        <v>-1.2</v>
      </c>
      <c r="H42" s="6" t="e">
        <f>'General Results'!#REF!-'Mask Differences'!H8</f>
        <v>#REF!</v>
      </c>
      <c r="I42" s="6">
        <f>'General Results'!F42-'Mask Differences'!I8</f>
        <v>-36.199999999999932</v>
      </c>
      <c r="J42" s="6" t="e">
        <f>'General Results'!#REF!-'Mask Differences'!J8</f>
        <v>#REF!</v>
      </c>
      <c r="K42" s="7" t="e">
        <f>'General Results'!#REF!-'Mask Differences'!K8</f>
        <v>#REF!</v>
      </c>
    </row>
    <row r="43" spans="1:11" x14ac:dyDescent="0.2">
      <c r="A43" s="12" t="s">
        <v>17</v>
      </c>
      <c r="B43" s="12" t="s">
        <v>16</v>
      </c>
      <c r="C43" s="5" t="s">
        <v>2</v>
      </c>
      <c r="D43" s="7" t="s">
        <v>4</v>
      </c>
      <c r="E43" s="6">
        <f>'General Results'!D43-'Mask Differences'!E9</f>
        <v>0</v>
      </c>
      <c r="F43" s="6" t="e">
        <f>'General Results'!#REF!-'Mask Differences'!F9</f>
        <v>#REF!</v>
      </c>
      <c r="G43" s="6">
        <f>'General Results'!E43-'Mask Differences'!G9</f>
        <v>-1</v>
      </c>
      <c r="H43" s="6" t="e">
        <f>'General Results'!#REF!-'Mask Differences'!H9</f>
        <v>#REF!</v>
      </c>
      <c r="I43" s="6">
        <f>'General Results'!F43-'Mask Differences'!I9</f>
        <v>-47.799999999999955</v>
      </c>
      <c r="J43" s="6" t="e">
        <f>'General Results'!#REF!-'Mask Differences'!J9</f>
        <v>#REF!</v>
      </c>
      <c r="K43" s="7" t="e">
        <f>'General Results'!#REF!-'Mask Differences'!K9</f>
        <v>#REF!</v>
      </c>
    </row>
    <row r="44" spans="1:11" x14ac:dyDescent="0.2">
      <c r="A44" s="12" t="s">
        <v>17</v>
      </c>
      <c r="B44" s="12" t="s">
        <v>16</v>
      </c>
      <c r="C44" s="5" t="s">
        <v>3</v>
      </c>
      <c r="D44" s="7" t="s">
        <v>1</v>
      </c>
      <c r="E44" s="6">
        <f>'General Results'!D44-'Mask Differences'!E10</f>
        <v>-72.200000000000045</v>
      </c>
      <c r="F44" s="6" t="e">
        <f>'General Results'!#REF!-'Mask Differences'!F10</f>
        <v>#REF!</v>
      </c>
      <c r="G44" s="6">
        <f>'General Results'!E44-'Mask Differences'!G10</f>
        <v>2</v>
      </c>
      <c r="H44" s="6" t="e">
        <f>'General Results'!#REF!-'Mask Differences'!H10</f>
        <v>#REF!</v>
      </c>
      <c r="I44" s="6">
        <f>'General Results'!F44-'Mask Differences'!I10</f>
        <v>-93.199999999999989</v>
      </c>
      <c r="J44" s="6" t="e">
        <f>'General Results'!#REF!-'Mask Differences'!J10</f>
        <v>#REF!</v>
      </c>
      <c r="K44" s="7" t="e">
        <f>'General Results'!#REF!-'Mask Differences'!K10</f>
        <v>#REF!</v>
      </c>
    </row>
    <row r="45" spans="1:11" x14ac:dyDescent="0.2">
      <c r="A45" s="12" t="s">
        <v>17</v>
      </c>
      <c r="B45" s="12" t="s">
        <v>16</v>
      </c>
      <c r="C45" s="5" t="s">
        <v>3</v>
      </c>
      <c r="D45" s="7" t="s">
        <v>2</v>
      </c>
      <c r="E45" s="6">
        <f>'General Results'!D45-'Mask Differences'!E11</f>
        <v>-0.20000000000004547</v>
      </c>
      <c r="F45" s="6" t="e">
        <f>'General Results'!#REF!-'Mask Differences'!F11</f>
        <v>#REF!</v>
      </c>
      <c r="G45" s="6">
        <f>'General Results'!E45-'Mask Differences'!G11</f>
        <v>-0.60000000000000009</v>
      </c>
      <c r="H45" s="6" t="e">
        <f>'General Results'!#REF!-'Mask Differences'!H11</f>
        <v>#REF!</v>
      </c>
      <c r="I45" s="6">
        <f>'General Results'!F45-'Mask Differences'!I11</f>
        <v>-88.999999999999943</v>
      </c>
      <c r="J45" s="6" t="e">
        <f>'General Results'!#REF!-'Mask Differences'!J11</f>
        <v>#REF!</v>
      </c>
      <c r="K45" s="7" t="e">
        <f>'General Results'!#REF!-'Mask Differences'!K11</f>
        <v>#REF!</v>
      </c>
    </row>
    <row r="46" spans="1:11" x14ac:dyDescent="0.2">
      <c r="A46" s="12" t="s">
        <v>17</v>
      </c>
      <c r="B46" s="12" t="s">
        <v>16</v>
      </c>
      <c r="C46" s="5" t="s">
        <v>3</v>
      </c>
      <c r="D46" s="7" t="s">
        <v>3</v>
      </c>
      <c r="E46" s="6">
        <f>'General Results'!D46-'Mask Differences'!E12</f>
        <v>0.60000000000013642</v>
      </c>
      <c r="F46" s="6" t="e">
        <f>'General Results'!#REF!-'Mask Differences'!F12</f>
        <v>#REF!</v>
      </c>
      <c r="G46" s="6">
        <f>'General Results'!E46-'Mask Differences'!G12</f>
        <v>-1.2000000000000002</v>
      </c>
      <c r="H46" s="6" t="e">
        <f>'General Results'!#REF!-'Mask Differences'!H12</f>
        <v>#REF!</v>
      </c>
      <c r="I46" s="6">
        <f>'General Results'!F46-'Mask Differences'!I12</f>
        <v>-79.400000000000034</v>
      </c>
      <c r="J46" s="6" t="e">
        <f>'General Results'!#REF!-'Mask Differences'!J12</f>
        <v>#REF!</v>
      </c>
      <c r="K46" s="7" t="e">
        <f>'General Results'!#REF!-'Mask Differences'!K12</f>
        <v>#REF!</v>
      </c>
    </row>
    <row r="47" spans="1:11" x14ac:dyDescent="0.2">
      <c r="A47" s="12" t="s">
        <v>17</v>
      </c>
      <c r="B47" s="12" t="s">
        <v>16</v>
      </c>
      <c r="C47" s="5" t="s">
        <v>3</v>
      </c>
      <c r="D47" s="7" t="s">
        <v>4</v>
      </c>
      <c r="E47" s="6">
        <f>'General Results'!D47-'Mask Differences'!E13</f>
        <v>-3.1999999999998181</v>
      </c>
      <c r="F47" s="6" t="e">
        <f>'General Results'!#REF!-'Mask Differences'!F13</f>
        <v>#REF!</v>
      </c>
      <c r="G47" s="6">
        <f>'General Results'!E47-'Mask Differences'!G13</f>
        <v>-0.59999999999999964</v>
      </c>
      <c r="H47" s="6" t="e">
        <f>'General Results'!#REF!-'Mask Differences'!H13</f>
        <v>#REF!</v>
      </c>
      <c r="I47" s="6">
        <f>'General Results'!F47-'Mask Differences'!I13</f>
        <v>-41.000000000000057</v>
      </c>
      <c r="J47" s="6" t="e">
        <f>'General Results'!#REF!-'Mask Differences'!J13</f>
        <v>#REF!</v>
      </c>
      <c r="K47" s="7" t="e">
        <f>'General Results'!#REF!-'Mask Differences'!K13</f>
        <v>#REF!</v>
      </c>
    </row>
    <row r="48" spans="1:11" x14ac:dyDescent="0.2">
      <c r="A48" s="12" t="s">
        <v>17</v>
      </c>
      <c r="B48" s="12" t="s">
        <v>16</v>
      </c>
      <c r="C48" s="5" t="s">
        <v>4</v>
      </c>
      <c r="D48" s="7" t="s">
        <v>1</v>
      </c>
      <c r="E48" s="6">
        <f>'General Results'!D48-'Mask Differences'!E14</f>
        <v>-72.200000000000045</v>
      </c>
      <c r="F48" s="6" t="e">
        <f>'General Results'!#REF!-'Mask Differences'!F14</f>
        <v>#REF!</v>
      </c>
      <c r="G48" s="6">
        <f>'General Results'!E48-'Mask Differences'!G14</f>
        <v>-10</v>
      </c>
      <c r="H48" s="6" t="e">
        <f>'General Results'!#REF!-'Mask Differences'!H14</f>
        <v>#REF!</v>
      </c>
      <c r="I48" s="6">
        <f>'General Results'!F48-'Mask Differences'!I14</f>
        <v>-31.599999999999994</v>
      </c>
      <c r="J48" s="6" t="e">
        <f>'General Results'!#REF!-'Mask Differences'!J14</f>
        <v>#REF!</v>
      </c>
      <c r="K48" s="7" t="e">
        <f>'General Results'!#REF!-'Mask Differences'!K14</f>
        <v>#REF!</v>
      </c>
    </row>
    <row r="49" spans="1:11" x14ac:dyDescent="0.2">
      <c r="A49" s="12" t="s">
        <v>17</v>
      </c>
      <c r="B49" s="12" t="s">
        <v>16</v>
      </c>
      <c r="C49" s="5" t="s">
        <v>4</v>
      </c>
      <c r="D49" s="7" t="s">
        <v>2</v>
      </c>
      <c r="E49" s="6">
        <f>'General Results'!D49-'Mask Differences'!E15</f>
        <v>0.59999999999996589</v>
      </c>
      <c r="F49" s="6" t="e">
        <f>'General Results'!#REF!-'Mask Differences'!F15</f>
        <v>#REF!</v>
      </c>
      <c r="G49" s="6">
        <f>'General Results'!E49-'Mask Differences'!G15</f>
        <v>0</v>
      </c>
      <c r="H49" s="6" t="e">
        <f>'General Results'!#REF!-'Mask Differences'!H15</f>
        <v>#REF!</v>
      </c>
      <c r="I49" s="6">
        <f>'General Results'!F49-'Mask Differences'!I15</f>
        <v>-9.4000000000000057</v>
      </c>
      <c r="J49" s="6" t="e">
        <f>'General Results'!#REF!-'Mask Differences'!J15</f>
        <v>#REF!</v>
      </c>
      <c r="K49" s="7" t="e">
        <f>'General Results'!#REF!-'Mask Differences'!K15</f>
        <v>#REF!</v>
      </c>
    </row>
    <row r="50" spans="1:11" x14ac:dyDescent="0.2">
      <c r="A50" s="12" t="s">
        <v>17</v>
      </c>
      <c r="B50" s="12" t="s">
        <v>16</v>
      </c>
      <c r="C50" s="5" t="s">
        <v>4</v>
      </c>
      <c r="D50" s="7" t="s">
        <v>3</v>
      </c>
      <c r="E50" s="6">
        <f>'General Results'!D50-'Mask Differences'!E16</f>
        <v>-2.2000000000000455</v>
      </c>
      <c r="F50" s="6" t="e">
        <f>'General Results'!#REF!-'Mask Differences'!F16</f>
        <v>#REF!</v>
      </c>
      <c r="G50" s="6">
        <f>'General Results'!E50-'Mask Differences'!G16</f>
        <v>-0.59999999999999987</v>
      </c>
      <c r="H50" s="6" t="e">
        <f>'General Results'!#REF!-'Mask Differences'!H16</f>
        <v>#REF!</v>
      </c>
      <c r="I50" s="6">
        <f>'General Results'!F50-'Mask Differences'!I16</f>
        <v>-12.199999999999989</v>
      </c>
      <c r="J50" s="6" t="e">
        <f>'General Results'!#REF!-'Mask Differences'!J16</f>
        <v>#REF!</v>
      </c>
      <c r="K50" s="7" t="e">
        <f>'General Results'!#REF!-'Mask Differences'!K16</f>
        <v>#REF!</v>
      </c>
    </row>
    <row r="51" spans="1:11" x14ac:dyDescent="0.2">
      <c r="A51" s="13" t="s">
        <v>17</v>
      </c>
      <c r="B51" s="13" t="s">
        <v>16</v>
      </c>
      <c r="C51" s="8" t="s">
        <v>4</v>
      </c>
      <c r="D51" s="10" t="s">
        <v>4</v>
      </c>
      <c r="E51" s="9">
        <f>'General Results'!D51-'Mask Differences'!E17</f>
        <v>0.59999999999996589</v>
      </c>
      <c r="F51" s="9" t="e">
        <f>'General Results'!#REF!-'Mask Differences'!F17</f>
        <v>#REF!</v>
      </c>
      <c r="G51" s="9">
        <f>'General Results'!E51-'Mask Differences'!G17</f>
        <v>-0.79999999999999993</v>
      </c>
      <c r="H51" s="9" t="e">
        <f>'General Results'!#REF!-'Mask Differences'!H17</f>
        <v>#REF!</v>
      </c>
      <c r="I51" s="9">
        <f>'General Results'!F51-'Mask Differences'!I17</f>
        <v>15.800000000000011</v>
      </c>
      <c r="J51" s="9" t="e">
        <f>'General Results'!#REF!-'Mask Differences'!J17</f>
        <v>#REF!</v>
      </c>
      <c r="K51" s="10" t="e">
        <f>'General Results'!#REF!-'Mask Differences'!K17</f>
        <v>#REF!</v>
      </c>
    </row>
    <row r="52" spans="1:11" x14ac:dyDescent="0.2">
      <c r="A52" s="12" t="s">
        <v>20</v>
      </c>
      <c r="B52" s="12" t="s">
        <v>5</v>
      </c>
      <c r="C52" s="5" t="s">
        <v>6</v>
      </c>
      <c r="D52" s="7" t="s">
        <v>7</v>
      </c>
      <c r="E52" s="6" t="s">
        <v>8</v>
      </c>
      <c r="F52" s="6" t="s">
        <v>9</v>
      </c>
      <c r="G52" s="6" t="s">
        <v>10</v>
      </c>
      <c r="H52" s="6" t="s">
        <v>11</v>
      </c>
      <c r="I52" s="6" t="s">
        <v>12</v>
      </c>
      <c r="J52" s="6" t="s">
        <v>13</v>
      </c>
      <c r="K52" s="7" t="s">
        <v>14</v>
      </c>
    </row>
    <row r="53" spans="1:11" x14ac:dyDescent="0.2">
      <c r="A53" s="11" t="s">
        <v>18</v>
      </c>
      <c r="B53" s="11" t="s">
        <v>16</v>
      </c>
      <c r="C53" s="2" t="s">
        <v>1</v>
      </c>
      <c r="D53" s="4" t="s">
        <v>1</v>
      </c>
      <c r="E53" s="3">
        <f>'General Results'!D53-'Mask Differences'!E2</f>
        <v>-25</v>
      </c>
      <c r="F53" s="3" t="e">
        <f>'General Results'!#REF!-'Mask Differences'!F2</f>
        <v>#REF!</v>
      </c>
      <c r="G53" s="3">
        <f>'General Results'!E53-'Mask Differences'!G2</f>
        <v>-2.7999999999999972</v>
      </c>
      <c r="H53" s="3" t="e">
        <f>'General Results'!#REF!-'Mask Differences'!H2</f>
        <v>#REF!</v>
      </c>
      <c r="I53" s="3">
        <f>'General Results'!F53-'Mask Differences'!I2</f>
        <v>-98</v>
      </c>
      <c r="J53" s="3" t="e">
        <f>'General Results'!#REF!-'Mask Differences'!J2</f>
        <v>#REF!</v>
      </c>
      <c r="K53" s="4" t="e">
        <f>'General Results'!#REF!-'Mask Differences'!K2</f>
        <v>#REF!</v>
      </c>
    </row>
    <row r="54" spans="1:11" x14ac:dyDescent="0.2">
      <c r="A54" s="12" t="s">
        <v>18</v>
      </c>
      <c r="B54" s="12" t="s">
        <v>16</v>
      </c>
      <c r="C54" s="5" t="s">
        <v>1</v>
      </c>
      <c r="D54" s="7" t="s">
        <v>2</v>
      </c>
      <c r="E54" s="6">
        <f>'General Results'!D54-'Mask Differences'!E3</f>
        <v>-1</v>
      </c>
      <c r="F54" s="6" t="e">
        <f>'General Results'!#REF!-'Mask Differences'!F3</f>
        <v>#REF!</v>
      </c>
      <c r="G54" s="6">
        <f>'General Results'!E54-'Mask Differences'!G3</f>
        <v>-1.7999999999999998</v>
      </c>
      <c r="H54" s="6" t="e">
        <f>'General Results'!#REF!-'Mask Differences'!H3</f>
        <v>#REF!</v>
      </c>
      <c r="I54" s="6">
        <f>'General Results'!F54-'Mask Differences'!I3</f>
        <v>-89</v>
      </c>
      <c r="J54" s="6" t="e">
        <f>'General Results'!#REF!-'Mask Differences'!J3</f>
        <v>#REF!</v>
      </c>
      <c r="K54" s="7" t="e">
        <f>'General Results'!#REF!-'Mask Differences'!K3</f>
        <v>#REF!</v>
      </c>
    </row>
    <row r="55" spans="1:11" x14ac:dyDescent="0.2">
      <c r="A55" s="12" t="s">
        <v>18</v>
      </c>
      <c r="B55" s="12" t="s">
        <v>16</v>
      </c>
      <c r="C55" s="5" t="s">
        <v>1</v>
      </c>
      <c r="D55" s="7" t="s">
        <v>3</v>
      </c>
      <c r="E55" s="6">
        <f>'General Results'!D55-'Mask Differences'!E4</f>
        <v>-0.59999999999990905</v>
      </c>
      <c r="F55" s="6" t="e">
        <f>'General Results'!#REF!-'Mask Differences'!F4</f>
        <v>#REF!</v>
      </c>
      <c r="G55" s="6">
        <f>'General Results'!E55-'Mask Differences'!G4</f>
        <v>0.60000000000000009</v>
      </c>
      <c r="H55" s="6" t="e">
        <f>'General Results'!#REF!-'Mask Differences'!H4</f>
        <v>#REF!</v>
      </c>
      <c r="I55" s="6">
        <f>'General Results'!F55-'Mask Differences'!I4</f>
        <v>-70.800000000000068</v>
      </c>
      <c r="J55" s="6" t="e">
        <f>'General Results'!#REF!-'Mask Differences'!J4</f>
        <v>#REF!</v>
      </c>
      <c r="K55" s="7" t="e">
        <f>'General Results'!#REF!-'Mask Differences'!K4</f>
        <v>#REF!</v>
      </c>
    </row>
    <row r="56" spans="1:11" x14ac:dyDescent="0.2">
      <c r="A56" s="12" t="s">
        <v>18</v>
      </c>
      <c r="B56" s="12" t="s">
        <v>16</v>
      </c>
      <c r="C56" s="5" t="s">
        <v>1</v>
      </c>
      <c r="D56" s="7" t="s">
        <v>4</v>
      </c>
      <c r="E56" s="6">
        <f>'General Results'!D56-'Mask Differences'!E5</f>
        <v>0.40000000000009095</v>
      </c>
      <c r="F56" s="6" t="e">
        <f>'General Results'!#REF!-'Mask Differences'!F5</f>
        <v>#REF!</v>
      </c>
      <c r="G56" s="6">
        <f>'General Results'!E56-'Mask Differences'!G5</f>
        <v>-1.6</v>
      </c>
      <c r="H56" s="6" t="e">
        <f>'General Results'!#REF!-'Mask Differences'!H5</f>
        <v>#REF!</v>
      </c>
      <c r="I56" s="6">
        <f>'General Results'!F56-'Mask Differences'!I5</f>
        <v>-76.600000000000023</v>
      </c>
      <c r="J56" s="6" t="e">
        <f>'General Results'!#REF!-'Mask Differences'!J5</f>
        <v>#REF!</v>
      </c>
      <c r="K56" s="7" t="e">
        <f>'General Results'!#REF!-'Mask Differences'!K5</f>
        <v>#REF!</v>
      </c>
    </row>
    <row r="57" spans="1:11" x14ac:dyDescent="0.2">
      <c r="A57" s="12" t="s">
        <v>18</v>
      </c>
      <c r="B57" s="12" t="s">
        <v>16</v>
      </c>
      <c r="C57" s="5" t="s">
        <v>2</v>
      </c>
      <c r="D57" s="7" t="s">
        <v>1</v>
      </c>
      <c r="E57" s="6">
        <f>'General Results'!D57-'Mask Differences'!E6</f>
        <v>-20</v>
      </c>
      <c r="F57" s="6" t="e">
        <f>'General Results'!#REF!-'Mask Differences'!F6</f>
        <v>#REF!</v>
      </c>
      <c r="G57" s="6">
        <f>'General Results'!E57-'Mask Differences'!G6</f>
        <v>-7.4000000000000057</v>
      </c>
      <c r="H57" s="6" t="e">
        <f>'General Results'!#REF!-'Mask Differences'!H6</f>
        <v>#REF!</v>
      </c>
      <c r="I57" s="6">
        <f>'General Results'!F57-'Mask Differences'!I6</f>
        <v>-94.800000000000068</v>
      </c>
      <c r="J57" s="6" t="e">
        <f>'General Results'!#REF!-'Mask Differences'!J6</f>
        <v>#REF!</v>
      </c>
      <c r="K57" s="7" t="e">
        <f>'General Results'!#REF!-'Mask Differences'!K6</f>
        <v>#REF!</v>
      </c>
    </row>
    <row r="58" spans="1:11" x14ac:dyDescent="0.2">
      <c r="A58" s="12" t="s">
        <v>18</v>
      </c>
      <c r="B58" s="12" t="s">
        <v>16</v>
      </c>
      <c r="C58" s="5" t="s">
        <v>2</v>
      </c>
      <c r="D58" s="7" t="s">
        <v>2</v>
      </c>
      <c r="E58" s="6">
        <f>'General Results'!D58-'Mask Differences'!E7</f>
        <v>-2.3999999999998636</v>
      </c>
      <c r="F58" s="6" t="e">
        <f>'General Results'!#REF!-'Mask Differences'!F7</f>
        <v>#REF!</v>
      </c>
      <c r="G58" s="6">
        <f>'General Results'!E58-'Mask Differences'!G7</f>
        <v>0.39999999999999991</v>
      </c>
      <c r="H58" s="6" t="e">
        <f>'General Results'!#REF!-'Mask Differences'!H7</f>
        <v>#REF!</v>
      </c>
      <c r="I58" s="6">
        <f>'General Results'!F58-'Mask Differences'!I7</f>
        <v>-84.600000000000023</v>
      </c>
      <c r="J58" s="6" t="e">
        <f>'General Results'!#REF!-'Mask Differences'!J7</f>
        <v>#REF!</v>
      </c>
      <c r="K58" s="7" t="e">
        <f>'General Results'!#REF!-'Mask Differences'!K7</f>
        <v>#REF!</v>
      </c>
    </row>
    <row r="59" spans="1:11" x14ac:dyDescent="0.2">
      <c r="A59" s="12" t="s">
        <v>18</v>
      </c>
      <c r="B59" s="12" t="s">
        <v>16</v>
      </c>
      <c r="C59" s="5" t="s">
        <v>2</v>
      </c>
      <c r="D59" s="7" t="s">
        <v>3</v>
      </c>
      <c r="E59" s="6">
        <f>'General Results'!D59-'Mask Differences'!E8</f>
        <v>-0.79999999999995453</v>
      </c>
      <c r="F59" s="6" t="e">
        <f>'General Results'!#REF!-'Mask Differences'!F8</f>
        <v>#REF!</v>
      </c>
      <c r="G59" s="6">
        <f>'General Results'!E59-'Mask Differences'!G8</f>
        <v>-0.39999999999999991</v>
      </c>
      <c r="H59" s="6" t="e">
        <f>'General Results'!#REF!-'Mask Differences'!H8</f>
        <v>#REF!</v>
      </c>
      <c r="I59" s="6">
        <f>'General Results'!F59-'Mask Differences'!I8</f>
        <v>-61.599999999999909</v>
      </c>
      <c r="J59" s="6" t="e">
        <f>'General Results'!#REF!-'Mask Differences'!J8</f>
        <v>#REF!</v>
      </c>
      <c r="K59" s="7" t="e">
        <f>'General Results'!#REF!-'Mask Differences'!K8</f>
        <v>#REF!</v>
      </c>
    </row>
    <row r="60" spans="1:11" x14ac:dyDescent="0.2">
      <c r="A60" s="12" t="s">
        <v>18</v>
      </c>
      <c r="B60" s="12" t="s">
        <v>16</v>
      </c>
      <c r="C60" s="5" t="s">
        <v>2</v>
      </c>
      <c r="D60" s="7" t="s">
        <v>4</v>
      </c>
      <c r="E60" s="6">
        <f>'General Results'!D60-'Mask Differences'!E9</f>
        <v>-2.1999999999998181</v>
      </c>
      <c r="F60" s="6" t="e">
        <f>'General Results'!#REF!-'Mask Differences'!F9</f>
        <v>#REF!</v>
      </c>
      <c r="G60" s="6">
        <f>'General Results'!E60-'Mask Differences'!G9</f>
        <v>-0.60000000000000009</v>
      </c>
      <c r="H60" s="6" t="e">
        <f>'General Results'!#REF!-'Mask Differences'!H9</f>
        <v>#REF!</v>
      </c>
      <c r="I60" s="6">
        <f>'General Results'!F60-'Mask Differences'!I9</f>
        <v>-78</v>
      </c>
      <c r="J60" s="6" t="e">
        <f>'General Results'!#REF!-'Mask Differences'!J9</f>
        <v>#REF!</v>
      </c>
      <c r="K60" s="7" t="e">
        <f>'General Results'!#REF!-'Mask Differences'!K9</f>
        <v>#REF!</v>
      </c>
    </row>
    <row r="61" spans="1:11" x14ac:dyDescent="0.2">
      <c r="A61" s="12" t="s">
        <v>18</v>
      </c>
      <c r="B61" s="12" t="s">
        <v>16</v>
      </c>
      <c r="C61" s="5" t="s">
        <v>3</v>
      </c>
      <c r="D61" s="7" t="s">
        <v>1</v>
      </c>
      <c r="E61" s="6">
        <f>'General Results'!D61-'Mask Differences'!E10</f>
        <v>-34</v>
      </c>
      <c r="F61" s="6" t="e">
        <f>'General Results'!#REF!-'Mask Differences'!F10</f>
        <v>#REF!</v>
      </c>
      <c r="G61" s="6">
        <f>'General Results'!E61-'Mask Differences'!G10</f>
        <v>-14.399999999999991</v>
      </c>
      <c r="H61" s="6" t="e">
        <f>'General Results'!#REF!-'Mask Differences'!H10</f>
        <v>#REF!</v>
      </c>
      <c r="I61" s="6">
        <f>'General Results'!F61-'Mask Differences'!I10</f>
        <v>-129.19999999999999</v>
      </c>
      <c r="J61" s="6" t="e">
        <f>'General Results'!#REF!-'Mask Differences'!J10</f>
        <v>#REF!</v>
      </c>
      <c r="K61" s="7" t="e">
        <f>'General Results'!#REF!-'Mask Differences'!K10</f>
        <v>#REF!</v>
      </c>
    </row>
    <row r="62" spans="1:11" x14ac:dyDescent="0.2">
      <c r="A62" s="12" t="s">
        <v>18</v>
      </c>
      <c r="B62" s="12" t="s">
        <v>16</v>
      </c>
      <c r="C62" s="5" t="s">
        <v>3</v>
      </c>
      <c r="D62" s="7" t="s">
        <v>2</v>
      </c>
      <c r="E62" s="6">
        <f>'General Results'!D62-'Mask Differences'!E11</f>
        <v>-5.7999999999999545</v>
      </c>
      <c r="F62" s="6" t="e">
        <f>'General Results'!#REF!-'Mask Differences'!F11</f>
        <v>#REF!</v>
      </c>
      <c r="G62" s="6">
        <f>'General Results'!E62-'Mask Differences'!G11</f>
        <v>0.59999999999999964</v>
      </c>
      <c r="H62" s="6" t="e">
        <f>'General Results'!#REF!-'Mask Differences'!H11</f>
        <v>#REF!</v>
      </c>
      <c r="I62" s="6">
        <f>'General Results'!F62-'Mask Differences'!I11</f>
        <v>-112.79999999999995</v>
      </c>
      <c r="J62" s="6" t="e">
        <f>'General Results'!#REF!-'Mask Differences'!J11</f>
        <v>#REF!</v>
      </c>
      <c r="K62" s="7" t="e">
        <f>'General Results'!#REF!-'Mask Differences'!K11</f>
        <v>#REF!</v>
      </c>
    </row>
    <row r="63" spans="1:11" x14ac:dyDescent="0.2">
      <c r="A63" s="12" t="s">
        <v>18</v>
      </c>
      <c r="B63" s="12" t="s">
        <v>16</v>
      </c>
      <c r="C63" s="5" t="s">
        <v>3</v>
      </c>
      <c r="D63" s="7" t="s">
        <v>3</v>
      </c>
      <c r="E63" s="6">
        <f>'General Results'!D63-'Mask Differences'!E12</f>
        <v>-4.7999999999999545</v>
      </c>
      <c r="F63" s="6" t="e">
        <f>'General Results'!#REF!-'Mask Differences'!F12</f>
        <v>#REF!</v>
      </c>
      <c r="G63" s="6">
        <f>'General Results'!E63-'Mask Differences'!G12</f>
        <v>-1</v>
      </c>
      <c r="H63" s="6" t="e">
        <f>'General Results'!#REF!-'Mask Differences'!H12</f>
        <v>#REF!</v>
      </c>
      <c r="I63" s="6">
        <f>'General Results'!F63-'Mask Differences'!I12</f>
        <v>-145.00000000000006</v>
      </c>
      <c r="J63" s="6" t="e">
        <f>'General Results'!#REF!-'Mask Differences'!J12</f>
        <v>#REF!</v>
      </c>
      <c r="K63" s="7" t="e">
        <f>'General Results'!#REF!-'Mask Differences'!K12</f>
        <v>#REF!</v>
      </c>
    </row>
    <row r="64" spans="1:11" x14ac:dyDescent="0.2">
      <c r="A64" s="12" t="s">
        <v>18</v>
      </c>
      <c r="B64" s="12" t="s">
        <v>16</v>
      </c>
      <c r="C64" s="5" t="s">
        <v>3</v>
      </c>
      <c r="D64" s="7" t="s">
        <v>4</v>
      </c>
      <c r="E64" s="6">
        <f>'General Results'!D64-'Mask Differences'!E13</f>
        <v>-5.7999999999999545</v>
      </c>
      <c r="F64" s="6" t="e">
        <f>'General Results'!#REF!-'Mask Differences'!F13</f>
        <v>#REF!</v>
      </c>
      <c r="G64" s="6">
        <f>'General Results'!E64-'Mask Differences'!G13</f>
        <v>1.2000000000000002</v>
      </c>
      <c r="H64" s="6" t="e">
        <f>'General Results'!#REF!-'Mask Differences'!H13</f>
        <v>#REF!</v>
      </c>
      <c r="I64" s="6">
        <f>'General Results'!F64-'Mask Differences'!I13</f>
        <v>-86.800000000000068</v>
      </c>
      <c r="J64" s="6" t="e">
        <f>'General Results'!#REF!-'Mask Differences'!J13</f>
        <v>#REF!</v>
      </c>
      <c r="K64" s="7" t="e">
        <f>'General Results'!#REF!-'Mask Differences'!K13</f>
        <v>#REF!</v>
      </c>
    </row>
    <row r="65" spans="1:11" x14ac:dyDescent="0.2">
      <c r="A65" s="12" t="s">
        <v>18</v>
      </c>
      <c r="B65" s="12" t="s">
        <v>16</v>
      </c>
      <c r="C65" s="5" t="s">
        <v>4</v>
      </c>
      <c r="D65" s="7" t="s">
        <v>1</v>
      </c>
      <c r="E65" s="6">
        <f>'General Results'!D65-'Mask Differences'!E14</f>
        <v>-157</v>
      </c>
      <c r="F65" s="6" t="e">
        <f>'General Results'!#REF!-'Mask Differences'!F14</f>
        <v>#REF!</v>
      </c>
      <c r="G65" s="6">
        <f>'General Results'!E65-'Mask Differences'!G14</f>
        <v>-20.600000000000009</v>
      </c>
      <c r="H65" s="6" t="e">
        <f>'General Results'!#REF!-'Mask Differences'!H14</f>
        <v>#REF!</v>
      </c>
      <c r="I65" s="6">
        <f>'General Results'!F65-'Mask Differences'!I14</f>
        <v>-49.400000000000006</v>
      </c>
      <c r="J65" s="6" t="e">
        <f>'General Results'!#REF!-'Mask Differences'!J14</f>
        <v>#REF!</v>
      </c>
      <c r="K65" s="7" t="e">
        <f>'General Results'!#REF!-'Mask Differences'!K14</f>
        <v>#REF!</v>
      </c>
    </row>
    <row r="66" spans="1:11" x14ac:dyDescent="0.2">
      <c r="A66" s="12" t="s">
        <v>18</v>
      </c>
      <c r="B66" s="12" t="s">
        <v>16</v>
      </c>
      <c r="C66" s="5" t="s">
        <v>4</v>
      </c>
      <c r="D66" s="7" t="s">
        <v>2</v>
      </c>
      <c r="E66" s="6">
        <f>'General Results'!D66-'Mask Differences'!E15</f>
        <v>-0.40000000000003411</v>
      </c>
      <c r="F66" s="6" t="e">
        <f>'General Results'!#REF!-'Mask Differences'!F15</f>
        <v>#REF!</v>
      </c>
      <c r="G66" s="6">
        <f>'General Results'!E66-'Mask Differences'!G15</f>
        <v>-0.6</v>
      </c>
      <c r="H66" s="6" t="e">
        <f>'General Results'!#REF!-'Mask Differences'!H15</f>
        <v>#REF!</v>
      </c>
      <c r="I66" s="6">
        <f>'General Results'!F66-'Mask Differences'!I15</f>
        <v>-27.400000000000006</v>
      </c>
      <c r="J66" s="6" t="e">
        <f>'General Results'!#REF!-'Mask Differences'!J15</f>
        <v>#REF!</v>
      </c>
      <c r="K66" s="7" t="e">
        <f>'General Results'!#REF!-'Mask Differences'!K15</f>
        <v>#REF!</v>
      </c>
    </row>
    <row r="67" spans="1:11" x14ac:dyDescent="0.2">
      <c r="A67" s="12" t="s">
        <v>18</v>
      </c>
      <c r="B67" s="12" t="s">
        <v>16</v>
      </c>
      <c r="C67" s="5" t="s">
        <v>4</v>
      </c>
      <c r="D67" s="7" t="s">
        <v>3</v>
      </c>
      <c r="E67" s="6">
        <f>'General Results'!D67-'Mask Differences'!E16</f>
        <v>-1.8000000000000114</v>
      </c>
      <c r="F67" s="6" t="e">
        <f>'General Results'!#REF!-'Mask Differences'!F16</f>
        <v>#REF!</v>
      </c>
      <c r="G67" s="6">
        <f>'General Results'!E67-'Mask Differences'!G16</f>
        <v>-0.79999999999999993</v>
      </c>
      <c r="H67" s="6" t="e">
        <f>'General Results'!#REF!-'Mask Differences'!H16</f>
        <v>#REF!</v>
      </c>
      <c r="I67" s="6">
        <f>'General Results'!F67-'Mask Differences'!I16</f>
        <v>-27.199999999999989</v>
      </c>
      <c r="J67" s="6" t="e">
        <f>'General Results'!#REF!-'Mask Differences'!J16</f>
        <v>#REF!</v>
      </c>
      <c r="K67" s="7" t="e">
        <f>'General Results'!#REF!-'Mask Differences'!K16</f>
        <v>#REF!</v>
      </c>
    </row>
    <row r="68" spans="1:11" x14ac:dyDescent="0.2">
      <c r="A68" s="13" t="s">
        <v>18</v>
      </c>
      <c r="B68" s="13" t="s">
        <v>16</v>
      </c>
      <c r="C68" s="8" t="s">
        <v>4</v>
      </c>
      <c r="D68" s="10" t="s">
        <v>4</v>
      </c>
      <c r="E68" s="9">
        <f>'General Results'!D68-'Mask Differences'!E17</f>
        <v>-0.40000000000003411</v>
      </c>
      <c r="F68" s="9" t="e">
        <f>'General Results'!#REF!-'Mask Differences'!F17</f>
        <v>#REF!</v>
      </c>
      <c r="G68" s="9">
        <f>'General Results'!E68-'Mask Differences'!G17</f>
        <v>-0.6</v>
      </c>
      <c r="H68" s="9" t="e">
        <f>'General Results'!#REF!-'Mask Differences'!H17</f>
        <v>#REF!</v>
      </c>
      <c r="I68" s="9">
        <f>'General Results'!F68-'Mask Differences'!I17</f>
        <v>2.6000000000000085</v>
      </c>
      <c r="J68" s="9" t="e">
        <f>'General Results'!#REF!-'Mask Differences'!J17</f>
        <v>#REF!</v>
      </c>
      <c r="K68" s="10" t="e">
        <f>'General Results'!#REF!-'Mask Differences'!K17</f>
        <v>#REF!</v>
      </c>
    </row>
    <row r="69" spans="1:11" x14ac:dyDescent="0.2">
      <c r="A69" s="12" t="s">
        <v>20</v>
      </c>
      <c r="B69" s="12" t="s">
        <v>5</v>
      </c>
      <c r="C69" s="5" t="s">
        <v>6</v>
      </c>
      <c r="D69" s="7" t="s">
        <v>7</v>
      </c>
      <c r="E69" s="6" t="s">
        <v>8</v>
      </c>
      <c r="F69" s="6" t="s">
        <v>9</v>
      </c>
      <c r="G69" s="6" t="s">
        <v>10</v>
      </c>
      <c r="H69" s="6" t="s">
        <v>11</v>
      </c>
      <c r="I69" s="6" t="s">
        <v>12</v>
      </c>
      <c r="J69" s="6" t="s">
        <v>13</v>
      </c>
      <c r="K69" s="7" t="s">
        <v>14</v>
      </c>
    </row>
    <row r="70" spans="1:11" x14ac:dyDescent="0.2">
      <c r="A70" s="11" t="s">
        <v>0</v>
      </c>
      <c r="B70" s="11" t="s">
        <v>16</v>
      </c>
      <c r="C70" s="2" t="s">
        <v>1</v>
      </c>
      <c r="D70" s="4" t="s">
        <v>1</v>
      </c>
      <c r="E70" s="3">
        <f>'General Results'!D70-'Mask Differences'!E2</f>
        <v>-45.400000000000091</v>
      </c>
      <c r="F70" s="3" t="e">
        <f>'General Results'!#REF!-'Mask Differences'!F2</f>
        <v>#REF!</v>
      </c>
      <c r="G70" s="3">
        <f>'General Results'!E70-'Mask Differences'!G2</f>
        <v>-9</v>
      </c>
      <c r="H70" s="3" t="e">
        <f>'General Results'!#REF!-'Mask Differences'!H2</f>
        <v>#REF!</v>
      </c>
      <c r="I70" s="3">
        <f>'General Results'!F70-'Mask Differences'!I2</f>
        <v>-119.39999999999998</v>
      </c>
      <c r="J70" s="3" t="e">
        <f>'General Results'!#REF!-'Mask Differences'!J2</f>
        <v>#REF!</v>
      </c>
      <c r="K70" s="4" t="e">
        <f>'General Results'!#REF!-'Mask Differences'!K2</f>
        <v>#REF!</v>
      </c>
    </row>
    <row r="71" spans="1:11" x14ac:dyDescent="0.2">
      <c r="A71" s="12" t="s">
        <v>0</v>
      </c>
      <c r="B71" s="12" t="s">
        <v>16</v>
      </c>
      <c r="C71" s="5" t="s">
        <v>1</v>
      </c>
      <c r="D71" s="7" t="s">
        <v>2</v>
      </c>
      <c r="E71" s="6">
        <f>'General Results'!D71-'Mask Differences'!E3</f>
        <v>-0.40000000000009095</v>
      </c>
      <c r="F71" s="6" t="e">
        <f>'General Results'!#REF!-'Mask Differences'!F3</f>
        <v>#REF!</v>
      </c>
      <c r="G71" s="6">
        <f>'General Results'!E71-'Mask Differences'!G3</f>
        <v>-1.5999999999999996</v>
      </c>
      <c r="H71" s="6" t="e">
        <f>'General Results'!#REF!-'Mask Differences'!H3</f>
        <v>#REF!</v>
      </c>
      <c r="I71" s="6">
        <f>'General Results'!F71-'Mask Differences'!I3</f>
        <v>-111.39999999999998</v>
      </c>
      <c r="J71" s="6" t="e">
        <f>'General Results'!#REF!-'Mask Differences'!J3</f>
        <v>#REF!</v>
      </c>
      <c r="K71" s="7" t="e">
        <f>'General Results'!#REF!-'Mask Differences'!K3</f>
        <v>#REF!</v>
      </c>
    </row>
    <row r="72" spans="1:11" x14ac:dyDescent="0.2">
      <c r="A72" s="12" t="s">
        <v>0</v>
      </c>
      <c r="B72" s="12" t="s">
        <v>16</v>
      </c>
      <c r="C72" s="5" t="s">
        <v>1</v>
      </c>
      <c r="D72" s="7" t="s">
        <v>3</v>
      </c>
      <c r="E72" s="6">
        <f>'General Results'!D72-'Mask Differences'!E4</f>
        <v>-0.20000000000004547</v>
      </c>
      <c r="F72" s="6" t="e">
        <f>'General Results'!#REF!-'Mask Differences'!F4</f>
        <v>#REF!</v>
      </c>
      <c r="G72" s="6">
        <f>'General Results'!E72-'Mask Differences'!G4</f>
        <v>-0.20000000000000018</v>
      </c>
      <c r="H72" s="6" t="e">
        <f>'General Results'!#REF!-'Mask Differences'!H4</f>
        <v>#REF!</v>
      </c>
      <c r="I72" s="6">
        <f>'General Results'!F72-'Mask Differences'!I4</f>
        <v>-102</v>
      </c>
      <c r="J72" s="6" t="e">
        <f>'General Results'!#REF!-'Mask Differences'!J4</f>
        <v>#REF!</v>
      </c>
      <c r="K72" s="7" t="e">
        <f>'General Results'!#REF!-'Mask Differences'!K4</f>
        <v>#REF!</v>
      </c>
    </row>
    <row r="73" spans="1:11" x14ac:dyDescent="0.2">
      <c r="A73" s="12" t="s">
        <v>0</v>
      </c>
      <c r="B73" s="12" t="s">
        <v>16</v>
      </c>
      <c r="C73" s="5" t="s">
        <v>1</v>
      </c>
      <c r="D73" s="7" t="s">
        <v>4</v>
      </c>
      <c r="E73" s="6">
        <f>'General Results'!D73-'Mask Differences'!E5</f>
        <v>-1</v>
      </c>
      <c r="F73" s="6" t="e">
        <f>'General Results'!#REF!-'Mask Differences'!F5</f>
        <v>#REF!</v>
      </c>
      <c r="G73" s="6">
        <f>'General Results'!E73-'Mask Differences'!G5</f>
        <v>-1.8000000000000003</v>
      </c>
      <c r="H73" s="6" t="e">
        <f>'General Results'!#REF!-'Mask Differences'!H5</f>
        <v>#REF!</v>
      </c>
      <c r="I73" s="6">
        <f>'General Results'!F73-'Mask Differences'!I5</f>
        <v>-107.39999999999998</v>
      </c>
      <c r="J73" s="6" t="e">
        <f>'General Results'!#REF!-'Mask Differences'!J5</f>
        <v>#REF!</v>
      </c>
      <c r="K73" s="7" t="e">
        <f>'General Results'!#REF!-'Mask Differences'!K5</f>
        <v>#REF!</v>
      </c>
    </row>
    <row r="74" spans="1:11" x14ac:dyDescent="0.2">
      <c r="A74" s="12" t="s">
        <v>0</v>
      </c>
      <c r="B74" s="12" t="s">
        <v>16</v>
      </c>
      <c r="C74" s="5" t="s">
        <v>2</v>
      </c>
      <c r="D74" s="7" t="s">
        <v>1</v>
      </c>
      <c r="E74" s="6">
        <f>'General Results'!D74-'Mask Differences'!E6</f>
        <v>-46.199999999999818</v>
      </c>
      <c r="F74" s="6" t="e">
        <f>'General Results'!#REF!-'Mask Differences'!F6</f>
        <v>#REF!</v>
      </c>
      <c r="G74" s="6">
        <f>'General Results'!E74-'Mask Differences'!G6</f>
        <v>-22</v>
      </c>
      <c r="H74" s="6" t="e">
        <f>'General Results'!#REF!-'Mask Differences'!H6</f>
        <v>#REF!</v>
      </c>
      <c r="I74" s="6">
        <f>'General Results'!F74-'Mask Differences'!I6</f>
        <v>-118.60000000000002</v>
      </c>
      <c r="J74" s="6" t="e">
        <f>'General Results'!#REF!-'Mask Differences'!J6</f>
        <v>#REF!</v>
      </c>
      <c r="K74" s="7" t="e">
        <f>'General Results'!#REF!-'Mask Differences'!K6</f>
        <v>#REF!</v>
      </c>
    </row>
    <row r="75" spans="1:11" x14ac:dyDescent="0.2">
      <c r="A75" s="12" t="s">
        <v>0</v>
      </c>
      <c r="B75" s="12" t="s">
        <v>16</v>
      </c>
      <c r="C75" s="5" t="s">
        <v>2</v>
      </c>
      <c r="D75" s="7" t="s">
        <v>2</v>
      </c>
      <c r="E75" s="6">
        <f>'General Results'!D75-'Mask Differences'!E7</f>
        <v>0.40000000000009095</v>
      </c>
      <c r="F75" s="6" t="e">
        <f>'General Results'!#REF!-'Mask Differences'!F7</f>
        <v>#REF!</v>
      </c>
      <c r="G75" s="6">
        <f>'General Results'!E75-'Mask Differences'!G7</f>
        <v>-0.79999999999999982</v>
      </c>
      <c r="H75" s="6" t="e">
        <f>'General Results'!#REF!-'Mask Differences'!H7</f>
        <v>#REF!</v>
      </c>
      <c r="I75" s="6">
        <f>'General Results'!F75-'Mask Differences'!I7</f>
        <v>-110</v>
      </c>
      <c r="J75" s="6" t="e">
        <f>'General Results'!#REF!-'Mask Differences'!J7</f>
        <v>#REF!</v>
      </c>
      <c r="K75" s="7" t="e">
        <f>'General Results'!#REF!-'Mask Differences'!K7</f>
        <v>#REF!</v>
      </c>
    </row>
    <row r="76" spans="1:11" x14ac:dyDescent="0.2">
      <c r="A76" s="12" t="s">
        <v>0</v>
      </c>
      <c r="B76" s="12" t="s">
        <v>16</v>
      </c>
      <c r="C76" s="5" t="s">
        <v>2</v>
      </c>
      <c r="D76" s="7" t="s">
        <v>3</v>
      </c>
      <c r="E76" s="6">
        <f>'General Results'!D76-'Mask Differences'!E8</f>
        <v>0</v>
      </c>
      <c r="F76" s="6" t="e">
        <f>'General Results'!#REF!-'Mask Differences'!F8</f>
        <v>#REF!</v>
      </c>
      <c r="G76" s="6">
        <f>'General Results'!E76-'Mask Differences'!G8</f>
        <v>0.20000000000000018</v>
      </c>
      <c r="H76" s="6" t="e">
        <f>'General Results'!#REF!-'Mask Differences'!H8</f>
        <v>#REF!</v>
      </c>
      <c r="I76" s="6">
        <f>'General Results'!F76-'Mask Differences'!I8</f>
        <v>-87.399999999999977</v>
      </c>
      <c r="J76" s="6" t="e">
        <f>'General Results'!#REF!-'Mask Differences'!J8</f>
        <v>#REF!</v>
      </c>
      <c r="K76" s="7" t="e">
        <f>'General Results'!#REF!-'Mask Differences'!K8</f>
        <v>#REF!</v>
      </c>
    </row>
    <row r="77" spans="1:11" x14ac:dyDescent="0.2">
      <c r="A77" s="12" t="s">
        <v>0</v>
      </c>
      <c r="B77" s="12" t="s">
        <v>16</v>
      </c>
      <c r="C77" s="5" t="s">
        <v>2</v>
      </c>
      <c r="D77" s="7" t="s">
        <v>4</v>
      </c>
      <c r="E77" s="6">
        <f>'General Results'!D77-'Mask Differences'!E9</f>
        <v>-1</v>
      </c>
      <c r="F77" s="6" t="e">
        <f>'General Results'!#REF!-'Mask Differences'!F9</f>
        <v>#REF!</v>
      </c>
      <c r="G77" s="6">
        <f>'General Results'!E77-'Mask Differences'!G9</f>
        <v>-0.80000000000000027</v>
      </c>
      <c r="H77" s="6" t="e">
        <f>'General Results'!#REF!-'Mask Differences'!H9</f>
        <v>#REF!</v>
      </c>
      <c r="I77" s="6">
        <f>'General Results'!F77-'Mask Differences'!I9</f>
        <v>-111</v>
      </c>
      <c r="J77" s="6" t="e">
        <f>'General Results'!#REF!-'Mask Differences'!J9</f>
        <v>#REF!</v>
      </c>
      <c r="K77" s="7" t="e">
        <f>'General Results'!#REF!-'Mask Differences'!K9</f>
        <v>#REF!</v>
      </c>
    </row>
    <row r="78" spans="1:11" x14ac:dyDescent="0.2">
      <c r="A78" s="12" t="s">
        <v>0</v>
      </c>
      <c r="B78" s="12" t="s">
        <v>16</v>
      </c>
      <c r="C78" s="5" t="s">
        <v>3</v>
      </c>
      <c r="D78" s="7" t="s">
        <v>1</v>
      </c>
      <c r="E78" s="6">
        <f>'General Results'!D78-'Mask Differences'!E10</f>
        <v>-36</v>
      </c>
      <c r="F78" s="6" t="e">
        <f>'General Results'!#REF!-'Mask Differences'!F10</f>
        <v>#REF!</v>
      </c>
      <c r="G78" s="6">
        <f>'General Results'!E78-'Mask Differences'!G10</f>
        <v>-9.1999999999999886</v>
      </c>
      <c r="H78" s="6" t="e">
        <f>'General Results'!#REF!-'Mask Differences'!H10</f>
        <v>#REF!</v>
      </c>
      <c r="I78" s="6">
        <f>'General Results'!F78-'Mask Differences'!I10</f>
        <v>-167.2</v>
      </c>
      <c r="J78" s="6" t="e">
        <f>'General Results'!#REF!-'Mask Differences'!J10</f>
        <v>#REF!</v>
      </c>
      <c r="K78" s="7" t="e">
        <f>'General Results'!#REF!-'Mask Differences'!K10</f>
        <v>#REF!</v>
      </c>
    </row>
    <row r="79" spans="1:11" x14ac:dyDescent="0.2">
      <c r="A79" s="12" t="s">
        <v>0</v>
      </c>
      <c r="B79" s="12" t="s">
        <v>16</v>
      </c>
      <c r="C79" s="5" t="s">
        <v>3</v>
      </c>
      <c r="D79" s="7" t="s">
        <v>2</v>
      </c>
      <c r="E79" s="6">
        <f>'General Results'!D79-'Mask Differences'!E11</f>
        <v>-7</v>
      </c>
      <c r="F79" s="6" t="e">
        <f>'General Results'!#REF!-'Mask Differences'!F11</f>
        <v>#REF!</v>
      </c>
      <c r="G79" s="6">
        <f>'General Results'!E79-'Mask Differences'!G11</f>
        <v>0.19999999999999973</v>
      </c>
      <c r="H79" s="6" t="e">
        <f>'General Results'!#REF!-'Mask Differences'!H11</f>
        <v>#REF!</v>
      </c>
      <c r="I79" s="6">
        <f>'General Results'!F79-'Mask Differences'!I11</f>
        <v>-156.59999999999997</v>
      </c>
      <c r="J79" s="6" t="e">
        <f>'General Results'!#REF!-'Mask Differences'!J11</f>
        <v>#REF!</v>
      </c>
      <c r="K79" s="7" t="e">
        <f>'General Results'!#REF!-'Mask Differences'!K11</f>
        <v>#REF!</v>
      </c>
    </row>
    <row r="80" spans="1:11" x14ac:dyDescent="0.2">
      <c r="A80" s="12" t="s">
        <v>0</v>
      </c>
      <c r="B80" s="12" t="s">
        <v>16</v>
      </c>
      <c r="C80" s="5" t="s">
        <v>3</v>
      </c>
      <c r="D80" s="7" t="s">
        <v>3</v>
      </c>
      <c r="E80" s="6">
        <f>'General Results'!D80-'Mask Differences'!E12</f>
        <v>-7.7999999999999545</v>
      </c>
      <c r="F80" s="6" t="e">
        <f>'General Results'!#REF!-'Mask Differences'!F12</f>
        <v>#REF!</v>
      </c>
      <c r="G80" s="6">
        <f>'General Results'!E80-'Mask Differences'!G12</f>
        <v>-1</v>
      </c>
      <c r="H80" s="6" t="e">
        <f>'General Results'!#REF!-'Mask Differences'!H12</f>
        <v>#REF!</v>
      </c>
      <c r="I80" s="6">
        <f>'General Results'!F80-'Mask Differences'!I12</f>
        <v>-150.40000000000003</v>
      </c>
      <c r="J80" s="6" t="e">
        <f>'General Results'!#REF!-'Mask Differences'!J12</f>
        <v>#REF!</v>
      </c>
      <c r="K80" s="7" t="e">
        <f>'General Results'!#REF!-'Mask Differences'!K12</f>
        <v>#REF!</v>
      </c>
    </row>
    <row r="81" spans="1:11" x14ac:dyDescent="0.2">
      <c r="A81" s="12" t="s">
        <v>0</v>
      </c>
      <c r="B81" s="12" t="s">
        <v>16</v>
      </c>
      <c r="C81" s="5" t="s">
        <v>3</v>
      </c>
      <c r="D81" s="7" t="s">
        <v>4</v>
      </c>
      <c r="E81" s="6">
        <f>'General Results'!D81-'Mask Differences'!E13</f>
        <v>-7.7999999999999545</v>
      </c>
      <c r="F81" s="6" t="e">
        <f>'General Results'!#REF!-'Mask Differences'!F13</f>
        <v>#REF!</v>
      </c>
      <c r="G81" s="6">
        <f>'General Results'!E81-'Mask Differences'!G13</f>
        <v>2.4000000000000004</v>
      </c>
      <c r="H81" s="6" t="e">
        <f>'General Results'!#REF!-'Mask Differences'!H13</f>
        <v>#REF!</v>
      </c>
      <c r="I81" s="6">
        <f>'General Results'!F81-'Mask Differences'!I13</f>
        <v>-138.20000000000005</v>
      </c>
      <c r="J81" s="6" t="e">
        <f>'General Results'!#REF!-'Mask Differences'!J13</f>
        <v>#REF!</v>
      </c>
      <c r="K81" s="7" t="e">
        <f>'General Results'!#REF!-'Mask Differences'!K13</f>
        <v>#REF!</v>
      </c>
    </row>
    <row r="82" spans="1:11" x14ac:dyDescent="0.2">
      <c r="A82" s="12" t="s">
        <v>0</v>
      </c>
      <c r="B82" s="12" t="s">
        <v>16</v>
      </c>
      <c r="C82" s="5" t="s">
        <v>4</v>
      </c>
      <c r="D82" s="7" t="s">
        <v>1</v>
      </c>
      <c r="E82" s="6">
        <f>'General Results'!D82-'Mask Differences'!E14</f>
        <v>-43</v>
      </c>
      <c r="F82" s="6" t="e">
        <f>'General Results'!#REF!-'Mask Differences'!F14</f>
        <v>#REF!</v>
      </c>
      <c r="G82" s="6">
        <f>'General Results'!E82-'Mask Differences'!G14</f>
        <v>-20.600000000000009</v>
      </c>
      <c r="H82" s="6" t="e">
        <f>'General Results'!#REF!-'Mask Differences'!H14</f>
        <v>#REF!</v>
      </c>
      <c r="I82" s="6">
        <f>'General Results'!F82-'Mask Differences'!I14</f>
        <v>-52.599999999999994</v>
      </c>
      <c r="J82" s="6" t="e">
        <f>'General Results'!#REF!-'Mask Differences'!J14</f>
        <v>#REF!</v>
      </c>
      <c r="K82" s="7" t="e">
        <f>'General Results'!#REF!-'Mask Differences'!K14</f>
        <v>#REF!</v>
      </c>
    </row>
    <row r="83" spans="1:11" x14ac:dyDescent="0.2">
      <c r="A83" s="12" t="s">
        <v>0</v>
      </c>
      <c r="B83" s="12" t="s">
        <v>16</v>
      </c>
      <c r="C83" s="5" t="s">
        <v>4</v>
      </c>
      <c r="D83" s="7" t="s">
        <v>2</v>
      </c>
      <c r="E83" s="6">
        <f>'General Results'!D83-'Mask Differences'!E15</f>
        <v>-1</v>
      </c>
      <c r="F83" s="6" t="e">
        <f>'General Results'!#REF!-'Mask Differences'!F15</f>
        <v>#REF!</v>
      </c>
      <c r="G83" s="6">
        <f>'General Results'!E83-'Mask Differences'!G15</f>
        <v>-0.8</v>
      </c>
      <c r="H83" s="6" t="e">
        <f>'General Results'!#REF!-'Mask Differences'!H15</f>
        <v>#REF!</v>
      </c>
      <c r="I83" s="6">
        <f>'General Results'!F83-'Mask Differences'!I15</f>
        <v>-35.799999999999997</v>
      </c>
      <c r="J83" s="6" t="e">
        <f>'General Results'!#REF!-'Mask Differences'!J15</f>
        <v>#REF!</v>
      </c>
      <c r="K83" s="7" t="e">
        <f>'General Results'!#REF!-'Mask Differences'!K15</f>
        <v>#REF!</v>
      </c>
    </row>
    <row r="84" spans="1:11" x14ac:dyDescent="0.2">
      <c r="A84" s="12" t="s">
        <v>0</v>
      </c>
      <c r="B84" s="12" t="s">
        <v>16</v>
      </c>
      <c r="C84" s="5" t="s">
        <v>4</v>
      </c>
      <c r="D84" s="7" t="s">
        <v>3</v>
      </c>
      <c r="E84" s="6">
        <f>'General Results'!D84-'Mask Differences'!E16</f>
        <v>-4</v>
      </c>
      <c r="F84" s="6" t="e">
        <f>'General Results'!#REF!-'Mask Differences'!F16</f>
        <v>#REF!</v>
      </c>
      <c r="G84" s="6">
        <f>'General Results'!E84-'Mask Differences'!G16</f>
        <v>-0.79999999999999993</v>
      </c>
      <c r="H84" s="6" t="e">
        <f>'General Results'!#REF!-'Mask Differences'!H16</f>
        <v>#REF!</v>
      </c>
      <c r="I84" s="6">
        <f>'General Results'!F84-'Mask Differences'!I16</f>
        <v>-43.399999999999991</v>
      </c>
      <c r="J84" s="6" t="e">
        <f>'General Results'!#REF!-'Mask Differences'!J16</f>
        <v>#REF!</v>
      </c>
      <c r="K84" s="7" t="e">
        <f>'General Results'!#REF!-'Mask Differences'!K16</f>
        <v>#REF!</v>
      </c>
    </row>
    <row r="85" spans="1:11" x14ac:dyDescent="0.2">
      <c r="A85" s="13" t="s">
        <v>0</v>
      </c>
      <c r="B85" s="13" t="s">
        <v>16</v>
      </c>
      <c r="C85" s="8" t="s">
        <v>4</v>
      </c>
      <c r="D85" s="10" t="s">
        <v>4</v>
      </c>
      <c r="E85" s="9">
        <f>'General Results'!D85-'Mask Differences'!E17</f>
        <v>-3</v>
      </c>
      <c r="F85" s="9" t="e">
        <f>'General Results'!#REF!-'Mask Differences'!F17</f>
        <v>#REF!</v>
      </c>
      <c r="G85" s="9">
        <f>'General Results'!E85-'Mask Differences'!G17</f>
        <v>-1</v>
      </c>
      <c r="H85" s="9" t="e">
        <f>'General Results'!#REF!-'Mask Differences'!H17</f>
        <v>#REF!</v>
      </c>
      <c r="I85" s="9">
        <f>'General Results'!F85-'Mask Differences'!I17</f>
        <v>-2</v>
      </c>
      <c r="J85" s="9" t="e">
        <f>'General Results'!#REF!-'Mask Differences'!J17</f>
        <v>#REF!</v>
      </c>
      <c r="K85" s="10" t="e">
        <f>'General Results'!#REF!-'Mask Differences'!K17</f>
        <v>#REF!</v>
      </c>
    </row>
    <row r="86" spans="1:11" x14ac:dyDescent="0.2">
      <c r="A86" s="12" t="s">
        <v>20</v>
      </c>
      <c r="B86" s="12" t="s">
        <v>5</v>
      </c>
      <c r="C86" s="5" t="s">
        <v>6</v>
      </c>
      <c r="D86" s="7" t="s">
        <v>7</v>
      </c>
      <c r="E86" s="6" t="s">
        <v>8</v>
      </c>
      <c r="F86" s="6" t="s">
        <v>9</v>
      </c>
      <c r="G86" s="6" t="s">
        <v>10</v>
      </c>
      <c r="H86" s="6" t="s">
        <v>11</v>
      </c>
      <c r="I86" s="6" t="s">
        <v>12</v>
      </c>
      <c r="J86" s="6" t="s">
        <v>13</v>
      </c>
      <c r="K86" s="7" t="s">
        <v>14</v>
      </c>
    </row>
  </sheetData>
  <conditionalFormatting sqref="C2:D85">
    <cfRule type="containsText" dxfId="3" priority="8" operator="containsText" text="severe">
      <formula>NOT(ISERROR(SEARCH("severe",C2)))</formula>
    </cfRule>
    <cfRule type="containsText" dxfId="2" priority="9" operator="containsText" text="moderate">
      <formula>NOT(ISERROR(SEARCH("moderate",C2)))</formula>
    </cfRule>
    <cfRule type="containsText" dxfId="1" priority="10" operator="containsText" text="minimal">
      <formula>NOT(ISERROR(SEARCH("minimal",C2)))</formula>
    </cfRule>
    <cfRule type="containsText" dxfId="0" priority="11" operator="containsText" text="none">
      <formula>NOT(ISERROR(SEARCH("none",C2)))</formula>
    </cfRule>
  </conditionalFormatting>
  <conditionalFormatting sqref="E19:E85">
    <cfRule type="colorScale" priority="7">
      <colorScale>
        <cfvo type="min"/>
        <cfvo type="percentile" val="50"/>
        <cfvo type="max"/>
        <color theme="9"/>
        <color theme="7" tint="0.59999389629810485"/>
        <color rgb="FFFF0000"/>
      </colorScale>
    </cfRule>
  </conditionalFormatting>
  <conditionalFormatting sqref="F19:F85">
    <cfRule type="colorScale" priority="6">
      <colorScale>
        <cfvo type="min"/>
        <cfvo type="percentile" val="50"/>
        <cfvo type="max"/>
        <color theme="9"/>
        <color theme="7" tint="0.59999389629810485"/>
        <color rgb="FFFF0000"/>
      </colorScale>
    </cfRule>
  </conditionalFormatting>
  <conditionalFormatting sqref="I19:I85">
    <cfRule type="colorScale" priority="4">
      <colorScale>
        <cfvo type="min"/>
        <cfvo type="percentile" val="50"/>
        <cfvo type="max"/>
        <color theme="9"/>
        <color theme="7" tint="0.59999389629810485"/>
        <color rgb="FFFF0000"/>
      </colorScale>
    </cfRule>
  </conditionalFormatting>
  <conditionalFormatting sqref="J19:J85">
    <cfRule type="colorScale" priority="3">
      <colorScale>
        <cfvo type="min"/>
        <cfvo type="percentile" val="50"/>
        <cfvo type="max"/>
        <color theme="9"/>
        <color theme="7" tint="0.59999389629810485"/>
        <color rgb="FFFF0000"/>
      </colorScale>
    </cfRule>
  </conditionalFormatting>
  <conditionalFormatting sqref="K19:K85">
    <cfRule type="colorScale" priority="2">
      <colorScale>
        <cfvo type="min"/>
        <cfvo type="percentile" val="50"/>
        <cfvo type="max"/>
        <color theme="9"/>
        <color theme="7" tint="0.59999389629810485"/>
        <color rgb="FFFF0000"/>
      </colorScale>
    </cfRule>
  </conditionalFormatting>
  <conditionalFormatting sqref="G19:G85">
    <cfRule type="colorScale" priority="1">
      <colorScale>
        <cfvo type="min"/>
        <cfvo type="percentile" val="50"/>
        <cfvo type="max"/>
        <color theme="9"/>
        <color theme="7" tint="0.59999389629810485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 Results</vt:lpstr>
      <vt:lpstr>Sheet3</vt:lpstr>
      <vt:lpstr>Sheet4</vt:lpstr>
      <vt:lpstr>overall</vt:lpstr>
      <vt:lpstr>Sheet1</vt:lpstr>
      <vt:lpstr> Lockdown dfferences</vt:lpstr>
      <vt:lpstr>Mask Differences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charlie.albietz.uni@gmail.com</dc:creator>
  <cp:lastModifiedBy>charlie.albietz.uni@gmail.com</cp:lastModifiedBy>
  <dcterms:created xsi:type="dcterms:W3CDTF">2020-10-24T12:54:17Z</dcterms:created>
  <dcterms:modified xsi:type="dcterms:W3CDTF">2020-11-02T19:50:40Z</dcterms:modified>
</cp:coreProperties>
</file>