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scob\Desktop\Reportes\transporte\"/>
    </mc:Choice>
  </mc:AlternateContent>
  <xr:revisionPtr revIDLastSave="0" documentId="13_ncr:1_{F0A21752-D8BB-43B3-8202-3947B1962211}" xr6:coauthVersionLast="47" xr6:coauthVersionMax="47" xr10:uidLastSave="{00000000-0000-0000-0000-000000000000}"/>
  <bookViews>
    <workbookView xWindow="12150" yWindow="4290" windowWidth="11850" windowHeight="8580" xr2:uid="{00000000-000D-0000-FFFF-FFFF00000000}"/>
  </bookViews>
  <sheets>
    <sheet name="Sheet1" sheetId="1" r:id="rId1"/>
  </sheets>
  <definedNames>
    <definedName name="_xlchart.v1.0" hidden="1">Sheet1!$Q$1</definedName>
    <definedName name="_xlchart.v1.1" hidden="1">Sheet1!$Q$2:$Q$9</definedName>
    <definedName name="_xlchart.v1.10" hidden="1">Sheet1!$V$1</definedName>
    <definedName name="_xlchart.v1.11" hidden="1">Sheet1!$V$2:$V$9</definedName>
    <definedName name="_xlchart.v1.12" hidden="1">Sheet1!$AA$1</definedName>
    <definedName name="_xlchart.v1.13" hidden="1">Sheet1!$AA$2:$AA$9</definedName>
    <definedName name="_xlchart.v1.14" hidden="1">Sheet1!$AB$1</definedName>
    <definedName name="_xlchart.v1.15" hidden="1">Sheet1!$AB$2:$AB$9</definedName>
    <definedName name="_xlchart.v1.16" hidden="1">Sheet1!$AC$1</definedName>
    <definedName name="_xlchart.v1.17" hidden="1">Sheet1!$AC$2:$AC$9</definedName>
    <definedName name="_xlchart.v1.18" hidden="1">Sheet1!$AD$1</definedName>
    <definedName name="_xlchart.v1.19" hidden="1">Sheet1!$AD$2:$AD$9</definedName>
    <definedName name="_xlchart.v1.2" hidden="1">Sheet1!$R$1</definedName>
    <definedName name="_xlchart.v1.20" hidden="1">Sheet1!$AE$1</definedName>
    <definedName name="_xlchart.v1.21" hidden="1">Sheet1!$AE$2:$AE$9</definedName>
    <definedName name="_xlchart.v1.3" hidden="1">Sheet1!$R$2:$R$9</definedName>
    <definedName name="_xlchart.v1.4" hidden="1">Sheet1!$S$1</definedName>
    <definedName name="_xlchart.v1.5" hidden="1">Sheet1!$S$2:$S$9</definedName>
    <definedName name="_xlchart.v1.6" hidden="1">Sheet1!$T$1</definedName>
    <definedName name="_xlchart.v1.7" hidden="1">Sheet1!$T$2:$T$9</definedName>
    <definedName name="_xlchart.v1.8" hidden="1">Sheet1!$U$1</definedName>
    <definedName name="_xlchart.v1.9" hidden="1">Sheet1!$U$2:$U$9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2" i="1" l="1"/>
  <c r="AL11" i="1"/>
</calcChain>
</file>

<file path=xl/sharedStrings.xml><?xml version="1.0" encoding="utf-8"?>
<sst xmlns="http://schemas.openxmlformats.org/spreadsheetml/2006/main" count="50" uniqueCount="50">
  <si>
    <t>RPM TORQUIMETRO MOTOR</t>
  </si>
  <si>
    <t>TORQUE TORQUIMETRO MOTOR [Nm]</t>
  </si>
  <si>
    <t>RPM 2DO TORQUIMETRO</t>
  </si>
  <si>
    <t>TORQUE 2DO TORQUIMETRO [Nm]</t>
  </si>
  <si>
    <t>VELOCIDAD EN (Km/h)</t>
  </si>
  <si>
    <t>DISTANCIA TOTAL ACUMULADA REAL [m]</t>
  </si>
  <si>
    <t>RELATION_T1</t>
  </si>
  <si>
    <t>RELATION_T2</t>
  </si>
  <si>
    <t>TORQUE T1 WHEEL (Nm)</t>
  </si>
  <si>
    <t>TORQUE T2 WHEEL (Nm)</t>
  </si>
  <si>
    <t>ELECTRIC_POWER (W)</t>
  </si>
  <si>
    <t>MOTOR_POWER (W)</t>
  </si>
  <si>
    <t>MECHANICAL_POWER (W)</t>
  </si>
  <si>
    <t>ELECTRIC_EFFICIENCY</t>
  </si>
  <si>
    <t>MECHANICAL_EFFICIENCY</t>
  </si>
  <si>
    <t>INERTIA_TORQUE (Nm)</t>
  </si>
  <si>
    <t>AERO_TORQUE (Nm)</t>
  </si>
  <si>
    <t>SLOPE_TORQUE (Nm)</t>
  </si>
  <si>
    <t>ROLLING_APPLIED (Nm)</t>
  </si>
  <si>
    <t>TORQUE SUM AT WHEEL (Nm)</t>
  </si>
  <si>
    <t>SLOPE</t>
  </si>
  <si>
    <t>NUMERO DE TRAMO</t>
  </si>
  <si>
    <t>BUS_TORQUE</t>
  </si>
  <si>
    <t>BUS_ELECTRIC_POWER</t>
  </si>
  <si>
    <t>BUS_POWER</t>
  </si>
  <si>
    <t>BUS_POWER (kW)</t>
  </si>
  <si>
    <t>BUS_ELECTRIC_POWER (kW)</t>
  </si>
  <si>
    <t>MOTOR_POWER (kW)</t>
  </si>
  <si>
    <t>ELECTRIC_POWER (kW)</t>
  </si>
  <si>
    <t>MECHANICAL_POWER (kW)</t>
  </si>
  <si>
    <t>DINA_ENERGY</t>
  </si>
  <si>
    <t>BUS_ENERGY</t>
  </si>
  <si>
    <t>DINA_INERTIA_ENERGY</t>
  </si>
  <si>
    <t>DINA_SLOPE_ENERGY</t>
  </si>
  <si>
    <t>INERTIA_ENERGY</t>
  </si>
  <si>
    <t>SLOPE_ENERGY</t>
  </si>
  <si>
    <t>DINA_ENERGY (kJ)</t>
  </si>
  <si>
    <t>BUS_ENERGY (kJ)</t>
  </si>
  <si>
    <t>DINA_INERTIA_ENERGY (kJ)</t>
  </si>
  <si>
    <t>DINA_SLOPE_ENERGY (kJ)</t>
  </si>
  <si>
    <t>INERTIA_ENERGY (kJ)</t>
  </si>
  <si>
    <t>SLOPE_ENERGY (kJ)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</si>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</sst>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top"/>
    </xf>
    <xf numFmtId="2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606663328933E-2"/>
          <c:y val="5.0925925925925923E-2"/>
          <c:w val="0.89310378832703718"/>
          <c:h val="0.75371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DINA_ENERGY (kJ)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Sheet1!$AL$9</c:f>
              <c:numCache>
                <c:formatCode>0.00</c:formatCode>
                <c:ptCount val="1"/>
                <c:pt idx="0">
                  <c:v>1087.60868553775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A-472D-9888-E4D0AA5A8181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BUS_ENERGY (kJ)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Sheet1!$AM$9</c:f>
              <c:numCache>
                <c:formatCode>0.00</c:formatCode>
                <c:ptCount val="1"/>
                <c:pt idx="0">
                  <c:v>996.82351002103917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A-472D-9888-E4D0AA5A8181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DINA_INERTIA_ENERGY (kJ)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Sheet1!$AN$9</c:f>
              <c:numCache>
                <c:formatCode>0.00</c:formatCode>
                <c:ptCount val="1"/>
                <c:pt idx="0">
                  <c:v>14.672535562890699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A-472D-9888-E4D0AA5A8181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DINA_SLOPE_ENERGY (kJ)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Sheet1!$AO$9</c:f>
              <c:numCache>
                <c:formatCode>0.00</c:formatCode>
                <c:ptCount val="1"/>
                <c:pt idx="0">
                  <c:v>55.625125840945373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A-472D-9888-E4D0AA5A8181}"/>
            </c:ext>
          </c:extLst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INERTIA_ENERGY (kJ)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Sheet1!$AP$9</c:f>
              <c:numCache>
                <c:formatCode>0.00</c:formatCode>
                <c:ptCount val="1"/>
                <c:pt idx="0">
                  <c:v>13.85705347830058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A-472D-9888-E4D0AA5A8181}"/>
            </c:ext>
          </c:extLst>
        </c:ser>
        <c:ser>
          <c:idx val="5"/>
          <c:order val="5"/>
          <c:tx>
            <c:strRef>
              <c:f>Sheet1!$AQ$1</c:f>
              <c:strCache>
                <c:ptCount val="1"/>
                <c:pt idx="0">
                  <c:v>SLOPE_ENERGY (kJ)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Sheet1!$AQ$9</c:f>
              <c:numCache>
                <c:formatCode>0.00</c:formatCode>
                <c:ptCount val="1"/>
                <c:pt idx="0">
                  <c:v>236.44729222052439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A-472D-9888-E4D0AA5A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64223"/>
        <c:axId val="951063391"/>
      </c:barChart>
      <c:catAx>
        <c:axId val="95106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063391"/>
        <c:crosses val="autoZero"/>
        <c:auto val="1"/>
        <c:lblAlgn val="ctr"/>
        <c:lblOffset val="100"/>
        <c:noMultiLvlLbl val="0"/>
      </c:catAx>
      <c:valAx>
        <c:axId val="9510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510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647717445723914E-2"/>
          <c:y val="0.81365631379410908"/>
          <c:w val="0.90309377512782019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67695295313514E-2"/>
          <c:y val="2.7777777777777776E-2"/>
          <c:w val="0.89310378832703718"/>
          <c:h val="0.75371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INERTIA_TORQUE (Nm)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Sheet1!$Q$9</c:f>
              <c:numCache>
                <c:formatCode>0.00</c:formatCode>
                <c:ptCount val="1"/>
                <c:pt idx="0">
                  <c:v>264.91421153828588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E-4037-9E92-4C4A7A17AC2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AERO_TORQUE (Nm)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Sheet1!$R$9</c:f>
              <c:numCache>
                <c:formatCode>0.00</c:formatCode>
                <c:ptCount val="1"/>
                <c:pt idx="0">
                  <c:v>37.987076106517158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E-4037-9E92-4C4A7A17AC23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SLOPE_TORQUE (Nm)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Sheet1!$S$9</c:f>
              <c:numCache>
                <c:formatCode>0.00</c:formatCode>
                <c:ptCount val="1"/>
                <c:pt idx="0">
                  <c:v>927.60358751867489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E-4037-9E92-4C4A7A17AC23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ROLLING_APPLIED (Nm)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Sheet1!$T$9</c:f>
              <c:numCache>
                <c:formatCode>0.00</c:formatCode>
                <c:ptCount val="1"/>
                <c:pt idx="0">
                  <c:v>440.0778207390951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E-4037-9E92-4C4A7A17AC23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TORQUE SUM AT WHEEL (Nm)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Sheet1!$U$9</c:f>
              <c:numCache>
                <c:formatCode>0.00</c:formatCode>
                <c:ptCount val="1"/>
                <c:pt idx="0">
                  <c:v>1348.544034398258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E-4037-9E92-4C4A7A17AC23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BUS_TORQUE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Sheet1!$V$9</c:f>
              <c:numCache>
                <c:formatCode>0.00</c:formatCode>
                <c:ptCount val="1"/>
                <c:pt idx="0">
                  <c:v>1122.439280535672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3E-4037-9E92-4C4A7A17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64223"/>
        <c:axId val="951063391"/>
      </c:barChart>
      <c:catAx>
        <c:axId val="95106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063391"/>
        <c:crosses val="autoZero"/>
        <c:auto val="1"/>
        <c:lblAlgn val="ctr"/>
        <c:lblOffset val="100"/>
        <c:noMultiLvlLbl val="0"/>
      </c:catAx>
      <c:valAx>
        <c:axId val="9510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510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647717445723914E-2"/>
          <c:y val="0.81365631379410908"/>
          <c:w val="0.86121466649824552"/>
          <c:h val="0.14769328630164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</cx:chartData>
  <cx:chart>
    <cx:plotArea>
      <cx:plotAreaRegion>
        <cx:series layoutId="boxWhisker" uniqueId="{90D093EB-C862-4548-95F0-3B6E11845C71}">
          <cx:tx>
            <cx:txData>
              <cx:f>_xlchart.v1.12</cx:f>
              <cx:v>BUS_POWER (kW)</cx:v>
            </cx:txData>
          </cx:tx>
          <cx:dataId val="0"/>
          <cx:layoutPr>
            <cx:statistics quartileMethod="exclusive"/>
          </cx:layoutPr>
        </cx:series>
        <cx:series layoutId="boxWhisker" uniqueId="{F3452471-4006-4F07-97B3-FE4697065EC5}">
          <cx:tx>
            <cx:txData>
              <cx:f>_xlchart.v1.14</cx:f>
              <cx:v>BUS_ELECTRIC_POWER (kW)</cx:v>
            </cx:txData>
          </cx:tx>
          <cx:dataId val="1"/>
          <cx:layoutPr>
            <cx:statistics quartileMethod="exclusive"/>
          </cx:layoutPr>
        </cx:series>
        <cx:series layoutId="boxWhisker" uniqueId="{87BC9FA6-6994-4821-9886-F3AEC06584EF}">
          <cx:tx>
            <cx:txData>
              <cx:f>_xlchart.v1.16</cx:f>
              <cx:v>MOTOR_POWER (kW)</cx:v>
            </cx:txData>
          </cx:tx>
          <cx:dataId val="2"/>
          <cx:layoutPr>
            <cx:statistics quartileMethod="exclusive"/>
          </cx:layoutPr>
        </cx:series>
        <cx:series layoutId="boxWhisker" uniqueId="{282D656F-6861-4A72-89F7-0B8CC793D827}">
          <cx:tx>
            <cx:txData>
              <cx:f>_xlchart.v1.18</cx:f>
              <cx:v>ELECTRIC_POWER (kW)</cx:v>
            </cx:txData>
          </cx:tx>
          <cx:dataId val="3"/>
          <cx:layoutPr>
            <cx:statistics quartileMethod="exclusive"/>
          </cx:layoutPr>
        </cx:series>
        <cx:series layoutId="boxWhisker" uniqueId="{22A3EA15-F483-40BE-965A-596CB7CB0AAA}">
          <cx:tx>
            <cx:txData>
              <cx:f>_xlchart.v1.20</cx:f>
              <cx:v>MECHANICAL_POWER (kW)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419100</xdr:colOff>
      <xdr:row>13</xdr:row>
      <xdr:rowOff>176212</xdr:rowOff>
    </xdr:from>
    <xdr:to>
      <xdr:col>44</xdr:col>
      <xdr:colOff>190500</xdr:colOff>
      <xdr:row>28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3E27E1-2DE0-FEC5-2752-48BBD92B2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13</xdr:row>
      <xdr:rowOff>66675</xdr:rowOff>
    </xdr:from>
    <xdr:to>
      <xdr:col>21</xdr:col>
      <xdr:colOff>190500</xdr:colOff>
      <xdr:row>27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1F8200-1A14-4A8B-B2C9-6D7A5275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374579</xdr:colOff>
      <xdr:row>10</xdr:row>
      <xdr:rowOff>192640</xdr:rowOff>
    </xdr:from>
    <xdr:to>
      <xdr:col>31</xdr:col>
      <xdr:colOff>224748</xdr:colOff>
      <xdr:row>31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D88373A2-9248-4F8D-9A0E-0EA3162CC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5804" y="2345290"/>
              <a:ext cx="5422294" cy="3917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"/>
  <sheetViews>
    <sheetView tabSelected="1" topLeftCell="AG1" zoomScale="89" workbookViewId="0">
      <selection activeCell="AL12" sqref="AL12"/>
    </sheetView>
  </sheetViews>
  <sheetFormatPr baseColWidth="10" defaultColWidth="9.140625" defaultRowHeight="15" x14ac:dyDescent="0.25"/>
  <cols>
    <col min="1" max="1" width="9.140625" style="4"/>
    <col min="2" max="31" width="9.28515625" style="4" bestFit="1" customWidth="1"/>
    <col min="32" max="32" width="10.5703125" style="4" bestFit="1" customWidth="1"/>
    <col min="33" max="33" width="9.5703125" style="4" bestFit="1" customWidth="1"/>
    <col min="34" max="36" width="9.28515625" style="4" bestFit="1" customWidth="1"/>
    <col min="37" max="37" width="9.5703125" style="4" bestFit="1" customWidth="1"/>
    <col min="38" max="43" width="9.28515625" style="4" bestFit="1" customWidth="1"/>
    <col min="44" max="16384" width="9.140625" style="4"/>
  </cols>
  <sheetData>
    <row r="1" spans="1:43" s="1" customFormat="1" ht="34.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22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 x14ac:dyDescent="0.25">
      <c r="A2" s="3" t="s">
        <v>42</v>
      </c>
      <c r="B2" s="4">
        <v>292</v>
      </c>
      <c r="C2" s="4">
        <v>292</v>
      </c>
      <c r="D2" s="4">
        <v>292</v>
      </c>
      <c r="E2" s="4">
        <v>292</v>
      </c>
      <c r="F2" s="4">
        <v>292</v>
      </c>
      <c r="G2" s="4">
        <v>292</v>
      </c>
      <c r="H2" s="4">
        <v>292</v>
      </c>
      <c r="I2" s="4">
        <v>292</v>
      </c>
      <c r="J2" s="4">
        <v>292</v>
      </c>
      <c r="K2" s="4">
        <v>292</v>
      </c>
      <c r="L2" s="4">
        <v>292</v>
      </c>
      <c r="M2" s="4">
        <v>292</v>
      </c>
      <c r="N2" s="4">
        <v>292</v>
      </c>
      <c r="O2" s="4">
        <v>292</v>
      </c>
      <c r="P2" s="4">
        <v>292</v>
      </c>
      <c r="Q2" s="4">
        <v>292</v>
      </c>
      <c r="R2" s="4">
        <v>292</v>
      </c>
      <c r="S2" s="4">
        <v>292</v>
      </c>
      <c r="T2" s="4">
        <v>292</v>
      </c>
      <c r="U2" s="4">
        <v>292</v>
      </c>
      <c r="V2" s="4">
        <v>292</v>
      </c>
      <c r="W2" s="4">
        <v>292</v>
      </c>
      <c r="X2" s="4">
        <v>292</v>
      </c>
      <c r="Y2" s="4">
        <v>292</v>
      </c>
      <c r="Z2" s="4">
        <v>292</v>
      </c>
      <c r="AA2" s="4">
        <v>292</v>
      </c>
      <c r="AB2" s="4">
        <v>292</v>
      </c>
      <c r="AC2" s="4">
        <v>292</v>
      </c>
      <c r="AD2" s="4">
        <v>292</v>
      </c>
      <c r="AE2" s="4">
        <v>292</v>
      </c>
      <c r="AF2" s="4">
        <v>292</v>
      </c>
      <c r="AG2" s="4">
        <v>292</v>
      </c>
      <c r="AH2" s="4">
        <v>292</v>
      </c>
      <c r="AI2" s="4">
        <v>292</v>
      </c>
      <c r="AJ2" s="4">
        <v>292</v>
      </c>
      <c r="AK2" s="4">
        <v>292</v>
      </c>
      <c r="AL2" s="4">
        <v>292</v>
      </c>
      <c r="AM2" s="4">
        <v>292</v>
      </c>
      <c r="AN2" s="4">
        <v>292</v>
      </c>
      <c r="AO2" s="4">
        <v>292</v>
      </c>
      <c r="AP2" s="4">
        <v>292</v>
      </c>
      <c r="AQ2" s="4">
        <v>292</v>
      </c>
    </row>
    <row r="3" spans="1:43" x14ac:dyDescent="0.25">
      <c r="A3" s="3" t="s">
        <v>43</v>
      </c>
      <c r="B3" s="4">
        <v>2851.1010273972602</v>
      </c>
      <c r="C3" s="4">
        <v>16.99217221135029</v>
      </c>
      <c r="D3" s="4">
        <v>916.68493150684935</v>
      </c>
      <c r="E3" s="4">
        <v>33.537181996086098</v>
      </c>
      <c r="F3" s="4">
        <v>7.8226736790606646</v>
      </c>
      <c r="G3" s="4">
        <v>110.93786692759291</v>
      </c>
      <c r="H3" s="4">
        <v>48.766959813323012</v>
      </c>
      <c r="I3" s="4">
        <v>16.05596527157887</v>
      </c>
      <c r="J3" s="4">
        <v>881.30069112719275</v>
      </c>
      <c r="K3" s="4">
        <v>549.52156830015883</v>
      </c>
      <c r="L3" s="4">
        <v>7449.3745584777389</v>
      </c>
      <c r="M3" s="4">
        <v>6443.9386859489023</v>
      </c>
      <c r="N3" s="4">
        <v>3912.6673948194862</v>
      </c>
      <c r="O3" s="4">
        <v>0.84263698630136985</v>
      </c>
      <c r="P3" s="4">
        <v>0.58570286935004345</v>
      </c>
      <c r="Q3" s="4">
        <v>0.97416802468884478</v>
      </c>
      <c r="R3" s="4">
        <v>10.783660294974229</v>
      </c>
      <c r="S3" s="4">
        <v>58.665351633848779</v>
      </c>
      <c r="T3" s="4">
        <v>303.03680470062181</v>
      </c>
      <c r="U3" s="4">
        <v>373.45998465413362</v>
      </c>
      <c r="V3" s="4">
        <v>374.03959060321472</v>
      </c>
      <c r="W3" s="4">
        <v>0.8804662802950477</v>
      </c>
      <c r="X3" s="4">
        <v>21.839041095890408</v>
      </c>
      <c r="Y3" s="4">
        <v>6827.5582878153391</v>
      </c>
      <c r="Z3" s="4">
        <v>3524.9976567812432</v>
      </c>
      <c r="AA3" s="4">
        <v>3.5249976567812431</v>
      </c>
      <c r="AB3" s="4">
        <v>6.8275582878153394</v>
      </c>
      <c r="AC3" s="4">
        <v>6.4439386859489032</v>
      </c>
      <c r="AD3" s="4">
        <v>7.4493745584777384</v>
      </c>
      <c r="AE3" s="4">
        <v>3.9126673948194859</v>
      </c>
      <c r="AF3" s="4">
        <v>483680.7598739597</v>
      </c>
      <c r="AG3" s="4">
        <v>414976.52476351132</v>
      </c>
      <c r="AH3" s="4">
        <v>4976.7441309717997</v>
      </c>
      <c r="AI3" s="4">
        <v>43984.758975362507</v>
      </c>
      <c r="AJ3" s="4">
        <v>4041.1567747073382</v>
      </c>
      <c r="AK3" s="4">
        <v>77441.771277748616</v>
      </c>
      <c r="AL3" s="4">
        <v>483.6807598739598</v>
      </c>
      <c r="AM3" s="4">
        <v>414.97652476351118</v>
      </c>
      <c r="AN3" s="4">
        <v>4.9767441309718006</v>
      </c>
      <c r="AO3" s="4">
        <v>43.984758975362503</v>
      </c>
      <c r="AP3" s="4">
        <v>4.0411567747073383</v>
      </c>
      <c r="AQ3" s="4">
        <v>77.4417712777486</v>
      </c>
    </row>
    <row r="4" spans="1:43" x14ac:dyDescent="0.25">
      <c r="A4" s="3" t="s">
        <v>44</v>
      </c>
      <c r="B4" s="4">
        <v>1750.7372873098359</v>
      </c>
      <c r="C4" s="4">
        <v>8.185837371076822</v>
      </c>
      <c r="D4" s="4">
        <v>561.72163958378053</v>
      </c>
      <c r="E4" s="4">
        <v>17.74122557410211</v>
      </c>
      <c r="F4" s="4">
        <v>4.7921080150696804</v>
      </c>
      <c r="G4" s="4">
        <v>79.976676795008174</v>
      </c>
      <c r="H4" s="4">
        <v>12.063939273178891</v>
      </c>
      <c r="I4" s="4">
        <v>2.7867606555665079</v>
      </c>
      <c r="J4" s="4">
        <v>459.20459644249672</v>
      </c>
      <c r="K4" s="4">
        <v>297.5556849024785</v>
      </c>
      <c r="L4" s="4">
        <v>6804.5715706597102</v>
      </c>
      <c r="M4" s="4">
        <v>5926.0779728381294</v>
      </c>
      <c r="N4" s="4">
        <v>3704.278191949641</v>
      </c>
      <c r="O4" s="4">
        <v>4.0097369485836108E-2</v>
      </c>
      <c r="P4" s="4">
        <v>0.13862189470748801</v>
      </c>
      <c r="Q4" s="4">
        <v>43.348041991548648</v>
      </c>
      <c r="R4" s="4">
        <v>10.457476297537999</v>
      </c>
      <c r="S4" s="4">
        <v>445.2176683811914</v>
      </c>
      <c r="T4" s="4">
        <v>70.789975593603828</v>
      </c>
      <c r="U4" s="4">
        <v>501.87054194269672</v>
      </c>
      <c r="V4" s="4">
        <v>479.23017586763689</v>
      </c>
      <c r="W4" s="4">
        <v>6.6800760284570551</v>
      </c>
      <c r="X4" s="4">
        <v>15.61691687075696</v>
      </c>
      <c r="Y4" s="4">
        <v>7332.3431068721957</v>
      </c>
      <c r="Z4" s="4">
        <v>4043.0244753101711</v>
      </c>
      <c r="AA4" s="4">
        <v>4.0430244753101707</v>
      </c>
      <c r="AB4" s="4">
        <v>7.3323431068721963</v>
      </c>
      <c r="AC4" s="4">
        <v>5.9260779728381294</v>
      </c>
      <c r="AD4" s="4">
        <v>6.8045715706597099</v>
      </c>
      <c r="AE4" s="4">
        <v>3.704278191949641</v>
      </c>
      <c r="AF4" s="4">
        <v>428353.03833357978</v>
      </c>
      <c r="AG4" s="4">
        <v>407464.20797809621</v>
      </c>
      <c r="AH4" s="4">
        <v>5684.6242805241945</v>
      </c>
      <c r="AI4" s="4">
        <v>19610.355269902651</v>
      </c>
      <c r="AJ4" s="4">
        <v>3789.62429483708</v>
      </c>
      <c r="AK4" s="4">
        <v>114074.3572372787</v>
      </c>
      <c r="AL4" s="4">
        <v>428.35303833357978</v>
      </c>
      <c r="AM4" s="4">
        <v>407.46420797809611</v>
      </c>
      <c r="AN4" s="4">
        <v>5.6846242805241944</v>
      </c>
      <c r="AO4" s="4">
        <v>19.610355269902652</v>
      </c>
      <c r="AP4" s="4">
        <v>3.78962429483708</v>
      </c>
      <c r="AQ4" s="4">
        <v>114.0743572372788</v>
      </c>
    </row>
    <row r="5" spans="1:43" s="6" customFormat="1" x14ac:dyDescent="0.25">
      <c r="A5" s="5" t="s">
        <v>45</v>
      </c>
      <c r="B5" s="6">
        <v>0</v>
      </c>
      <c r="C5" s="6">
        <v>2</v>
      </c>
      <c r="D5" s="6">
        <v>2.8571428571428572</v>
      </c>
      <c r="E5" s="6">
        <v>0</v>
      </c>
      <c r="F5" s="6">
        <v>0</v>
      </c>
      <c r="G5" s="6">
        <v>0</v>
      </c>
      <c r="H5" s="6">
        <v>0</v>
      </c>
      <c r="I5" s="6">
        <v>0.2857142857142857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0.75</v>
      </c>
      <c r="P5" s="6">
        <v>0</v>
      </c>
      <c r="Q5" s="6">
        <v>-163.21900191771491</v>
      </c>
      <c r="R5" s="6">
        <v>0</v>
      </c>
      <c r="S5" s="6">
        <v>-599.81826512022963</v>
      </c>
      <c r="T5" s="6">
        <v>120</v>
      </c>
      <c r="U5" s="6">
        <v>-495.19828655252178</v>
      </c>
      <c r="V5" s="6">
        <v>-495.19828655252178</v>
      </c>
      <c r="W5" s="6">
        <v>-9</v>
      </c>
      <c r="X5" s="6">
        <v>0</v>
      </c>
      <c r="Y5" s="6">
        <v>-475.81641861790672</v>
      </c>
      <c r="Z5" s="6">
        <v>-934.7715794766001</v>
      </c>
      <c r="AA5" s="6">
        <v>-0.93477157947660006</v>
      </c>
      <c r="AB5" s="6">
        <v>-0.47581641861790669</v>
      </c>
      <c r="AC5" s="6">
        <v>0</v>
      </c>
      <c r="AD5" s="6">
        <v>0</v>
      </c>
      <c r="AE5" s="6">
        <v>0</v>
      </c>
      <c r="AF5" s="6">
        <v>0</v>
      </c>
      <c r="AG5" s="6">
        <v>-8302.756460372113</v>
      </c>
      <c r="AH5" s="6">
        <v>0</v>
      </c>
      <c r="AI5" s="6">
        <v>0</v>
      </c>
      <c r="AJ5" s="6">
        <v>0</v>
      </c>
      <c r="AK5" s="6">
        <v>-55625.125840945373</v>
      </c>
      <c r="AL5" s="6">
        <v>0</v>
      </c>
      <c r="AM5" s="6">
        <v>-8.3027564603721125</v>
      </c>
      <c r="AN5" s="6">
        <v>0</v>
      </c>
      <c r="AO5" s="6">
        <v>0</v>
      </c>
      <c r="AP5" s="6">
        <v>0</v>
      </c>
      <c r="AQ5" s="6">
        <v>-55.625125840945373</v>
      </c>
    </row>
    <row r="6" spans="1:43" x14ac:dyDescent="0.25">
      <c r="A6" s="3" t="s">
        <v>46</v>
      </c>
      <c r="B6" s="4">
        <v>1354.714285714286</v>
      </c>
      <c r="C6" s="4">
        <v>11</v>
      </c>
      <c r="D6" s="4">
        <v>434.75</v>
      </c>
      <c r="E6" s="4">
        <v>20.571428571428569</v>
      </c>
      <c r="F6" s="4">
        <v>3.6858928571428571</v>
      </c>
      <c r="G6" s="4">
        <v>30.285714285714281</v>
      </c>
      <c r="H6" s="4">
        <v>50.434221505628933</v>
      </c>
      <c r="I6" s="4">
        <v>16.392023612852341</v>
      </c>
      <c r="J6" s="4">
        <v>548.04877419403147</v>
      </c>
      <c r="K6" s="4">
        <v>332.88065897168269</v>
      </c>
      <c r="L6" s="4">
        <v>1935.463392313465</v>
      </c>
      <c r="M6" s="4">
        <v>1559.4994157763549</v>
      </c>
      <c r="N6" s="4">
        <v>954.59826605479293</v>
      </c>
      <c r="O6" s="4">
        <v>0.83</v>
      </c>
      <c r="P6" s="4">
        <v>0.55844181814127003</v>
      </c>
      <c r="Q6" s="4">
        <v>-24.247612258285869</v>
      </c>
      <c r="R6" s="4">
        <v>1.742455795282938</v>
      </c>
      <c r="S6" s="4">
        <v>-370.05505815132881</v>
      </c>
      <c r="T6" s="4">
        <v>268.63950857031381</v>
      </c>
      <c r="U6" s="4">
        <v>-69.518075712387628</v>
      </c>
      <c r="V6" s="4">
        <v>-69.518075712387628</v>
      </c>
      <c r="W6" s="4">
        <v>-5.5384615384615383</v>
      </c>
      <c r="X6" s="4">
        <v>6</v>
      </c>
      <c r="Y6" s="4">
        <v>0</v>
      </c>
      <c r="Z6" s="4">
        <v>-31.521313767937841</v>
      </c>
      <c r="AA6" s="4">
        <v>-3.1521313767937847E-2</v>
      </c>
      <c r="AB6" s="4">
        <v>0</v>
      </c>
      <c r="AC6" s="4">
        <v>1.5594994157763551</v>
      </c>
      <c r="AD6" s="4">
        <v>1.935463392313465</v>
      </c>
      <c r="AE6" s="4">
        <v>0.95459826605479292</v>
      </c>
      <c r="AF6" s="4">
        <v>45859.123715407513</v>
      </c>
      <c r="AG6" s="4">
        <v>-161.84139458103081</v>
      </c>
      <c r="AH6" s="4">
        <v>78.819347734053721</v>
      </c>
      <c r="AI6" s="4">
        <v>37937.051411153217</v>
      </c>
      <c r="AJ6" s="4">
        <v>849.74421383836238</v>
      </c>
      <c r="AK6" s="4">
        <v>-26885.56240364923</v>
      </c>
      <c r="AL6" s="4">
        <v>45.859123715407513</v>
      </c>
      <c r="AM6" s="4">
        <v>-0.16184139458103081</v>
      </c>
      <c r="AN6" s="4">
        <v>7.8819347734053719E-2</v>
      </c>
      <c r="AO6" s="4">
        <v>37.93705141115322</v>
      </c>
      <c r="AP6" s="4">
        <v>0.84974421383836241</v>
      </c>
      <c r="AQ6" s="4">
        <v>-26.885562403649232</v>
      </c>
    </row>
    <row r="7" spans="1:43" x14ac:dyDescent="0.25">
      <c r="A7" s="3" t="s">
        <v>47</v>
      </c>
      <c r="B7" s="4">
        <v>2797.178571428572</v>
      </c>
      <c r="C7" s="4">
        <v>14.285714285714279</v>
      </c>
      <c r="D7" s="4">
        <v>895.21428571428567</v>
      </c>
      <c r="E7" s="4">
        <v>24.928571428571431</v>
      </c>
      <c r="F7" s="4">
        <v>7.591785714285713</v>
      </c>
      <c r="G7" s="4">
        <v>105.1785714285714</v>
      </c>
      <c r="H7" s="4">
        <v>51.838049912619141</v>
      </c>
      <c r="I7" s="4">
        <v>16.82996443589143</v>
      </c>
      <c r="J7" s="4">
        <v>735.37474504026829</v>
      </c>
      <c r="K7" s="4">
        <v>411.86439369001363</v>
      </c>
      <c r="L7" s="4">
        <v>5345.8189029315217</v>
      </c>
      <c r="M7" s="4">
        <v>4437.083147622192</v>
      </c>
      <c r="N7" s="4">
        <v>2455.4882922535421</v>
      </c>
      <c r="O7" s="4">
        <v>0.83</v>
      </c>
      <c r="P7" s="4">
        <v>0.60846581640891417</v>
      </c>
      <c r="Q7" s="4">
        <v>3.0761896148571242</v>
      </c>
      <c r="R7" s="4">
        <v>7.392023253393079</v>
      </c>
      <c r="S7" s="4">
        <v>0</v>
      </c>
      <c r="T7" s="4">
        <v>301.8617878463042</v>
      </c>
      <c r="U7" s="4">
        <v>350.49992909055771</v>
      </c>
      <c r="V7" s="4">
        <v>401.59525338805048</v>
      </c>
      <c r="W7" s="4">
        <v>0</v>
      </c>
      <c r="X7" s="4">
        <v>21.5</v>
      </c>
      <c r="Y7" s="4">
        <v>4145.9398692444483</v>
      </c>
      <c r="Z7" s="4">
        <v>2042.8963909235349</v>
      </c>
      <c r="AA7" s="4">
        <v>2.0428963909235351</v>
      </c>
      <c r="AB7" s="4">
        <v>4.1459398692444491</v>
      </c>
      <c r="AC7" s="4">
        <v>4.4370831476221912</v>
      </c>
      <c r="AD7" s="4">
        <v>5.3458189029315211</v>
      </c>
      <c r="AE7" s="4">
        <v>2.4554882922535421</v>
      </c>
      <c r="AF7" s="4">
        <v>397492.99396952789</v>
      </c>
      <c r="AG7" s="4">
        <v>313889.65084411443</v>
      </c>
      <c r="AH7" s="4">
        <v>78.819347734056066</v>
      </c>
      <c r="AI7" s="4">
        <v>55625.125840945373</v>
      </c>
      <c r="AJ7" s="4">
        <v>2844.287884627131</v>
      </c>
      <c r="AK7" s="4">
        <v>13883.137970241711</v>
      </c>
      <c r="AL7" s="4">
        <v>397.4929939695279</v>
      </c>
      <c r="AM7" s="4">
        <v>313.88965084411433</v>
      </c>
      <c r="AN7" s="4">
        <v>7.8819347734056064E-2</v>
      </c>
      <c r="AO7" s="4">
        <v>55.625125840945373</v>
      </c>
      <c r="AP7" s="4">
        <v>2.8442878846271311</v>
      </c>
      <c r="AQ7" s="4">
        <v>13.883137970241711</v>
      </c>
    </row>
    <row r="8" spans="1:43" x14ac:dyDescent="0.25">
      <c r="A8" s="3" t="s">
        <v>48</v>
      </c>
      <c r="B8" s="4">
        <v>4384.7857142857147</v>
      </c>
      <c r="C8" s="4">
        <v>24.428571428571431</v>
      </c>
      <c r="D8" s="4">
        <v>1379.928571428572</v>
      </c>
      <c r="E8" s="4">
        <v>51.142857142857153</v>
      </c>
      <c r="F8" s="4">
        <v>11.84089285714286</v>
      </c>
      <c r="G8" s="4">
        <v>196.30357142857139</v>
      </c>
      <c r="H8" s="4">
        <v>53.867191070438949</v>
      </c>
      <c r="I8" s="4">
        <v>17.065377570141731</v>
      </c>
      <c r="J8" s="4">
        <v>1339.7041484126601</v>
      </c>
      <c r="K8" s="4">
        <v>842.22238000153357</v>
      </c>
      <c r="L8" s="4">
        <v>12133.07580207064</v>
      </c>
      <c r="M8" s="4">
        <v>10757.704029645931</v>
      </c>
      <c r="N8" s="4">
        <v>6711.4775838502273</v>
      </c>
      <c r="O8" s="4">
        <v>0.86</v>
      </c>
      <c r="P8" s="4">
        <v>0.63575377441423653</v>
      </c>
      <c r="Q8" s="4">
        <v>29.133325175999989</v>
      </c>
      <c r="R8" s="4">
        <v>17.982526536441402</v>
      </c>
      <c r="S8" s="4">
        <v>434.05623809067112</v>
      </c>
      <c r="T8" s="4">
        <v>355.75824642663957</v>
      </c>
      <c r="U8" s="4">
        <v>772.20061694425249</v>
      </c>
      <c r="V8" s="4">
        <v>816.16384210413094</v>
      </c>
      <c r="W8" s="4">
        <v>6.5</v>
      </c>
      <c r="X8" s="4">
        <v>38</v>
      </c>
      <c r="Y8" s="4">
        <v>12153.986461396211</v>
      </c>
      <c r="Z8" s="4">
        <v>6730.0839184955339</v>
      </c>
      <c r="AA8" s="4">
        <v>6.7300839184955343</v>
      </c>
      <c r="AB8" s="4">
        <v>12.15398646139621</v>
      </c>
      <c r="AC8" s="4">
        <v>10.757704029645931</v>
      </c>
      <c r="AD8" s="4">
        <v>12.133075802070641</v>
      </c>
      <c r="AE8" s="4">
        <v>6.7114775838502272</v>
      </c>
      <c r="AF8" s="4">
        <v>948919.92724092468</v>
      </c>
      <c r="AG8" s="4">
        <v>861085.13211356464</v>
      </c>
      <c r="AH8" s="4">
        <v>10797.633446805399</v>
      </c>
      <c r="AI8" s="4">
        <v>55625.125840945373</v>
      </c>
      <c r="AJ8" s="4">
        <v>6625.4307603833968</v>
      </c>
      <c r="AK8" s="4">
        <v>203975.89187911691</v>
      </c>
      <c r="AL8" s="4">
        <v>948.91992724092461</v>
      </c>
      <c r="AM8" s="4">
        <v>861.08513211356467</v>
      </c>
      <c r="AN8" s="4">
        <v>10.797633446805399</v>
      </c>
      <c r="AO8" s="4">
        <v>55.625125840945373</v>
      </c>
      <c r="AP8" s="4">
        <v>6.6254307603833968</v>
      </c>
      <c r="AQ8" s="4">
        <v>203.97589187911689</v>
      </c>
    </row>
    <row r="9" spans="1:43" s="6" customFormat="1" x14ac:dyDescent="0.25">
      <c r="A9" s="5" t="s">
        <v>49</v>
      </c>
      <c r="B9" s="6">
        <v>5798.2142857142853</v>
      </c>
      <c r="C9" s="6">
        <v>35.071428571428569</v>
      </c>
      <c r="D9" s="6">
        <v>2023.9285714285711</v>
      </c>
      <c r="E9" s="6">
        <v>68.928571428571431</v>
      </c>
      <c r="F9" s="6">
        <v>17.21</v>
      </c>
      <c r="G9" s="6">
        <v>216</v>
      </c>
      <c r="H9" s="6">
        <v>62.448073582775663</v>
      </c>
      <c r="I9" s="6">
        <v>20.646569588067781</v>
      </c>
      <c r="J9" s="6">
        <v>1792.826333835251</v>
      </c>
      <c r="K9" s="6">
        <v>1122.439280535672</v>
      </c>
      <c r="L9" s="6">
        <v>25032.81901038142</v>
      </c>
      <c r="M9" s="6">
        <v>21278.14648701431</v>
      </c>
      <c r="N9" s="6">
        <v>13618.740998331259</v>
      </c>
      <c r="O9" s="6">
        <v>0.9</v>
      </c>
      <c r="P9" s="6">
        <v>1.264475030200197</v>
      </c>
      <c r="Q9" s="6">
        <v>264.91421153828588</v>
      </c>
      <c r="R9" s="6">
        <v>37.987076106517158</v>
      </c>
      <c r="S9" s="6">
        <v>927.60358751867489</v>
      </c>
      <c r="T9" s="6">
        <v>440.0778207390951</v>
      </c>
      <c r="U9" s="6">
        <v>1348.544034398258</v>
      </c>
      <c r="V9" s="6">
        <v>1122.439280535672</v>
      </c>
      <c r="W9" s="6">
        <v>14</v>
      </c>
      <c r="X9" s="6">
        <v>42</v>
      </c>
      <c r="Y9" s="6">
        <v>25728.94941859752</v>
      </c>
      <c r="Z9" s="6">
        <v>14005.65073194268</v>
      </c>
      <c r="AA9" s="6">
        <v>14.00565073194268</v>
      </c>
      <c r="AB9" s="6">
        <v>25.728949418597519</v>
      </c>
      <c r="AC9" s="6">
        <v>21.278146487014311</v>
      </c>
      <c r="AD9" s="6">
        <v>25.03281901038142</v>
      </c>
      <c r="AE9" s="6">
        <v>13.61874099833126</v>
      </c>
      <c r="AF9" s="6">
        <v>1087608.6855377499</v>
      </c>
      <c r="AG9" s="6">
        <v>996823.51002103917</v>
      </c>
      <c r="AH9" s="6">
        <v>14672.5355628907</v>
      </c>
      <c r="AI9" s="6">
        <v>55625.125840945373</v>
      </c>
      <c r="AJ9" s="6">
        <v>13857.053478300581</v>
      </c>
      <c r="AK9" s="6">
        <v>236447.2922205244</v>
      </c>
      <c r="AL9" s="6">
        <v>1087.60868553775</v>
      </c>
      <c r="AM9" s="6">
        <v>996.82351002103917</v>
      </c>
      <c r="AN9" s="6">
        <v>14.672535562890699</v>
      </c>
      <c r="AO9" s="6">
        <v>55.625125840945373</v>
      </c>
      <c r="AP9" s="6">
        <v>13.85705347830058</v>
      </c>
      <c r="AQ9" s="6">
        <v>236.44729222052439</v>
      </c>
    </row>
    <row r="11" spans="1:43" x14ac:dyDescent="0.25">
      <c r="AL11" s="4">
        <f>AL9-AM9</f>
        <v>90.785175516710865</v>
      </c>
    </row>
    <row r="12" spans="1:43" x14ac:dyDescent="0.25">
      <c r="AL12" s="7">
        <f>AL11/AM9</f>
        <v>9.1074472666475059E-2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Escobar Saltaren</cp:lastModifiedBy>
  <dcterms:created xsi:type="dcterms:W3CDTF">2022-05-04T04:06:41Z</dcterms:created>
  <dcterms:modified xsi:type="dcterms:W3CDTF">2022-05-05T05:26:36Z</dcterms:modified>
</cp:coreProperties>
</file>