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wnloads\Sciense\JB. Basics of Modelling\1.PVT\2.EOS\ExperimentalData\"/>
    </mc:Choice>
  </mc:AlternateContent>
  <bookViews>
    <workbookView xWindow="0" yWindow="0" windowWidth="28800" windowHeight="12300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4" i="2" l="1"/>
  <c r="X23" i="2" a="1"/>
  <c r="Y23" i="2" s="1"/>
  <c r="W22" i="2" a="1"/>
  <c r="Y22" i="2" s="1"/>
  <c r="W21" i="2"/>
  <c r="V21" i="2" a="1"/>
  <c r="X21" i="2" s="1"/>
  <c r="U20" i="2" a="1"/>
  <c r="Y20" i="2" s="1"/>
  <c r="Y19" i="2"/>
  <c r="T19" i="2" a="1"/>
  <c r="X19" i="2" s="1"/>
  <c r="T19" i="2"/>
  <c r="Y18" i="2"/>
  <c r="S18" i="2" a="1"/>
  <c r="X18" i="2" s="1"/>
  <c r="S18" i="2"/>
  <c r="Y17" i="2"/>
  <c r="R17" i="2" a="1"/>
  <c r="X17" i="2" s="1"/>
  <c r="R17" i="2"/>
  <c r="S16" i="2"/>
  <c r="R16" i="2"/>
  <c r="Q16" i="2" a="1"/>
  <c r="Y16" i="2" s="1"/>
  <c r="V15" i="2"/>
  <c r="U15" i="2"/>
  <c r="T15" i="2"/>
  <c r="S15" i="2"/>
  <c r="P15" i="2" a="1"/>
  <c r="R15" i="2" s="1"/>
  <c r="O14" i="2" a="1"/>
  <c r="V14" i="2" s="1"/>
  <c r="W13" i="2"/>
  <c r="U13" i="2"/>
  <c r="T13" i="2"/>
  <c r="S13" i="2"/>
  <c r="R13" i="2"/>
  <c r="O13" i="2"/>
  <c r="N13" i="2" a="1"/>
  <c r="Y13" i="2" s="1"/>
  <c r="N13" i="2"/>
  <c r="Y12" i="2"/>
  <c r="X12" i="2"/>
  <c r="W12" i="2"/>
  <c r="T12" i="2"/>
  <c r="S12" i="2"/>
  <c r="R12" i="2"/>
  <c r="Q12" i="2"/>
  <c r="P12" i="2"/>
  <c r="O12" i="2"/>
  <c r="M12" i="2" a="1"/>
  <c r="V12" i="2" s="1"/>
  <c r="M12" i="2"/>
  <c r="L11" i="2" a="1"/>
  <c r="U11" i="2" s="1"/>
  <c r="K10" i="2" a="1"/>
  <c r="T10" i="2" s="1"/>
  <c r="W9" i="2"/>
  <c r="V9" i="2"/>
  <c r="U9" i="2"/>
  <c r="T9" i="2"/>
  <c r="S9" i="2"/>
  <c r="Q9" i="2"/>
  <c r="O9" i="2"/>
  <c r="N9" i="2"/>
  <c r="M9" i="2"/>
  <c r="L9" i="2"/>
  <c r="K9" i="2"/>
  <c r="J9" i="2" a="1"/>
  <c r="R9" i="2" s="1"/>
  <c r="J9" i="2"/>
  <c r="X8" i="2"/>
  <c r="W8" i="2"/>
  <c r="V8" i="2"/>
  <c r="U8" i="2"/>
  <c r="T8" i="2"/>
  <c r="S8" i="2"/>
  <c r="R8" i="2"/>
  <c r="P8" i="2"/>
  <c r="O8" i="2"/>
  <c r="N8" i="2"/>
  <c r="M8" i="2"/>
  <c r="L8" i="2"/>
  <c r="K8" i="2"/>
  <c r="J8" i="2"/>
  <c r="I8" i="2" a="1"/>
  <c r="Y8" i="2" s="1"/>
  <c r="I8" i="2"/>
  <c r="H7" i="2" a="1"/>
  <c r="W7" i="2" s="1"/>
  <c r="Y6" i="2"/>
  <c r="U6" i="2"/>
  <c r="T6" i="2"/>
  <c r="S6" i="2"/>
  <c r="R6" i="2"/>
  <c r="Q6" i="2"/>
  <c r="M6" i="2"/>
  <c r="L6" i="2"/>
  <c r="K6" i="2"/>
  <c r="J6" i="2"/>
  <c r="I6" i="2"/>
  <c r="H6" i="2"/>
  <c r="G6" i="2" a="1"/>
  <c r="X6" i="2" s="1"/>
  <c r="F5" i="2" a="1"/>
  <c r="V5" i="2" s="1"/>
  <c r="R2" i="2"/>
  <c r="L2" i="2"/>
  <c r="K2" i="2"/>
  <c r="J2" i="2"/>
  <c r="E2" i="2" a="1"/>
  <c r="Y2" i="2" s="1"/>
  <c r="E2" i="2"/>
  <c r="M5" i="2" l="1"/>
  <c r="U5" i="2"/>
  <c r="F5" i="2"/>
  <c r="G5" i="2"/>
  <c r="P7" i="2"/>
  <c r="X7" i="2"/>
  <c r="M10" i="2"/>
  <c r="U10" i="2"/>
  <c r="N11" i="2"/>
  <c r="V11" i="2"/>
  <c r="U20" i="2"/>
  <c r="N2" i="2"/>
  <c r="I5" i="2"/>
  <c r="Y5" i="2"/>
  <c r="J7" i="2"/>
  <c r="R7" i="2"/>
  <c r="O10" i="2"/>
  <c r="P11" i="2"/>
  <c r="X11" i="2"/>
  <c r="Q14" i="2"/>
  <c r="Y14" i="2"/>
  <c r="T16" i="2"/>
  <c r="V20" i="2"/>
  <c r="Y21" i="2"/>
  <c r="G2" i="2"/>
  <c r="O2" i="2"/>
  <c r="W2" i="2"/>
  <c r="J5" i="2"/>
  <c r="R5" i="2"/>
  <c r="G6" i="2"/>
  <c r="N6" i="2"/>
  <c r="V6" i="2"/>
  <c r="K7" i="2"/>
  <c r="S7" i="2"/>
  <c r="Q8" i="2"/>
  <c r="P9" i="2"/>
  <c r="X9" i="2"/>
  <c r="P10" i="2"/>
  <c r="X10" i="2"/>
  <c r="Q11" i="2"/>
  <c r="Y11" i="2"/>
  <c r="V13" i="2"/>
  <c r="R14" i="2"/>
  <c r="P15" i="2"/>
  <c r="W15" i="2"/>
  <c r="U16" i="2"/>
  <c r="T17" i="2"/>
  <c r="T18" i="2"/>
  <c r="U19" i="2"/>
  <c r="W20" i="2"/>
  <c r="W22" i="2"/>
  <c r="M2" i="2"/>
  <c r="U2" i="2"/>
  <c r="H5" i="2"/>
  <c r="X5" i="2"/>
  <c r="I7" i="2"/>
  <c r="Y7" i="2"/>
  <c r="N10" i="2"/>
  <c r="V10" i="2"/>
  <c r="O11" i="2"/>
  <c r="W11" i="2"/>
  <c r="X14" i="2"/>
  <c r="F2" i="2"/>
  <c r="V2" i="2"/>
  <c r="Q5" i="2"/>
  <c r="W10" i="2"/>
  <c r="S17" i="2"/>
  <c r="O6" i="2"/>
  <c r="W6" i="2"/>
  <c r="L7" i="2"/>
  <c r="T7" i="2"/>
  <c r="Y9" i="2"/>
  <c r="Q10" i="2"/>
  <c r="Y10" i="2"/>
  <c r="R11" i="2"/>
  <c r="S14" i="2"/>
  <c r="X15" i="2"/>
  <c r="V16" i="2"/>
  <c r="U17" i="2"/>
  <c r="U18" i="2"/>
  <c r="V19" i="2"/>
  <c r="X20" i="2"/>
  <c r="S10" i="2"/>
  <c r="S2" i="2"/>
  <c r="T2" i="2"/>
  <c r="O5" i="2"/>
  <c r="W5" i="2"/>
  <c r="W14" i="2"/>
  <c r="P5" i="2"/>
  <c r="Q7" i="2"/>
  <c r="P14" i="2"/>
  <c r="H2" i="2"/>
  <c r="P2" i="2"/>
  <c r="X2" i="2"/>
  <c r="K5" i="2"/>
  <c r="S5" i="2"/>
  <c r="I2" i="2"/>
  <c r="Q2" i="2"/>
  <c r="L5" i="2"/>
  <c r="T5" i="2"/>
  <c r="P6" i="2"/>
  <c r="M7" i="2"/>
  <c r="U7" i="2"/>
  <c r="K10" i="2"/>
  <c r="R10" i="2"/>
  <c r="L11" i="2"/>
  <c r="S11" i="2"/>
  <c r="U12" i="2"/>
  <c r="P13" i="2"/>
  <c r="X13" i="2"/>
  <c r="T14" i="2"/>
  <c r="Q15" i="2"/>
  <c r="Y15" i="2"/>
  <c r="W16" i="2"/>
  <c r="V17" i="2"/>
  <c r="V18" i="2"/>
  <c r="W19" i="2"/>
  <c r="X22" i="2"/>
  <c r="T11" i="2"/>
  <c r="N12" i="2"/>
  <c r="Q13" i="2"/>
  <c r="U14" i="2"/>
  <c r="Q16" i="2"/>
  <c r="X16" i="2"/>
  <c r="W17" i="2"/>
  <c r="W18" i="2"/>
  <c r="V21" i="2"/>
  <c r="N7" i="2"/>
  <c r="V7" i="2"/>
  <c r="N5" i="2"/>
  <c r="H7" i="2"/>
  <c r="O7" i="2"/>
  <c r="L10" i="2"/>
  <c r="M11" i="2"/>
  <c r="O14" i="2"/>
  <c r="X23" i="2"/>
  <c r="I8" i="1" a="1"/>
  <c r="I8" i="1" s="1"/>
  <c r="Y24" i="1"/>
  <c r="X23" i="1" a="1"/>
  <c r="X23" i="1" s="1"/>
  <c r="W22" i="1" a="1"/>
  <c r="W22" i="1" s="1"/>
  <c r="V21" i="1" a="1"/>
  <c r="V21" i="1" s="1"/>
  <c r="U20" i="1" a="1"/>
  <c r="U20" i="1" s="1"/>
  <c r="T19" i="1" a="1"/>
  <c r="T19" i="1" s="1"/>
  <c r="S18" i="1" a="1"/>
  <c r="T18" i="1" s="1"/>
  <c r="R17" i="1" a="1"/>
  <c r="S17" i="1" s="1"/>
  <c r="Q16" i="1" a="1"/>
  <c r="R16" i="1" s="1"/>
  <c r="P15" i="1" a="1"/>
  <c r="Q15" i="1" s="1"/>
  <c r="O14" i="1" a="1"/>
  <c r="O14" i="1" s="1"/>
  <c r="N13" i="1" a="1"/>
  <c r="N13" i="1" s="1"/>
  <c r="M12" i="1" a="1"/>
  <c r="N12" i="1" s="1"/>
  <c r="L11" i="1" a="1"/>
  <c r="L11" i="1" s="1"/>
  <c r="K10" i="1" a="1"/>
  <c r="K10" i="1" s="1"/>
  <c r="J9" i="1" a="1"/>
  <c r="K9" i="1" s="1"/>
  <c r="H7" i="1" a="1"/>
  <c r="K7" i="1" s="1"/>
  <c r="G6" i="1" a="1"/>
  <c r="I6" i="1" s="1"/>
  <c r="F5" i="1" a="1"/>
  <c r="G5" i="1" s="1"/>
  <c r="E2" i="1" a="1"/>
  <c r="H2" i="1" s="1"/>
  <c r="X8" i="1" l="1"/>
  <c r="U8" i="1"/>
  <c r="M8" i="1"/>
  <c r="T8" i="1"/>
  <c r="L8" i="1"/>
  <c r="O8" i="1"/>
  <c r="V8" i="1"/>
  <c r="K8" i="1"/>
  <c r="R8" i="1"/>
  <c r="J8" i="1"/>
  <c r="P8" i="1"/>
  <c r="W8" i="1"/>
  <c r="N8" i="1"/>
  <c r="S8" i="1"/>
  <c r="Y8" i="1"/>
  <c r="Q8" i="1"/>
  <c r="Y23" i="1"/>
  <c r="X22" i="1"/>
  <c r="Y22" i="1"/>
  <c r="Y21" i="1"/>
  <c r="X21" i="1"/>
  <c r="W21" i="1"/>
  <c r="Y20" i="1"/>
  <c r="X20" i="1"/>
  <c r="W20" i="1"/>
  <c r="V20" i="1"/>
  <c r="X19" i="1"/>
  <c r="V19" i="1"/>
  <c r="U19" i="1"/>
  <c r="Y19" i="1"/>
  <c r="W19" i="1"/>
  <c r="W18" i="1"/>
  <c r="U18" i="1"/>
  <c r="S18" i="1"/>
  <c r="Y18" i="1"/>
  <c r="X18" i="1"/>
  <c r="V18" i="1"/>
  <c r="R17" i="1"/>
  <c r="Y17" i="1"/>
  <c r="W17" i="1"/>
  <c r="X17" i="1"/>
  <c r="V17" i="1"/>
  <c r="U17" i="1"/>
  <c r="T17" i="1"/>
  <c r="Q16" i="1"/>
  <c r="T16" i="1"/>
  <c r="S16" i="1"/>
  <c r="Y16" i="1"/>
  <c r="X16" i="1"/>
  <c r="W16" i="1"/>
  <c r="V16" i="1"/>
  <c r="U16" i="1"/>
  <c r="P15" i="1"/>
  <c r="S15" i="1"/>
  <c r="W15" i="1"/>
  <c r="X15" i="1"/>
  <c r="V15" i="1"/>
  <c r="U15" i="1"/>
  <c r="T15" i="1"/>
  <c r="R15" i="1"/>
  <c r="Y15" i="1"/>
  <c r="S14" i="1"/>
  <c r="Q14" i="1"/>
  <c r="X14" i="1"/>
  <c r="P14" i="1"/>
  <c r="V14" i="1"/>
  <c r="U14" i="1"/>
  <c r="T14" i="1"/>
  <c r="R14" i="1"/>
  <c r="Y14" i="1"/>
  <c r="W14" i="1"/>
  <c r="T13" i="1"/>
  <c r="R13" i="1"/>
  <c r="P13" i="1"/>
  <c r="W13" i="1"/>
  <c r="O13" i="1"/>
  <c r="U13" i="1"/>
  <c r="S13" i="1"/>
  <c r="Y13" i="1"/>
  <c r="Q13" i="1"/>
  <c r="X13" i="1"/>
  <c r="V13" i="1"/>
  <c r="R12" i="1"/>
  <c r="U12" i="1"/>
  <c r="M12" i="1"/>
  <c r="T12" i="1"/>
  <c r="S12" i="1"/>
  <c r="Y12" i="1"/>
  <c r="Q12" i="1"/>
  <c r="X12" i="1"/>
  <c r="P12" i="1"/>
  <c r="W12" i="1"/>
  <c r="O12" i="1"/>
  <c r="V12" i="1"/>
  <c r="S11" i="1"/>
  <c r="R11" i="1"/>
  <c r="Y11" i="1"/>
  <c r="Q11" i="1"/>
  <c r="X11" i="1"/>
  <c r="P11" i="1"/>
  <c r="W11" i="1"/>
  <c r="O11" i="1"/>
  <c r="V11" i="1"/>
  <c r="N11" i="1"/>
  <c r="U11" i="1"/>
  <c r="M11" i="1"/>
  <c r="T11" i="1"/>
  <c r="R10" i="1"/>
  <c r="Q10" i="1"/>
  <c r="X10" i="1"/>
  <c r="O10" i="1"/>
  <c r="T10" i="1"/>
  <c r="L10" i="1"/>
  <c r="Y10" i="1"/>
  <c r="P10" i="1"/>
  <c r="W10" i="1"/>
  <c r="V10" i="1"/>
  <c r="N10" i="1"/>
  <c r="U10" i="1"/>
  <c r="M10" i="1"/>
  <c r="S10" i="1"/>
  <c r="R9" i="1"/>
  <c r="Q9" i="1"/>
  <c r="X9" i="1"/>
  <c r="W9" i="1"/>
  <c r="V9" i="1"/>
  <c r="N9" i="1"/>
  <c r="U9" i="1"/>
  <c r="M9" i="1"/>
  <c r="J9" i="1"/>
  <c r="Y9" i="1"/>
  <c r="P9" i="1"/>
  <c r="O9" i="1"/>
  <c r="T9" i="1"/>
  <c r="L9" i="1"/>
  <c r="S9" i="1"/>
  <c r="V7" i="1"/>
  <c r="N7" i="1"/>
  <c r="U7" i="1"/>
  <c r="M7" i="1"/>
  <c r="J7" i="1"/>
  <c r="Q7" i="1"/>
  <c r="X7" i="1"/>
  <c r="L7" i="1"/>
  <c r="R7" i="1"/>
  <c r="Y7" i="1"/>
  <c r="I7" i="1"/>
  <c r="P7" i="1"/>
  <c r="H7" i="1"/>
  <c r="W7" i="1"/>
  <c r="O7" i="1"/>
  <c r="T7" i="1"/>
  <c r="S7" i="1"/>
  <c r="T6" i="1"/>
  <c r="L6" i="1"/>
  <c r="X6" i="1"/>
  <c r="H6" i="1"/>
  <c r="O6" i="1"/>
  <c r="N6" i="1"/>
  <c r="S6" i="1"/>
  <c r="P6" i="1"/>
  <c r="W6" i="1"/>
  <c r="G6" i="1"/>
  <c r="V6" i="1"/>
  <c r="U6" i="1"/>
  <c r="M6" i="1"/>
  <c r="K6" i="1"/>
  <c r="R6" i="1"/>
  <c r="J6" i="1"/>
  <c r="Y6" i="1"/>
  <c r="Q6" i="1"/>
  <c r="V5" i="1"/>
  <c r="N5" i="1"/>
  <c r="F5" i="1"/>
  <c r="U5" i="1"/>
  <c r="M5" i="1"/>
  <c r="K5" i="1"/>
  <c r="T5" i="1"/>
  <c r="L5" i="1"/>
  <c r="S5" i="1"/>
  <c r="R5" i="1"/>
  <c r="J5" i="1"/>
  <c r="Y5" i="1"/>
  <c r="Q5" i="1"/>
  <c r="I5" i="1"/>
  <c r="X5" i="1"/>
  <c r="P5" i="1"/>
  <c r="H5" i="1"/>
  <c r="W5" i="1"/>
  <c r="O5" i="1"/>
  <c r="Y2" i="1"/>
  <c r="W2" i="1"/>
  <c r="O2" i="1"/>
  <c r="G2" i="1"/>
  <c r="V2" i="1"/>
  <c r="N2" i="1"/>
  <c r="F2" i="1"/>
  <c r="U2" i="1"/>
  <c r="M2" i="1"/>
  <c r="E2" i="1"/>
  <c r="T2" i="1"/>
  <c r="L2" i="1"/>
  <c r="S2" i="1"/>
  <c r="K2" i="1"/>
  <c r="R2" i="1"/>
  <c r="J2" i="1"/>
  <c r="Q2" i="1"/>
  <c r="I2" i="1"/>
  <c r="X2" i="1"/>
  <c r="P2" i="1"/>
</calcChain>
</file>

<file path=xl/sharedStrings.xml><?xml version="1.0" encoding="utf-8"?>
<sst xmlns="http://schemas.openxmlformats.org/spreadsheetml/2006/main" count="102" uniqueCount="26">
  <si>
    <t>Group name</t>
  </si>
  <si>
    <t>Group number</t>
  </si>
  <si>
    <t>CH3</t>
  </si>
  <si>
    <t>CH2</t>
  </si>
  <si>
    <t>CH</t>
  </si>
  <si>
    <t>C</t>
  </si>
  <si>
    <t>CH4</t>
  </si>
  <si>
    <t>C2H6</t>
  </si>
  <si>
    <t>CH (aro)</t>
  </si>
  <si>
    <t>C (aro)</t>
  </si>
  <si>
    <t>C (fused aro rings)</t>
  </si>
  <si>
    <t>CH2 (cyclic)</t>
  </si>
  <si>
    <t>CH (cyclic) | C (cyclic)</t>
  </si>
  <si>
    <t>CO2</t>
  </si>
  <si>
    <t>N2</t>
  </si>
  <si>
    <t>H2S</t>
  </si>
  <si>
    <t>SH</t>
  </si>
  <si>
    <t>H2</t>
  </si>
  <si>
    <t>C2H4</t>
  </si>
  <si>
    <t>CH2 (alkenic) | CH (alkenic)</t>
  </si>
  <si>
    <t>C (alkenic)</t>
  </si>
  <si>
    <t>CH (cycloalkenic) | C (cycloalkenic)</t>
  </si>
  <si>
    <t>H2O</t>
  </si>
  <si>
    <t>-</t>
  </si>
  <si>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coefficients for Group Contribution Method</t>
    </r>
  </si>
  <si>
    <t>B coefficients for Group Contribution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</si>
</sst>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11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E7" sqref="E7"/>
    </sheetView>
  </sheetViews>
  <sheetFormatPr defaultRowHeight="14.4" x14ac:dyDescent="0.3"/>
  <cols>
    <col min="1" max="1" width="3.6640625" bestFit="1" customWidth="1"/>
    <col min="2" max="2" width="32.33203125" bestFit="1" customWidth="1"/>
    <col min="3" max="3" width="3.6640625" bestFit="1" customWidth="1"/>
    <col min="4" max="25" width="3.6640625" customWidth="1"/>
  </cols>
  <sheetData>
    <row r="1" spans="1:26" x14ac:dyDescent="0.3">
      <c r="A1" s="7" t="s">
        <v>24</v>
      </c>
      <c r="B1" s="6"/>
      <c r="C1" s="6"/>
      <c r="D1" s="6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4"/>
    </row>
    <row r="2" spans="1:26" ht="159" x14ac:dyDescent="0.3">
      <c r="A2" s="6"/>
      <c r="B2" s="6"/>
      <c r="C2" s="6"/>
      <c r="D2" s="6"/>
      <c r="E2" s="2" t="str">
        <f t="array" ref="E2:Y2">TRANSPOSE(B5:B25)</f>
        <v>CH3</v>
      </c>
      <c r="F2" s="2" t="str">
        <v>CH2</v>
      </c>
      <c r="G2" s="2" t="str">
        <v>CH</v>
      </c>
      <c r="H2" s="2" t="str">
        <v>C</v>
      </c>
      <c r="I2" s="2" t="str">
        <v>CH4</v>
      </c>
      <c r="J2" s="2" t="str">
        <v>C2H6</v>
      </c>
      <c r="K2" s="2" t="str">
        <v>CH (aro)</v>
      </c>
      <c r="L2" s="2" t="str">
        <v>C (aro)</v>
      </c>
      <c r="M2" s="2" t="str">
        <v>C (fused aro rings)</v>
      </c>
      <c r="N2" s="2" t="str">
        <v>CH2 (cyclic)</v>
      </c>
      <c r="O2" s="2" t="str">
        <v>CH (cyclic) | C (cyclic)</v>
      </c>
      <c r="P2" s="2" t="str">
        <v>CO2</v>
      </c>
      <c r="Q2" s="2" t="str">
        <v>N2</v>
      </c>
      <c r="R2" s="2" t="str">
        <v>H2S</v>
      </c>
      <c r="S2" s="2" t="str">
        <v>SH</v>
      </c>
      <c r="T2" s="2" t="str">
        <v>H2</v>
      </c>
      <c r="U2" s="2" t="str">
        <v>C2H4</v>
      </c>
      <c r="V2" s="2" t="str">
        <v>CH2 (alkenic) | CH (alkenic)</v>
      </c>
      <c r="W2" s="2" t="str">
        <v>C (alkenic)</v>
      </c>
      <c r="X2" s="2" t="str">
        <v>CH (cycloalkenic) | C (cycloalkenic)</v>
      </c>
      <c r="Y2" s="2" t="str">
        <v>H2O</v>
      </c>
      <c r="Z2" s="4"/>
    </row>
    <row r="3" spans="1:26" x14ac:dyDescent="0.3">
      <c r="A3" s="6"/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"/>
    </row>
    <row r="4" spans="1:26" x14ac:dyDescent="0.3">
      <c r="A4" s="6"/>
      <c r="B4" s="6"/>
      <c r="C4" s="6"/>
      <c r="D4" s="6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4"/>
    </row>
    <row r="5" spans="1:26" x14ac:dyDescent="0.3">
      <c r="A5" s="5" t="s">
        <v>0</v>
      </c>
      <c r="B5" s="1" t="s">
        <v>2</v>
      </c>
      <c r="C5" s="5" t="s">
        <v>1</v>
      </c>
      <c r="D5" s="1">
        <v>1</v>
      </c>
      <c r="E5" s="1">
        <v>0</v>
      </c>
      <c r="F5" s="1">
        <f t="array" ref="F5:Y5">TRANSPOSE(E6:E25)</f>
        <v>74.81</v>
      </c>
      <c r="G5" s="1">
        <v>261.5</v>
      </c>
      <c r="H5" s="1">
        <v>396.7</v>
      </c>
      <c r="I5" s="1">
        <v>32.94</v>
      </c>
      <c r="J5" s="1">
        <v>8.5790000000000006</v>
      </c>
      <c r="K5" s="1">
        <v>90.25</v>
      </c>
      <c r="L5" s="1">
        <v>62.8</v>
      </c>
      <c r="M5" s="1">
        <v>62.8</v>
      </c>
      <c r="N5" s="1">
        <v>40.380000000000003</v>
      </c>
      <c r="O5" s="1">
        <v>98.48</v>
      </c>
      <c r="P5" s="1">
        <v>164</v>
      </c>
      <c r="Q5" s="1">
        <v>52.74</v>
      </c>
      <c r="R5" s="1">
        <v>158.4</v>
      </c>
      <c r="S5" s="1">
        <v>799.9</v>
      </c>
      <c r="T5" s="1">
        <v>202.8</v>
      </c>
      <c r="U5" s="1">
        <v>7.2060000000000004</v>
      </c>
      <c r="V5" s="1">
        <v>54.22</v>
      </c>
      <c r="W5" s="1">
        <v>115.6</v>
      </c>
      <c r="X5" s="1">
        <v>177.1</v>
      </c>
      <c r="Y5" s="1">
        <v>3557</v>
      </c>
      <c r="Z5" s="4"/>
    </row>
    <row r="6" spans="1:26" x14ac:dyDescent="0.3">
      <c r="A6" s="5"/>
      <c r="B6" s="1" t="s">
        <v>3</v>
      </c>
      <c r="C6" s="5"/>
      <c r="D6" s="1">
        <v>2</v>
      </c>
      <c r="E6" s="1">
        <v>74.81</v>
      </c>
      <c r="F6" s="1">
        <v>0</v>
      </c>
      <c r="G6" s="1">
        <f t="array" ref="G6:Y6">TRANSPOSE(F7:F25)</f>
        <v>51.47</v>
      </c>
      <c r="H6" s="1">
        <v>88.53</v>
      </c>
      <c r="I6" s="1">
        <v>36.72</v>
      </c>
      <c r="J6" s="1">
        <v>31.23</v>
      </c>
      <c r="K6" s="1">
        <v>29.78</v>
      </c>
      <c r="L6" s="1">
        <v>3.7749999999999999</v>
      </c>
      <c r="M6" s="1">
        <v>3.7749999999999999</v>
      </c>
      <c r="N6" s="1">
        <v>12.78</v>
      </c>
      <c r="O6" s="1">
        <v>-54.9</v>
      </c>
      <c r="P6" s="1">
        <v>136.9</v>
      </c>
      <c r="Q6" s="1">
        <v>82.28</v>
      </c>
      <c r="R6" s="1">
        <v>134.6</v>
      </c>
      <c r="S6" s="1">
        <v>459.5</v>
      </c>
      <c r="T6" s="1">
        <v>132.5</v>
      </c>
      <c r="U6" s="1">
        <v>59.71</v>
      </c>
      <c r="V6" s="1">
        <v>11.67</v>
      </c>
      <c r="W6" s="1">
        <v>60.39</v>
      </c>
      <c r="X6" s="1">
        <v>1E-4</v>
      </c>
      <c r="Y6" s="1">
        <v>4324</v>
      </c>
      <c r="Z6" s="4"/>
    </row>
    <row r="7" spans="1:26" x14ac:dyDescent="0.3">
      <c r="A7" s="5"/>
      <c r="B7" s="1" t="s">
        <v>4</v>
      </c>
      <c r="C7" s="5"/>
      <c r="D7" s="1">
        <v>3</v>
      </c>
      <c r="E7" s="1">
        <v>261.5</v>
      </c>
      <c r="F7" s="1">
        <v>51.47</v>
      </c>
      <c r="G7" s="1">
        <v>0</v>
      </c>
      <c r="H7" s="1">
        <f t="array" ref="H7:Y7">TRANSPOSE(G8:G25)</f>
        <v>-305.7</v>
      </c>
      <c r="I7" s="1">
        <v>145.19999999999999</v>
      </c>
      <c r="J7" s="1">
        <v>174.3</v>
      </c>
      <c r="K7" s="1">
        <v>103.3</v>
      </c>
      <c r="L7" s="1">
        <v>6.1769999999999996</v>
      </c>
      <c r="M7" s="1">
        <v>6.1769999999999996</v>
      </c>
      <c r="N7" s="1">
        <v>101.9</v>
      </c>
      <c r="O7" s="1">
        <v>-226.5</v>
      </c>
      <c r="P7" s="1">
        <v>184.3</v>
      </c>
      <c r="Q7" s="1">
        <v>365.4</v>
      </c>
      <c r="R7" s="1">
        <v>193.9</v>
      </c>
      <c r="S7" s="1">
        <v>425.5</v>
      </c>
      <c r="T7" s="1">
        <v>415.2</v>
      </c>
      <c r="U7" s="1">
        <v>176.7</v>
      </c>
      <c r="V7" s="1">
        <v>118.4</v>
      </c>
      <c r="W7" s="1">
        <v>103.6</v>
      </c>
      <c r="X7" s="1">
        <v>39.119999999999997</v>
      </c>
      <c r="Y7" s="1">
        <v>971.4</v>
      </c>
      <c r="Z7" s="4"/>
    </row>
    <row r="8" spans="1:26" x14ac:dyDescent="0.3">
      <c r="A8" s="5"/>
      <c r="B8" s="1" t="s">
        <v>5</v>
      </c>
      <c r="C8" s="5"/>
      <c r="D8" s="1">
        <v>4</v>
      </c>
      <c r="E8" s="1">
        <v>396.7</v>
      </c>
      <c r="F8" s="1">
        <v>88.53</v>
      </c>
      <c r="G8" s="1">
        <v>-305.7</v>
      </c>
      <c r="H8" s="1">
        <v>0</v>
      </c>
      <c r="I8" s="1">
        <f t="array" ref="I8:Y8">TRANSPOSE(H9:H25)</f>
        <v>263.89999999999998</v>
      </c>
      <c r="J8" s="1">
        <v>333.2</v>
      </c>
      <c r="K8" s="1">
        <v>158.9</v>
      </c>
      <c r="L8" s="1">
        <v>79.61</v>
      </c>
      <c r="M8" s="1">
        <v>79.61</v>
      </c>
      <c r="N8" s="1">
        <v>177.1</v>
      </c>
      <c r="O8" s="1">
        <v>17.84</v>
      </c>
      <c r="P8" s="1">
        <v>287.89999999999998</v>
      </c>
      <c r="Q8" s="1">
        <v>263.89999999999998</v>
      </c>
      <c r="R8" s="1">
        <v>305.10000000000002</v>
      </c>
      <c r="S8" s="1">
        <v>682.9</v>
      </c>
      <c r="T8" s="1">
        <v>226.5</v>
      </c>
      <c r="U8" s="1">
        <v>319.5</v>
      </c>
      <c r="V8" s="1">
        <v>50.79</v>
      </c>
      <c r="W8" s="1" t="str">
        <v>-</v>
      </c>
      <c r="X8" s="1" t="str">
        <v>-</v>
      </c>
      <c r="Y8" s="1" t="str">
        <v>-</v>
      </c>
      <c r="Z8" s="4"/>
    </row>
    <row r="9" spans="1:26" x14ac:dyDescent="0.3">
      <c r="A9" s="5"/>
      <c r="B9" s="1" t="s">
        <v>6</v>
      </c>
      <c r="C9" s="5"/>
      <c r="D9" s="1">
        <v>5</v>
      </c>
      <c r="E9" s="1">
        <v>32.94</v>
      </c>
      <c r="F9" s="1">
        <v>36.72</v>
      </c>
      <c r="G9" s="1">
        <v>145.19999999999999</v>
      </c>
      <c r="H9" s="1">
        <v>263.89999999999998</v>
      </c>
      <c r="I9" s="1">
        <v>0</v>
      </c>
      <c r="J9" s="1">
        <f t="array" ref="J9:Y9">TRANSPOSE(I10:I25)</f>
        <v>13.04</v>
      </c>
      <c r="K9" s="1">
        <v>67.260000000000005</v>
      </c>
      <c r="L9" s="1">
        <v>139.30000000000001</v>
      </c>
      <c r="M9" s="1">
        <v>139.30000000000001</v>
      </c>
      <c r="N9" s="1">
        <v>36.369999999999997</v>
      </c>
      <c r="O9" s="1">
        <v>40.15</v>
      </c>
      <c r="P9" s="1">
        <v>137.30000000000001</v>
      </c>
      <c r="Q9" s="1">
        <v>37.9</v>
      </c>
      <c r="R9" s="1">
        <v>181.2</v>
      </c>
      <c r="S9" s="1">
        <v>704.2</v>
      </c>
      <c r="T9" s="1">
        <v>156.1</v>
      </c>
      <c r="U9" s="1">
        <v>14.69</v>
      </c>
      <c r="V9" s="1">
        <v>52.84</v>
      </c>
      <c r="W9" s="1" t="str">
        <v>-</v>
      </c>
      <c r="X9" s="1" t="str">
        <v>-</v>
      </c>
      <c r="Y9" s="1">
        <v>2265</v>
      </c>
      <c r="Z9" s="4"/>
    </row>
    <row r="10" spans="1:26" x14ac:dyDescent="0.3">
      <c r="A10" s="5"/>
      <c r="B10" s="1" t="s">
        <v>7</v>
      </c>
      <c r="C10" s="5"/>
      <c r="D10" s="1">
        <v>6</v>
      </c>
      <c r="E10" s="1">
        <v>8.5790000000000006</v>
      </c>
      <c r="F10" s="1">
        <v>31.23</v>
      </c>
      <c r="G10" s="1">
        <v>174.3</v>
      </c>
      <c r="H10" s="1">
        <v>333.2</v>
      </c>
      <c r="I10" s="1">
        <v>13.04</v>
      </c>
      <c r="J10" s="1">
        <v>0</v>
      </c>
      <c r="K10" s="1">
        <f t="array" ref="K10:Y10">TRANSPOSE(J11:J25)</f>
        <v>41.18</v>
      </c>
      <c r="L10" s="1">
        <v>-3.0880000000000001</v>
      </c>
      <c r="M10" s="1">
        <v>-3.0880000000000001</v>
      </c>
      <c r="N10" s="1">
        <v>8.5790000000000006</v>
      </c>
      <c r="O10" s="1">
        <v>10.29</v>
      </c>
      <c r="P10" s="1">
        <v>135.5</v>
      </c>
      <c r="Q10" s="1">
        <v>61.59</v>
      </c>
      <c r="R10" s="1">
        <v>157.19999999999999</v>
      </c>
      <c r="S10" s="1" t="str">
        <v>-</v>
      </c>
      <c r="T10" s="1">
        <v>137.6</v>
      </c>
      <c r="U10" s="1">
        <v>7.5490000000000004</v>
      </c>
      <c r="V10" s="1">
        <v>26.42</v>
      </c>
      <c r="W10" s="1" t="str">
        <v>-</v>
      </c>
      <c r="X10" s="1" t="str">
        <v>-</v>
      </c>
      <c r="Y10" s="1">
        <v>2333</v>
      </c>
      <c r="Z10" s="4"/>
    </row>
    <row r="11" spans="1:26" x14ac:dyDescent="0.3">
      <c r="A11" s="5"/>
      <c r="B11" s="1" t="s">
        <v>8</v>
      </c>
      <c r="C11" s="5"/>
      <c r="D11" s="1">
        <v>7</v>
      </c>
      <c r="E11" s="1">
        <v>90.25</v>
      </c>
      <c r="F11" s="1">
        <v>29.78</v>
      </c>
      <c r="G11" s="1">
        <v>103.3</v>
      </c>
      <c r="H11" s="1">
        <v>158.9</v>
      </c>
      <c r="I11" s="1">
        <v>67.260000000000005</v>
      </c>
      <c r="J11" s="1">
        <v>41.18</v>
      </c>
      <c r="K11" s="1">
        <v>0</v>
      </c>
      <c r="L11" s="1">
        <f t="array" ref="L11:Y11">TRANSPOSE(K12:K25)</f>
        <v>-13.38</v>
      </c>
      <c r="M11" s="1">
        <v>-13.38</v>
      </c>
      <c r="N11" s="1">
        <v>29.17</v>
      </c>
      <c r="O11" s="1">
        <v>-26.42</v>
      </c>
      <c r="P11" s="1">
        <v>102.6</v>
      </c>
      <c r="Q11" s="1">
        <v>185.2</v>
      </c>
      <c r="R11" s="1">
        <v>21.96</v>
      </c>
      <c r="S11" s="1">
        <v>285.5</v>
      </c>
      <c r="T11" s="1">
        <v>284.8</v>
      </c>
      <c r="U11" s="1">
        <v>20.25</v>
      </c>
      <c r="V11" s="1">
        <v>8.5790000000000006</v>
      </c>
      <c r="W11" s="1">
        <v>1.0289999999999999</v>
      </c>
      <c r="X11" s="1">
        <v>6.1769999999999996</v>
      </c>
      <c r="Y11" s="1">
        <v>2268</v>
      </c>
      <c r="Z11" s="4"/>
    </row>
    <row r="12" spans="1:26" x14ac:dyDescent="0.3">
      <c r="A12" s="5"/>
      <c r="B12" s="1" t="s">
        <v>9</v>
      </c>
      <c r="C12" s="5"/>
      <c r="D12" s="1">
        <v>8</v>
      </c>
      <c r="E12" s="1">
        <v>62.8</v>
      </c>
      <c r="F12" s="1">
        <v>3.7749999999999999</v>
      </c>
      <c r="G12" s="1">
        <v>6.1769999999999996</v>
      </c>
      <c r="H12" s="1">
        <v>79.61</v>
      </c>
      <c r="I12" s="1">
        <v>139.30000000000001</v>
      </c>
      <c r="J12" s="1">
        <v>-3.0880000000000001</v>
      </c>
      <c r="K12" s="1">
        <v>-13.38</v>
      </c>
      <c r="L12" s="1">
        <v>0</v>
      </c>
      <c r="M12" s="1">
        <f t="array" ref="M12:Y12">TRANSPOSE(L13:L25)</f>
        <v>0</v>
      </c>
      <c r="N12" s="1">
        <v>34.31</v>
      </c>
      <c r="O12" s="1">
        <v>-105.7</v>
      </c>
      <c r="P12" s="1">
        <v>110.1</v>
      </c>
      <c r="Q12" s="1">
        <v>284</v>
      </c>
      <c r="R12" s="1">
        <v>1.0289999999999999</v>
      </c>
      <c r="S12" s="1">
        <v>1072</v>
      </c>
      <c r="T12" s="1">
        <v>377.5</v>
      </c>
      <c r="U12" s="1">
        <v>65.2</v>
      </c>
      <c r="V12" s="1">
        <v>-70.69</v>
      </c>
      <c r="W12" s="1">
        <v>217.5</v>
      </c>
      <c r="X12" s="1">
        <v>3.431</v>
      </c>
      <c r="Y12" s="1">
        <v>543.5</v>
      </c>
      <c r="Z12" s="4"/>
    </row>
    <row r="13" spans="1:26" x14ac:dyDescent="0.3">
      <c r="A13" s="5"/>
      <c r="B13" s="1" t="s">
        <v>10</v>
      </c>
      <c r="C13" s="5"/>
      <c r="D13" s="1">
        <v>9</v>
      </c>
      <c r="E13" s="1">
        <v>62.8</v>
      </c>
      <c r="F13" s="1">
        <v>3.7749999999999999</v>
      </c>
      <c r="G13" s="1">
        <v>6.1769999999999996</v>
      </c>
      <c r="H13" s="1">
        <v>79.61</v>
      </c>
      <c r="I13" s="1">
        <v>139.30000000000001</v>
      </c>
      <c r="J13" s="1">
        <v>-3.0880000000000001</v>
      </c>
      <c r="K13" s="1">
        <v>-13.38</v>
      </c>
      <c r="L13" s="1">
        <v>0</v>
      </c>
      <c r="M13" s="1">
        <v>0</v>
      </c>
      <c r="N13" s="1">
        <f t="array" ref="N13:Y13">TRANSPOSE(M14:M25)</f>
        <v>34.31</v>
      </c>
      <c r="O13" s="1">
        <v>-105.7</v>
      </c>
      <c r="P13" s="1">
        <v>267.3</v>
      </c>
      <c r="Q13" s="1">
        <v>718.1</v>
      </c>
      <c r="R13" s="1">
        <v>1.0289999999999999</v>
      </c>
      <c r="S13" s="1">
        <v>1072</v>
      </c>
      <c r="T13" s="1">
        <v>549</v>
      </c>
      <c r="U13" s="1">
        <v>199</v>
      </c>
      <c r="V13" s="1" t="str">
        <v>-</v>
      </c>
      <c r="W13" s="1" t="str">
        <v>-</v>
      </c>
      <c r="X13" s="1" t="str">
        <v>-</v>
      </c>
      <c r="Y13" s="1">
        <v>1340</v>
      </c>
      <c r="Z13" s="4"/>
    </row>
    <row r="14" spans="1:26" x14ac:dyDescent="0.3">
      <c r="A14" s="5"/>
      <c r="B14" s="1" t="s">
        <v>11</v>
      </c>
      <c r="C14" s="5"/>
      <c r="D14" s="1">
        <v>10</v>
      </c>
      <c r="E14" s="1">
        <v>40.380000000000003</v>
      </c>
      <c r="F14" s="1">
        <v>12.78</v>
      </c>
      <c r="G14" s="1">
        <v>101.9</v>
      </c>
      <c r="H14" s="1">
        <v>177.1</v>
      </c>
      <c r="I14" s="1">
        <v>36.369999999999997</v>
      </c>
      <c r="J14" s="1">
        <v>8.5790000000000006</v>
      </c>
      <c r="K14" s="1">
        <v>29.17</v>
      </c>
      <c r="L14" s="1">
        <v>34.31</v>
      </c>
      <c r="M14" s="1">
        <v>34.31</v>
      </c>
      <c r="N14" s="1">
        <v>0</v>
      </c>
      <c r="O14" s="1">
        <f t="array" ref="O14:Y14">TRANSPOSE(N15:N25)</f>
        <v>-50.1</v>
      </c>
      <c r="P14" s="1">
        <v>130.1</v>
      </c>
      <c r="Q14" s="1">
        <v>179.5</v>
      </c>
      <c r="R14" s="1">
        <v>120.8</v>
      </c>
      <c r="S14" s="1">
        <v>446.1</v>
      </c>
      <c r="T14" s="1">
        <v>232</v>
      </c>
      <c r="U14" s="1">
        <v>35.340000000000003</v>
      </c>
      <c r="V14" s="1">
        <v>27.11</v>
      </c>
      <c r="W14" s="1">
        <v>-29.85</v>
      </c>
      <c r="X14" s="1">
        <v>51.47</v>
      </c>
      <c r="Y14" s="1">
        <v>4211</v>
      </c>
      <c r="Z14" s="4"/>
    </row>
    <row r="15" spans="1:26" x14ac:dyDescent="0.3">
      <c r="A15" s="5"/>
      <c r="B15" s="1" t="s">
        <v>12</v>
      </c>
      <c r="C15" s="5"/>
      <c r="D15" s="1">
        <v>11</v>
      </c>
      <c r="E15" s="1">
        <v>98.48</v>
      </c>
      <c r="F15" s="1">
        <v>-54.9</v>
      </c>
      <c r="G15" s="1">
        <v>-226.5</v>
      </c>
      <c r="H15" s="1">
        <v>17.84</v>
      </c>
      <c r="I15" s="1">
        <v>40.15</v>
      </c>
      <c r="J15" s="1">
        <v>10.29</v>
      </c>
      <c r="K15" s="1">
        <v>-26.42</v>
      </c>
      <c r="L15" s="1">
        <v>-105.7</v>
      </c>
      <c r="M15" s="1">
        <v>-105.7</v>
      </c>
      <c r="N15" s="1">
        <v>-50.1</v>
      </c>
      <c r="O15" s="1">
        <v>0</v>
      </c>
      <c r="P15" s="1">
        <f t="array" ref="P15:Y15">TRANSPOSE(O16:O25)</f>
        <v>91.28</v>
      </c>
      <c r="Q15" s="1">
        <v>100.9</v>
      </c>
      <c r="R15" s="1">
        <v>-16.13</v>
      </c>
      <c r="S15" s="1">
        <v>411.8</v>
      </c>
      <c r="T15" s="1">
        <v>-314</v>
      </c>
      <c r="U15" s="1">
        <v>-38.43</v>
      </c>
      <c r="V15" s="1" t="str">
        <v>-</v>
      </c>
      <c r="W15" s="1" t="str">
        <v>-</v>
      </c>
      <c r="X15" s="1">
        <v>-29.17</v>
      </c>
      <c r="Y15" s="1">
        <v>244</v>
      </c>
      <c r="Z15" s="4"/>
    </row>
    <row r="16" spans="1:26" x14ac:dyDescent="0.3">
      <c r="A16" s="5"/>
      <c r="B16" s="1" t="s">
        <v>13</v>
      </c>
      <c r="C16" s="5"/>
      <c r="D16" s="1">
        <v>12</v>
      </c>
      <c r="E16" s="1">
        <v>164</v>
      </c>
      <c r="F16" s="1">
        <v>136.9</v>
      </c>
      <c r="G16" s="1">
        <v>184.3</v>
      </c>
      <c r="H16" s="1">
        <v>287.89999999999998</v>
      </c>
      <c r="I16" s="1">
        <v>137.30000000000001</v>
      </c>
      <c r="J16" s="1">
        <v>135.5</v>
      </c>
      <c r="K16" s="1">
        <v>102.6</v>
      </c>
      <c r="L16" s="1">
        <v>110.1</v>
      </c>
      <c r="M16" s="1">
        <v>267.3</v>
      </c>
      <c r="N16" s="1">
        <v>130.1</v>
      </c>
      <c r="O16" s="1">
        <v>91.28</v>
      </c>
      <c r="P16" s="1">
        <v>0</v>
      </c>
      <c r="Q16" s="1">
        <f t="array" ref="Q16:Y16">TRANSPOSE(P17:P25)</f>
        <v>98.42</v>
      </c>
      <c r="R16" s="1">
        <v>134.9</v>
      </c>
      <c r="S16" s="1">
        <v>469.6</v>
      </c>
      <c r="T16" s="1">
        <v>265.89999999999998</v>
      </c>
      <c r="U16" s="1">
        <v>73.09</v>
      </c>
      <c r="V16" s="1">
        <v>59.71</v>
      </c>
      <c r="W16" s="1">
        <v>23.68</v>
      </c>
      <c r="X16" s="1">
        <v>87.85</v>
      </c>
      <c r="Y16" s="1">
        <v>559.29999999999995</v>
      </c>
      <c r="Z16" s="4"/>
    </row>
    <row r="17" spans="1:26" x14ac:dyDescent="0.3">
      <c r="A17" s="5"/>
      <c r="B17" s="1" t="s">
        <v>14</v>
      </c>
      <c r="C17" s="5"/>
      <c r="D17" s="1">
        <v>13</v>
      </c>
      <c r="E17" s="1">
        <v>52.74</v>
      </c>
      <c r="F17" s="1">
        <v>82.28</v>
      </c>
      <c r="G17" s="1">
        <v>365.4</v>
      </c>
      <c r="H17" s="1">
        <v>263.89999999999998</v>
      </c>
      <c r="I17" s="1">
        <v>37.9</v>
      </c>
      <c r="J17" s="1">
        <v>61.59</v>
      </c>
      <c r="K17" s="1">
        <v>185.2</v>
      </c>
      <c r="L17" s="1">
        <v>284</v>
      </c>
      <c r="M17" s="1">
        <v>718.1</v>
      </c>
      <c r="N17" s="1">
        <v>179.5</v>
      </c>
      <c r="O17" s="1">
        <v>100.9</v>
      </c>
      <c r="P17" s="1">
        <v>98.42</v>
      </c>
      <c r="Q17" s="1">
        <v>0</v>
      </c>
      <c r="R17" s="1">
        <f t="array" ref="R17:Y17">TRANSPOSE(Q18:Q25)</f>
        <v>319.5</v>
      </c>
      <c r="S17" s="1">
        <v>1044</v>
      </c>
      <c r="T17" s="1">
        <v>65.2</v>
      </c>
      <c r="U17" s="1">
        <v>88.53</v>
      </c>
      <c r="V17" s="1">
        <v>125.2</v>
      </c>
      <c r="W17" s="1">
        <v>455.7</v>
      </c>
      <c r="X17" s="1" t="str">
        <v>-</v>
      </c>
      <c r="Y17" s="1">
        <v>2574</v>
      </c>
      <c r="Z17" s="4"/>
    </row>
    <row r="18" spans="1:26" x14ac:dyDescent="0.3">
      <c r="A18" s="5"/>
      <c r="B18" s="1" t="s">
        <v>15</v>
      </c>
      <c r="C18" s="5"/>
      <c r="D18" s="1">
        <v>14</v>
      </c>
      <c r="E18" s="1">
        <v>158.4</v>
      </c>
      <c r="F18" s="1">
        <v>134.6</v>
      </c>
      <c r="G18" s="1">
        <v>193.9</v>
      </c>
      <c r="H18" s="1">
        <v>305.10000000000002</v>
      </c>
      <c r="I18" s="1">
        <v>181.2</v>
      </c>
      <c r="J18" s="1">
        <v>157.19999999999999</v>
      </c>
      <c r="K18" s="1">
        <v>21.96</v>
      </c>
      <c r="L18" s="1">
        <v>1.0289999999999999</v>
      </c>
      <c r="M18" s="1">
        <v>1.0289999999999999</v>
      </c>
      <c r="N18" s="1">
        <v>120.8</v>
      </c>
      <c r="O18" s="1">
        <v>-16.13</v>
      </c>
      <c r="P18" s="1">
        <v>134.9</v>
      </c>
      <c r="Q18" s="1">
        <v>319.5</v>
      </c>
      <c r="R18" s="1">
        <v>0</v>
      </c>
      <c r="S18" s="1">
        <f t="array" ref="S18:Y18">TRANSPOSE(R19:R25)</f>
        <v>-77.209999999999994</v>
      </c>
      <c r="T18" s="1">
        <v>145.80000000000001</v>
      </c>
      <c r="U18" s="1" t="str">
        <v>-</v>
      </c>
      <c r="V18" s="1" t="str">
        <v>-</v>
      </c>
      <c r="W18" s="1" t="str">
        <v>-</v>
      </c>
      <c r="X18" s="1" t="str">
        <v>-</v>
      </c>
      <c r="Y18" s="1">
        <v>603.9</v>
      </c>
      <c r="Z18" s="4"/>
    </row>
    <row r="19" spans="1:26" x14ac:dyDescent="0.3">
      <c r="A19" s="5"/>
      <c r="B19" s="1" t="s">
        <v>16</v>
      </c>
      <c r="C19" s="5"/>
      <c r="D19" s="1">
        <v>15</v>
      </c>
      <c r="E19" s="1">
        <v>799.9</v>
      </c>
      <c r="F19" s="1">
        <v>459.5</v>
      </c>
      <c r="G19" s="1">
        <v>425.5</v>
      </c>
      <c r="H19" s="1">
        <v>682.9</v>
      </c>
      <c r="I19" s="1">
        <v>704.2</v>
      </c>
      <c r="J19" s="1" t="s">
        <v>23</v>
      </c>
      <c r="K19" s="1">
        <v>285.5</v>
      </c>
      <c r="L19" s="1">
        <v>1072</v>
      </c>
      <c r="M19" s="1">
        <v>1072</v>
      </c>
      <c r="N19" s="1">
        <v>446.1</v>
      </c>
      <c r="O19" s="1">
        <v>411.8</v>
      </c>
      <c r="P19" s="1">
        <v>469.6</v>
      </c>
      <c r="Q19" s="1">
        <v>1044</v>
      </c>
      <c r="R19" s="1">
        <v>-77.209999999999994</v>
      </c>
      <c r="S19" s="1">
        <v>0</v>
      </c>
      <c r="T19" s="1" t="str">
        <f t="array" ref="T19:Y19">TRANSPOSE(S20:S25)</f>
        <v>-</v>
      </c>
      <c r="U19" s="1" t="str">
        <v>-</v>
      </c>
      <c r="V19" s="1" t="str">
        <v>-</v>
      </c>
      <c r="W19" s="1" t="str">
        <v>-</v>
      </c>
      <c r="X19" s="1" t="str">
        <v>-</v>
      </c>
      <c r="Y19" s="1">
        <v>30.88</v>
      </c>
      <c r="Z19" s="4"/>
    </row>
    <row r="20" spans="1:26" x14ac:dyDescent="0.3">
      <c r="A20" s="5"/>
      <c r="B20" s="1" t="s">
        <v>17</v>
      </c>
      <c r="C20" s="5"/>
      <c r="D20" s="1">
        <v>16</v>
      </c>
      <c r="E20" s="1">
        <v>202.8</v>
      </c>
      <c r="F20" s="1">
        <v>132.5</v>
      </c>
      <c r="G20" s="1">
        <v>415.2</v>
      </c>
      <c r="H20" s="1">
        <v>226.5</v>
      </c>
      <c r="I20" s="1">
        <v>156.1</v>
      </c>
      <c r="J20" s="1">
        <v>137.6</v>
      </c>
      <c r="K20" s="1">
        <v>284.8</v>
      </c>
      <c r="L20" s="1">
        <v>377.5</v>
      </c>
      <c r="M20" s="1">
        <v>549</v>
      </c>
      <c r="N20" s="1">
        <v>232</v>
      </c>
      <c r="O20" s="1">
        <v>-314</v>
      </c>
      <c r="P20" s="1">
        <v>265.89999999999998</v>
      </c>
      <c r="Q20" s="1">
        <v>65.2</v>
      </c>
      <c r="R20" s="1">
        <v>145.80000000000001</v>
      </c>
      <c r="S20" s="1" t="s">
        <v>23</v>
      </c>
      <c r="T20" s="1">
        <v>0</v>
      </c>
      <c r="U20" s="1">
        <f t="array" ref="U20:Y20">TRANSPOSE(T21:T25)</f>
        <v>151.30000000000001</v>
      </c>
      <c r="V20" s="1">
        <v>163</v>
      </c>
      <c r="W20" s="1">
        <v>630</v>
      </c>
      <c r="X20" s="1">
        <v>483.1</v>
      </c>
      <c r="Y20" s="1">
        <v>830.8</v>
      </c>
      <c r="Z20" s="4"/>
    </row>
    <row r="21" spans="1:26" x14ac:dyDescent="0.3">
      <c r="A21" s="5"/>
      <c r="B21" s="1" t="s">
        <v>18</v>
      </c>
      <c r="C21" s="5"/>
      <c r="D21" s="1">
        <v>17</v>
      </c>
      <c r="E21" s="1">
        <v>7.2060000000000004</v>
      </c>
      <c r="F21" s="1">
        <v>59.71</v>
      </c>
      <c r="G21" s="1">
        <v>176.7</v>
      </c>
      <c r="H21" s="1">
        <v>319.5</v>
      </c>
      <c r="I21" s="1">
        <v>14.69</v>
      </c>
      <c r="J21" s="1">
        <v>7.5490000000000004</v>
      </c>
      <c r="K21" s="1">
        <v>20.25</v>
      </c>
      <c r="L21" s="1">
        <v>65.2</v>
      </c>
      <c r="M21" s="1">
        <v>199</v>
      </c>
      <c r="N21" s="1">
        <v>35.340000000000003</v>
      </c>
      <c r="O21" s="1">
        <v>-38.43</v>
      </c>
      <c r="P21" s="1">
        <v>73.09</v>
      </c>
      <c r="Q21" s="1">
        <v>88.53</v>
      </c>
      <c r="R21" s="1" t="s">
        <v>23</v>
      </c>
      <c r="S21" s="1" t="s">
        <v>23</v>
      </c>
      <c r="T21" s="1">
        <v>151.30000000000001</v>
      </c>
      <c r="U21" s="1">
        <v>0</v>
      </c>
      <c r="V21" s="1">
        <f t="array" ref="V21:Y21">TRANSPOSE(U22:U25)</f>
        <v>17.16</v>
      </c>
      <c r="W21" s="1">
        <v>-13.04</v>
      </c>
      <c r="X21" s="1">
        <v>-44.95</v>
      </c>
      <c r="Y21" s="1">
        <v>1632</v>
      </c>
      <c r="Z21" s="4"/>
    </row>
    <row r="22" spans="1:26" x14ac:dyDescent="0.3">
      <c r="A22" s="5"/>
      <c r="B22" s="1" t="s">
        <v>19</v>
      </c>
      <c r="C22" s="5"/>
      <c r="D22" s="1">
        <v>18</v>
      </c>
      <c r="E22" s="1">
        <v>54.22</v>
      </c>
      <c r="F22" s="1">
        <v>11.67</v>
      </c>
      <c r="G22" s="1">
        <v>118.4</v>
      </c>
      <c r="H22" s="1">
        <v>50.79</v>
      </c>
      <c r="I22" s="1">
        <v>52.84</v>
      </c>
      <c r="J22" s="1">
        <v>26.42</v>
      </c>
      <c r="K22" s="1">
        <v>8.5790000000000006</v>
      </c>
      <c r="L22" s="1">
        <v>-70.69</v>
      </c>
      <c r="M22" s="1" t="s">
        <v>23</v>
      </c>
      <c r="N22" s="1">
        <v>27.11</v>
      </c>
      <c r="O22" s="1" t="s">
        <v>23</v>
      </c>
      <c r="P22" s="1">
        <v>59.71</v>
      </c>
      <c r="Q22" s="1">
        <v>125.2</v>
      </c>
      <c r="R22" s="1" t="s">
        <v>23</v>
      </c>
      <c r="S22" s="1" t="s">
        <v>23</v>
      </c>
      <c r="T22" s="1">
        <v>163</v>
      </c>
      <c r="U22" s="1">
        <v>17.16</v>
      </c>
      <c r="V22" s="1">
        <v>0</v>
      </c>
      <c r="W22" s="1">
        <f t="array" ref="W22:Y22">TRANSPOSE(V23:V25)</f>
        <v>21.62</v>
      </c>
      <c r="X22" s="1">
        <v>119.8</v>
      </c>
      <c r="Y22" s="1">
        <v>2243</v>
      </c>
      <c r="Z22" s="4"/>
    </row>
    <row r="23" spans="1:26" x14ac:dyDescent="0.3">
      <c r="A23" s="5"/>
      <c r="B23" s="1" t="s">
        <v>20</v>
      </c>
      <c r="C23" s="5"/>
      <c r="D23" s="1">
        <v>19</v>
      </c>
      <c r="E23" s="1">
        <v>115.6</v>
      </c>
      <c r="F23" s="1">
        <v>60.39</v>
      </c>
      <c r="G23" s="1">
        <v>103.6</v>
      </c>
      <c r="H23" s="1" t="s">
        <v>23</v>
      </c>
      <c r="I23" s="1" t="s">
        <v>23</v>
      </c>
      <c r="J23" s="1" t="s">
        <v>23</v>
      </c>
      <c r="K23" s="1">
        <v>1.0289999999999999</v>
      </c>
      <c r="L23" s="1">
        <v>217.5</v>
      </c>
      <c r="M23" s="1" t="s">
        <v>23</v>
      </c>
      <c r="N23" s="1">
        <v>-29.85</v>
      </c>
      <c r="O23" s="1" t="s">
        <v>23</v>
      </c>
      <c r="P23" s="1">
        <v>23.68</v>
      </c>
      <c r="Q23" s="1">
        <v>455.7</v>
      </c>
      <c r="R23" s="1" t="s">
        <v>23</v>
      </c>
      <c r="S23" s="1" t="s">
        <v>23</v>
      </c>
      <c r="T23" s="1">
        <v>630</v>
      </c>
      <c r="U23" s="1">
        <v>-13.04</v>
      </c>
      <c r="V23" s="1">
        <v>21.62</v>
      </c>
      <c r="W23" s="1">
        <v>0</v>
      </c>
      <c r="X23" s="1">
        <f t="array" ref="X23:Y23">TRANSPOSE(W24:W25)</f>
        <v>-392.9</v>
      </c>
      <c r="Y23" s="1" t="str">
        <v>-</v>
      </c>
      <c r="Z23" s="4"/>
    </row>
    <row r="24" spans="1:26" x14ac:dyDescent="0.3">
      <c r="A24" s="5"/>
      <c r="B24" s="1" t="s">
        <v>21</v>
      </c>
      <c r="C24" s="5"/>
      <c r="D24" s="1">
        <v>20</v>
      </c>
      <c r="E24" s="1">
        <v>177.1</v>
      </c>
      <c r="F24" s="3">
        <v>1E-4</v>
      </c>
      <c r="G24" s="1">
        <v>39.119999999999997</v>
      </c>
      <c r="H24" s="1" t="s">
        <v>23</v>
      </c>
      <c r="I24" s="1" t="s">
        <v>23</v>
      </c>
      <c r="J24" s="1" t="s">
        <v>23</v>
      </c>
      <c r="K24" s="1">
        <v>6.1769999999999996</v>
      </c>
      <c r="L24" s="1">
        <v>3.431</v>
      </c>
      <c r="M24" s="1" t="s">
        <v>23</v>
      </c>
      <c r="N24" s="1">
        <v>51.47</v>
      </c>
      <c r="O24" s="1">
        <v>-29.17</v>
      </c>
      <c r="P24" s="1">
        <v>87.85</v>
      </c>
      <c r="Q24" t="s">
        <v>23</v>
      </c>
      <c r="R24" s="1" t="s">
        <v>23</v>
      </c>
      <c r="S24" s="1" t="s">
        <v>23</v>
      </c>
      <c r="T24" s="1">
        <v>483.1</v>
      </c>
      <c r="U24" s="1">
        <v>-44.95</v>
      </c>
      <c r="V24" s="1">
        <v>119.8</v>
      </c>
      <c r="W24" s="1">
        <v>-392.9</v>
      </c>
      <c r="X24" s="1">
        <v>0</v>
      </c>
      <c r="Y24" s="1" t="str">
        <f>X25</f>
        <v>-</v>
      </c>
      <c r="Z24" s="4"/>
    </row>
    <row r="25" spans="1:26" x14ac:dyDescent="0.3">
      <c r="A25" s="5"/>
      <c r="B25" s="1" t="s">
        <v>22</v>
      </c>
      <c r="C25" s="5"/>
      <c r="D25" s="1">
        <v>21</v>
      </c>
      <c r="E25" s="1">
        <v>3557</v>
      </c>
      <c r="F25" s="1">
        <v>4324</v>
      </c>
      <c r="G25" s="1">
        <v>971.4</v>
      </c>
      <c r="H25" s="1" t="s">
        <v>23</v>
      </c>
      <c r="I25" s="1">
        <v>2265</v>
      </c>
      <c r="J25" s="1">
        <v>2333</v>
      </c>
      <c r="K25" s="1">
        <v>2268</v>
      </c>
      <c r="L25" s="1">
        <v>543.5</v>
      </c>
      <c r="M25" s="1">
        <v>1340</v>
      </c>
      <c r="N25" s="1">
        <v>4211</v>
      </c>
      <c r="O25" s="1">
        <v>244</v>
      </c>
      <c r="P25" s="1">
        <v>559.29999999999995</v>
      </c>
      <c r="Q25" s="1">
        <v>2574</v>
      </c>
      <c r="R25" s="1">
        <v>603.9</v>
      </c>
      <c r="S25" s="1">
        <v>30.88</v>
      </c>
      <c r="T25" s="1">
        <v>830.8</v>
      </c>
      <c r="U25" s="1">
        <v>1632</v>
      </c>
      <c r="V25" s="1">
        <v>2243</v>
      </c>
      <c r="W25" s="1" t="s">
        <v>23</v>
      </c>
      <c r="X25" s="1" t="s">
        <v>23</v>
      </c>
      <c r="Y25" s="1">
        <v>0</v>
      </c>
      <c r="Z25" s="4"/>
    </row>
  </sheetData>
  <mergeCells count="5">
    <mergeCell ref="C5:C25"/>
    <mergeCell ref="A5:A25"/>
    <mergeCell ref="E3:Y3"/>
    <mergeCell ref="E1:Y1"/>
    <mergeCell ref="A1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E7" sqref="E7"/>
    </sheetView>
  </sheetViews>
  <sheetFormatPr defaultRowHeight="14.4" x14ac:dyDescent="0.3"/>
  <cols>
    <col min="1" max="1" width="3.6640625" bestFit="1" customWidth="1"/>
    <col min="2" max="2" width="32.33203125" bestFit="1" customWidth="1"/>
    <col min="3" max="3" width="3.6640625" bestFit="1" customWidth="1"/>
    <col min="4" max="25" width="3.6640625" customWidth="1"/>
  </cols>
  <sheetData>
    <row r="1" spans="1:25" x14ac:dyDescent="0.3">
      <c r="A1" s="8" t="s">
        <v>25</v>
      </c>
      <c r="B1" s="6"/>
      <c r="C1" s="6"/>
      <c r="D1" s="6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9" x14ac:dyDescent="0.3">
      <c r="A2" s="6"/>
      <c r="B2" s="6"/>
      <c r="C2" s="6"/>
      <c r="D2" s="6"/>
      <c r="E2" s="2" t="str">
        <f t="array" ref="E2:Y2">TRANSPOSE(B5:B25)</f>
        <v>CH3</v>
      </c>
      <c r="F2" s="2" t="str">
        <v>CH2</v>
      </c>
      <c r="G2" s="2" t="str">
        <v>CH</v>
      </c>
      <c r="H2" s="2" t="str">
        <v>C</v>
      </c>
      <c r="I2" s="2" t="str">
        <v>CH4</v>
      </c>
      <c r="J2" s="2" t="str">
        <v>C2H6</v>
      </c>
      <c r="K2" s="2" t="str">
        <v>CH (aro)</v>
      </c>
      <c r="L2" s="2" t="str">
        <v>C (aro)</v>
      </c>
      <c r="M2" s="2" t="str">
        <v>C (fused aro rings)</v>
      </c>
      <c r="N2" s="2" t="str">
        <v>CH2 (cyclic)</v>
      </c>
      <c r="O2" s="2" t="str">
        <v>CH (cyclic) | C (cyclic)</v>
      </c>
      <c r="P2" s="2" t="str">
        <v>CO2</v>
      </c>
      <c r="Q2" s="2" t="str">
        <v>N2</v>
      </c>
      <c r="R2" s="2" t="str">
        <v>H2S</v>
      </c>
      <c r="S2" s="2" t="str">
        <v>SH</v>
      </c>
      <c r="T2" s="2" t="str">
        <v>H2</v>
      </c>
      <c r="U2" s="2" t="str">
        <v>C2H4</v>
      </c>
      <c r="V2" s="2" t="str">
        <v>CH2 (alkenic) | CH (alkenic)</v>
      </c>
      <c r="W2" s="2" t="str">
        <v>C (alkenic)</v>
      </c>
      <c r="X2" s="2" t="str">
        <v>CH (cycloalkenic) | C (cycloalkenic)</v>
      </c>
      <c r="Y2" s="2" t="str">
        <v>H2O</v>
      </c>
    </row>
    <row r="3" spans="1:25" x14ac:dyDescent="0.3">
      <c r="A3" s="6"/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6"/>
      <c r="B4" s="6"/>
      <c r="C4" s="6"/>
      <c r="D4" s="6"/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</row>
    <row r="5" spans="1:25" x14ac:dyDescent="0.3">
      <c r="A5" s="5" t="s">
        <v>0</v>
      </c>
      <c r="B5" s="1" t="s">
        <v>2</v>
      </c>
      <c r="C5" s="5" t="s">
        <v>1</v>
      </c>
      <c r="D5" s="1">
        <v>1</v>
      </c>
      <c r="E5" s="1">
        <v>0</v>
      </c>
      <c r="F5" s="1">
        <f t="array" ref="F5:Y5">TRANSPOSE(E6:E25)</f>
        <v>165.7</v>
      </c>
      <c r="G5" s="1">
        <v>388.8</v>
      </c>
      <c r="H5" s="1">
        <v>804.3</v>
      </c>
      <c r="I5" s="1">
        <v>-35</v>
      </c>
      <c r="J5" s="1">
        <v>-29.51</v>
      </c>
      <c r="K5" s="1">
        <v>146.1</v>
      </c>
      <c r="L5" s="1">
        <v>41.86</v>
      </c>
      <c r="M5" s="1">
        <v>41.86</v>
      </c>
      <c r="N5" s="1">
        <v>95.9</v>
      </c>
      <c r="O5" s="1">
        <v>231.6</v>
      </c>
      <c r="P5" s="1">
        <v>269</v>
      </c>
      <c r="Q5" s="1">
        <v>87.19</v>
      </c>
      <c r="R5" s="1">
        <v>241.2</v>
      </c>
      <c r="S5" s="1">
        <v>2109</v>
      </c>
      <c r="T5" s="1">
        <v>317.39999999999998</v>
      </c>
      <c r="U5" s="1">
        <v>39.119999999999997</v>
      </c>
      <c r="V5" s="1">
        <v>142.4</v>
      </c>
      <c r="W5" s="1">
        <v>118.4</v>
      </c>
      <c r="X5" s="1">
        <v>358.9</v>
      </c>
      <c r="Y5" s="1">
        <v>11195</v>
      </c>
    </row>
    <row r="6" spans="1:25" x14ac:dyDescent="0.3">
      <c r="A6" s="5"/>
      <c r="B6" s="1" t="s">
        <v>3</v>
      </c>
      <c r="C6" s="5"/>
      <c r="D6" s="1">
        <v>2</v>
      </c>
      <c r="E6" s="1">
        <v>165.7</v>
      </c>
      <c r="F6" s="1">
        <v>0</v>
      </c>
      <c r="G6" s="1">
        <f t="array" ref="G6:Y6">TRANSPOSE(F7:F25)</f>
        <v>79.61</v>
      </c>
      <c r="H6" s="1">
        <v>315</v>
      </c>
      <c r="I6" s="1">
        <v>108.4</v>
      </c>
      <c r="J6" s="1">
        <v>84.76</v>
      </c>
      <c r="K6" s="1">
        <v>58.17</v>
      </c>
      <c r="L6" s="1">
        <v>144.80000000000001</v>
      </c>
      <c r="M6" s="1">
        <v>144.80000000000001</v>
      </c>
      <c r="N6" s="1">
        <v>28.37</v>
      </c>
      <c r="O6" s="1">
        <v>-319.5</v>
      </c>
      <c r="P6" s="1">
        <v>254.6</v>
      </c>
      <c r="Q6" s="1">
        <v>202.8</v>
      </c>
      <c r="R6" s="1">
        <v>138.30000000000001</v>
      </c>
      <c r="S6" s="1">
        <v>627.29999999999995</v>
      </c>
      <c r="T6" s="1">
        <v>147.19999999999999</v>
      </c>
      <c r="U6" s="1">
        <v>78.58</v>
      </c>
      <c r="V6" s="1">
        <v>29.51</v>
      </c>
      <c r="W6" s="1">
        <v>272.8</v>
      </c>
      <c r="X6" s="1">
        <v>-7.2060000000000004</v>
      </c>
      <c r="Y6" s="1">
        <v>12126</v>
      </c>
    </row>
    <row r="7" spans="1:25" x14ac:dyDescent="0.3">
      <c r="A7" s="5"/>
      <c r="B7" s="1" t="s">
        <v>4</v>
      </c>
      <c r="C7" s="5"/>
      <c r="D7" s="1">
        <v>3</v>
      </c>
      <c r="E7" s="1">
        <v>388.8</v>
      </c>
      <c r="F7" s="1">
        <v>79.61</v>
      </c>
      <c r="G7" s="1">
        <v>0</v>
      </c>
      <c r="H7" s="1">
        <f t="array" ref="H7:Y7">TRANSPOSE(G8:G25)</f>
        <v>-250.8</v>
      </c>
      <c r="I7" s="1">
        <v>301.60000000000002</v>
      </c>
      <c r="J7" s="1">
        <v>352.1</v>
      </c>
      <c r="K7" s="1">
        <v>191.8</v>
      </c>
      <c r="L7" s="1">
        <v>-33.97</v>
      </c>
      <c r="M7" s="1">
        <v>-33.97</v>
      </c>
      <c r="N7" s="1">
        <v>-90.93</v>
      </c>
      <c r="O7" s="1">
        <v>-51.47</v>
      </c>
      <c r="P7" s="1">
        <v>762.1</v>
      </c>
      <c r="Q7" s="1">
        <v>521.9</v>
      </c>
      <c r="R7" s="1">
        <v>307.8</v>
      </c>
      <c r="S7" s="1">
        <v>514.70000000000005</v>
      </c>
      <c r="T7" s="1">
        <v>726.4</v>
      </c>
      <c r="U7" s="1">
        <v>118</v>
      </c>
      <c r="V7" s="1">
        <v>158.9</v>
      </c>
      <c r="W7" s="1">
        <v>430.6</v>
      </c>
      <c r="X7" s="1">
        <v>1038</v>
      </c>
      <c r="Y7" s="1">
        <v>567.6</v>
      </c>
    </row>
    <row r="8" spans="1:25" x14ac:dyDescent="0.3">
      <c r="A8" s="5"/>
      <c r="B8" s="1" t="s">
        <v>5</v>
      </c>
      <c r="C8" s="5"/>
      <c r="D8" s="1">
        <v>4</v>
      </c>
      <c r="E8" s="1">
        <v>804.3</v>
      </c>
      <c r="F8" s="1">
        <v>315</v>
      </c>
      <c r="G8" s="1">
        <v>-250.8</v>
      </c>
      <c r="H8" s="1">
        <v>0</v>
      </c>
      <c r="I8" s="1">
        <f t="array" ref="I8:Y8">TRANSPOSE(H9:H25)</f>
        <v>531.5</v>
      </c>
      <c r="J8" s="1">
        <v>203.8</v>
      </c>
      <c r="K8" s="1">
        <v>613.20000000000005</v>
      </c>
      <c r="L8" s="1">
        <v>-326</v>
      </c>
      <c r="M8" s="1">
        <v>-326</v>
      </c>
      <c r="N8" s="1">
        <v>601.9</v>
      </c>
      <c r="O8" s="1">
        <v>-109.5</v>
      </c>
      <c r="P8" s="1">
        <v>346.2</v>
      </c>
      <c r="Q8" s="1">
        <v>772.6</v>
      </c>
      <c r="R8" s="1">
        <v>-143.1</v>
      </c>
      <c r="S8" s="1">
        <v>1544</v>
      </c>
      <c r="T8" s="1">
        <v>1812</v>
      </c>
      <c r="U8" s="1">
        <v>-248.1</v>
      </c>
      <c r="V8" s="1">
        <v>-284.5</v>
      </c>
      <c r="W8" s="1" t="str">
        <v>-</v>
      </c>
      <c r="X8" s="1" t="str">
        <v>-</v>
      </c>
      <c r="Y8" s="1" t="str">
        <v>-</v>
      </c>
    </row>
    <row r="9" spans="1:25" x14ac:dyDescent="0.3">
      <c r="A9" s="5"/>
      <c r="B9" s="1" t="s">
        <v>6</v>
      </c>
      <c r="C9" s="5"/>
      <c r="D9" s="1">
        <v>5</v>
      </c>
      <c r="E9" s="1">
        <v>-35</v>
      </c>
      <c r="F9" s="1">
        <v>108.4</v>
      </c>
      <c r="G9" s="1">
        <v>301.60000000000002</v>
      </c>
      <c r="H9" s="1">
        <v>531.5</v>
      </c>
      <c r="I9" s="1">
        <v>0</v>
      </c>
      <c r="J9" s="1">
        <f t="array" ref="J9:Y9">TRANSPOSE(I10:I25)</f>
        <v>6.8630000000000004</v>
      </c>
      <c r="K9" s="1">
        <v>167.5</v>
      </c>
      <c r="L9" s="1">
        <v>464.3</v>
      </c>
      <c r="M9" s="1">
        <v>464.3</v>
      </c>
      <c r="N9" s="1">
        <v>26.42</v>
      </c>
      <c r="O9" s="1">
        <v>255.3</v>
      </c>
      <c r="P9" s="1">
        <v>194.2</v>
      </c>
      <c r="Q9" s="1">
        <v>37.200000000000003</v>
      </c>
      <c r="R9" s="1">
        <v>288.89999999999998</v>
      </c>
      <c r="S9" s="1">
        <v>1496</v>
      </c>
      <c r="T9" s="1">
        <v>92.99</v>
      </c>
      <c r="U9" s="1">
        <v>30.2</v>
      </c>
      <c r="V9" s="1">
        <v>110.5</v>
      </c>
      <c r="W9" s="1" t="str">
        <v>-</v>
      </c>
      <c r="X9" s="1" t="str">
        <v>-</v>
      </c>
      <c r="Y9" s="1">
        <v>4722</v>
      </c>
    </row>
    <row r="10" spans="1:25" x14ac:dyDescent="0.3">
      <c r="A10" s="5"/>
      <c r="B10" s="1" t="s">
        <v>7</v>
      </c>
      <c r="C10" s="5"/>
      <c r="D10" s="1">
        <v>6</v>
      </c>
      <c r="E10" s="1">
        <v>-29.51</v>
      </c>
      <c r="F10" s="1">
        <v>84.76</v>
      </c>
      <c r="G10" s="1">
        <v>352.1</v>
      </c>
      <c r="H10" s="1">
        <v>203.8</v>
      </c>
      <c r="I10" s="1">
        <v>6.8630000000000004</v>
      </c>
      <c r="J10" s="1">
        <v>0</v>
      </c>
      <c r="K10" s="1">
        <f t="array" ref="K10:Y10">TRANSPOSE(J11:J25)</f>
        <v>50.79</v>
      </c>
      <c r="L10" s="1">
        <v>13.04</v>
      </c>
      <c r="M10" s="1">
        <v>13.04</v>
      </c>
      <c r="N10" s="1">
        <v>76.86</v>
      </c>
      <c r="O10" s="1">
        <v>-52.84</v>
      </c>
      <c r="P10" s="1">
        <v>239.5</v>
      </c>
      <c r="Q10" s="1">
        <v>84.92</v>
      </c>
      <c r="R10" s="1">
        <v>217.1</v>
      </c>
      <c r="S10" s="1" t="str">
        <v>-</v>
      </c>
      <c r="T10" s="1">
        <v>150</v>
      </c>
      <c r="U10" s="1">
        <v>19.22</v>
      </c>
      <c r="V10" s="1">
        <v>50.44</v>
      </c>
      <c r="W10" s="1" t="str">
        <v>-</v>
      </c>
      <c r="X10" s="1" t="str">
        <v>-</v>
      </c>
      <c r="Y10" s="1">
        <v>5147</v>
      </c>
    </row>
    <row r="11" spans="1:25" x14ac:dyDescent="0.3">
      <c r="A11" s="5"/>
      <c r="B11" s="1" t="s">
        <v>8</v>
      </c>
      <c r="C11" s="5"/>
      <c r="D11" s="1">
        <v>7</v>
      </c>
      <c r="E11" s="1">
        <v>146.1</v>
      </c>
      <c r="F11" s="1">
        <v>58.17</v>
      </c>
      <c r="G11" s="1">
        <v>191.8</v>
      </c>
      <c r="H11" s="1">
        <v>613.20000000000005</v>
      </c>
      <c r="I11" s="1">
        <v>167.5</v>
      </c>
      <c r="J11" s="1">
        <v>50.79</v>
      </c>
      <c r="K11" s="1">
        <v>0</v>
      </c>
      <c r="L11" s="1">
        <f t="array" ref="L11:Y11">TRANSPOSE(K12:K25)</f>
        <v>20.25</v>
      </c>
      <c r="M11" s="1">
        <v>20.25</v>
      </c>
      <c r="N11" s="1">
        <v>69.319999999999993</v>
      </c>
      <c r="O11" s="1">
        <v>-789.2</v>
      </c>
      <c r="P11" s="1">
        <v>161.30000000000001</v>
      </c>
      <c r="Q11" s="1">
        <v>490.6</v>
      </c>
      <c r="R11" s="1">
        <v>13.04</v>
      </c>
      <c r="S11" s="1">
        <v>392</v>
      </c>
      <c r="T11" s="1">
        <v>175</v>
      </c>
      <c r="U11" s="1">
        <v>94.02</v>
      </c>
      <c r="V11" s="1">
        <v>-7.5490000000000004</v>
      </c>
      <c r="W11" s="1">
        <v>-16.809999999999999</v>
      </c>
      <c r="X11" s="1">
        <v>5.49</v>
      </c>
      <c r="Y11" s="1">
        <v>6218</v>
      </c>
    </row>
    <row r="12" spans="1:25" x14ac:dyDescent="0.3">
      <c r="A12" s="5"/>
      <c r="B12" s="1" t="s">
        <v>9</v>
      </c>
      <c r="C12" s="5"/>
      <c r="D12" s="1">
        <v>8</v>
      </c>
      <c r="E12" s="1">
        <v>41.86</v>
      </c>
      <c r="F12" s="1">
        <v>144.80000000000001</v>
      </c>
      <c r="G12" s="1">
        <v>-33.97</v>
      </c>
      <c r="H12" s="1">
        <v>-326</v>
      </c>
      <c r="I12" s="1">
        <v>464.3</v>
      </c>
      <c r="J12" s="1">
        <v>13.04</v>
      </c>
      <c r="K12" s="1">
        <v>20.25</v>
      </c>
      <c r="L12" s="1">
        <v>0</v>
      </c>
      <c r="M12" s="1">
        <f t="array" ref="M12:Y12">TRANSPOSE(L13:L25)</f>
        <v>0</v>
      </c>
      <c r="N12" s="1">
        <v>95.39</v>
      </c>
      <c r="O12" s="1">
        <v>-286.5</v>
      </c>
      <c r="P12" s="1">
        <v>637.6</v>
      </c>
      <c r="Q12" s="1">
        <v>1892</v>
      </c>
      <c r="R12" s="1">
        <v>-8.5790000000000006</v>
      </c>
      <c r="S12" s="1">
        <v>1094</v>
      </c>
      <c r="T12" s="1">
        <v>1201</v>
      </c>
      <c r="U12" s="1">
        <v>125.2</v>
      </c>
      <c r="V12" s="1">
        <v>36.72</v>
      </c>
      <c r="W12" s="1">
        <v>-170.2</v>
      </c>
      <c r="X12" s="1">
        <v>-37.75</v>
      </c>
      <c r="Y12" s="1">
        <v>411.8</v>
      </c>
    </row>
    <row r="13" spans="1:25" x14ac:dyDescent="0.3">
      <c r="A13" s="5"/>
      <c r="B13" s="1" t="s">
        <v>10</v>
      </c>
      <c r="C13" s="5"/>
      <c r="D13" s="1">
        <v>9</v>
      </c>
      <c r="E13" s="1">
        <v>41.86</v>
      </c>
      <c r="F13" s="1">
        <v>144.80000000000001</v>
      </c>
      <c r="G13" s="1">
        <v>-33.97</v>
      </c>
      <c r="H13" s="1">
        <v>-326</v>
      </c>
      <c r="I13" s="1">
        <v>464.3</v>
      </c>
      <c r="J13" s="1">
        <v>13.04</v>
      </c>
      <c r="K13" s="1">
        <v>20.25</v>
      </c>
      <c r="L13" s="1">
        <v>0</v>
      </c>
      <c r="M13" s="1">
        <v>0</v>
      </c>
      <c r="N13" s="1">
        <f t="array" ref="N13:Y13">TRANSPOSE(M14:M25)</f>
        <v>95.39</v>
      </c>
      <c r="O13" s="1">
        <v>-286.5</v>
      </c>
      <c r="P13" s="1">
        <v>444.4</v>
      </c>
      <c r="Q13" s="1">
        <v>1892</v>
      </c>
      <c r="R13" s="1">
        <v>-8.5790000000000006</v>
      </c>
      <c r="S13" s="1">
        <v>1094</v>
      </c>
      <c r="T13" s="1">
        <v>1476</v>
      </c>
      <c r="U13" s="1">
        <v>3820</v>
      </c>
      <c r="V13" s="1" t="str">
        <v>-</v>
      </c>
      <c r="W13" s="1" t="str">
        <v>-</v>
      </c>
      <c r="X13" s="1" t="str">
        <v>-</v>
      </c>
      <c r="Y13" s="1">
        <v>-65.88</v>
      </c>
    </row>
    <row r="14" spans="1:25" x14ac:dyDescent="0.3">
      <c r="A14" s="5"/>
      <c r="B14" s="1" t="s">
        <v>11</v>
      </c>
      <c r="C14" s="5"/>
      <c r="D14" s="1">
        <v>10</v>
      </c>
      <c r="E14" s="1">
        <v>95.9</v>
      </c>
      <c r="F14" s="1">
        <v>28.37</v>
      </c>
      <c r="G14" s="1">
        <v>-90.93</v>
      </c>
      <c r="H14" s="1">
        <v>601.9</v>
      </c>
      <c r="I14" s="1">
        <v>26.42</v>
      </c>
      <c r="J14" s="1">
        <v>76.86</v>
      </c>
      <c r="K14" s="1">
        <v>69.319999999999993</v>
      </c>
      <c r="L14" s="1">
        <v>95.39</v>
      </c>
      <c r="M14" s="1">
        <v>95.39</v>
      </c>
      <c r="N14" s="1">
        <v>0</v>
      </c>
      <c r="O14" s="1">
        <f t="array" ref="O14:Y14">TRANSPOSE(N15:N25)</f>
        <v>-891.1</v>
      </c>
      <c r="P14" s="1">
        <v>225.8</v>
      </c>
      <c r="Q14" s="1">
        <v>546.6</v>
      </c>
      <c r="R14" s="1">
        <v>163</v>
      </c>
      <c r="S14" s="1">
        <v>549</v>
      </c>
      <c r="T14" s="1">
        <v>167.5</v>
      </c>
      <c r="U14" s="1">
        <v>52.5</v>
      </c>
      <c r="V14" s="1">
        <v>454.7</v>
      </c>
      <c r="W14" s="1">
        <v>-149.30000000000001</v>
      </c>
      <c r="X14" s="1">
        <v>254.6</v>
      </c>
      <c r="Y14" s="1">
        <v>13031</v>
      </c>
    </row>
    <row r="15" spans="1:25" x14ac:dyDescent="0.3">
      <c r="A15" s="5"/>
      <c r="B15" s="1" t="s">
        <v>12</v>
      </c>
      <c r="C15" s="5"/>
      <c r="D15" s="1">
        <v>11</v>
      </c>
      <c r="E15" s="1">
        <v>231.6</v>
      </c>
      <c r="F15" s="1">
        <v>-319.5</v>
      </c>
      <c r="G15" s="1">
        <v>-51.47</v>
      </c>
      <c r="H15" s="1">
        <v>-109.5</v>
      </c>
      <c r="I15" s="1">
        <v>255.3</v>
      </c>
      <c r="J15" s="1">
        <v>-52.84</v>
      </c>
      <c r="K15" s="1">
        <v>-789.2</v>
      </c>
      <c r="L15" s="1">
        <v>-286.5</v>
      </c>
      <c r="M15" s="1">
        <v>-286.5</v>
      </c>
      <c r="N15" s="1">
        <v>-891.1</v>
      </c>
      <c r="O15" s="1">
        <v>0</v>
      </c>
      <c r="P15" s="1">
        <f t="array" ref="P15:Y15">TRANSPOSE(O16:O25)</f>
        <v>82.01</v>
      </c>
      <c r="Q15" s="1">
        <v>249.8</v>
      </c>
      <c r="R15" s="1">
        <v>-147.6</v>
      </c>
      <c r="S15" s="1">
        <v>-308.8</v>
      </c>
      <c r="T15" s="1">
        <v>-225.8</v>
      </c>
      <c r="U15" s="1">
        <v>-688.4</v>
      </c>
      <c r="V15" s="1" t="str">
        <v>-</v>
      </c>
      <c r="W15" s="1" t="str">
        <v>-</v>
      </c>
      <c r="X15" s="1">
        <v>-145.80000000000001</v>
      </c>
      <c r="Y15" s="1">
        <v>-60.39</v>
      </c>
    </row>
    <row r="16" spans="1:25" x14ac:dyDescent="0.3">
      <c r="A16" s="5"/>
      <c r="B16" s="1" t="s">
        <v>13</v>
      </c>
      <c r="C16" s="5"/>
      <c r="D16" s="1">
        <v>12</v>
      </c>
      <c r="E16" s="1">
        <v>269</v>
      </c>
      <c r="F16" s="1">
        <v>254.6</v>
      </c>
      <c r="G16" s="1">
        <v>762.1</v>
      </c>
      <c r="H16" s="1">
        <v>346.2</v>
      </c>
      <c r="I16" s="1">
        <v>194.2</v>
      </c>
      <c r="J16" s="1">
        <v>239.5</v>
      </c>
      <c r="K16" s="1">
        <v>161.30000000000001</v>
      </c>
      <c r="L16" s="1">
        <v>637.6</v>
      </c>
      <c r="M16" s="1">
        <v>444.4</v>
      </c>
      <c r="N16" s="1">
        <v>225.8</v>
      </c>
      <c r="O16" s="1">
        <v>82.01</v>
      </c>
      <c r="P16" s="1">
        <v>0</v>
      </c>
      <c r="Q16" s="1">
        <f t="array" ref="Q16:Y16">TRANSPOSE(P17:P25)</f>
        <v>221.4</v>
      </c>
      <c r="R16" s="1">
        <v>201.4</v>
      </c>
      <c r="S16" s="1">
        <v>899.6</v>
      </c>
      <c r="T16" s="1">
        <v>268.3</v>
      </c>
      <c r="U16" s="1">
        <v>115.3</v>
      </c>
      <c r="V16" s="1">
        <v>210.3</v>
      </c>
      <c r="W16" s="1">
        <v>-186</v>
      </c>
      <c r="X16" s="1">
        <v>94.37</v>
      </c>
      <c r="Y16" s="1">
        <v>277.89999999999998</v>
      </c>
    </row>
    <row r="17" spans="1:25" x14ac:dyDescent="0.3">
      <c r="A17" s="5"/>
      <c r="B17" s="1" t="s">
        <v>14</v>
      </c>
      <c r="C17" s="5"/>
      <c r="D17" s="1">
        <v>13</v>
      </c>
      <c r="E17" s="1">
        <v>87.19</v>
      </c>
      <c r="F17" s="1">
        <v>202.8</v>
      </c>
      <c r="G17" s="1">
        <v>521.9</v>
      </c>
      <c r="H17" s="1">
        <v>772.6</v>
      </c>
      <c r="I17" s="1">
        <v>37.200000000000003</v>
      </c>
      <c r="J17" s="1">
        <v>84.92</v>
      </c>
      <c r="K17" s="1">
        <v>490.6</v>
      </c>
      <c r="L17" s="1">
        <v>1892</v>
      </c>
      <c r="M17" s="1">
        <v>1892</v>
      </c>
      <c r="N17" s="1">
        <v>546.6</v>
      </c>
      <c r="O17" s="1">
        <v>249.8</v>
      </c>
      <c r="P17" s="1">
        <v>221.4</v>
      </c>
      <c r="Q17" s="1">
        <v>0</v>
      </c>
      <c r="R17" s="1">
        <f t="array" ref="R17:Y17">TRANSPOSE(Q18:Q25)</f>
        <v>550.1</v>
      </c>
      <c r="S17" s="1">
        <v>1872</v>
      </c>
      <c r="T17" s="1">
        <v>70.099999999999994</v>
      </c>
      <c r="U17" s="1">
        <v>109.1</v>
      </c>
      <c r="V17" s="1">
        <v>285.5</v>
      </c>
      <c r="W17" s="1">
        <v>30.54</v>
      </c>
      <c r="X17" s="1" t="str">
        <v>-</v>
      </c>
      <c r="Y17" s="1">
        <v>5490</v>
      </c>
    </row>
    <row r="18" spans="1:25" x14ac:dyDescent="0.3">
      <c r="A18" s="5"/>
      <c r="B18" s="1" t="s">
        <v>15</v>
      </c>
      <c r="C18" s="5"/>
      <c r="D18" s="1">
        <v>14</v>
      </c>
      <c r="E18" s="1">
        <v>241.2</v>
      </c>
      <c r="F18" s="1">
        <v>138.30000000000001</v>
      </c>
      <c r="G18" s="1">
        <v>307.8</v>
      </c>
      <c r="H18" s="1">
        <v>-143.1</v>
      </c>
      <c r="I18" s="1">
        <v>288.89999999999998</v>
      </c>
      <c r="J18" s="1">
        <v>217.1</v>
      </c>
      <c r="K18" s="1">
        <v>13.04</v>
      </c>
      <c r="L18" s="1">
        <v>-8.5790000000000006</v>
      </c>
      <c r="M18" s="1">
        <v>-8.5790000000000006</v>
      </c>
      <c r="N18" s="1">
        <v>163</v>
      </c>
      <c r="O18" s="1">
        <v>-147.6</v>
      </c>
      <c r="P18" s="1">
        <v>201.4</v>
      </c>
      <c r="Q18" s="1">
        <v>550.1</v>
      </c>
      <c r="R18" s="1">
        <v>0</v>
      </c>
      <c r="S18" s="1">
        <f t="array" ref="S18:Y18">TRANSPOSE(R19:R25)</f>
        <v>156.1</v>
      </c>
      <c r="T18" s="1">
        <v>823.5</v>
      </c>
      <c r="U18" s="1" t="str">
        <v>-</v>
      </c>
      <c r="V18" s="1" t="str">
        <v>-</v>
      </c>
      <c r="W18" s="1" t="str">
        <v>-</v>
      </c>
      <c r="X18" s="1" t="str">
        <v>-</v>
      </c>
      <c r="Y18" s="1">
        <v>599.1</v>
      </c>
    </row>
    <row r="19" spans="1:25" x14ac:dyDescent="0.3">
      <c r="A19" s="5"/>
      <c r="B19" s="1" t="s">
        <v>16</v>
      </c>
      <c r="C19" s="5"/>
      <c r="D19" s="1">
        <v>15</v>
      </c>
      <c r="E19" s="1">
        <v>2109</v>
      </c>
      <c r="F19" s="1">
        <v>627.29999999999995</v>
      </c>
      <c r="G19" s="1">
        <v>514.70000000000005</v>
      </c>
      <c r="H19" s="1">
        <v>1544</v>
      </c>
      <c r="I19" s="1">
        <v>1496</v>
      </c>
      <c r="J19" s="1" t="s">
        <v>23</v>
      </c>
      <c r="K19" s="1">
        <v>392</v>
      </c>
      <c r="L19" s="1">
        <v>1094</v>
      </c>
      <c r="M19" s="1">
        <v>1094</v>
      </c>
      <c r="N19" s="1">
        <v>549</v>
      </c>
      <c r="O19" s="1">
        <v>-308.8</v>
      </c>
      <c r="P19" s="1">
        <v>899.6</v>
      </c>
      <c r="Q19" s="1">
        <v>1872</v>
      </c>
      <c r="R19" s="1">
        <v>156.1</v>
      </c>
      <c r="S19" s="1">
        <v>0</v>
      </c>
      <c r="T19" s="1" t="str">
        <f t="array" ref="T19:Y19">TRANSPOSE(S20:S25)</f>
        <v>-</v>
      </c>
      <c r="U19" s="1" t="str">
        <v>-</v>
      </c>
      <c r="V19" s="1" t="str">
        <v>-</v>
      </c>
      <c r="W19" s="1" t="str">
        <v>-</v>
      </c>
      <c r="X19" s="1" t="str">
        <v>-</v>
      </c>
      <c r="Y19" s="1">
        <v>-113.6</v>
      </c>
    </row>
    <row r="20" spans="1:25" x14ac:dyDescent="0.3">
      <c r="A20" s="5"/>
      <c r="B20" s="1" t="s">
        <v>17</v>
      </c>
      <c r="C20" s="5"/>
      <c r="D20" s="1">
        <v>16</v>
      </c>
      <c r="E20" s="1">
        <v>317.39999999999998</v>
      </c>
      <c r="F20" s="1">
        <v>147.19999999999999</v>
      </c>
      <c r="G20" s="1">
        <v>726.4</v>
      </c>
      <c r="H20" s="1">
        <v>1812</v>
      </c>
      <c r="I20" s="1">
        <v>92.99</v>
      </c>
      <c r="J20" s="1">
        <v>150</v>
      </c>
      <c r="K20" s="1">
        <v>175</v>
      </c>
      <c r="L20" s="1">
        <v>1201</v>
      </c>
      <c r="M20" s="1">
        <v>1476</v>
      </c>
      <c r="N20" s="1">
        <v>167.5</v>
      </c>
      <c r="O20" s="1">
        <v>-225.8</v>
      </c>
      <c r="P20" s="1">
        <v>268.3</v>
      </c>
      <c r="Q20" s="1">
        <v>70.099999999999994</v>
      </c>
      <c r="R20" s="1">
        <v>823.5</v>
      </c>
      <c r="S20" s="1" t="s">
        <v>23</v>
      </c>
      <c r="T20" s="1">
        <v>0</v>
      </c>
      <c r="U20" s="1">
        <f t="array" ref="U20:Y20">TRANSPOSE(T21:T25)</f>
        <v>165.1</v>
      </c>
      <c r="V20" s="1">
        <v>322.2</v>
      </c>
      <c r="W20" s="1">
        <v>573.1</v>
      </c>
      <c r="X20" s="1">
        <v>2417</v>
      </c>
      <c r="Y20" s="1">
        <v>-137.9</v>
      </c>
    </row>
    <row r="21" spans="1:25" x14ac:dyDescent="0.3">
      <c r="A21" s="5"/>
      <c r="B21" s="1" t="s">
        <v>18</v>
      </c>
      <c r="C21" s="5"/>
      <c r="D21" s="1">
        <v>17</v>
      </c>
      <c r="E21" s="1">
        <v>39.119999999999997</v>
      </c>
      <c r="F21" s="1">
        <v>78.58</v>
      </c>
      <c r="G21" s="1">
        <v>118</v>
      </c>
      <c r="H21" s="1">
        <v>-248.1</v>
      </c>
      <c r="I21" s="1">
        <v>30.2</v>
      </c>
      <c r="J21" s="1">
        <v>19.22</v>
      </c>
      <c r="K21" s="1">
        <v>94.02</v>
      </c>
      <c r="L21" s="1">
        <v>125.2</v>
      </c>
      <c r="M21" s="1">
        <v>3820</v>
      </c>
      <c r="N21" s="1">
        <v>52.5</v>
      </c>
      <c r="O21" s="1">
        <v>-688.4</v>
      </c>
      <c r="P21" s="1">
        <v>115.3</v>
      </c>
      <c r="Q21" s="1">
        <v>109.1</v>
      </c>
      <c r="R21" s="1" t="s">
        <v>23</v>
      </c>
      <c r="S21" s="1" t="s">
        <v>23</v>
      </c>
      <c r="T21" s="1">
        <v>165.1</v>
      </c>
      <c r="U21" s="1">
        <v>0</v>
      </c>
      <c r="V21" s="1">
        <f t="array" ref="V21:Y21">TRANSPOSE(U22:U25)</f>
        <v>36.72</v>
      </c>
      <c r="W21" s="1">
        <v>65.2</v>
      </c>
      <c r="X21" s="1">
        <v>224.8</v>
      </c>
      <c r="Y21" s="1">
        <v>1612</v>
      </c>
    </row>
    <row r="22" spans="1:25" x14ac:dyDescent="0.3">
      <c r="A22" s="5"/>
      <c r="B22" s="1" t="s">
        <v>19</v>
      </c>
      <c r="C22" s="5"/>
      <c r="D22" s="1">
        <v>18</v>
      </c>
      <c r="E22" s="1">
        <v>142.4</v>
      </c>
      <c r="F22" s="1">
        <v>29.51</v>
      </c>
      <c r="G22" s="1">
        <v>158.9</v>
      </c>
      <c r="H22" s="1">
        <v>-284.5</v>
      </c>
      <c r="I22" s="1">
        <v>110.5</v>
      </c>
      <c r="J22" s="1">
        <v>50.44</v>
      </c>
      <c r="K22" s="1">
        <v>-7.5490000000000004</v>
      </c>
      <c r="L22" s="1">
        <v>36.72</v>
      </c>
      <c r="M22" s="1" t="s">
        <v>23</v>
      </c>
      <c r="N22" s="1">
        <v>454.7</v>
      </c>
      <c r="O22" s="1" t="s">
        <v>23</v>
      </c>
      <c r="P22" s="1">
        <v>210.3</v>
      </c>
      <c r="Q22" s="1">
        <v>285.5</v>
      </c>
      <c r="R22" s="1" t="s">
        <v>23</v>
      </c>
      <c r="S22" s="1" t="s">
        <v>23</v>
      </c>
      <c r="T22" s="1">
        <v>322.2</v>
      </c>
      <c r="U22" s="1">
        <v>36.72</v>
      </c>
      <c r="V22" s="1">
        <v>0</v>
      </c>
      <c r="W22" s="1">
        <f t="array" ref="W22:Y22">TRANSPOSE(V23:V25)</f>
        <v>134.9</v>
      </c>
      <c r="X22" s="1">
        <v>-72.06</v>
      </c>
      <c r="Y22" s="1">
        <v>5199</v>
      </c>
    </row>
    <row r="23" spans="1:25" x14ac:dyDescent="0.3">
      <c r="A23" s="5"/>
      <c r="B23" s="1" t="s">
        <v>20</v>
      </c>
      <c r="C23" s="5"/>
      <c r="D23" s="1">
        <v>19</v>
      </c>
      <c r="E23" s="1">
        <v>118.4</v>
      </c>
      <c r="F23" s="1">
        <v>272.8</v>
      </c>
      <c r="G23" s="1">
        <v>430.6</v>
      </c>
      <c r="H23" s="1" t="s">
        <v>23</v>
      </c>
      <c r="I23" s="1" t="s">
        <v>23</v>
      </c>
      <c r="J23" s="1" t="s">
        <v>23</v>
      </c>
      <c r="K23" s="1">
        <v>-16.809999999999999</v>
      </c>
      <c r="L23" s="1">
        <v>-170.2</v>
      </c>
      <c r="M23" s="1" t="s">
        <v>23</v>
      </c>
      <c r="N23" s="1">
        <v>-149.30000000000001</v>
      </c>
      <c r="O23" s="1" t="s">
        <v>23</v>
      </c>
      <c r="P23" s="1">
        <v>-186</v>
      </c>
      <c r="Q23" s="1">
        <v>30.54</v>
      </c>
      <c r="R23" s="1" t="s">
        <v>23</v>
      </c>
      <c r="S23" s="1" t="s">
        <v>23</v>
      </c>
      <c r="T23" s="1">
        <v>573.1</v>
      </c>
      <c r="U23" s="1">
        <v>65.2</v>
      </c>
      <c r="V23" s="1">
        <v>134.9</v>
      </c>
      <c r="W23" s="1">
        <v>0</v>
      </c>
      <c r="X23" s="1">
        <f t="array" ref="X23:Y23">TRANSPOSE(W24:W25)</f>
        <v>-197.3</v>
      </c>
      <c r="Y23" s="1" t="str">
        <v>-</v>
      </c>
    </row>
    <row r="24" spans="1:25" x14ac:dyDescent="0.3">
      <c r="A24" s="5"/>
      <c r="B24" s="1" t="s">
        <v>21</v>
      </c>
      <c r="C24" s="5"/>
      <c r="D24" s="1">
        <v>20</v>
      </c>
      <c r="E24" s="1">
        <v>358.9</v>
      </c>
      <c r="F24" s="1">
        <v>-7.2060000000000004</v>
      </c>
      <c r="G24" s="1">
        <v>1038</v>
      </c>
      <c r="H24" s="1" t="s">
        <v>23</v>
      </c>
      <c r="I24" s="1" t="s">
        <v>23</v>
      </c>
      <c r="J24" s="1" t="s">
        <v>23</v>
      </c>
      <c r="K24" s="1">
        <v>5.49</v>
      </c>
      <c r="L24" s="1">
        <v>-37.75</v>
      </c>
      <c r="M24" s="1" t="s">
        <v>23</v>
      </c>
      <c r="N24" s="1">
        <v>254.6</v>
      </c>
      <c r="O24" s="1">
        <v>-145.80000000000001</v>
      </c>
      <c r="P24" s="1">
        <v>94.37</v>
      </c>
      <c r="Q24" s="1" t="s">
        <v>23</v>
      </c>
      <c r="R24" s="1" t="s">
        <v>23</v>
      </c>
      <c r="S24" s="1" t="s">
        <v>23</v>
      </c>
      <c r="T24" s="1">
        <v>2417</v>
      </c>
      <c r="U24" s="1">
        <v>224.8</v>
      </c>
      <c r="V24" s="1">
        <v>-72.06</v>
      </c>
      <c r="W24" s="1">
        <v>-197.3</v>
      </c>
      <c r="X24" s="1">
        <v>0</v>
      </c>
      <c r="Y24" s="1" t="str">
        <f>X25</f>
        <v>-</v>
      </c>
    </row>
    <row r="25" spans="1:25" x14ac:dyDescent="0.3">
      <c r="A25" s="5"/>
      <c r="B25" s="1" t="s">
        <v>22</v>
      </c>
      <c r="C25" s="5"/>
      <c r="D25" s="1">
        <v>21</v>
      </c>
      <c r="E25" s="1">
        <v>11195</v>
      </c>
      <c r="F25" s="1">
        <v>12126</v>
      </c>
      <c r="G25" s="1">
        <v>567.6</v>
      </c>
      <c r="H25" s="1" t="s">
        <v>23</v>
      </c>
      <c r="I25" s="1">
        <v>4722</v>
      </c>
      <c r="J25" s="1">
        <v>5147</v>
      </c>
      <c r="K25" s="1">
        <v>6218</v>
      </c>
      <c r="L25" s="1">
        <v>411.8</v>
      </c>
      <c r="M25" s="1">
        <v>-65.88</v>
      </c>
      <c r="N25" s="1">
        <v>13031</v>
      </c>
      <c r="O25" s="1">
        <v>-60.39</v>
      </c>
      <c r="P25" s="1">
        <v>277.89999999999998</v>
      </c>
      <c r="Q25" s="1">
        <v>5490</v>
      </c>
      <c r="R25" s="1">
        <v>599.1</v>
      </c>
      <c r="S25" s="1">
        <v>-113.6</v>
      </c>
      <c r="T25" s="1">
        <v>-137.9</v>
      </c>
      <c r="U25" s="1">
        <v>1612</v>
      </c>
      <c r="V25" s="1">
        <v>5199</v>
      </c>
      <c r="W25" s="1" t="s">
        <v>23</v>
      </c>
      <c r="X25" s="1" t="s">
        <v>23</v>
      </c>
      <c r="Y25" s="1">
        <v>0</v>
      </c>
    </row>
  </sheetData>
  <mergeCells count="5">
    <mergeCell ref="A1:D4"/>
    <mergeCell ref="E1:Y1"/>
    <mergeCell ref="E3:Y3"/>
    <mergeCell ref="A5:A25"/>
    <mergeCell ref="C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SkorovDS</dc:creator>
  <cp:lastModifiedBy>Daniel Skorov</cp:lastModifiedBy>
  <dcterms:created xsi:type="dcterms:W3CDTF">2022-02-16T10:55:05Z</dcterms:created>
  <dcterms:modified xsi:type="dcterms:W3CDTF">2022-02-19T19:27:24Z</dcterms:modified>
</cp:coreProperties>
</file>