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04"/>
  </bookViews>
  <sheets>
    <sheet name="Content" sheetId="1" r:id="rId1"/>
    <sheet name="ab6e898" sheetId="2" r:id="rId2"/>
    <sheet name="809caf8" sheetId="3" r:id="rId3"/>
    <sheet name="ad60488" sheetId="4" r:id="rId4"/>
    <sheet name="e020626" sheetId="5" r:id="rId5"/>
  </sheets>
  <calcPr calcId="144525"/>
</workbook>
</file>

<file path=xl/sharedStrings.xml><?xml version="1.0" encoding="utf-8"?>
<sst xmlns="http://schemas.openxmlformats.org/spreadsheetml/2006/main" count="576">
  <si>
    <t>Content</t>
  </si>
  <si>
    <t>This documents contains the results of various profiling tools, that were used to minimize the execution footprint: execution time, ressource consumption...</t>
  </si>
  <si>
    <t>All tests were performed on a AWS EC2 system, based on the metrics available on these systems (e.g.: CPU metrics are unfortunately unavailable)</t>
  </si>
  <si>
    <t>Commit</t>
  </si>
  <si>
    <t>ab6e898</t>
  </si>
  <si>
    <t>809caf8</t>
  </si>
  <si>
    <t>ad60488</t>
  </si>
  <si>
    <t>e020626</t>
  </si>
  <si>
    <t>user/call (us)</t>
  </si>
  <si>
    <t>sys/call (us)</t>
  </si>
  <si>
    <t>% write</t>
  </si>
  <si>
    <t>N/A</t>
  </si>
  <si>
    <t>% lseek</t>
  </si>
  <si>
    <t>% epoll_pwait</t>
  </si>
  <si>
    <t>% sendmsg</t>
  </si>
  <si>
    <t>% recvmsg</t>
  </si>
  <si>
    <t>(usr+sys)/call</t>
  </si>
  <si>
    <t>% file</t>
  </si>
  <si>
    <t>% net</t>
  </si>
  <si>
    <t>Commit:</t>
  </si>
  <si>
    <t>Content:</t>
  </si>
  <si>
    <t>Code from tag 0.2 with added gprof build</t>
  </si>
  <si>
    <t>Protocol:</t>
  </si>
  <si>
    <t>echo "0" &gt; query_counters.txt; (time build/release/bin/server &amp;); (for i in {1..1000}; do nc -u ::1 12345  &gt; /dev/null &lt;&lt;&lt; "GET"; done); pkill -INT server</t>
  </si>
  <si>
    <t>time</t>
  </si>
  <si>
    <t>Provides reference for cpu and wall-clock time</t>
  </si>
  <si>
    <t>Total (s)</t>
  </si>
  <si>
    <t>Total (us)</t>
  </si>
  <si>
    <t>Per call (us)</t>
  </si>
  <si>
    <t>real</t>
  </si>
  <si>
    <t>0m3.087s</t>
  </si>
  <si>
    <t>user</t>
  </si>
  <si>
    <t>0m0.012s</t>
  </si>
  <si>
    <t>sys</t>
  </si>
  <si>
    <t>0m0.020s</t>
  </si>
  <si>
    <t>echo "0" &gt; query_counters.txt; (perf stat build/release/bin/server &amp;); (for i in {1..1000}; do nc -u ::1 12345  &gt; /dev/null &lt;&lt;&lt; "GET"; done); pkill -INT server</t>
  </si>
  <si>
    <t>perf stat</t>
  </si>
  <si>
    <t>task-clock:u (msec)</t>
  </si>
  <si>
    <t>roughly the same as time's (user+sys)</t>
  </si>
  <si>
    <t>seconds time elapsed</t>
  </si>
  <si>
    <t>roughly the same as time's real</t>
  </si>
  <si>
    <t>echo "0" &gt; query_counters.txt; (perf record build/release/bin/server &amp;); (for i in {1..1000}; do nc -u ::1 12345  &gt; /dev/null &lt;&lt;&lt; "GET"; done); pkill -INT server</t>
  </si>
  <si>
    <t>perf record</t>
  </si>
  <si>
    <t>Can't be used: too few samples</t>
  </si>
  <si>
    <t xml:space="preserve"> perf record: Captured and wrote 0.006 MB perf.data (7 samples)</t>
  </si>
  <si>
    <t>echo "0" &gt; query_counters.txt; (strace -cw build/release/bin/server &amp;); (for i in {1..1000}; do nc -u ::1 12345  &gt; /dev/null &lt;&lt;&lt; "GET"; done);pkill -INT server</t>
  </si>
  <si>
    <t>strace -cw</t>
  </si>
  <si>
    <t>% time</t>
  </si>
  <si>
    <t>seconds</t>
  </si>
  <si>
    <t>usecs/call</t>
  </si>
  <si>
    <t>calls</t>
  </si>
  <si>
    <t>errors</t>
  </si>
  <si>
    <t>syscall</t>
  </si>
  <si>
    <t>------</t>
  </si>
  <si>
    <t>-----------</t>
  </si>
  <si>
    <t>---------</t>
  </si>
  <si>
    <t>----------------</t>
  </si>
  <si>
    <t>epoll_pwait</t>
  </si>
  <si>
    <t>Main component of time's real</t>
  </si>
  <si>
    <t>recvmsg</t>
  </si>
  <si>
    <t>sendmsg</t>
  </si>
  <si>
    <t>write</t>
  </si>
  <si>
    <t>lseek</t>
  </si>
  <si>
    <t>...</t>
  </si>
  <si>
    <t>total</t>
  </si>
  <si>
    <t>echo "0" &gt; query_counters.txt; (strace -c build/release/bin/server &amp;); (for i in {1..1000}; do nc -u ::1 12345  &gt; /dev/null &lt;&lt;&lt; "GET"; done);pkill -INT server</t>
  </si>
  <si>
    <t>strace -c</t>
  </si>
  <si>
    <t>20% of system time per call</t>
  </si>
  <si>
    <t>roughly the same as time's system</t>
  </si>
  <si>
    <t>echo "0" &gt; query_counters.txt; (strace -tt build/release/bin/server &amp;); sleep 1; (for i in {1..2}; do nc -u ::1 12345  &gt; /dev/null &lt;&lt;&lt; "GET"; done);pkill -INT server</t>
  </si>
  <si>
    <t>strace -tt</t>
  </si>
  <si>
    <t>09:30:41.599836</t>
  </si>
  <si>
    <t>epoll_pwait(4, [{EPOLLIN, {u32=34297336, u64=34297336}}], 128, -1, NULL, 8) = 1</t>
  </si>
  <si>
    <t>09:30:41.599900</t>
  </si>
  <si>
    <t>epoll_pwait(4, [{EPOLLIN, {u32=34308384, u64=34308384}}], 128, -1, NULL, 8) = 1</t>
  </si>
  <si>
    <t>09:30:42.593015</t>
  </si>
  <si>
    <t>recvmsg(9, {msg_name(28)={sa_family=AF_INET6, sin6_port=htons(54306), inet_pton(AF_INET6, "::1", &amp;sin6_addr), sin6_flowinfo=0, sin6_scope_id=0}, msg_iov(1)=[{"GET\n", 1024}], msg_controllen=0, msg_flags=0}, 0) = 4</t>
  </si>
  <si>
    <t>09:30:42.593185</t>
  </si>
  <si>
    <t>lseek(8, 0, SEEK_SET)   = 0</t>
  </si>
  <si>
    <t>09:30:42.593287</t>
  </si>
  <si>
    <t>write(8, "1", 1)        = 1</t>
  </si>
  <si>
    <t>09:30:42.593422</t>
  </si>
  <si>
    <t>sendmsg(9, {msg_name(28)={sa_family=AF_INET6, sin6_port=htons(54306), inet_pton(AF_INET6, "::1", &amp;sin6_addr), sin6_flowinfo=0, sin6_scope_id=0}, msg_iov(1)=[{"OK: 1\n", 6}], msg_controllen=0, msg_flags=0}, MSG_NOSIGNAL) = 6</t>
  </si>
  <si>
    <t>09:30:42.593518</t>
  </si>
  <si>
    <t>epoll_pwait(4, [], 128, 0, NULL, 8) = 0</t>
  </si>
  <si>
    <t>09:30:42.593607</t>
  </si>
  <si>
    <t>recvmsg(9, 0x7ffc2bd28280, 0) = -1 EAGAIN (Resource temporarily unavailable)</t>
  </si>
  <si>
    <t>09:30:42.593680</t>
  </si>
  <si>
    <t>09:30:42.597008</t>
  </si>
  <si>
    <t>recvmsg(9, {msg_name(28)={sa_family=AF_INET6, sin6_port=htons(57458), inet_pton(AF_INET6, "::1", &amp;sin6_addr), sin6_flowinfo=0, sin6_scope_id=0}, msg_iov(1)=[{"GET\n", 1024}], msg_controllen=0, msg_flags=0}, 0) = 4</t>
  </si>
  <si>
    <t>09:30:42.597128</t>
  </si>
  <si>
    <t>09:30:42.597220</t>
  </si>
  <si>
    <t>write(8, "2", 1)        = 1</t>
  </si>
  <si>
    <t>09:30:42.597300</t>
  </si>
  <si>
    <t>sendmsg(9, {msg_name(28)={sa_family=AF_INET6, sin6_port=htons(57458), inet_pton(AF_INET6, "::1", &amp;sin6_addr), sin6_flowinfo=0, sin6_scope_id=0}, msg_iov(1)=[{"OK: 2\n", 6}], msg_controllen=0, msg_flags=0}, MSG_NOSIGNAL) = 6</t>
  </si>
  <si>
    <t>09:30:42.597380</t>
  </si>
  <si>
    <t>echo "0" &gt; query_counters.txt; ( ltrace -c build/release/bin/server 2&gt;&amp;1 | c++filt &amp;); sleep 1; (for i in {1..1000}; do nc -u ::1 12345  &gt; /dev/null &lt;&lt;&lt; "GET"; done); pkill -INT server</t>
  </si>
  <si>
    <t>ltrace -c</t>
  </si>
  <si>
    <t>All functions lead to fairly similar usecs per call : true time, or instrumentation effect???</t>
  </si>
  <si>
    <t>function</t>
  </si>
  <si>
    <t>--------------------</t>
  </si>
  <si>
    <t>epoll_wait</t>
  </si>
  <si>
    <t>boost::system::system_category()</t>
  </si>
  <si>
    <t>pthread_mutex_lock</t>
  </si>
  <si>
    <t>9 mutex locks per service message</t>
  </si>
  <si>
    <t>pthread_mutex_unlock</t>
  </si>
  <si>
    <t>std::string::_M_append(char const*, unsigned long)</t>
  </si>
  <si>
    <t>3 string's append per service message</t>
  </si>
  <si>
    <t>__errno_location</t>
  </si>
  <si>
    <t>3 errno per service message</t>
  </si>
  <si>
    <t>2 recvmsgs per service message</t>
  </si>
  <si>
    <t>memcpy</t>
  </si>
  <si>
    <t>2 memcpy per service message</t>
  </si>
  <si>
    <t>std::ostream::flush()</t>
  </si>
  <si>
    <t>std::ostream::seekp(std::fpos&lt;__mbstate_t&gt;)</t>
  </si>
  <si>
    <t>std::ostream&amp; std::ostream::_M_insert&lt;unsigned long long&gt;(unsigned long long)</t>
  </si>
  <si>
    <t>vsnprintf</t>
  </si>
  <si>
    <t>std::string::compare(char const*) const</t>
  </si>
  <si>
    <t>std::string::reserve(unsigned long)</t>
  </si>
  <si>
    <t>Double of time's real : ltrace -c adds significant overhead</t>
  </si>
  <si>
    <t>echo "0" &gt; query_counters.txt; ( ltrace -cS build/release/bin/server 2&gt;&amp;1 | c++filt &amp;); sleep 1; (for i in {1..1000}; do nc -u ::1 12345  &gt; /dev/null &lt;&lt;&lt; "GET"; done); pkill -INT server</t>
  </si>
  <si>
    <t>ltrace -cS</t>
  </si>
  <si>
    <t>Triple of time's real : ltrace -cS adds significant overhead</t>
  </si>
  <si>
    <t>echo "0" &gt; query_counters.txt; (ltrace -SttT -n 4 build/release/bin/server 2&gt;&amp;1 | c++filt &amp;); sleep 1; (nc -u ::1 12345  &gt; /dev/null &lt;&lt;&lt; "GET"); sleep 1; pkill -INT server</t>
  </si>
  <si>
    <t>ltrace -SttT -n 4</t>
  </si>
  <si>
    <t>Hard to read, but provide some interesting information:</t>
  </si>
  <si>
    <t>Most mutex locks/unlocks are done by asio</t>
  </si>
  <si>
    <t>The numerous string::append come from the creation of the reply message</t>
  </si>
  <si>
    <t>10:26:33.012857</t>
  </si>
  <si>
    <t>boost::system::system_category()(0x7f414138d680, 0x7f414138e8b0, 0, 2880) = 0x7f414209e0e8 &lt;0.000098&gt;</t>
  </si>
  <si>
    <t>10:26:33.013021</t>
  </si>
  <si>
    <t>boost::system::system_category()(0xf14860, 0x7fff60775ef0, 0, 2880) = 0x7f414209e0e8 &lt;0.000099&gt;</t>
  </si>
  <si>
    <t>10:26:33.013182</t>
  </si>
  <si>
    <t>pthread_cond_init(0x7fff60775e30, 0, 0, 2880) = 0 &lt;0.000103&gt;</t>
  </si>
  <si>
    <t>10:26:33.013347</t>
  </si>
  <si>
    <t>boost::system::system_category()(0x7fff60775e30, 0, 0, 2880) = 0x7f414209e0e8 &lt;0.000108&gt;</t>
  </si>
  <si>
    <t>10:26:33.013516</t>
  </si>
  <si>
    <t>pthread_mutex_lock(0xf14890, 0, 0, 2880) = 0 &lt;0.000092&gt;</t>
  </si>
  <si>
    <t>10:26:33.013666</t>
  </si>
  <si>
    <t>pthread_mutex_unlock(0xf14890, 0, 1, 0) = 0 &lt;0.000092&gt;</t>
  </si>
  <si>
    <t>10:26:33.013818</t>
  </si>
  <si>
    <t>epoll_wait(4, 0x7fff60775730, 128, 0xffffffff &lt;unfinished ...&gt;</t>
  </si>
  <si>
    <t>10:26:33.013958</t>
  </si>
  <si>
    <t xml:space="preserve">    epoll_pwait@SYS(4, 0x7fff60775730, 128, -1) = 1 &lt;0.000092&gt;</t>
  </si>
  <si>
    <t>10:26:33.014067</t>
  </si>
  <si>
    <t>&lt;... epoll_wait resumed&gt; )       = 1 &lt;0.000247&gt;</t>
  </si>
  <si>
    <t>10:26:33.014141</t>
  </si>
  <si>
    <t>pthread_mutex_lock(0xf14890, 0x60775700, 0x7fff60775e00, 0x7f41410d12c0) = 0 &lt;0.000094&gt;</t>
  </si>
  <si>
    <t>10:26:33.014296</t>
  </si>
  <si>
    <t>pthread_mutex_unlock(0xf14890, 0, 1, 0) = 0 &lt;0.000096&gt;</t>
  </si>
  <si>
    <t>10:26:33.014453</t>
  </si>
  <si>
    <t>10:26:33.014601</t>
  </si>
  <si>
    <t xml:space="preserve">    epoll_pwait@SYS(4, 0x7fff60775730, 128, -1) = 1 &lt;0.926282&gt;</t>
  </si>
  <si>
    <t>10:26:33.940968</t>
  </si>
  <si>
    <t>&lt;... epoll_wait resumed&gt; )       = 1 &lt;0.926511&gt;</t>
  </si>
  <si>
    <t>10:26:33.941071</t>
  </si>
  <si>
    <t>pthread_mutex_lock(0xf14890, 0x7fff60775700, 0x7fff60775e00, 0) = 0 &lt;0.000116&gt;</t>
  </si>
  <si>
    <t>10:26:33.941254</t>
  </si>
  <si>
    <t>pthread_mutex_unlock(0xf14890, 0xf17120, 0xf14801, 0xf17120) = 0 &lt;0.000096&gt;</t>
  </si>
  <si>
    <t>10:26:33.941434</t>
  </si>
  <si>
    <t>pthread_mutex_lock(0xf17148, 0xf17120, 0x7fff60775ef0, 1) = 0 &lt;0.000084&gt;</t>
  </si>
  <si>
    <t>10:26:33.941580</t>
  </si>
  <si>
    <t>__errno_location()               = 0x7f414252a698 &lt;0.000079&gt;</t>
  </si>
  <si>
    <t>10:26:33.941723</t>
  </si>
  <si>
    <t>recvmsg(9, 0x7fff60775c60, 0, 0 &lt;unfinished ...&gt;</t>
  </si>
  <si>
    <t>10:26:33.941814</t>
  </si>
  <si>
    <t xml:space="preserve">    recvmsg@SYS(9, 0x7fff60775c60, 0, 1) = 4 &lt;0.000074&gt;</t>
  </si>
  <si>
    <t>10:26:33.941958</t>
  </si>
  <si>
    <t>&lt;... recvmsg resumed&gt; )          = 4 &lt;0.000233&gt;</t>
  </si>
  <si>
    <t>10:26:33.942041</t>
  </si>
  <si>
    <t>boost::system::system_category()(9, 0x7fff60775c60, 0, 0x7f41413a3e37) = 0x7f414209e0e8 &lt;0.000097&gt;</t>
  </si>
  <si>
    <t>10:26:33.942204</t>
  </si>
  <si>
    <t>boost::system::system_category()(9, 0x7fff60775c60, 0, 0x7f41413a3e37) = 0x7f414209e0e8 &lt;0.000107&gt;</t>
  </si>
  <si>
    <t>10:26:33.942374</t>
  </si>
  <si>
    <t>boost::system::system_category()(9, 0x7fff60775c60, 0, 0x7f41413a3e37) = 0x7f414209e0e8 &lt;0.000090&gt;</t>
  </si>
  <si>
    <t>10:26:33.942527</t>
  </si>
  <si>
    <t>boost::system::system_category()(9, 0x7fff60775c60, 0, 0x7f41413a3e37) = 0x7f414209e0e8 &lt;0.000117&gt;</t>
  </si>
  <si>
    <t>10:26:33.942707</t>
  </si>
  <si>
    <t>boost::system::system_category()(9, 0x7fff60775c60, 0, 0x7f41413a3e37) = 0x7f414209e0e8 &lt;0.000089&gt;</t>
  </si>
  <si>
    <t>10:26:33.942871</t>
  </si>
  <si>
    <t>boost::system::system_category()(9, 0x7fff60775c60, 0, 0x7f41413a3e37) = 0x7f414209e0e8 &lt;0.000091&gt;</t>
  </si>
  <si>
    <t>10:26:33.943044</t>
  </si>
  <si>
    <t>pthread_mutex_unlock(0xf17148, 0x7fff60775c60, 0, 0x7f41413a3e37) = 0 &lt;0.000101&gt;</t>
  </si>
  <si>
    <t>10:26:33.943240</t>
  </si>
  <si>
    <t>memcpy(0x7fff60775bf0, "GET", 3) = 0x7fff60775bf0 &lt;0.000097&gt;</t>
  </si>
  <si>
    <t>10:26:33.943429</t>
  </si>
  <si>
    <t>std::string::compare(char const*) const(0x7fff60775be0, 0x41b7b7, 0x7fff60775be0, 0x5445) = 0 &lt;0.000114&gt;</t>
  </si>
  <si>
    <t>10:26:33.943627</t>
  </si>
  <si>
    <t>pthread_mutex_lock(0xf14eb0, 0x41b7b7, 3, 0x474554) = 0 &lt;0.000106&gt;</t>
  </si>
  <si>
    <t>10:26:33.943813</t>
  </si>
  <si>
    <t>std::ostream::seekp(std::fpos&lt;__mbstate_t&gt;)(0xf14ca8, 0, 0, 0 &lt;unfinished ...&gt;</t>
  </si>
  <si>
    <t>10:26:33.943971</t>
  </si>
  <si>
    <t xml:space="preserve">    lseek@SYS(8, 0, 0)           = 0 &lt;0.000110&gt;</t>
  </si>
  <si>
    <t>10:26:33.944105</t>
  </si>
  <si>
    <t>&lt;... std::ostream::seekp(std::fpos&lt;__mbstate_t&gt;) resumed&gt; ) = 0xf14ca8 &lt;0.000291&gt;</t>
  </si>
  <si>
    <t>10:26:33.944204</t>
  </si>
  <si>
    <t>std::ostream&amp; std::ostream::_M_insert&lt;unsigned long long&gt;(unsigned long long)(0xf14ca8, 1, 0, 0) = 0xf14ca8 &lt;0.000118&gt;</t>
  </si>
  <si>
    <t>10:26:33.944403</t>
  </si>
  <si>
    <t>std::ostream::flush()(0xf14ca8, 0, 0x622a00, 0 &lt;unfinished ...&gt;</t>
  </si>
  <si>
    <t>10:26:33.944551</t>
  </si>
  <si>
    <t xml:space="preserve">    write@SYS(8, "1", 1)         = 1 &lt;0.000118&gt;</t>
  </si>
  <si>
    <t>10:26:33.944697</t>
  </si>
  <si>
    <t>&lt;... std::ostream::flush() resumed&gt; )    = 0xf14ca8 &lt;0.000293&gt;</t>
  </si>
  <si>
    <t>10:26:33.944800</t>
  </si>
  <si>
    <t>pthread_mutex_unlock(0xf14eb0, 0xf15110, 8192, 0) = 0 &lt;0.000098&gt;</t>
  </si>
  <si>
    <t>10:26:33.944991</t>
  </si>
  <si>
    <t>vsnprintf("1", 32, "%llu", 0x7fff60775a68) = 1 &lt;0.000087&gt;</t>
  </si>
  <si>
    <t>10:26:33.945211</t>
  </si>
  <si>
    <t>std::string::reserve(unsigned long)(0x7fff60775b80, 5, 0x7fff60775c00, 0) = 1 &lt;0.000111&gt;</t>
  </si>
  <si>
    <t>10:26:33.945404</t>
  </si>
  <si>
    <t>std::string::_M_append(char const*, unsigned long)(0x7fff60775b80, 0x41b7ad, 4, 0) = 0x7fff60775b80 &lt;0.000106&gt;</t>
  </si>
  <si>
    <t>10:26:33.945594</t>
  </si>
  <si>
    <t>std::string::_M_append(char const*, unsigned long)(0x7fff60775b80, 0x7fff60775c10, 1, 0x203a4b4f) = 0x7fff60775b80 &lt;0.000105&gt;</t>
  </si>
  <si>
    <t>10:26:33.945793</t>
  </si>
  <si>
    <t>std::string::_M_append(char const*, unsigned long)(0x7fff60775b80, 0x41ba46, 1, 0x203a4b4f) = 0x7fff60775b80 &lt;0.000102&gt;</t>
  </si>
  <si>
    <t>10:26:33.945989</t>
  </si>
  <si>
    <t>operator delete(void*)(0xf14660, 0x7fff60775cb0, 0x7fff60775b90, 6) = 0 &lt;0.000105&gt;</t>
  </si>
  <si>
    <t>10:26:33.946175</t>
  </si>
  <si>
    <t>operator new(unsigned long)(121, 0xf02010, 0xf14450, 6) = 0xf147d0 &lt;0.000103&gt;</t>
  </si>
  <si>
    <t>10:26:33.946369</t>
  </si>
  <si>
    <t>boost::system::system_category()(0, 0xf02048, 0xf147d0, 0xf02010) = 0x7f414209e0e8 &lt;0.000230&gt;</t>
  </si>
  <si>
    <t>10:26:33.946667</t>
  </si>
  <si>
    <t>pthread_mutex_lock(0xf17148, 0xf02048, 0xf147d0, 0xf02010) = 0 &lt;0.000376&gt;</t>
  </si>
  <si>
    <t>10:26:33.947115</t>
  </si>
  <si>
    <t>__errno_location()               = 0x7f414252a698 &lt;0.000080&gt;</t>
  </si>
  <si>
    <t>10:26:33.947262</t>
  </si>
  <si>
    <t>sendmsg(9, 0x7fff60775b60, 0x4000, 0 &lt;unfinished ...&gt;</t>
  </si>
  <si>
    <t>10:26:33.947406</t>
  </si>
  <si>
    <t xml:space="preserve">    sendmsg@SYS(9, 0x7fff60775b60, 0x4000, 323) = 6 &lt;0.000109&gt;</t>
  </si>
  <si>
    <t>10:26:33.947537</t>
  </si>
  <si>
    <t>&lt;... sendmsg resumed&gt; )          = 6 &lt;0.000274&gt;</t>
  </si>
  <si>
    <t>10:26:33.947612</t>
  </si>
  <si>
    <t>boost::system::system_category()(9, 0x7fff60775b60, 0x4000, 0x7f41413a3ee7) = 0x7f414209e0e8 &lt;0.000112&gt;</t>
  </si>
  <si>
    <t>10:26:33.947788</t>
  </si>
  <si>
    <t>boost::system::system_category()(9, 0x7fff60775b60, 0, 0x7f41413a3ee7) = 0x7f414209e0e8 &lt;0.000107&gt;</t>
  </si>
  <si>
    <t>10:26:33.947957</t>
  </si>
  <si>
    <t>boost::system::system_category()(9, 0x7fff60775b60, 0, 0x7f41413a3ee7) = 0x7f414209e0e8 &lt;0.000100&gt;</t>
  </si>
  <si>
    <t>10:26:33.948121</t>
  </si>
  <si>
    <t>10:26:33.948283</t>
  </si>
  <si>
    <t>10:26:33.948446</t>
  </si>
  <si>
    <t>boost::system::system_category()(9, 0x7fff60775b60, 0, 0x7f41413a3ee7) = 0x7f414209e0e8 &lt;0.000099&gt;</t>
  </si>
  <si>
    <t>10:26:33.948609</t>
  </si>
  <si>
    <t>pthread_mutex_unlock(0xf17148, 0x7fff60775b60, 0, 0x7f41413a3ee7) = 0 &lt;0.000097&gt;</t>
  </si>
  <si>
    <t>10:26:33.948771</t>
  </si>
  <si>
    <t>pthread_mutex_lock(0xf14890, 0, 0xf17148, 0x7f41413a3ee7) = 0 &lt;0.000097&gt;</t>
  </si>
  <si>
    <t>10:26:33.948931</t>
  </si>
  <si>
    <t>pthread_mutex_unlock(0xf14890, 0, 0, 0) = 0 &lt;0.000097&gt;</t>
  </si>
  <si>
    <t>10:26:33.949092</t>
  </si>
  <si>
    <t>pthread_mutex_lock(0xf14890, 0, 0, 0) = 0 &lt;0.000101&gt;</t>
  </si>
  <si>
    <t>10:26:33.949267</t>
  </si>
  <si>
    <t>pthread_mutex_unlock(0xf14890, 0, 1, 0) = 0 &lt;0.000110&gt;</t>
  </si>
  <si>
    <t>10:26:33.949440</t>
  </si>
  <si>
    <t>epoll_wait(4, 0x7fff60775730, 128, 0 &lt;unfinished ...&gt;</t>
  </si>
  <si>
    <t>10:26:33.949568</t>
  </si>
  <si>
    <t xml:space="preserve">    epoll_pwait@SYS(4, 0x7fff60775730, 128, 0) = 0 &lt;0.000101&gt;</t>
  </si>
  <si>
    <t>10:26:33.949686</t>
  </si>
  <si>
    <t>&lt;... epoll_wait resumed&gt; )       = 0 &lt;0.000245&gt;</t>
  </si>
  <si>
    <t>10:26:33.949759</t>
  </si>
  <si>
    <t>pthread_mutex_lock(0xf14890, 0x7fff60775700, 0x7fff60775e00, 0x7f41410d12c0) = 0 &lt;0.000106&gt;</t>
  </si>
  <si>
    <t>10:26:33.949928</t>
  </si>
  <si>
    <t>pthread_mutex_unlock(0xf14890, 0, 0xf14801, 0xf147d0) = 0 &lt;0.000098&gt;</t>
  </si>
  <si>
    <t>10:26:33.950091</t>
  </si>
  <si>
    <t>boost::system::system_category()(0x7fff60775f80, 0xf147d0, 120, 0) = 0x7f414209e0e8 &lt;0.000105&gt;</t>
  </si>
  <si>
    <t>10:26:33.950261</t>
  </si>
  <si>
    <t>pthread_mutex_lock(0xf17148, 0xf147d0, 120, 0) = 0 &lt;0.000097&gt;</t>
  </si>
  <si>
    <t>10:26:33.950421</t>
  </si>
  <si>
    <t>__errno_location()               = 0x7f414252a698 &lt;0.000073&gt;</t>
  </si>
  <si>
    <t>10:26:33.950595</t>
  </si>
  <si>
    <t>recvmsg(9, 0x7fff60775c10, 0, 0 &lt;unfinished ...&gt;</t>
  </si>
  <si>
    <t>10:26:33.951148</t>
  </si>
  <si>
    <t xml:space="preserve">    recvmsg@SYS(9, 0x7fff60775c10, 0, 0) = -11 &lt;0.000105&gt;</t>
  </si>
  <si>
    <t>10:26:33.951279</t>
  </si>
  <si>
    <t>&lt;... recvmsg resumed&gt; )          = -1 &lt;0.000681&gt;</t>
  </si>
  <si>
    <t>10:26:33.951355</t>
  </si>
  <si>
    <t>boost::system::system_category()(9, 0x7fff60775c10, -168, 0x7f41413a3e37) = 0x7f414209e0e8 &lt;0.000105&gt;</t>
  </si>
  <si>
    <t>10:26:33.951523</t>
  </si>
  <si>
    <t>boost::system::system_category()(9, 0x7fff60775c10, 11, 0x7f41413a3e37) = 0x7f414209e0e8 &lt;0.000112&gt;</t>
  </si>
  <si>
    <t>10:26:33.951698</t>
  </si>
  <si>
    <t>boost::system::system_category()(9, 0x7fff60775c10, 11, 0x7f41413a3e37) = 0x7f414209e0e8 &lt;0.000100&gt;</t>
  </si>
  <si>
    <t>10:26:33.951862</t>
  </si>
  <si>
    <t>pthread_mutex_unlock(0xf17148, 0x7fff60775c10, 0, 0x7f41413a3e37) = 0 &lt;0.000103&gt;</t>
  </si>
  <si>
    <t>10:26:33.952029</t>
  </si>
  <si>
    <t>pthread_mutex_lock(0xf14890, 0, 0, 0x7f41413a3e37) = 0 &lt;0.000098&gt;</t>
  </si>
  <si>
    <t>10:26:33.952188</t>
  </si>
  <si>
    <t>pthread_mutex_unlock(0xf14890, 0, 1, 0) = 0 &lt;0.000106&gt;</t>
  </si>
  <si>
    <t>10:26:33.952355</t>
  </si>
  <si>
    <t>10:26:33.952480</t>
  </si>
  <si>
    <t xml:space="preserve">    epoll_pwait@SYS(4, 0x7fff60775730, 128, -1) = -4 &lt;1.002266&gt;</t>
  </si>
  <si>
    <t>echo "0" &gt; query_counters.txt; (build/gprof/bin/server &amp;); sleep 1; (for i in {1..1000}; do nc -u ::1 12345  &gt; /dev/null &lt;&lt;&lt; "GET"; done); sleep 1; pkill -INT server; gprof --demangle build/gprof/bin/server</t>
  </si>
  <si>
    <t>gprof</t>
  </si>
  <si>
    <t>Very complex output, no timing informationat the default resolution</t>
  </si>
  <si>
    <t>echo "0" &gt; query_counters.txt; (valgrind --tool=callgrind build/release/bin/server &amp;); sleep 1; (for i in {1..1000}; do nc -u ::1 12345  &gt; /dev/null &lt;&lt;&lt; "GET"; done); sleep 1; pkill -INT callgrind</t>
  </si>
  <si>
    <t>callgrind_annotate $(ls -1t callgrind.out.* | head -1)</t>
  </si>
  <si>
    <t>Ir</t>
  </si>
  <si>
    <t>file:function</t>
  </si>
  <si>
    <t>-----------------------------------------------------------------------</t>
  </si>
  <si>
    <t>???:_dl_lookup_symbol_x [/usr/lib64/ld-2.26.so]</t>
  </si>
  <si>
    <t>???:do_lookup_x [/usr/lib64/ld-2.26.so]</t>
  </si>
  <si>
    <t>???:_dl_relocate_object [/usr/lib64/ld-2.26.so]</t>
  </si>
  <si>
    <t>???:vfprintf [/usr/lib64/libc-2.26.so]</t>
  </si>
  <si>
    <t>???:boost::asio::detail::task_io_service::run(boost::system::error_code&amp;) [/home/ec2-user/src/outscale/ocs/build/release/bin/server]</t>
  </si>
  <si>
    <t>???:pthread_mutex_lock [/usr/lib64/libpthread-2.26.so]</t>
  </si>
  <si>
    <t>???:strcmp [/usr/lib64/libc-2.26.so]</t>
  </si>
  <si>
    <t>???:__pthread_mutex_unlock_usercnt [/usr/lib64/libpthread-2.26.so]</t>
  </si>
  <si>
    <t>???:check_match [/usr/lib64/ld-2.26.so]</t>
  </si>
  <si>
    <t>???:boost::asio::detail::reactive_socket_recvfrom_op_base&lt;boost::asio::mutable_buffers_1, boost::asio::ip::basic_endpoint&lt;boost::asio::ip::udp&gt; &gt;::do_perform(boost::asio::detail::reactor_op*) [/home/ec2-user/src/outscale/ocs/build/release/bin/server]</t>
  </si>
  <si>
    <t>???:boost::asio::detail::epoll_reactor::descriptor_state::do_complete(boost::asio::detail::task_io_service*, boost::asio::detail::task_io_service_operation*, boost::system::error_code const&amp;, unsigned long) [/home/ec2-user/src/outscale/ocs/build/release/bin/server]</t>
  </si>
  <si>
    <t>???:ocs::CountersServer::CountersServer::start_reply(std::string const&amp;) [/home/ec2-user/src/outscale/ocs/build/release/bin/server]</t>
  </si>
  <si>
    <t>???:std::basic_filebuf&lt;char, std::char_traits&lt;char&gt; &gt;::overflow(int) [/usr/lib64/libstdc++.so.6.0.24]</t>
  </si>
  <si>
    <t>???:ocs::CountersServer::CountersServer::start_receive() [/home/ec2-user/src/outscale/ocs/build/release/bin/server]</t>
  </si>
  <si>
    <t>???:std::string::_M_append(char const*, unsigned long) [/usr/lib64/libstdc++.so.6.0.24]</t>
  </si>
  <si>
    <t>???:boost::system::system_category() [/usr/lib64/libboost_system.so.1.53.0]</t>
  </si>
  <si>
    <t>???:ocs::CountersServer::CountersServerDispatcher::dispatchCommand[abi:cxx11](char const*, unsigned long) const [/home/ec2-user/src/outscale/ocs/build/release/bin/server]</t>
  </si>
  <si>
    <t>???:std::ostreambuf_iterator&lt;char, std::char_traits&lt;char&gt; &gt; std::num_put&lt;char, std::ostreambuf_iterator&lt;char, std::char_traits&lt;char&gt; &gt; &gt;::_M_insert_int&lt;unsigned long long&gt;(std::ostreambuf_iterator&lt;char, std::char_traits&lt;char&gt; &gt;, std::ios_base&amp;, char, unsigned long long) const [/usr/lib64/libstdc++.so.6.0.24]</t>
  </si>
  <si>
    <t>???:boost::asio::detail::epoll_reactor::run(bool, boost::asio::detail::op_queue&lt;boost::asio::detail::task_io_service_operation&gt;&amp;) [/home/ec2-user/src/outscale/ocs/build/release/bin/server]</t>
  </si>
  <si>
    <t>???:boost::asio::detail::reactive_socket_sendto_op_base&lt;boost::asio::const_buffers_1, boost::asio::ip::basic_endpoint&lt;boost::asio::ip::udp&gt; &gt;::do_perform(boost::asio::detail::reactor_op*) [/home/ec2-user/src/outscale/ocs/build/release/bin/server]</t>
  </si>
  <si>
    <t>???:__memcpy_avx_unaligned_erms [/usr/lib64/libc-2.26.so]</t>
  </si>
  <si>
    <t>???:_IO_default_xsputn [/usr/lib64/libc-2.26.so]</t>
  </si>
  <si>
    <t>???:ocs::CountersServer::CountersServerDispatcher::formatResult(std::string const&amp;) const [/home/ec2-user/src/outscale/ocs/build/release/bin/server]</t>
  </si>
  <si>
    <t>???:_dl_addr [/usr/lib64/libc-2.26.so]</t>
  </si>
  <si>
    <t>???:std::string __gnu_cxx::__to_xstring&lt;std::string, char&gt;(int (*)(char*, unsigned long, char const*, __va_list_tag*), unsigned long, char const*, ...) [/home/ec2-user/src/outscale/ocs/build/release/bin/server]</t>
  </si>
  <si>
    <t>???:_dl_name_match_p [/usr/lib64/ld-2.26.so]</t>
  </si>
  <si>
    <t>???:std::ostream&amp; std::ostream::_M_insert&lt;unsigned long long&gt;(unsigned long long) [/usr/lib64/libstdc++.so.6.0.24]</t>
  </si>
  <si>
    <t>???:boost::asio::detail::reactive_socket_recvfrom_op&lt;boost::asio::mutable_buffers_1, boost::asio::ip::basic_endpoint&lt;boost::asio::ip::udp&gt;, ocs::CountersServer::CountersServer::start_receive()::{lambda(boost::system::error_code, unsigned long) [/home/ec2-user/src/outscale/ocs/build/release/bin/server]</t>
  </si>
  <si>
    <t>???:std::basic_filebuf&lt;char, std::char_traits&lt;char&gt; &gt;::_M_seek(long, std::_Ios_Seekdir, __mbstate_t) [/usr/lib64/libstdc++.so.6.0.24]</t>
  </si>
  <si>
    <t>???:std::basic_streambuf&lt;char, std::char_traits&lt;char&gt; &gt;::xsputn(char const*, long) [/usr/lib64/libstdc++.so.6.0.24]</t>
  </si>
  <si>
    <t>???:vsnprintf [/usr/lib64/libc-2.26.so]</t>
  </si>
  <si>
    <t>???:std::basic_filebuf&lt;char, std::char_traits&lt;char&gt; &gt;::xsputn(char const*, long) [/usr/lib64/libstdc++.so.6.0.24]</t>
  </si>
  <si>
    <t>???:_itoa_word [/usr/lib64/libc-2.26.so]</t>
  </si>
  <si>
    <t>???:__strchrnul_avx2 [/usr/lib64/libc-2.26.so]</t>
  </si>
  <si>
    <t>???:0x0000000000107340 [/usr/lib64/libstdc++.so.6.0.24]</t>
  </si>
  <si>
    <t>???:ocs::CountersServer::CountersStore::getCounters() [/home/ec2-user/src/outscale/ocs/build/release/bin/server]</t>
  </si>
  <si>
    <t>???:std::__basic_file&lt;char&gt;::xsputn(char const*, long) [/usr/lib64/libstdc++.so.6.0.24]</t>
  </si>
  <si>
    <t>???:std::basic_filebuf&lt;char, std::char_traits&lt;char&gt; &gt;::_M_convert_to_external(char*, long) [/usr/lib64/libstdc++.so.6.0.24]</t>
  </si>
  <si>
    <t>???:boost::asio::detail::reactive_socket_sendto_op&lt;boost::asio::const_buffers_1, boost::asio::ip::basic_endpoint&lt;boost::asio::ip::udp&gt;, ocs::CountersServer::CountersServer::start_reply(std::string const&amp;)::{lambda(boost::system::error_code, unsigned long) [/home/ec2-user/src/outscale/ocs/build/release/bin/server]</t>
  </si>
  <si>
    <t>???:std::basic_filebuf&lt;char, std::char_traits&lt;char&gt; &gt;::_M_terminate_output() [/usr/lib64/libstdc++.so.6.0.24]</t>
  </si>
  <si>
    <t>???:std::basic_filebuf&lt;char, std::char_traits&lt;char&gt; &gt;::seekpos(std::fpos&lt;__mbstate_t&gt;, std::_Ios_Openmode) [/usr/lib64/libstdc++.so.6.0.24]</t>
  </si>
  <si>
    <t>???:std::string::compare(char const*) const [/usr/lib64/libstdc++.so.6.0.24]</t>
  </si>
  <si>
    <t>???:_IO_str_init_static_internal [/usr/lib64/libc-2.26.so]</t>
  </si>
  <si>
    <t>???:ocs::CountersServer::CountersServerDispatcher::invokeExecutor(std::string const&amp;) const [/home/ec2-user/src/outscale/ocs/build/release/bin/server]</t>
  </si>
  <si>
    <t>???:std::string::reserve(unsigned long) [/usr/lib64/libstdc++.so.6.0.24]</t>
  </si>
  <si>
    <t>???:_IO_old_init [/usr/lib64/libc-2.26.so]</t>
  </si>
  <si>
    <t>???:epoll_pwait [/usr/lib64/libc-2.26.so]</t>
  </si>
  <si>
    <t>???:std::ostream::seekp(std::fpos&lt;__mbstate_t&gt;) [/usr/lib64/libstdc++.so.6.0.24]</t>
  </si>
  <si>
    <t>???:recvmsg [/usr/lib64/libpthread-2.26.so]</t>
  </si>
  <si>
    <t>???:0x0000000000108370 [/usr/lib64/libstdc++.so.6.0.24]</t>
  </si>
  <si>
    <t>???:_IO_no_init [/usr/lib64/libc-2.26.so]</t>
  </si>
  <si>
    <t>???:__strlen_avx2 [/usr/lib64/libc-2.26.so]</t>
  </si>
  <si>
    <t>???:std::ostream::sentry::sentry(std::ostream&amp;) [/usr/lib64/libstdc++.so.6.0.24]</t>
  </si>
  <si>
    <t>???:ocs::Logger::Logger(ocs::LogLevel) [/home/ec2-user/src/outscale/ocs/build/release/bin/server]</t>
  </si>
  <si>
    <t>???:__memcmp_avx2_movbe [/usr/lib64/libc-2.26.so]</t>
  </si>
  <si>
    <t>???:pthread_mutex_unlock [/usr/lib64/libpthread-2.26.so]</t>
  </si>
  <si>
    <t>???:_IO_setb [/usr/lib64/libc-2.26.so]</t>
  </si>
  <si>
    <t>???:_dl_fixup [/usr/lib64/ld-2.26.so]</t>
  </si>
  <si>
    <t>???:std::__basic_file&lt;char&gt;::seekoff(long, std::_Ios_Seekdir) [/usr/lib64/libstdc++.so.6.0.24]</t>
  </si>
  <si>
    <t>???:std::ostream::flush() [/usr/lib64/libstdc++.so.6.0.24]</t>
  </si>
  <si>
    <t>???:std::basic_filebuf&lt;char, std::char_traits&lt;char&gt; &gt;::sync() [/usr/lib64/libstdc++.so.6.0.24]</t>
  </si>
  <si>
    <t>???:fileno [/usr/lib64/libc-2.26.so]</t>
  </si>
  <si>
    <t>???:std::locale::_Impl::_M_install_facet(std::locale::id const*, std::locale::facet const*) [/usr/lib64/libstdc++.so.6.0.24]</t>
  </si>
  <si>
    <t>???:sendmsg [/usr/lib64/libpthread-2.26.so]</t>
  </si>
  <si>
    <t>Removed call-by-call flushing</t>
  </si>
  <si>
    <t>Impact:</t>
  </si>
  <si>
    <t>No impact on timing</t>
  </si>
  <si>
    <t>0m3.082s</t>
  </si>
  <si>
    <t>0m0.018s</t>
  </si>
  <si>
    <t>0m0.013s</t>
  </si>
  <si>
    <t>Removed counter-and-file mutex</t>
  </si>
  <si>
    <t>Impact</t>
  </si>
  <si>
    <t>Down to 8 mutex locks, and no more flush, but no noticeable impact on timing / perfs</t>
  </si>
  <si>
    <t>0m3.108s</t>
  </si>
  <si>
    <t>0m0.014s</t>
  </si>
  <si>
    <t>Slightly lower than time's system</t>
  </si>
  <si>
    <t>echo "0" &gt; query_counters.txt; (strace -tt build/release/bin/server &amp;); sleep 1; (for i in {1..2}; do nc -u ::1 12345  &gt; /dev/null &lt;&lt;&lt; "GET"; done); sleep 1; pkill -INT server</t>
  </si>
  <si>
    <t>13:39:23.206246</t>
  </si>
  <si>
    <t>epoll_pwait(4, [{EPOLLIN, {u32=18781688, u64=18781688}}], 128, -1, NULL, 8) = 1</t>
  </si>
  <si>
    <t>13:39:23.206310</t>
  </si>
  <si>
    <t>epoll_pwait(4, [{EPOLLIN, {u32=18792704, u64=18792704}}], 128, -1, NULL, 8) = 1</t>
  </si>
  <si>
    <t>13:39:24.199160</t>
  </si>
  <si>
    <t>recvmsg(9, {msg_name(28)={sa_family=AF_INET6, sin6_port=htons(41342), inet_pton(AF_INET6, "::1", &amp;sin6_addr), sin6_flowinfo=0, sin6_scope_id=0}, msg_iov(1)=[{"GET\n", 1024}], msg_controllen=0, msg_flags=0}, 0) = 4</t>
  </si>
  <si>
    <t>13:39:24.199262</t>
  </si>
  <si>
    <t>13:39:24.199375</t>
  </si>
  <si>
    <t>sendmsg(9, {msg_name(28)={sa_family=AF_INET6, sin6_port=htons(41342), inet_pton(AF_INET6, "::1", &amp;sin6_addr), sin6_flowinfo=0, sin6_scope_id=0}, msg_iov(1)=[{"OK: 1\n", 6}], msg_controllen=0, msg_flags=0}, MSG_NOSIGNAL) = 6</t>
  </si>
  <si>
    <t>13:39:24.199468</t>
  </si>
  <si>
    <t>13:39:24.199575</t>
  </si>
  <si>
    <t>recvmsg(9, 0x7fff0ab47f80, 0) = -1 EAGAIN (Resource temporarily unavailable)</t>
  </si>
  <si>
    <t>13:39:24.199647</t>
  </si>
  <si>
    <t>13:39:24.203029</t>
  </si>
  <si>
    <t>recvmsg(9, {msg_name(28)={sa_family=AF_INET6, sin6_port=htons(55238), inet_pton(AF_INET6, "::1", &amp;sin6_addr), sin6_flowinfo=0, sin6_scope_id=0}, msg_iov(1)=[{"GET\n", 1024}], msg_controllen=0, msg_flags=0}, 0) = 4</t>
  </si>
  <si>
    <t>13:39:24.203153</t>
  </si>
  <si>
    <t>13:39:24.203264</t>
  </si>
  <si>
    <t>13:39:24.203348</t>
  </si>
  <si>
    <t>sendmsg(9, {msg_name(28)={sa_family=AF_INET6, sin6_port=htons(55238), inet_pton(AF_INET6, "::1", &amp;sin6_addr), sin6_flowinfo=0, sin6_scope_id=0}, msg_iov(1)=[{"OK: 2\n", 6}], msg_controllen=0, msg_flags=0}, MSG_NOSIGNAL) = 6</t>
  </si>
  <si>
    <t>13:39:24.203436</t>
  </si>
  <si>
    <t>13:39:24.203499</t>
  </si>
  <si>
    <t>13:39:24.203562</t>
  </si>
  <si>
    <t>epoll_pwait(4, 0x7fff0ab47aa0, 128, -1, NULL, 8) = -1 EINTR (Interrupted system call)</t>
  </si>
  <si>
    <t>8 mutex locks per service message</t>
  </si>
  <si>
    <t>14:38:44.743000</t>
  </si>
  <si>
    <t>boost::system::system_category()(0x7fa0386dd680, 0x7fa0386de8b0, 0, 2880) = 0x7fa0393ee0e8 &lt;0.000100&gt;</t>
  </si>
  <si>
    <t>14:38:44.743159</t>
  </si>
  <si>
    <t>boost::system::system_category()(0x1ace860, 0x7ffd221889c0, 0, 2880) = 0x7fa0393ee0e8 &lt;0.000113&gt;</t>
  </si>
  <si>
    <t>14:38:44.743324</t>
  </si>
  <si>
    <t>pthread_cond_init(0x7ffd22188900, 0, 0, 2880) = 0 &lt;0.000096&gt;</t>
  </si>
  <si>
    <t>14:38:44.743474</t>
  </si>
  <si>
    <t>boost::system::system_category()(0x7ffd22188900, 0, 0, 2880) = 0x7fa0393ee0e8 &lt;0.000097&gt;</t>
  </si>
  <si>
    <t>14:38:44.743623</t>
  </si>
  <si>
    <t>pthread_mutex_lock(0x1ace890, 0, 0, 2880) = 0 &lt;0.000093&gt;</t>
  </si>
  <si>
    <t>14:38:44.743779</t>
  </si>
  <si>
    <t>pthread_mutex_unlock(0x1ace890, 0, 1, 0) = 0 &lt;0.000101&gt;</t>
  </si>
  <si>
    <t>14:38:44.743936</t>
  </si>
  <si>
    <t>epoll_wait(4, 0x7ffd22188200, 128, 0xffffffff &lt;unfinished ...&gt;</t>
  </si>
  <si>
    <t>14:38:44.744060</t>
  </si>
  <si>
    <t xml:space="preserve">    epoll_pwait@SYS(4, 0x7ffd22188200, 128, -1) = 1 &lt;0.000085&gt;</t>
  </si>
  <si>
    <t>14:38:44.744163</t>
  </si>
  <si>
    <t>&lt;... epoll_wait resumed&gt; )       = 1 &lt;0.000225&gt;</t>
  </si>
  <si>
    <t>14:38:44.744231</t>
  </si>
  <si>
    <t>pthread_mutex_lock(0x1ace890, 0x22188200, 0x7ffd221888d0, 0x7fa0384212c0) = 0 &lt;0.000095&gt;</t>
  </si>
  <si>
    <t>14:38:44.744391</t>
  </si>
  <si>
    <t>pthread_mutex_unlock(0x1ace890, 0, 1, 0) = 0 &lt;0.000094&gt;</t>
  </si>
  <si>
    <t>14:38:44.744538</t>
  </si>
  <si>
    <t>14:38:44.744654</t>
  </si>
  <si>
    <t xml:space="preserve">    epoll_pwait@SYS(4, 0x7ffd22188200, 128, -1) = 1 &lt;0.926080&gt;</t>
  </si>
  <si>
    <t>14:38:45.670837</t>
  </si>
  <si>
    <t>&lt;... epoll_wait resumed&gt; )       = 1 &lt;0.926293&gt;</t>
  </si>
  <si>
    <t>14:38:45.670951</t>
  </si>
  <si>
    <t>pthread_mutex_lock(0x1ace890, 0x7ffd22188200, 0x7ffd221888d0, 0) = 0 &lt;0.000115&gt;</t>
  </si>
  <si>
    <t>14:38:45.671137</t>
  </si>
  <si>
    <t>pthread_mutex_unlock(0x1ace890, 0x1ad1100, 0x1ace801, 0x1ad1100) = 0 &lt;0.000097&gt;</t>
  </si>
  <si>
    <t>14:38:45.671304</t>
  </si>
  <si>
    <t>pthread_mutex_lock(0x1ad1128, 0x1ad1100, 0x7ffd221889c0, 1) = 0 &lt;0.000098&gt;</t>
  </si>
  <si>
    <t>14:38:45.671468</t>
  </si>
  <si>
    <t>__errno_location()               = 0x7fa03987a698 &lt;0.000083&gt;</t>
  </si>
  <si>
    <t>14:38:45.671617</t>
  </si>
  <si>
    <t>recvmsg(9, 0x7ffd22188730, 0, 0 &lt;unfinished ...&gt;</t>
  </si>
  <si>
    <t>14:38:45.671712</t>
  </si>
  <si>
    <t xml:space="preserve">    recvmsg@SYS(9, 0x7ffd22188730, 0, 1) = 4 &lt;0.000078&gt;</t>
  </si>
  <si>
    <t>14:38:45.671851</t>
  </si>
  <si>
    <t>&lt;... recvmsg resumed&gt; )          = 4 &lt;0.000232&gt;</t>
  </si>
  <si>
    <t>14:38:45.671935</t>
  </si>
  <si>
    <t>boost::system::system_category()(9, 0x7ffd22188730, 0, 0x7fa0386f3e37) = 0x7fa0393ee0e8 &lt;0.000099&gt;</t>
  </si>
  <si>
    <t>14:38:45.672101</t>
  </si>
  <si>
    <t>boost::system::system_category()(9, 0x7ffd22188730, 0, 0x7fa0386f3e37) = 0x7fa0393ee0e8 &lt;0.000094&gt;</t>
  </si>
  <si>
    <t>14:38:45.672260</t>
  </si>
  <si>
    <t>14:38:45.672419</t>
  </si>
  <si>
    <t>boost::system::system_category()(9, 0x7ffd22188730, 0, 0x7fa0386f3e37) = 0x7fa0393ee0e8 &lt;0.000093&gt;</t>
  </si>
  <si>
    <t>14:38:45.672576</t>
  </si>
  <si>
    <t>boost::system::system_category()(9, 0x7ffd22188730, 0, 0x7fa0386f3e37) = 0x7fa0393ee0e8 &lt;0.000092&gt;</t>
  </si>
  <si>
    <t>14:38:45.672743</t>
  </si>
  <si>
    <t>boost::system::system_category()(9, 0x7ffd22188730, 0, 0x7fa0386f3e37) = 0x7fa0393ee0e8 &lt;0.000086&gt;</t>
  </si>
  <si>
    <t>14:38:45.672908</t>
  </si>
  <si>
    <t>pthread_mutex_unlock(0x1ad1128, 0x7ffd22188730, 0, 0x7fa0386f3e37) = 0 &lt;0.000110&gt;</t>
  </si>
  <si>
    <t>14:38:45.673102</t>
  </si>
  <si>
    <t>memcpy(0x7ffd221886c0, "GET", 3) = 0x7ffd221886c0 &lt;0.000102&gt;</t>
  </si>
  <si>
    <t>14:38:45.673287</t>
  </si>
  <si>
    <t>std::string::compare(char const*) const(0x7ffd221886b0, 0x41b717, 0x7ffd221886b0, 0x5445) = 0 &lt;0.000124&gt;</t>
  </si>
  <si>
    <t>14:38:45.673491</t>
  </si>
  <si>
    <t>vsnprintf("1", 32, "%llu", 0x7ffd22188538) = 1 &lt;0.000085&gt;</t>
  </si>
  <si>
    <t>14:38:45.673708</t>
  </si>
  <si>
    <t>std::string::reserve(unsigned long)(0x7ffd22188650, 5, 0x7ffd221886d0, 0) = 1 &lt;0.000119&gt;</t>
  </si>
  <si>
    <t>14:38:45.673912</t>
  </si>
  <si>
    <t>std::string::_M_append(char const*, unsigned long)(0x7ffd22188650, 0x41b70d, 4, 0) = 0x7ffd22188650 &lt;0.000109&gt;</t>
  </si>
  <si>
    <t>14:38:45.674108</t>
  </si>
  <si>
    <t>std::string::_M_append(char const*, unsigned long)(0x7ffd22188650, 0x7ffd221886e0, 1, 0x203a4b4f) = 0x7ffd22188650 &lt;0.000108&gt;</t>
  </si>
  <si>
    <t>14:38:45.674299</t>
  </si>
  <si>
    <t>std::string::_M_append(char const*, unsigned long)(0x7ffd22188650, 0x41b9a6, 1, 0x203a4b4f) = 0x7ffd22188650 &lt;0.000107&gt;</t>
  </si>
  <si>
    <t>14:38:45.674485</t>
  </si>
  <si>
    <t>operator delete(void*)(0x1ace660, 0x7ffd22188780, 0x7ffd22188660, 6) = 0 &lt;0.000134&gt;</t>
  </si>
  <si>
    <t>14:38:45.674705</t>
  </si>
  <si>
    <t>operator new(unsigned long)(121, 0x1abc010, 0x1ace450, 6) = 0x1ace7d0 &lt;0.000106&gt;</t>
  </si>
  <si>
    <t>14:38:45.674895</t>
  </si>
  <si>
    <t>boost::system::system_category()(0, 0x1abc048, 0x1ace7d0, 0x1abc010) = 0x7fa0393ee0e8 &lt;0.000106&gt;</t>
  </si>
  <si>
    <t>14:38:45.675084</t>
  </si>
  <si>
    <t>pthread_mutex_lock(0x1ad1128, 0x1abc048, 0x1ace7d0, 0x1abc010) = 0 &lt;0.000105&gt;</t>
  </si>
  <si>
    <t>14:38:45.675281</t>
  </si>
  <si>
    <t>__errno_location()               = 0x7fa03987a698 &lt;0.000078&gt;</t>
  </si>
  <si>
    <t>14:38:45.675446</t>
  </si>
  <si>
    <t>sendmsg(9, 0x7ffd22188630, 0x4000, 0 &lt;unfinished ...&gt;</t>
  </si>
  <si>
    <t>14:38:45.675600</t>
  </si>
  <si>
    <t xml:space="preserve">    sendmsg@SYS(9, 0x7ffd22188630, 0x4000, 323) = 6 &lt;0.000128&gt;</t>
  </si>
  <si>
    <t>14:38:45.675751</t>
  </si>
  <si>
    <t>&lt;... sendmsg resumed&gt; )          = 6 &lt;0.000303&gt;</t>
  </si>
  <si>
    <t>14:38:45.675863</t>
  </si>
  <si>
    <t>boost::system::system_category()(9, 0x7ffd22188630, 0x4000, 0x7fa0386f3ee7) = 0x7fa0393ee0e8 &lt;0.000106&gt;</t>
  </si>
  <si>
    <t>14:38:45.676053</t>
  </si>
  <si>
    <t>boost::system::system_category()(9, 0x7ffd22188630, 0, 0x7fa0386f3ee7) = 0x7fa0393ee0e8 &lt;0.000526&gt;</t>
  </si>
  <si>
    <t>14:38:45.676678</t>
  </si>
  <si>
    <t>boost::system::system_category()(9, 0x7ffd22188630, 0, 0x7fa0386f3ee7) = 0x7fa0393ee0e8 &lt;0.000110&gt;</t>
  </si>
  <si>
    <t>14:38:45.676857</t>
  </si>
  <si>
    <t>boost::system::system_category()(9, 0x7ffd22188630, 0, 0x7fa0386f3ee7) = 0x7fa0393ee0e8 &lt;0.000112&gt;</t>
  </si>
  <si>
    <t>14:38:45.677035</t>
  </si>
  <si>
    <t>boost::system::system_category()(9, 0x7ffd22188630, 0, 0x7fa0386f3ee7) = 0x7fa0393ee0e8 &lt;0.000103&gt;</t>
  </si>
  <si>
    <t>14:38:45.677203</t>
  </si>
  <si>
    <t>boost::system::system_category()(9, 0x7ffd22188630, 0, 0x7fa0386f3ee7) = 0x7fa0393ee0e8 &lt;0.000102&gt;</t>
  </si>
  <si>
    <t>14:38:45.677369</t>
  </si>
  <si>
    <t>pthread_mutex_unlock(0x1ad1128, 0x7ffd22188630, 0, 0x7fa0386f3ee7) = 0 &lt;0.000101&gt;</t>
  </si>
  <si>
    <t>14:38:45.677535</t>
  </si>
  <si>
    <t>pthread_mutex_lock(0x1ace890, 0, 0x1ad1128, 0x7fa0386f3ee7) = 0 &lt;0.000099&gt;</t>
  </si>
  <si>
    <t>14:38:45.677697</t>
  </si>
  <si>
    <t>pthread_mutex_unlock(0x1ace890, 0, 0, 0) = 0 &lt;0.000100&gt;</t>
  </si>
  <si>
    <t>14:38:45.677862</t>
  </si>
  <si>
    <t>pthread_mutex_lock(0x1ace890, 0, 0, 0) = 0 &lt;0.000101&gt;</t>
  </si>
  <si>
    <t>14:38:45.678026</t>
  </si>
  <si>
    <t>pthread_mutex_unlock(0x1ace890, 0, 1, 0) = 0 &lt;0.000100&gt;</t>
  </si>
  <si>
    <t>14:38:45.678191</t>
  </si>
  <si>
    <t>epoll_wait(4, 0x7ffd22188200, 128, 0 &lt;unfinished ...&gt;</t>
  </si>
  <si>
    <t>14:38:45.678328</t>
  </si>
  <si>
    <t xml:space="preserve">    epoll_pwait@SYS(4, 0x7ffd22188200, 128, 0) = 0 &lt;0.000095&gt;</t>
  </si>
  <si>
    <t>14:38:45.678442</t>
  </si>
  <si>
    <t>&lt;... epoll_wait resumed&gt; )       = 0 &lt;0.000250&gt;</t>
  </si>
  <si>
    <t>14:38:45.678520</t>
  </si>
  <si>
    <t>pthread_mutex_lock(0x1ace890, 0x7ffd22188200, 0x7ffd221888d0, 0x7fa0384212c0) = 0 &lt;0.000135&gt;</t>
  </si>
  <si>
    <t>14:38:45.678720</t>
  </si>
  <si>
    <t>pthread_mutex_unlock(0x1ace890, 0, 0x1ace801, 0x1ace7d0) = 0 &lt;0.000102&gt;</t>
  </si>
  <si>
    <t>14:38:45.678886</t>
  </si>
  <si>
    <t>boost::system::system_category()(0x7ffd22188a50, 0x1ace7d0, 120, 0) = 0x7fa0393ee0e8 &lt;0.000103&gt;</t>
  </si>
  <si>
    <t>14:38:45.679053</t>
  </si>
  <si>
    <t>pthread_mutex_lock(0x1ad1128, 0x1ace7d0, 120, 0) = 0 &lt;0.000098&gt;</t>
  </si>
  <si>
    <t>14:38:45.679215</t>
  </si>
  <si>
    <t>__errno_location()               = 0x7fa03987a698 &lt;0.000081&gt;</t>
  </si>
  <si>
    <t>14:38:45.679363</t>
  </si>
  <si>
    <t>recvmsg(9, 0x7ffd221886e0, 0, 0 &lt;unfinished ...&gt;</t>
  </si>
  <si>
    <t>14:38:45.679495</t>
  </si>
  <si>
    <t xml:space="preserve">    recvmsg@SYS(9, 0x7ffd221886e0, 0, 0) = -11 &lt;0.000094&gt;</t>
  </si>
  <si>
    <t>14:38:45.679608</t>
  </si>
  <si>
    <t>&lt;... recvmsg resumed&gt; )          = -1 &lt;0.000243&gt;</t>
  </si>
  <si>
    <t>14:38:45.679691</t>
  </si>
  <si>
    <t>boost::system::system_category()(9, 0x7ffd221886e0, -168, 0x7fa0386f3e37) = 0x7fa0393ee0e8 &lt;0.000102&gt;</t>
  </si>
  <si>
    <t>14:38:45.679859</t>
  </si>
  <si>
    <t>boost::system::system_category()(9, 0x7ffd221886e0, 11, 0x7fa0386f3e37) = 0x7fa0393ee0e8 &lt;0.000103&gt;</t>
  </si>
  <si>
    <t>14:38:45.680026</t>
  </si>
  <si>
    <t>boost::system::system_category()(9, 0x7ffd221886e0, 11, 0x7fa0386f3e37) = 0x7fa0393ee0e8 &lt;0.000546&gt;</t>
  </si>
  <si>
    <t>14:38:45.680648</t>
  </si>
  <si>
    <t>pthread_mutex_unlock(0x1ad1128, 0x7ffd221886e0, 0, 0x7fa0386f3e37) = 0 &lt;0.000112&gt;</t>
  </si>
  <si>
    <t>14:38:45.680827</t>
  </si>
  <si>
    <t>pthread_mutex_lock(0x1ace890, 0, 0, 0x7fa0386f3e37) = 0 &lt;0.000101&gt;</t>
  </si>
  <si>
    <t>14:38:45.680992</t>
  </si>
  <si>
    <t>pthread_mutex_unlock(0x1ace890, 0, 1, 0) = 0 &lt;0.000108&gt;</t>
  </si>
  <si>
    <t>14:38:45.681165</t>
  </si>
  <si>
    <t>14:38:45.681307</t>
  </si>
  <si>
    <t>epoll_pwait@SYS(4, 0x7ffd22188200, 128, -1) = -4 &lt;1.002937&gt;</t>
  </si>
  <si>
    <t>???:strcmp [/usr/lib64/ld-2.26.so]</t>
  </si>
  <si>
    <t>???:ocs::CountersServer::CountersServer::start_reply(std::__cxx11::basic_string&lt;char, std::char_traits&lt;char&gt;, std::allocator&lt;char&gt; &gt; const&amp;) [/home/ec2-user/src/outscale/ocs/build/release/bin/server]</t>
  </si>
  <si>
    <t>???:std::__cxx11::basic_string&lt;char, std::char_traits&lt;char&gt;, std::allocator&lt;char&gt; &gt;::_M_append(char const*, unsigned long) [/usr/lib64/libstdc++.so.6.0.24]</t>
  </si>
  <si>
    <t>???:ocs::CountersServer::CountersServerDispatcher::formatResult(std::__cxx11::basic_string&lt;char, std::char_traits&lt;char&gt;, std::allocator&lt;char&gt; &gt; const&amp;) const [/home/ec2-user/src/outscale/ocs/build/release/bin/server]</t>
  </si>
  <si>
    <t>???:std::__cxx11::basic_string&lt;char, std::char_traits&lt;char&gt;, std::allocator&lt;char&gt; &gt; __gnu_cxx::__to_xstring&lt;std::__cxx11::basic_string&lt;char, std::char_traits&lt;char&gt;, std::allocator&lt;char&gt; &gt;, char&gt;(int (*)(char*, unsigned long, char const*, __va_list_tag*), unsigned long, char const*, ...) [/home/ec2-user/src/outscale/ocs/build/release/bin/server]</t>
  </si>
  <si>
    <t>???:boost::asio::detail::reactive_socket_sendto_op&lt;boost::asio::const_buffers_1, boost::asio::ip::basic_endpoint&lt;boost::asio::ip::udp&gt;, ocs::CountersServer::CountersServer::start_reply(std::__cxx11::basic_string&lt;char, std::char_traits&lt;char&gt;, std::allocator&lt;char&gt; &gt; const&amp;)::{lambda(boost::system::error_code, unsigned long) [/home/ec2-user/src/outscale/ocs/build/release/bin/server]</t>
  </si>
  <si>
    <t>???:std::__cxx11::basic_string&lt;char, std::char_traits&lt;char&gt;, std::allocator&lt;char&gt; &gt;::compare(char const*) const [/usr/lib64/libstdc++.so.6.0.24]</t>
  </si>
  <si>
    <t>???:ocs::CountersServer::CountersServerDispatcher::invokeExecutor(std::__cxx11::basic_string&lt;char, std::char_traits&lt;char&gt;, std::allocator&lt;char&gt; &gt; const&amp;) const [/home/ec2-user/src/outscale/ocs/build/release/bin/server]</t>
  </si>
  <si>
    <t>???:std::__cxx11::basic_string&lt;char, std::char_traits&lt;char&gt;, std::allocator&lt;char&gt; &gt;::reserve(unsigned long) [/usr/lib64/libstdc++.so.6.0.24]</t>
  </si>
  <si>
    <t>Persistence to disk is done only on server shutdown</t>
  </si>
  <si>
    <t>Wall-clock time is unchanged, but CPU time is reduced by one-third</t>
  </si>
  <si>
    <t>0m3.081s</t>
  </si>
  <si>
    <t>0m0.08s</t>
  </si>
  <si>
    <t>0m0.015s</t>
  </si>
  <si>
    <t>,,,</t>
  </si>
  <si>
    <t>Slightly larger than time's system</t>
  </si>
  <si>
    <t>14:25:56.734982</t>
  </si>
  <si>
    <t>epoll_pwait(4, [{EPOLLIN, {u32=31634936, u64=31634936}}], 128, -1, NULL, 8) = 1</t>
  </si>
  <si>
    <t>14:25:56.735037</t>
  </si>
  <si>
    <t>epoll_pwait(4, [{EPOLLIN, {u32=31645952, u64=31645952}}], 128, -1, NULL, 8) = 1</t>
  </si>
  <si>
    <t>14:25:57.727886</t>
  </si>
  <si>
    <t>recvmsg(9, {msg_name(28)={sa_family=AF_INET6, sin6_port=htons(57442), inet_pton(AF_INET6, "::1", &amp;sin6_addr), sin6_flowinfo=0, sin6_scope_id=0}, msg_iov(1)=[{"GET\n", 1024}], msg_controllen=0, msg_flags=0}, 0) = 4</t>
  </si>
  <si>
    <t>14:25:57.728051</t>
  </si>
  <si>
    <t>sendmsg(9, {msg_name(28)={sa_family=AF_INET6, sin6_port=htons(57442), inet_pton(AF_INET6, "::1", &amp;sin6_addr), sin6_flowinfo=0, sin6_scope_id=0}, msg_iov(1)=[{"OK: 1\n", 6}], msg_controllen=0, msg_flags=0}, MSG_NOSIGNAL) = 6</t>
  </si>
  <si>
    <t>14:25:57.728171</t>
  </si>
  <si>
    <t>14:25:57.728247</t>
  </si>
  <si>
    <t>recvmsg(9, 0x7ffd35018fe0, 0) = -1 EAGAIN (Resource temporarily unavailable)</t>
  </si>
  <si>
    <t>14:25:57.728338</t>
  </si>
  <si>
    <t>14:25:57.731526</t>
  </si>
  <si>
    <t>recvmsg(9, {msg_name(28)={sa_family=AF_INET6, sin6_port=htons(43381), inet_pton(AF_INET6, "::1", &amp;sin6_addr), sin6_flowinfo=0, sin6_scope_id=0}, msg_iov(1)=[{"GET\n", 1024}], msg_controllen=0, msg_flags=0}, 0) = 4</t>
  </si>
  <si>
    <t>14:25:57.731645</t>
  </si>
  <si>
    <t>sendmsg(9, {msg_name(28)={sa_family=AF_INET6, sin6_port=htons(43381), inet_pton(AF_INET6, "::1", &amp;sin6_addr), sin6_flowinfo=0, sin6_scope_id=0}, msg_iov(1)=[{"OK: 2\n", 6}], msg_controllen=0, msg_flags=0}, MSG_NOSIGNAL) = 6</t>
  </si>
  <si>
    <t>14:25:57.731762</t>
  </si>
  <si>
    <t>14:25:57.731834</t>
  </si>
  <si>
    <t>14:25:57.731902</t>
  </si>
  <si>
    <t>epoll_pwait(4, 0x7ffd35018b00, 128, -1, NULL, 8) = -1 EINTR (Interrupted system call)</t>
  </si>
</sst>
</file>

<file path=xl/styles.xml><?xml version="1.0" encoding="utf-8"?>
<styleSheet xmlns="http://schemas.openxmlformats.org/spreadsheetml/2006/main">
  <numFmts count="9">
    <numFmt numFmtId="176" formatCode="0_ "/>
    <numFmt numFmtId="177" formatCode="0.000_ "/>
    <numFmt numFmtId="178" formatCode="0.00_ "/>
    <numFmt numFmtId="179" formatCode="_ * #,##0_ ;_ * \-#,##0_ ;_ * &quot;-&quot;_ ;_ @_ "/>
    <numFmt numFmtId="42" formatCode="_(&quot;$&quot;* #,##0_);_(&quot;$&quot;* \(#,##0\);_(&quot;$&quot;* &quot;-&quot;_);_(@_)"/>
    <numFmt numFmtId="180" formatCode="_ * #,##0.00_ ;_ * \-#,##0.00_ ;_ * &quot;-&quot;??_ ;_ @_ "/>
    <numFmt numFmtId="181" formatCode="0.0_ "/>
    <numFmt numFmtId="44" formatCode="_(&quot;$&quot;* #,##0.00_);_(&quot;$&quot;* \(#,##0.00\);_(&quot;$&quot;* &quot;-&quot;??_);_(@_)"/>
    <numFmt numFmtId="182" formatCode="0.000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12" borderId="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8" fillId="32" borderId="8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4" fillId="0" borderId="0" xfId="0" applyFont="1"/>
    <xf numFmtId="177" fontId="4" fillId="0" borderId="0" xfId="0" applyNumberFormat="1" applyFont="1"/>
    <xf numFmtId="176" fontId="3" fillId="0" borderId="0" xfId="0" applyNumberFormat="1" applyFont="1"/>
    <xf numFmtId="176" fontId="4" fillId="0" borderId="0" xfId="0" applyNumberFormat="1" applyFont="1"/>
    <xf numFmtId="178" fontId="0" fillId="0" borderId="0" xfId="0" applyNumberFormat="1"/>
    <xf numFmtId="0" fontId="0" fillId="0" borderId="0" xfId="0" applyNumberFormat="1"/>
    <xf numFmtId="49" fontId="0" fillId="0" borderId="0" xfId="0" applyNumberFormat="1"/>
    <xf numFmtId="182" fontId="0" fillId="0" borderId="0" xfId="0" applyNumberFormat="1"/>
    <xf numFmtId="178" fontId="2" fillId="0" borderId="0" xfId="0" applyNumberFormat="1" applyFont="1"/>
    <xf numFmtId="182" fontId="2" fillId="0" borderId="0" xfId="0" applyNumberFormat="1" applyFont="1"/>
    <xf numFmtId="0" fontId="5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182" fontId="6" fillId="0" borderId="0" xfId="0" applyNumberFormat="1" applyFont="1"/>
    <xf numFmtId="0" fontId="7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NumberFormat="1" applyFont="1"/>
    <xf numFmtId="49" fontId="6" fillId="0" borderId="0" xfId="0" applyNumberFormat="1" applyFont="1"/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</cellXfs>
  <cellStyles count="49">
    <cellStyle name="Normal" xfId="0" builtinId="0"/>
    <cellStyle name="Note" xfId="1" builtinId="10"/>
    <cellStyle name="Lien hypertexte visité" xfId="2" builtinId="9"/>
    <cellStyle name="Virgule" xfId="3" builtinId="3"/>
    <cellStyle name="60 % - Accent6" xfId="4" builtinId="52"/>
    <cellStyle name="Calcul" xfId="5" builtinId="22"/>
    <cellStyle name="Titre" xfId="6" builtinId="15"/>
    <cellStyle name="Monétaire [0]" xfId="7" builtinId="7"/>
    <cellStyle name="Monétaire" xfId="8" builtinId="4"/>
    <cellStyle name="Milliers [0]" xfId="9" builtinId="6"/>
    <cellStyle name="Cellule liée" xfId="10" builtinId="24"/>
    <cellStyle name="Pourcentage" xfId="11" builtinId="5"/>
    <cellStyle name="Lien hypertexte" xfId="12" builtinId="8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B22" sqref="B22"/>
    </sheetView>
  </sheetViews>
  <sheetFormatPr defaultColWidth="9" defaultRowHeight="14.4"/>
  <cols>
    <col min="1" max="1" width="11.7777777777778" style="29" customWidth="1"/>
  </cols>
  <sheetData>
    <row r="1" ht="18" spans="1:1">
      <c r="A1" s="30" t="s">
        <v>0</v>
      </c>
    </row>
    <row r="3" spans="1:14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6" spans="1:5">
      <c r="A6" s="29" t="s">
        <v>3</v>
      </c>
      <c r="B6" t="s">
        <v>4</v>
      </c>
      <c r="C6" t="s">
        <v>5</v>
      </c>
      <c r="D6" t="s">
        <v>6</v>
      </c>
      <c r="E6" t="s">
        <v>7</v>
      </c>
    </row>
    <row r="7" spans="1:5">
      <c r="A7" t="s">
        <v>8</v>
      </c>
      <c r="B7" s="32">
        <v>12</v>
      </c>
      <c r="C7" s="32">
        <v>18</v>
      </c>
      <c r="D7" s="32">
        <v>14</v>
      </c>
      <c r="E7" s="32">
        <v>8</v>
      </c>
    </row>
    <row r="8" spans="1:5">
      <c r="A8" t="s">
        <v>9</v>
      </c>
      <c r="B8" s="32">
        <v>20</v>
      </c>
      <c r="C8" s="32">
        <v>13</v>
      </c>
      <c r="D8" s="32">
        <v>18</v>
      </c>
      <c r="E8" s="32">
        <v>15</v>
      </c>
    </row>
    <row r="9" spans="1:5">
      <c r="A9" s="29" t="s">
        <v>10</v>
      </c>
      <c r="B9" s="33">
        <v>21.21</v>
      </c>
      <c r="C9" s="32" t="s">
        <v>11</v>
      </c>
      <c r="D9" s="33">
        <v>22.59</v>
      </c>
      <c r="E9" s="33">
        <v>0</v>
      </c>
    </row>
    <row r="10" spans="1:5">
      <c r="A10" s="29" t="s">
        <v>12</v>
      </c>
      <c r="B10" s="33">
        <v>5.49</v>
      </c>
      <c r="C10" s="32" t="s">
        <v>11</v>
      </c>
      <c r="D10" s="33">
        <v>4.78</v>
      </c>
      <c r="E10" s="33">
        <v>0</v>
      </c>
    </row>
    <row r="11" spans="1:5">
      <c r="A11" s="29" t="s">
        <v>13</v>
      </c>
      <c r="B11" s="33">
        <v>30.55</v>
      </c>
      <c r="C11" s="32" t="s">
        <v>11</v>
      </c>
      <c r="D11" s="33">
        <v>30.65</v>
      </c>
      <c r="E11" s="33">
        <v>43.35</v>
      </c>
    </row>
    <row r="12" spans="1:5">
      <c r="A12" s="29" t="s">
        <v>14</v>
      </c>
      <c r="B12" s="33">
        <v>26.95</v>
      </c>
      <c r="C12" s="32" t="s">
        <v>11</v>
      </c>
      <c r="D12" s="33">
        <v>26.61</v>
      </c>
      <c r="E12" s="33">
        <v>34.81</v>
      </c>
    </row>
    <row r="13" spans="1:5">
      <c r="A13" s="29" t="s">
        <v>15</v>
      </c>
      <c r="B13" s="33">
        <v>15.66</v>
      </c>
      <c r="C13" s="32" t="s">
        <v>11</v>
      </c>
      <c r="D13" s="33">
        <v>15.26</v>
      </c>
      <c r="E13" s="33">
        <v>21.46</v>
      </c>
    </row>
    <row r="14" spans="2:5">
      <c r="B14" s="33"/>
      <c r="C14" s="32"/>
      <c r="D14" s="33"/>
      <c r="E14" s="33"/>
    </row>
    <row r="15" spans="1:5">
      <c r="A15" t="s">
        <v>16</v>
      </c>
      <c r="B15" s="32">
        <f>B7+B8</f>
        <v>32</v>
      </c>
      <c r="C15" s="32">
        <f>C7+C8</f>
        <v>31</v>
      </c>
      <c r="D15" s="32">
        <f>D7+D8</f>
        <v>32</v>
      </c>
      <c r="E15" s="32">
        <f>E7+E8</f>
        <v>23</v>
      </c>
    </row>
    <row r="16" spans="1:5">
      <c r="A16" s="29" t="s">
        <v>17</v>
      </c>
      <c r="B16" s="33">
        <f>B9+B10</f>
        <v>26.7</v>
      </c>
      <c r="C16" s="32" t="s">
        <v>11</v>
      </c>
      <c r="D16" s="33">
        <f>D9+D10</f>
        <v>27.37</v>
      </c>
      <c r="E16" s="33">
        <f>E9+E10</f>
        <v>0</v>
      </c>
    </row>
    <row r="17" spans="1:5">
      <c r="A17" s="29" t="s">
        <v>18</v>
      </c>
      <c r="B17" s="33">
        <f>B11+B12+B13</f>
        <v>73.16</v>
      </c>
      <c r="C17" s="32" t="s">
        <v>11</v>
      </c>
      <c r="D17" s="33">
        <f>D11+D12+D13</f>
        <v>72.52</v>
      </c>
      <c r="E17" s="33">
        <f>E11+E12+E13</f>
        <v>99.62</v>
      </c>
    </row>
  </sheetData>
  <mergeCells count="2">
    <mergeCell ref="A3:N3"/>
    <mergeCell ref="A4:N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9"/>
  <sheetViews>
    <sheetView topLeftCell="A31" workbookViewId="0">
      <selection activeCell="B43" sqref="B43:B46"/>
    </sheetView>
  </sheetViews>
  <sheetFormatPr defaultColWidth="8.88888888888889" defaultRowHeight="14.4"/>
  <cols>
    <col min="2" max="2" width="21" customWidth="1"/>
    <col min="3" max="3" width="18.2222222222222" style="3"/>
    <col min="5" max="5" width="10.2222222222222" style="4" customWidth="1"/>
    <col min="6" max="6" width="9.66666666666667" style="4" customWidth="1"/>
    <col min="7" max="7" width="11.8888888888889" style="4" customWidth="1"/>
    <col min="8" max="8" width="8.88888888888889" style="4"/>
    <col min="9" max="9" width="10" style="4"/>
    <col min="10" max="11" width="10.6666666666667" style="4"/>
  </cols>
  <sheetData>
    <row r="1" spans="1:2">
      <c r="A1" t="s">
        <v>19</v>
      </c>
      <c r="B1" t="s">
        <v>4</v>
      </c>
    </row>
    <row r="2" spans="1:2">
      <c r="A2" t="s">
        <v>20</v>
      </c>
      <c r="B2" t="s">
        <v>21</v>
      </c>
    </row>
    <row r="5" s="1" customFormat="1" spans="1:11">
      <c r="A5" s="5" t="s">
        <v>22</v>
      </c>
      <c r="B5" s="5" t="s">
        <v>23</v>
      </c>
      <c r="C5" s="6"/>
      <c r="E5" s="7"/>
      <c r="F5" s="7"/>
      <c r="G5" s="7"/>
      <c r="H5" s="7"/>
      <c r="I5" s="7"/>
      <c r="J5" s="7"/>
      <c r="K5" s="7"/>
    </row>
    <row r="6" spans="2:3">
      <c r="B6" s="5" t="s">
        <v>24</v>
      </c>
      <c r="C6" s="8" t="s">
        <v>25</v>
      </c>
    </row>
    <row r="7" spans="2:7">
      <c r="B7" s="5"/>
      <c r="E7" s="9" t="s">
        <v>26</v>
      </c>
      <c r="F7" s="4" t="s">
        <v>27</v>
      </c>
      <c r="G7" s="9" t="s">
        <v>28</v>
      </c>
    </row>
    <row r="8" spans="2:7">
      <c r="B8" t="s">
        <v>29</v>
      </c>
      <c r="C8" s="3" t="s">
        <v>30</v>
      </c>
      <c r="E8" s="7">
        <v>3.087</v>
      </c>
      <c r="F8" s="4">
        <f t="shared" ref="F8:F10" si="0">1000000*E8</f>
        <v>3087000</v>
      </c>
      <c r="G8" s="7">
        <f t="shared" ref="G8:G10" si="1">F8/1000</f>
        <v>3087</v>
      </c>
    </row>
    <row r="9" spans="2:7">
      <c r="B9" t="s">
        <v>31</v>
      </c>
      <c r="C9" s="3" t="s">
        <v>32</v>
      </c>
      <c r="E9" s="7">
        <v>0.012</v>
      </c>
      <c r="F9" s="4">
        <f t="shared" si="0"/>
        <v>12000</v>
      </c>
      <c r="G9" s="7">
        <f t="shared" si="1"/>
        <v>12</v>
      </c>
    </row>
    <row r="10" spans="2:7">
      <c r="B10" t="s">
        <v>33</v>
      </c>
      <c r="C10" s="3" t="s">
        <v>34</v>
      </c>
      <c r="E10" s="7">
        <v>0.02</v>
      </c>
      <c r="F10" s="4">
        <f t="shared" si="0"/>
        <v>20000</v>
      </c>
      <c r="G10" s="7">
        <f t="shared" si="1"/>
        <v>20</v>
      </c>
    </row>
    <row r="13" s="1" customFormat="1" spans="1:11">
      <c r="A13" s="5" t="s">
        <v>22</v>
      </c>
      <c r="B13" s="5" t="s">
        <v>35</v>
      </c>
      <c r="C13" s="6"/>
      <c r="E13" s="7"/>
      <c r="F13" s="7"/>
      <c r="G13" s="7"/>
      <c r="H13" s="7"/>
      <c r="I13" s="7"/>
      <c r="J13" s="7"/>
      <c r="K13" s="7"/>
    </row>
    <row r="14" s="1" customFormat="1" spans="1:11">
      <c r="A14" s="5"/>
      <c r="B14" s="1" t="s">
        <v>36</v>
      </c>
      <c r="C14" s="6"/>
      <c r="E14" s="7"/>
      <c r="F14" s="7"/>
      <c r="G14" s="7"/>
      <c r="H14" s="7"/>
      <c r="I14" s="7"/>
      <c r="J14" s="7"/>
      <c r="K14" s="7"/>
    </row>
    <row r="15" spans="5:7">
      <c r="E15" s="9" t="s">
        <v>26</v>
      </c>
      <c r="F15" s="4" t="s">
        <v>27</v>
      </c>
      <c r="G15" s="9" t="s">
        <v>28</v>
      </c>
    </row>
    <row r="16" spans="2:9">
      <c r="B16">
        <v>29.910993</v>
      </c>
      <c r="C16" t="s">
        <v>37</v>
      </c>
      <c r="E16" s="10">
        <f>B16/1000</f>
        <v>0.029910993</v>
      </c>
      <c r="F16" s="11">
        <f>1000000*E16</f>
        <v>29910.993</v>
      </c>
      <c r="G16" s="12">
        <f>F16/1000</f>
        <v>29.910993</v>
      </c>
      <c r="I16" s="4" t="s">
        <v>38</v>
      </c>
    </row>
    <row r="17" spans="2:9">
      <c r="B17">
        <v>3.098240377</v>
      </c>
      <c r="C17" t="s">
        <v>39</v>
      </c>
      <c r="E17" s="10">
        <f>B17</f>
        <v>3.098240377</v>
      </c>
      <c r="F17" s="11">
        <f>1000000*E17</f>
        <v>3098240.377</v>
      </c>
      <c r="G17" s="12">
        <f>F17/1000</f>
        <v>3098.240377</v>
      </c>
      <c r="I17" s="4" t="s">
        <v>40</v>
      </c>
    </row>
    <row r="19" s="1" customFormat="1" spans="1:11">
      <c r="A19" s="5" t="s">
        <v>22</v>
      </c>
      <c r="B19" s="5" t="s">
        <v>41</v>
      </c>
      <c r="C19" s="6"/>
      <c r="E19" s="7"/>
      <c r="F19" s="7"/>
      <c r="G19" s="7"/>
      <c r="H19" s="7"/>
      <c r="I19" s="7"/>
      <c r="J19" s="7"/>
      <c r="K19" s="7"/>
    </row>
    <row r="20" spans="2:3">
      <c r="B20" s="1" t="s">
        <v>42</v>
      </c>
      <c r="C20" s="9" t="s">
        <v>43</v>
      </c>
    </row>
    <row r="21" spans="2:2">
      <c r="B21" s="1"/>
    </row>
    <row r="22" spans="2:2">
      <c r="B22" t="s">
        <v>44</v>
      </c>
    </row>
    <row r="24" s="1" customFormat="1" spans="1:11">
      <c r="A24" s="5" t="s">
        <v>22</v>
      </c>
      <c r="B24" s="5" t="s">
        <v>45</v>
      </c>
      <c r="C24" s="6"/>
      <c r="E24" s="7"/>
      <c r="F24" s="7"/>
      <c r="G24" s="7"/>
      <c r="H24" s="7"/>
      <c r="I24" s="7"/>
      <c r="J24" s="7"/>
      <c r="K24" s="7"/>
    </row>
    <row r="25" spans="2:2">
      <c r="B25" s="5" t="s">
        <v>46</v>
      </c>
    </row>
    <row r="26" spans="2:2">
      <c r="B26" s="5"/>
    </row>
    <row r="27" spans="2:7">
      <c r="B27" t="s">
        <v>47</v>
      </c>
      <c r="C27" s="3" t="s">
        <v>48</v>
      </c>
      <c r="D27" t="s">
        <v>49</v>
      </c>
      <c r="E27" s="4" t="s">
        <v>50</v>
      </c>
      <c r="F27" s="4" t="s">
        <v>51</v>
      </c>
      <c r="G27" s="4" t="s">
        <v>52</v>
      </c>
    </row>
    <row r="28" spans="2:10">
      <c r="B28" t="s">
        <v>53</v>
      </c>
      <c r="C28" s="3" t="s">
        <v>54</v>
      </c>
      <c r="D28" t="s">
        <v>54</v>
      </c>
      <c r="E28" s="4" t="s">
        <v>55</v>
      </c>
      <c r="F28" s="4" t="s">
        <v>55</v>
      </c>
      <c r="G28" s="4" t="s">
        <v>56</v>
      </c>
      <c r="I28" s="9" t="s">
        <v>26</v>
      </c>
      <c r="J28" s="9" t="s">
        <v>28</v>
      </c>
    </row>
    <row r="29" spans="2:12">
      <c r="B29" s="13">
        <v>98.46</v>
      </c>
      <c r="C29" s="14">
        <v>3.07998</v>
      </c>
      <c r="D29">
        <v>1538</v>
      </c>
      <c r="E29" s="4">
        <v>2002</v>
      </c>
      <c r="F29" s="4">
        <v>1</v>
      </c>
      <c r="G29" s="4" t="s">
        <v>57</v>
      </c>
      <c r="I29" s="10">
        <f>C29</f>
        <v>3.07998</v>
      </c>
      <c r="J29" s="4">
        <f>D29</f>
        <v>1538</v>
      </c>
      <c r="L29" s="4" t="s">
        <v>58</v>
      </c>
    </row>
    <row r="30" spans="2:10">
      <c r="B30" s="13">
        <v>0.47</v>
      </c>
      <c r="C30" s="14">
        <v>0.014723</v>
      </c>
      <c r="D30">
        <v>7</v>
      </c>
      <c r="E30" s="4">
        <v>1999</v>
      </c>
      <c r="F30" s="4">
        <v>1000</v>
      </c>
      <c r="G30" s="4" t="s">
        <v>59</v>
      </c>
      <c r="I30" s="10">
        <f t="shared" ref="I30:I36" si="2">C30</f>
        <v>0.014723</v>
      </c>
      <c r="J30" s="4">
        <f t="shared" ref="J30:J36" si="3">D30</f>
        <v>7</v>
      </c>
    </row>
    <row r="31" spans="2:10">
      <c r="B31" s="13">
        <v>0.42</v>
      </c>
      <c r="C31" s="14">
        <v>0.013203</v>
      </c>
      <c r="D31">
        <v>13</v>
      </c>
      <c r="E31" s="4">
        <v>999</v>
      </c>
      <c r="G31" s="4" t="s">
        <v>60</v>
      </c>
      <c r="I31" s="10">
        <f t="shared" si="2"/>
        <v>0.013203</v>
      </c>
      <c r="J31" s="4">
        <f t="shared" si="3"/>
        <v>13</v>
      </c>
    </row>
    <row r="32" spans="2:10">
      <c r="B32" s="13">
        <v>0.39</v>
      </c>
      <c r="C32" s="14">
        <v>0.012336</v>
      </c>
      <c r="D32">
        <v>12</v>
      </c>
      <c r="E32" s="4">
        <v>1048</v>
      </c>
      <c r="G32" s="4" t="s">
        <v>61</v>
      </c>
      <c r="I32" s="10">
        <f t="shared" si="2"/>
        <v>0.012336</v>
      </c>
      <c r="J32" s="4">
        <f t="shared" si="3"/>
        <v>12</v>
      </c>
    </row>
    <row r="33" spans="2:10">
      <c r="B33" s="13">
        <v>0.21</v>
      </c>
      <c r="C33" s="14">
        <v>0.006581</v>
      </c>
      <c r="D33">
        <v>7</v>
      </c>
      <c r="E33" s="4">
        <v>999</v>
      </c>
      <c r="G33" s="4" t="s">
        <v>62</v>
      </c>
      <c r="I33" s="10">
        <f t="shared" si="2"/>
        <v>0.006581</v>
      </c>
      <c r="J33" s="4">
        <f t="shared" si="3"/>
        <v>7</v>
      </c>
    </row>
    <row r="34" spans="2:9">
      <c r="B34" s="13" t="s">
        <v>63</v>
      </c>
      <c r="C34" s="14"/>
      <c r="I34" s="10"/>
    </row>
    <row r="35" spans="2:9">
      <c r="B35" t="s">
        <v>53</v>
      </c>
      <c r="C35" s="3" t="s">
        <v>54</v>
      </c>
      <c r="D35" t="s">
        <v>54</v>
      </c>
      <c r="E35" s="4" t="s">
        <v>55</v>
      </c>
      <c r="F35" s="4" t="s">
        <v>55</v>
      </c>
      <c r="G35" s="4" t="s">
        <v>56</v>
      </c>
      <c r="I35" s="10"/>
    </row>
    <row r="36" spans="2:12">
      <c r="B36" s="13">
        <v>100</v>
      </c>
      <c r="C36" s="14">
        <v>3.128151</v>
      </c>
      <c r="E36" s="4">
        <v>7162</v>
      </c>
      <c r="F36" s="4">
        <v>1004</v>
      </c>
      <c r="G36" s="4" t="s">
        <v>64</v>
      </c>
      <c r="I36" s="10">
        <f t="shared" si="2"/>
        <v>3.128151</v>
      </c>
      <c r="J36" s="11">
        <f>1000*I36</f>
        <v>3128.151</v>
      </c>
      <c r="L36" s="4" t="s">
        <v>40</v>
      </c>
    </row>
    <row r="38" s="1" customFormat="1" spans="1:11">
      <c r="A38" s="5" t="s">
        <v>22</v>
      </c>
      <c r="B38" s="5" t="s">
        <v>65</v>
      </c>
      <c r="C38" s="6"/>
      <c r="E38" s="7"/>
      <c r="F38" s="7"/>
      <c r="G38" s="7"/>
      <c r="H38" s="7"/>
      <c r="I38" s="7"/>
      <c r="J38" s="7"/>
      <c r="K38" s="7"/>
    </row>
    <row r="39" spans="2:2">
      <c r="B39" s="5" t="s">
        <v>66</v>
      </c>
    </row>
    <row r="40" spans="2:2">
      <c r="B40" s="5"/>
    </row>
    <row r="41" spans="2:7">
      <c r="B41" t="s">
        <v>47</v>
      </c>
      <c r="C41" s="3" t="s">
        <v>48</v>
      </c>
      <c r="D41" t="s">
        <v>49</v>
      </c>
      <c r="E41" s="4" t="s">
        <v>50</v>
      </c>
      <c r="F41" s="4" t="s">
        <v>51</v>
      </c>
      <c r="G41" s="4" t="s">
        <v>52</v>
      </c>
    </row>
    <row r="42" spans="2:10">
      <c r="B42" t="s">
        <v>53</v>
      </c>
      <c r="C42" s="3" t="s">
        <v>54</v>
      </c>
      <c r="D42" t="s">
        <v>54</v>
      </c>
      <c r="E42" s="4" t="s">
        <v>55</v>
      </c>
      <c r="F42" s="4" t="s">
        <v>55</v>
      </c>
      <c r="G42" s="4" t="s">
        <v>56</v>
      </c>
      <c r="I42" s="9" t="s">
        <v>26</v>
      </c>
      <c r="J42" s="9" t="s">
        <v>28</v>
      </c>
    </row>
    <row r="43" spans="2:10">
      <c r="B43">
        <v>30.55</v>
      </c>
      <c r="C43" s="14">
        <v>0.007003</v>
      </c>
      <c r="D43">
        <v>3</v>
      </c>
      <c r="E43" s="4">
        <v>2002</v>
      </c>
      <c r="F43" s="4">
        <v>1</v>
      </c>
      <c r="G43" s="4" t="s">
        <v>57</v>
      </c>
      <c r="I43" s="10">
        <f t="shared" ref="I43:I47" si="4">C43</f>
        <v>0.007003</v>
      </c>
      <c r="J43" s="4">
        <f t="shared" ref="J43:J47" si="5">D43</f>
        <v>3</v>
      </c>
    </row>
    <row r="44" spans="2:10">
      <c r="B44">
        <v>26.95</v>
      </c>
      <c r="C44" s="14">
        <v>0.006179</v>
      </c>
      <c r="D44">
        <v>6</v>
      </c>
      <c r="E44" s="4">
        <v>999</v>
      </c>
      <c r="G44" s="4" t="s">
        <v>60</v>
      </c>
      <c r="I44" s="10">
        <f t="shared" si="4"/>
        <v>0.006179</v>
      </c>
      <c r="J44" s="4">
        <f t="shared" si="5"/>
        <v>6</v>
      </c>
    </row>
    <row r="45" spans="2:12">
      <c r="B45">
        <v>21.21</v>
      </c>
      <c r="C45" s="14">
        <v>0.004862</v>
      </c>
      <c r="D45">
        <v>5</v>
      </c>
      <c r="E45" s="4">
        <v>1048</v>
      </c>
      <c r="G45" s="4" t="s">
        <v>61</v>
      </c>
      <c r="I45" s="10">
        <f t="shared" si="4"/>
        <v>0.004862</v>
      </c>
      <c r="J45" s="4">
        <f t="shared" si="5"/>
        <v>5</v>
      </c>
      <c r="L45" t="s">
        <v>67</v>
      </c>
    </row>
    <row r="46" spans="2:10">
      <c r="B46">
        <v>15.66</v>
      </c>
      <c r="C46" s="14">
        <v>0.00359</v>
      </c>
      <c r="D46">
        <v>2</v>
      </c>
      <c r="E46" s="4">
        <v>1999</v>
      </c>
      <c r="F46" s="4">
        <v>1000</v>
      </c>
      <c r="G46" s="4" t="s">
        <v>59</v>
      </c>
      <c r="I46" s="10">
        <f t="shared" si="4"/>
        <v>0.00359</v>
      </c>
      <c r="J46" s="4">
        <f t="shared" si="5"/>
        <v>2</v>
      </c>
    </row>
    <row r="47" spans="2:10">
      <c r="B47">
        <v>5.49</v>
      </c>
      <c r="C47" s="14">
        <v>0.001259</v>
      </c>
      <c r="D47">
        <v>1</v>
      </c>
      <c r="E47" s="4">
        <v>999</v>
      </c>
      <c r="G47" s="4" t="s">
        <v>62</v>
      </c>
      <c r="I47" s="10">
        <f t="shared" si="4"/>
        <v>0.001259</v>
      </c>
      <c r="J47" s="4">
        <f t="shared" si="5"/>
        <v>1</v>
      </c>
    </row>
    <row r="48" spans="2:9">
      <c r="B48" s="13" t="s">
        <v>63</v>
      </c>
      <c r="C48" s="14"/>
      <c r="D48"/>
      <c r="E48" s="4"/>
      <c r="I48" s="10"/>
    </row>
    <row r="49" spans="2:9">
      <c r="B49" t="s">
        <v>53</v>
      </c>
      <c r="C49" s="14" t="s">
        <v>54</v>
      </c>
      <c r="D49" t="s">
        <v>54</v>
      </c>
      <c r="E49" s="4" t="s">
        <v>55</v>
      </c>
      <c r="F49" s="4" t="s">
        <v>55</v>
      </c>
      <c r="G49" s="4" t="s">
        <v>56</v>
      </c>
      <c r="I49" s="10"/>
    </row>
    <row r="50" spans="2:12">
      <c r="B50">
        <v>100</v>
      </c>
      <c r="C50" s="14">
        <v>0.022925</v>
      </c>
      <c r="E50" s="4">
        <v>7162</v>
      </c>
      <c r="F50" s="4">
        <v>1004</v>
      </c>
      <c r="G50" s="4" t="s">
        <v>64</v>
      </c>
      <c r="I50" s="10">
        <f>C50</f>
        <v>0.022925</v>
      </c>
      <c r="J50" s="11">
        <f>1000*I50</f>
        <v>22.925</v>
      </c>
      <c r="L50" s="4" t="s">
        <v>68</v>
      </c>
    </row>
    <row r="52" s="1" customFormat="1" spans="1:11">
      <c r="A52" s="5" t="s">
        <v>22</v>
      </c>
      <c r="B52" s="5" t="s">
        <v>69</v>
      </c>
      <c r="C52" s="6"/>
      <c r="E52" s="7"/>
      <c r="F52" s="7"/>
      <c r="G52" s="7"/>
      <c r="H52" s="7"/>
      <c r="I52" s="7"/>
      <c r="J52" s="7"/>
      <c r="K52" s="7"/>
    </row>
    <row r="53" spans="2:2">
      <c r="B53" s="5" t="s">
        <v>70</v>
      </c>
    </row>
    <row r="54" spans="2:2">
      <c r="B54" s="5"/>
    </row>
    <row r="55" spans="2:3">
      <c r="B55" t="s">
        <v>71</v>
      </c>
      <c r="C55" s="3" t="s">
        <v>72</v>
      </c>
    </row>
    <row r="56" spans="2:3">
      <c r="B56" t="s">
        <v>73</v>
      </c>
      <c r="C56" s="3" t="s">
        <v>74</v>
      </c>
    </row>
    <row r="57" spans="2:3">
      <c r="B57" t="s">
        <v>75</v>
      </c>
      <c r="C57" s="3" t="s">
        <v>76</v>
      </c>
    </row>
    <row r="58" spans="2:3">
      <c r="B58" t="s">
        <v>77</v>
      </c>
      <c r="C58" s="3" t="s">
        <v>78</v>
      </c>
    </row>
    <row r="59" spans="2:3">
      <c r="B59" t="s">
        <v>79</v>
      </c>
      <c r="C59" s="3" t="s">
        <v>80</v>
      </c>
    </row>
    <row r="60" spans="2:3">
      <c r="B60" t="s">
        <v>81</v>
      </c>
      <c r="C60" s="3" t="s">
        <v>82</v>
      </c>
    </row>
    <row r="61" spans="2:3">
      <c r="B61" t="s">
        <v>83</v>
      </c>
      <c r="C61" s="3" t="s">
        <v>84</v>
      </c>
    </row>
    <row r="62" spans="2:3">
      <c r="B62" t="s">
        <v>85</v>
      </c>
      <c r="C62" s="3" t="s">
        <v>86</v>
      </c>
    </row>
    <row r="63" spans="2:3">
      <c r="B63" t="s">
        <v>87</v>
      </c>
      <c r="C63" s="3" t="s">
        <v>74</v>
      </c>
    </row>
    <row r="64" spans="2:3">
      <c r="B64" t="s">
        <v>88</v>
      </c>
      <c r="C64" s="3" t="s">
        <v>89</v>
      </c>
    </row>
    <row r="65" spans="2:3">
      <c r="B65" t="s">
        <v>90</v>
      </c>
      <c r="C65" s="3" t="s">
        <v>78</v>
      </c>
    </row>
    <row r="66" spans="2:3">
      <c r="B66" t="s">
        <v>91</v>
      </c>
      <c r="C66" s="3" t="s">
        <v>92</v>
      </c>
    </row>
    <row r="67" spans="2:3">
      <c r="B67" t="s">
        <v>93</v>
      </c>
      <c r="C67" s="3" t="s">
        <v>94</v>
      </c>
    </row>
    <row r="68" spans="2:3">
      <c r="B68" t="s">
        <v>95</v>
      </c>
      <c r="C68" s="3" t="s">
        <v>84</v>
      </c>
    </row>
    <row r="70" s="1" customFormat="1" spans="1:11">
      <c r="A70" s="5" t="s">
        <v>22</v>
      </c>
      <c r="B70" s="5" t="s">
        <v>96</v>
      </c>
      <c r="C70" s="6"/>
      <c r="E70" s="7"/>
      <c r="F70" s="7"/>
      <c r="G70" s="7"/>
      <c r="H70" s="7"/>
      <c r="I70" s="7"/>
      <c r="J70" s="7"/>
      <c r="K70" s="7"/>
    </row>
    <row r="71" spans="2:3">
      <c r="B71" s="5" t="s">
        <v>97</v>
      </c>
      <c r="C71" s="3" t="s">
        <v>98</v>
      </c>
    </row>
    <row r="72" spans="2:2">
      <c r="B72" s="5"/>
    </row>
    <row r="73" spans="2:6">
      <c r="B73" t="s">
        <v>47</v>
      </c>
      <c r="C73" s="3" t="s">
        <v>48</v>
      </c>
      <c r="D73" t="s">
        <v>49</v>
      </c>
      <c r="E73" s="4" t="s">
        <v>50</v>
      </c>
      <c r="F73" s="4" t="s">
        <v>99</v>
      </c>
    </row>
    <row r="74" spans="2:6">
      <c r="B74" t="s">
        <v>53</v>
      </c>
      <c r="C74" s="3" t="s">
        <v>54</v>
      </c>
      <c r="D74" t="s">
        <v>54</v>
      </c>
      <c r="E74" s="4" t="s">
        <v>55</v>
      </c>
      <c r="F74" s="4" t="s">
        <v>100</v>
      </c>
    </row>
    <row r="75" spans="2:6">
      <c r="B75">
        <v>64.74</v>
      </c>
      <c r="C75" s="16">
        <v>4.158093</v>
      </c>
      <c r="D75">
        <v>2074</v>
      </c>
      <c r="E75" s="4">
        <v>2004</v>
      </c>
      <c r="F75" s="4" t="s">
        <v>101</v>
      </c>
    </row>
    <row r="76" spans="2:6">
      <c r="B76">
        <v>10.96</v>
      </c>
      <c r="C76" s="16">
        <v>0.704197</v>
      </c>
      <c r="D76">
        <v>41</v>
      </c>
      <c r="E76" s="4">
        <v>17040</v>
      </c>
      <c r="F76" s="4" t="s">
        <v>102</v>
      </c>
    </row>
    <row r="77" s="22" customFormat="1" spans="2:13">
      <c r="B77" s="22">
        <v>6.08</v>
      </c>
      <c r="C77" s="23">
        <v>0.390326</v>
      </c>
      <c r="D77" s="22">
        <v>43</v>
      </c>
      <c r="E77" s="24">
        <v>9042</v>
      </c>
      <c r="F77" s="25" t="s">
        <v>103</v>
      </c>
      <c r="G77" s="24"/>
      <c r="H77" s="24"/>
      <c r="I77" s="24"/>
      <c r="J77" s="24"/>
      <c r="K77" s="24"/>
      <c r="M77" s="26" t="s">
        <v>104</v>
      </c>
    </row>
    <row r="78" s="22" customFormat="1" spans="2:13">
      <c r="B78" s="22">
        <v>5.84</v>
      </c>
      <c r="C78" s="23">
        <v>0.374808</v>
      </c>
      <c r="D78" s="22">
        <v>41</v>
      </c>
      <c r="E78" s="24">
        <v>9042</v>
      </c>
      <c r="F78" s="25" t="s">
        <v>105</v>
      </c>
      <c r="G78" s="24"/>
      <c r="H78" s="24"/>
      <c r="I78" s="24"/>
      <c r="J78" s="24"/>
      <c r="K78" s="24"/>
      <c r="M78" s="26" t="s">
        <v>104</v>
      </c>
    </row>
    <row r="79" spans="2:13">
      <c r="B79">
        <v>1.93</v>
      </c>
      <c r="C79" s="16">
        <v>0.124176</v>
      </c>
      <c r="D79">
        <v>41</v>
      </c>
      <c r="E79" s="4">
        <v>3001</v>
      </c>
      <c r="F79" s="4" t="s">
        <v>106</v>
      </c>
      <c r="M79" t="s">
        <v>107</v>
      </c>
    </row>
    <row r="80" spans="2:13">
      <c r="B80">
        <v>1.93</v>
      </c>
      <c r="C80" s="16">
        <v>0.123884</v>
      </c>
      <c r="D80">
        <v>41</v>
      </c>
      <c r="E80" s="4">
        <v>3005</v>
      </c>
      <c r="F80" s="4" t="s">
        <v>108</v>
      </c>
      <c r="M80" t="s">
        <v>109</v>
      </c>
    </row>
    <row r="81" spans="2:13">
      <c r="B81">
        <v>1.65</v>
      </c>
      <c r="C81" s="16">
        <v>0.105957</v>
      </c>
      <c r="D81">
        <v>52</v>
      </c>
      <c r="E81" s="4">
        <v>2001</v>
      </c>
      <c r="F81" s="4" t="s">
        <v>59</v>
      </c>
      <c r="M81" t="s">
        <v>110</v>
      </c>
    </row>
    <row r="82" spans="2:13">
      <c r="B82">
        <v>1.31</v>
      </c>
      <c r="C82" s="16">
        <v>0.083908</v>
      </c>
      <c r="D82">
        <v>41</v>
      </c>
      <c r="E82" s="4">
        <v>2006</v>
      </c>
      <c r="F82" s="4" t="s">
        <v>111</v>
      </c>
      <c r="M82" t="s">
        <v>112</v>
      </c>
    </row>
    <row r="83" spans="2:6">
      <c r="B83">
        <v>0.95</v>
      </c>
      <c r="C83" s="16">
        <v>0.060873</v>
      </c>
      <c r="D83">
        <v>60</v>
      </c>
      <c r="E83" s="4">
        <v>1000</v>
      </c>
      <c r="F83" s="4" t="s">
        <v>60</v>
      </c>
    </row>
    <row r="84" spans="2:6">
      <c r="B84">
        <v>0.93</v>
      </c>
      <c r="C84" s="16">
        <v>0.060017</v>
      </c>
      <c r="D84">
        <v>59</v>
      </c>
      <c r="E84" s="4">
        <v>1011</v>
      </c>
      <c r="F84" s="4" t="s">
        <v>113</v>
      </c>
    </row>
    <row r="85" spans="2:6">
      <c r="B85">
        <v>0.83</v>
      </c>
      <c r="C85" s="16">
        <v>0.05361</v>
      </c>
      <c r="D85">
        <v>53</v>
      </c>
      <c r="E85" s="4">
        <v>1000</v>
      </c>
      <c r="F85" s="4" t="s">
        <v>114</v>
      </c>
    </row>
    <row r="86" spans="2:6">
      <c r="B86">
        <v>0.68</v>
      </c>
      <c r="C86" s="16">
        <v>0.043363</v>
      </c>
      <c r="D86">
        <v>43</v>
      </c>
      <c r="E86" s="4">
        <v>1001</v>
      </c>
      <c r="F86" s="4" t="s">
        <v>115</v>
      </c>
    </row>
    <row r="87" spans="2:6">
      <c r="B87">
        <v>0.67</v>
      </c>
      <c r="C87" s="16">
        <v>0.043025</v>
      </c>
      <c r="D87">
        <v>43</v>
      </c>
      <c r="E87" s="4">
        <v>1000</v>
      </c>
      <c r="F87" s="4" t="s">
        <v>116</v>
      </c>
    </row>
    <row r="88" spans="2:6">
      <c r="B88">
        <v>0.65</v>
      </c>
      <c r="C88" s="16">
        <v>0.042008</v>
      </c>
      <c r="D88">
        <v>42</v>
      </c>
      <c r="E88" s="4">
        <v>1000</v>
      </c>
      <c r="F88" s="4" t="s">
        <v>117</v>
      </c>
    </row>
    <row r="89" spans="2:6">
      <c r="B89">
        <v>0.65</v>
      </c>
      <c r="C89" s="16">
        <v>0.041802</v>
      </c>
      <c r="D89">
        <v>41</v>
      </c>
      <c r="E89" s="4">
        <v>1000</v>
      </c>
      <c r="F89" s="4" t="s">
        <v>118</v>
      </c>
    </row>
    <row r="90" spans="2:3">
      <c r="B90" t="s">
        <v>63</v>
      </c>
      <c r="C90" s="16"/>
    </row>
    <row r="91" spans="2:6">
      <c r="B91" t="s">
        <v>53</v>
      </c>
      <c r="C91" s="16" t="s">
        <v>54</v>
      </c>
      <c r="D91" t="s">
        <v>54</v>
      </c>
      <c r="E91" s="4" t="s">
        <v>55</v>
      </c>
      <c r="F91" s="4" t="s">
        <v>100</v>
      </c>
    </row>
    <row r="92" spans="2:13">
      <c r="B92">
        <v>100</v>
      </c>
      <c r="C92" s="16">
        <v>6.422789</v>
      </c>
      <c r="E92" s="4">
        <v>54403</v>
      </c>
      <c r="F92" s="4" t="s">
        <v>64</v>
      </c>
      <c r="M92" s="4" t="s">
        <v>119</v>
      </c>
    </row>
    <row r="94" s="1" customFormat="1" spans="1:11">
      <c r="A94" s="5" t="s">
        <v>22</v>
      </c>
      <c r="B94" s="5" t="s">
        <v>120</v>
      </c>
      <c r="C94" s="6"/>
      <c r="E94" s="7"/>
      <c r="F94" s="7"/>
      <c r="G94" s="7"/>
      <c r="H94" s="7"/>
      <c r="I94" s="7"/>
      <c r="J94" s="7"/>
      <c r="K94" s="7"/>
    </row>
    <row r="95" spans="2:3">
      <c r="B95" s="5" t="s">
        <v>121</v>
      </c>
      <c r="C95" s="3" t="s">
        <v>98</v>
      </c>
    </row>
    <row r="96" spans="2:2">
      <c r="B96" s="5"/>
    </row>
    <row r="97" spans="2:6">
      <c r="B97" t="s">
        <v>47</v>
      </c>
      <c r="C97" s="3" t="s">
        <v>48</v>
      </c>
      <c r="D97" t="s">
        <v>49</v>
      </c>
      <c r="E97" s="4" t="s">
        <v>50</v>
      </c>
      <c r="F97" s="4" t="s">
        <v>99</v>
      </c>
    </row>
    <row r="98" spans="2:6">
      <c r="B98" t="s">
        <v>53</v>
      </c>
      <c r="C98" s="3" t="s">
        <v>54</v>
      </c>
      <c r="D98" t="s">
        <v>54</v>
      </c>
      <c r="E98" s="4" t="s">
        <v>55</v>
      </c>
      <c r="F98" s="4" t="s">
        <v>100</v>
      </c>
    </row>
    <row r="99" spans="2:6">
      <c r="B99">
        <v>39.55</v>
      </c>
      <c r="C99" s="16">
        <v>4.18797</v>
      </c>
      <c r="D99">
        <v>2089</v>
      </c>
      <c r="E99" s="4">
        <v>2004</v>
      </c>
      <c r="F99" s="4" t="s">
        <v>101</v>
      </c>
    </row>
    <row r="100" spans="2:6">
      <c r="B100">
        <v>38.62</v>
      </c>
      <c r="C100" s="16">
        <v>4.089888</v>
      </c>
      <c r="D100">
        <v>2040</v>
      </c>
      <c r="E100" s="4">
        <v>2004</v>
      </c>
      <c r="F100" s="4" t="s">
        <v>57</v>
      </c>
    </row>
    <row r="101" spans="2:6">
      <c r="B101">
        <v>6.64</v>
      </c>
      <c r="C101" s="16">
        <v>0.702872</v>
      </c>
      <c r="D101">
        <v>41</v>
      </c>
      <c r="E101" s="4">
        <v>17040</v>
      </c>
      <c r="F101" s="4" t="s">
        <v>102</v>
      </c>
    </row>
    <row r="102" spans="2:6">
      <c r="B102">
        <v>3.67</v>
      </c>
      <c r="C102" s="16">
        <v>0.388963</v>
      </c>
      <c r="D102">
        <v>43</v>
      </c>
      <c r="E102" s="4">
        <v>9042</v>
      </c>
      <c r="F102" s="4" t="s">
        <v>103</v>
      </c>
    </row>
    <row r="103" spans="2:6">
      <c r="B103">
        <v>3.54</v>
      </c>
      <c r="C103" s="16">
        <v>0.374949</v>
      </c>
      <c r="D103">
        <v>41</v>
      </c>
      <c r="E103" s="4">
        <v>9042</v>
      </c>
      <c r="F103" s="4" t="s">
        <v>105</v>
      </c>
    </row>
    <row r="104" spans="2:6">
      <c r="B104">
        <v>1.17</v>
      </c>
      <c r="C104" s="16">
        <v>0.123648</v>
      </c>
      <c r="D104">
        <v>41</v>
      </c>
      <c r="E104" s="4">
        <v>3001</v>
      </c>
      <c r="F104" s="4" t="s">
        <v>106</v>
      </c>
    </row>
    <row r="105" spans="2:6">
      <c r="B105">
        <v>1.16</v>
      </c>
      <c r="C105" s="16">
        <v>0.122886</v>
      </c>
      <c r="D105">
        <v>40</v>
      </c>
      <c r="E105" s="4">
        <v>3005</v>
      </c>
      <c r="F105" s="4" t="s">
        <v>108</v>
      </c>
    </row>
    <row r="106" spans="2:6">
      <c r="B106">
        <v>1.14</v>
      </c>
      <c r="C106" s="16">
        <v>0.120879</v>
      </c>
      <c r="D106">
        <v>30</v>
      </c>
      <c r="E106" s="4">
        <v>4002</v>
      </c>
      <c r="F106" s="4" t="s">
        <v>59</v>
      </c>
    </row>
    <row r="107" spans="2:6">
      <c r="B107">
        <v>0.79</v>
      </c>
      <c r="C107" s="16">
        <v>0.083416</v>
      </c>
      <c r="D107">
        <v>41</v>
      </c>
      <c r="E107" s="4">
        <v>2006</v>
      </c>
      <c r="F107" s="4" t="s">
        <v>111</v>
      </c>
    </row>
    <row r="108" spans="2:6">
      <c r="B108">
        <v>0.71</v>
      </c>
      <c r="C108" s="16">
        <v>0.075433</v>
      </c>
      <c r="D108">
        <v>37</v>
      </c>
      <c r="E108" s="4">
        <v>2000</v>
      </c>
      <c r="F108" s="4" t="s">
        <v>60</v>
      </c>
    </row>
    <row r="109" spans="2:6">
      <c r="B109">
        <v>0.58</v>
      </c>
      <c r="C109" s="16">
        <v>0.061101</v>
      </c>
      <c r="D109">
        <v>60</v>
      </c>
      <c r="E109" s="4">
        <v>1011</v>
      </c>
      <c r="F109" s="4" t="s">
        <v>113</v>
      </c>
    </row>
    <row r="110" spans="2:6">
      <c r="B110">
        <v>0.52</v>
      </c>
      <c r="C110" s="16">
        <v>0.05493</v>
      </c>
      <c r="D110">
        <v>54</v>
      </c>
      <c r="E110" s="4">
        <v>1000</v>
      </c>
      <c r="F110" s="4" t="s">
        <v>114</v>
      </c>
    </row>
    <row r="111" spans="2:6">
      <c r="B111">
        <v>0.41</v>
      </c>
      <c r="C111" s="16">
        <v>0.043741</v>
      </c>
      <c r="D111">
        <v>43</v>
      </c>
      <c r="E111" s="4">
        <v>1001</v>
      </c>
      <c r="F111" s="4" t="s">
        <v>115</v>
      </c>
    </row>
    <row r="112" spans="2:6">
      <c r="B112">
        <v>0.41</v>
      </c>
      <c r="C112" s="16">
        <v>0.042959</v>
      </c>
      <c r="D112">
        <v>42</v>
      </c>
      <c r="E112" s="4">
        <v>1000</v>
      </c>
      <c r="F112" s="4" t="s">
        <v>116</v>
      </c>
    </row>
    <row r="113" spans="2:6">
      <c r="B113">
        <v>0.4</v>
      </c>
      <c r="C113" s="16">
        <v>0.041844</v>
      </c>
      <c r="D113">
        <v>41</v>
      </c>
      <c r="E113" s="4">
        <v>1000</v>
      </c>
      <c r="F113" s="4" t="s">
        <v>117</v>
      </c>
    </row>
    <row r="114" spans="2:6">
      <c r="B114">
        <v>0.39</v>
      </c>
      <c r="C114" s="16">
        <v>0.041191</v>
      </c>
      <c r="D114">
        <v>41</v>
      </c>
      <c r="E114" s="4">
        <v>1000</v>
      </c>
      <c r="F114" s="4" t="s">
        <v>118</v>
      </c>
    </row>
    <row r="115" spans="2:6">
      <c r="B115">
        <v>0.12</v>
      </c>
      <c r="C115" s="16">
        <v>0.012707</v>
      </c>
      <c r="D115">
        <v>12</v>
      </c>
      <c r="E115" s="4">
        <v>1051</v>
      </c>
      <c r="F115" s="4" t="s">
        <v>61</v>
      </c>
    </row>
    <row r="116" spans="2:6">
      <c r="B116">
        <v>0.06</v>
      </c>
      <c r="C116" s="16">
        <v>0.005859</v>
      </c>
      <c r="D116">
        <v>5</v>
      </c>
      <c r="E116" s="4">
        <v>1000</v>
      </c>
      <c r="F116" s="4" t="s">
        <v>62</v>
      </c>
    </row>
    <row r="117" spans="2:3">
      <c r="B117" t="s">
        <v>63</v>
      </c>
      <c r="C117" s="16"/>
    </row>
    <row r="118" spans="2:6">
      <c r="B118" t="s">
        <v>53</v>
      </c>
      <c r="C118" s="16" t="s">
        <v>54</v>
      </c>
      <c r="D118" t="s">
        <v>54</v>
      </c>
      <c r="E118" s="4" t="s">
        <v>55</v>
      </c>
      <c r="F118" s="4" t="s">
        <v>100</v>
      </c>
    </row>
    <row r="119" spans="2:13">
      <c r="B119">
        <v>100</v>
      </c>
      <c r="C119" s="16">
        <v>10.589219</v>
      </c>
      <c r="E119" s="4">
        <v>61571</v>
      </c>
      <c r="F119" s="4" t="s">
        <v>64</v>
      </c>
      <c r="M119" s="4" t="s">
        <v>122</v>
      </c>
    </row>
    <row r="121" s="1" customFormat="1" spans="1:11">
      <c r="A121" s="5" t="s">
        <v>22</v>
      </c>
      <c r="B121" s="5" t="s">
        <v>123</v>
      </c>
      <c r="C121" s="6"/>
      <c r="E121" s="7"/>
      <c r="F121" s="7"/>
      <c r="G121" s="7"/>
      <c r="H121" s="7"/>
      <c r="I121" s="7"/>
      <c r="J121" s="7"/>
      <c r="K121" s="7"/>
    </row>
    <row r="122" spans="2:3">
      <c r="B122" s="5" t="s">
        <v>124</v>
      </c>
      <c r="C122" s="8" t="s">
        <v>125</v>
      </c>
    </row>
    <row r="123" spans="2:4">
      <c r="B123" s="5"/>
      <c r="D123" t="s">
        <v>126</v>
      </c>
    </row>
    <row r="124" spans="2:4">
      <c r="B124" s="5"/>
      <c r="D124" t="s">
        <v>127</v>
      </c>
    </row>
    <row r="125" spans="2:2">
      <c r="B125" s="5"/>
    </row>
    <row r="126" spans="2:3">
      <c r="B126" s="15" t="s">
        <v>128</v>
      </c>
      <c r="C126" s="15" t="s">
        <v>129</v>
      </c>
    </row>
    <row r="127" spans="2:3">
      <c r="B127" s="15" t="s">
        <v>130</v>
      </c>
      <c r="C127" s="15" t="s">
        <v>131</v>
      </c>
    </row>
    <row r="128" spans="2:3">
      <c r="B128" s="15" t="s">
        <v>132</v>
      </c>
      <c r="C128" s="15" t="s">
        <v>133</v>
      </c>
    </row>
    <row r="129" spans="2:3">
      <c r="B129" s="15" t="s">
        <v>134</v>
      </c>
      <c r="C129" s="15" t="s">
        <v>135</v>
      </c>
    </row>
    <row r="130" spans="2:3">
      <c r="B130" s="15" t="s">
        <v>136</v>
      </c>
      <c r="C130" s="15" t="s">
        <v>137</v>
      </c>
    </row>
    <row r="131" spans="2:3">
      <c r="B131" s="15" t="s">
        <v>138</v>
      </c>
      <c r="C131" s="15" t="s">
        <v>139</v>
      </c>
    </row>
    <row r="132" spans="2:3">
      <c r="B132" s="15" t="s">
        <v>140</v>
      </c>
      <c r="C132" s="15" t="s">
        <v>141</v>
      </c>
    </row>
    <row r="133" spans="2:3">
      <c r="B133" s="15" t="s">
        <v>142</v>
      </c>
      <c r="C133" s="15" t="s">
        <v>143</v>
      </c>
    </row>
    <row r="134" spans="2:3">
      <c r="B134" s="15" t="s">
        <v>144</v>
      </c>
      <c r="C134" s="15" t="s">
        <v>145</v>
      </c>
    </row>
    <row r="135" spans="2:3">
      <c r="B135" s="15" t="s">
        <v>146</v>
      </c>
      <c r="C135" s="15" t="s">
        <v>147</v>
      </c>
    </row>
    <row r="136" spans="2:3">
      <c r="B136" s="15" t="s">
        <v>148</v>
      </c>
      <c r="C136" s="15" t="s">
        <v>149</v>
      </c>
    </row>
    <row r="137" spans="2:3">
      <c r="B137" s="15" t="s">
        <v>150</v>
      </c>
      <c r="C137" s="15" t="s">
        <v>141</v>
      </c>
    </row>
    <row r="138" spans="2:3">
      <c r="B138" s="15" t="s">
        <v>151</v>
      </c>
      <c r="C138" s="15" t="s">
        <v>152</v>
      </c>
    </row>
    <row r="139" spans="2:3">
      <c r="B139" s="15" t="s">
        <v>153</v>
      </c>
      <c r="C139" s="15" t="s">
        <v>154</v>
      </c>
    </row>
    <row r="140" spans="2:3">
      <c r="B140" s="15" t="s">
        <v>155</v>
      </c>
      <c r="C140" s="15" t="s">
        <v>156</v>
      </c>
    </row>
    <row r="141" spans="2:3">
      <c r="B141" s="15" t="s">
        <v>157</v>
      </c>
      <c r="C141" s="15" t="s">
        <v>158</v>
      </c>
    </row>
    <row r="142" spans="2:3">
      <c r="B142" s="15" t="s">
        <v>159</v>
      </c>
      <c r="C142" s="15" t="s">
        <v>160</v>
      </c>
    </row>
    <row r="143" spans="2:3">
      <c r="B143" s="15" t="s">
        <v>161</v>
      </c>
      <c r="C143" s="15" t="s">
        <v>162</v>
      </c>
    </row>
    <row r="144" spans="2:3">
      <c r="B144" s="15" t="s">
        <v>163</v>
      </c>
      <c r="C144" s="15" t="s">
        <v>164</v>
      </c>
    </row>
    <row r="145" spans="2:3">
      <c r="B145" s="15" t="s">
        <v>165</v>
      </c>
      <c r="C145" s="15" t="s">
        <v>166</v>
      </c>
    </row>
    <row r="146" spans="2:3">
      <c r="B146" s="15" t="s">
        <v>167</v>
      </c>
      <c r="C146" s="15" t="s">
        <v>168</v>
      </c>
    </row>
    <row r="147" spans="2:3">
      <c r="B147" s="15" t="s">
        <v>169</v>
      </c>
      <c r="C147" s="15" t="s">
        <v>170</v>
      </c>
    </row>
    <row r="148" spans="2:3">
      <c r="B148" s="15" t="s">
        <v>171</v>
      </c>
      <c r="C148" s="15" t="s">
        <v>172</v>
      </c>
    </row>
    <row r="149" spans="2:3">
      <c r="B149" s="15" t="s">
        <v>173</v>
      </c>
      <c r="C149" s="15" t="s">
        <v>174</v>
      </c>
    </row>
    <row r="150" spans="2:3">
      <c r="B150" s="15" t="s">
        <v>175</v>
      </c>
      <c r="C150" s="15" t="s">
        <v>176</v>
      </c>
    </row>
    <row r="151" spans="2:3">
      <c r="B151" s="15" t="s">
        <v>177</v>
      </c>
      <c r="C151" s="15" t="s">
        <v>178</v>
      </c>
    </row>
    <row r="152" spans="2:3">
      <c r="B152" s="15" t="s">
        <v>179</v>
      </c>
      <c r="C152" s="15" t="s">
        <v>180</v>
      </c>
    </row>
    <row r="153" spans="2:3">
      <c r="B153" s="15" t="s">
        <v>181</v>
      </c>
      <c r="C153" s="15" t="s">
        <v>182</v>
      </c>
    </row>
    <row r="154" spans="2:3">
      <c r="B154" s="15" t="s">
        <v>183</v>
      </c>
      <c r="C154" s="15" t="s">
        <v>184</v>
      </c>
    </row>
    <row r="155" spans="2:3">
      <c r="B155" s="15" t="s">
        <v>185</v>
      </c>
      <c r="C155" s="15" t="s">
        <v>186</v>
      </c>
    </row>
    <row r="156" spans="2:3">
      <c r="B156" s="15" t="s">
        <v>187</v>
      </c>
      <c r="C156" s="15" t="s">
        <v>188</v>
      </c>
    </row>
    <row r="157" spans="2:3">
      <c r="B157" s="15" t="s">
        <v>189</v>
      </c>
      <c r="C157" s="15" t="s">
        <v>190</v>
      </c>
    </row>
    <row r="158" spans="2:3">
      <c r="B158" s="15" t="s">
        <v>191</v>
      </c>
      <c r="C158" s="15" t="s">
        <v>192</v>
      </c>
    </row>
    <row r="159" spans="2:3">
      <c r="B159" s="15" t="s">
        <v>193</v>
      </c>
      <c r="C159" s="15" t="s">
        <v>194</v>
      </c>
    </row>
    <row r="160" spans="2:3">
      <c r="B160" s="15" t="s">
        <v>195</v>
      </c>
      <c r="C160" s="15" t="s">
        <v>196</v>
      </c>
    </row>
    <row r="161" spans="2:3">
      <c r="B161" s="15" t="s">
        <v>197</v>
      </c>
      <c r="C161" s="15" t="s">
        <v>198</v>
      </c>
    </row>
    <row r="162" spans="2:3">
      <c r="B162" s="15" t="s">
        <v>199</v>
      </c>
      <c r="C162" s="15" t="s">
        <v>200</v>
      </c>
    </row>
    <row r="163" spans="2:3">
      <c r="B163" s="15" t="s">
        <v>201</v>
      </c>
      <c r="C163" s="15" t="s">
        <v>202</v>
      </c>
    </row>
    <row r="164" spans="2:3">
      <c r="B164" s="15" t="s">
        <v>203</v>
      </c>
      <c r="C164" s="15" t="s">
        <v>204</v>
      </c>
    </row>
    <row r="165" spans="2:3">
      <c r="B165" s="15" t="s">
        <v>205</v>
      </c>
      <c r="C165" s="15" t="s">
        <v>206</v>
      </c>
    </row>
    <row r="166" spans="2:3">
      <c r="B166" s="15" t="s">
        <v>207</v>
      </c>
      <c r="C166" s="15" t="s">
        <v>208</v>
      </c>
    </row>
    <row r="167" spans="2:3">
      <c r="B167" s="15" t="s">
        <v>209</v>
      </c>
      <c r="C167" s="15" t="s">
        <v>210</v>
      </c>
    </row>
    <row r="168" spans="2:3">
      <c r="B168" s="15" t="s">
        <v>211</v>
      </c>
      <c r="C168" s="15" t="s">
        <v>212</v>
      </c>
    </row>
    <row r="169" spans="2:3">
      <c r="B169" s="15" t="s">
        <v>213</v>
      </c>
      <c r="C169" s="15" t="s">
        <v>214</v>
      </c>
    </row>
    <row r="170" spans="2:3">
      <c r="B170" s="15" t="s">
        <v>215</v>
      </c>
      <c r="C170" s="15" t="s">
        <v>216</v>
      </c>
    </row>
    <row r="171" spans="2:3">
      <c r="B171" s="15" t="s">
        <v>217</v>
      </c>
      <c r="C171" s="15" t="s">
        <v>218</v>
      </c>
    </row>
    <row r="172" spans="2:3">
      <c r="B172" s="15" t="s">
        <v>219</v>
      </c>
      <c r="C172" s="15" t="s">
        <v>220</v>
      </c>
    </row>
    <row r="173" spans="2:3">
      <c r="B173" s="15" t="s">
        <v>221</v>
      </c>
      <c r="C173" s="15" t="s">
        <v>222</v>
      </c>
    </row>
    <row r="174" spans="2:3">
      <c r="B174" s="15" t="s">
        <v>223</v>
      </c>
      <c r="C174" s="15" t="s">
        <v>224</v>
      </c>
    </row>
    <row r="175" spans="2:3">
      <c r="B175" s="15" t="s">
        <v>225</v>
      </c>
      <c r="C175" s="15" t="s">
        <v>226</v>
      </c>
    </row>
    <row r="176" spans="2:3">
      <c r="B176" s="15" t="s">
        <v>227</v>
      </c>
      <c r="C176" s="15" t="s">
        <v>228</v>
      </c>
    </row>
    <row r="177" spans="2:3">
      <c r="B177" s="15" t="s">
        <v>229</v>
      </c>
      <c r="C177" s="15" t="s">
        <v>230</v>
      </c>
    </row>
    <row r="178" spans="2:3">
      <c r="B178" s="15" t="s">
        <v>231</v>
      </c>
      <c r="C178" s="15" t="s">
        <v>232</v>
      </c>
    </row>
    <row r="179" spans="2:3">
      <c r="B179" s="15" t="s">
        <v>233</v>
      </c>
      <c r="C179" s="15" t="s">
        <v>234</v>
      </c>
    </row>
    <row r="180" spans="2:3">
      <c r="B180" s="15" t="s">
        <v>235</v>
      </c>
      <c r="C180" s="15" t="s">
        <v>236</v>
      </c>
    </row>
    <row r="181" spans="2:3">
      <c r="B181" s="15" t="s">
        <v>237</v>
      </c>
      <c r="C181" s="15" t="s">
        <v>236</v>
      </c>
    </row>
    <row r="182" spans="2:3">
      <c r="B182" s="15" t="s">
        <v>238</v>
      </c>
      <c r="C182" s="15" t="s">
        <v>236</v>
      </c>
    </row>
    <row r="183" spans="2:3">
      <c r="B183" s="15" t="s">
        <v>239</v>
      </c>
      <c r="C183" s="15" t="s">
        <v>240</v>
      </c>
    </row>
    <row r="184" spans="2:3">
      <c r="B184" s="15" t="s">
        <v>241</v>
      </c>
      <c r="C184" s="15" t="s">
        <v>242</v>
      </c>
    </row>
    <row r="185" spans="2:3">
      <c r="B185" s="15" t="s">
        <v>243</v>
      </c>
      <c r="C185" s="15" t="s">
        <v>244</v>
      </c>
    </row>
    <row r="186" spans="2:3">
      <c r="B186" s="15" t="s">
        <v>245</v>
      </c>
      <c r="C186" s="15" t="s">
        <v>246</v>
      </c>
    </row>
    <row r="187" spans="2:3">
      <c r="B187" s="15" t="s">
        <v>247</v>
      </c>
      <c r="C187" s="15" t="s">
        <v>248</v>
      </c>
    </row>
    <row r="188" spans="2:3">
      <c r="B188" s="15" t="s">
        <v>249</v>
      </c>
      <c r="C188" s="15" t="s">
        <v>250</v>
      </c>
    </row>
    <row r="189" spans="2:3">
      <c r="B189" s="15" t="s">
        <v>251</v>
      </c>
      <c r="C189" s="15" t="s">
        <v>252</v>
      </c>
    </row>
    <row r="190" spans="2:3">
      <c r="B190" s="15" t="s">
        <v>253</v>
      </c>
      <c r="C190" s="15" t="s">
        <v>254</v>
      </c>
    </row>
    <row r="191" spans="2:3">
      <c r="B191" s="15" t="s">
        <v>255</v>
      </c>
      <c r="C191" s="15" t="s">
        <v>256</v>
      </c>
    </row>
    <row r="192" spans="2:3">
      <c r="B192" s="15" t="s">
        <v>257</v>
      </c>
      <c r="C192" s="15" t="s">
        <v>258</v>
      </c>
    </row>
    <row r="193" spans="2:3">
      <c r="B193" s="15" t="s">
        <v>259</v>
      </c>
      <c r="C193" s="15" t="s">
        <v>260</v>
      </c>
    </row>
    <row r="194" spans="2:3">
      <c r="B194" s="15" t="s">
        <v>261</v>
      </c>
      <c r="C194" s="15" t="s">
        <v>262</v>
      </c>
    </row>
    <row r="195" spans="2:3">
      <c r="B195" s="15" t="s">
        <v>263</v>
      </c>
      <c r="C195" s="15" t="s">
        <v>264</v>
      </c>
    </row>
    <row r="196" spans="2:3">
      <c r="B196" s="15" t="s">
        <v>265</v>
      </c>
      <c r="C196" s="15" t="s">
        <v>266</v>
      </c>
    </row>
    <row r="197" spans="2:3">
      <c r="B197" s="15" t="s">
        <v>267</v>
      </c>
      <c r="C197" s="15" t="s">
        <v>268</v>
      </c>
    </row>
    <row r="198" spans="2:3">
      <c r="B198" s="15" t="s">
        <v>269</v>
      </c>
      <c r="C198" s="15" t="s">
        <v>270</v>
      </c>
    </row>
    <row r="199" spans="2:3">
      <c r="B199" s="15" t="s">
        <v>271</v>
      </c>
      <c r="C199" s="15" t="s">
        <v>272</v>
      </c>
    </row>
    <row r="200" spans="2:3">
      <c r="B200" s="15" t="s">
        <v>273</v>
      </c>
      <c r="C200" s="15" t="s">
        <v>274</v>
      </c>
    </row>
    <row r="201" spans="2:3">
      <c r="B201" s="15" t="s">
        <v>275</v>
      </c>
      <c r="C201" s="15" t="s">
        <v>276</v>
      </c>
    </row>
    <row r="202" spans="2:3">
      <c r="B202" s="15" t="s">
        <v>277</v>
      </c>
      <c r="C202" s="15" t="s">
        <v>278</v>
      </c>
    </row>
    <row r="203" spans="2:3">
      <c r="B203" s="15" t="s">
        <v>279</v>
      </c>
      <c r="C203" s="15" t="s">
        <v>280</v>
      </c>
    </row>
    <row r="204" spans="2:3">
      <c r="B204" s="15" t="s">
        <v>281</v>
      </c>
      <c r="C204" s="15" t="s">
        <v>282</v>
      </c>
    </row>
    <row r="205" spans="2:3">
      <c r="B205" s="15" t="s">
        <v>283</v>
      </c>
      <c r="C205" s="15" t="s">
        <v>284</v>
      </c>
    </row>
    <row r="206" spans="2:3">
      <c r="B206" s="15" t="s">
        <v>285</v>
      </c>
      <c r="C206" s="15" t="s">
        <v>141</v>
      </c>
    </row>
    <row r="207" spans="2:3">
      <c r="B207" s="15" t="s">
        <v>286</v>
      </c>
      <c r="C207" s="15" t="s">
        <v>287</v>
      </c>
    </row>
    <row r="209" spans="1:2">
      <c r="A209" s="5" t="s">
        <v>22</v>
      </c>
      <c r="B209" s="5" t="s">
        <v>288</v>
      </c>
    </row>
    <row r="210" spans="2:3">
      <c r="B210" s="5" t="s">
        <v>289</v>
      </c>
      <c r="C210" s="8" t="s">
        <v>290</v>
      </c>
    </row>
    <row r="212" s="1" customFormat="1" spans="1:11">
      <c r="A212" s="5" t="s">
        <v>22</v>
      </c>
      <c r="B212" s="5" t="s">
        <v>291</v>
      </c>
      <c r="C212" s="6"/>
      <c r="E212" s="7"/>
      <c r="F212" s="7"/>
      <c r="G212" s="7"/>
      <c r="H212" s="7"/>
      <c r="I212" s="7"/>
      <c r="J212" s="7"/>
      <c r="K212" s="7"/>
    </row>
    <row r="213" spans="2:2">
      <c r="B213" s="5" t="s">
        <v>292</v>
      </c>
    </row>
    <row r="214" spans="2:3">
      <c r="B214" s="14" t="s">
        <v>293</v>
      </c>
      <c r="C214" s="15" t="s">
        <v>294</v>
      </c>
    </row>
    <row r="215" spans="2:3">
      <c r="B215" s="14" t="s">
        <v>55</v>
      </c>
      <c r="C215" s="15" t="s">
        <v>295</v>
      </c>
    </row>
    <row r="216" spans="2:3">
      <c r="B216" s="14">
        <v>1570803</v>
      </c>
      <c r="C216" s="15" t="s">
        <v>296</v>
      </c>
    </row>
    <row r="217" spans="2:3">
      <c r="B217" s="14">
        <v>1143390</v>
      </c>
      <c r="C217" s="15" t="s">
        <v>297</v>
      </c>
    </row>
    <row r="218" spans="2:3">
      <c r="B218" s="14">
        <v>452757</v>
      </c>
      <c r="C218" s="15" t="s">
        <v>298</v>
      </c>
    </row>
    <row r="219" s="22" customFormat="1" spans="2:11">
      <c r="B219" s="27">
        <v>321000</v>
      </c>
      <c r="C219" s="28" t="s">
        <v>299</v>
      </c>
      <c r="E219" s="24"/>
      <c r="F219" s="24"/>
      <c r="G219" s="24"/>
      <c r="H219" s="24"/>
      <c r="I219" s="24"/>
      <c r="J219" s="24"/>
      <c r="K219" s="24"/>
    </row>
    <row r="220" spans="2:3">
      <c r="B220" s="14">
        <v>274554</v>
      </c>
      <c r="C220" s="15" t="s">
        <v>300</v>
      </c>
    </row>
    <row r="221" s="22" customFormat="1" spans="2:11">
      <c r="B221" s="27">
        <v>262346</v>
      </c>
      <c r="C221" s="28" t="s">
        <v>301</v>
      </c>
      <c r="E221" s="24"/>
      <c r="F221" s="24"/>
      <c r="G221" s="24"/>
      <c r="H221" s="24"/>
      <c r="I221" s="24"/>
      <c r="J221" s="24"/>
      <c r="K221" s="24"/>
    </row>
    <row r="222" s="22" customFormat="1" spans="2:11">
      <c r="B222" s="27">
        <v>237670</v>
      </c>
      <c r="C222" s="28" t="s">
        <v>302</v>
      </c>
      <c r="E222" s="24"/>
      <c r="F222" s="24"/>
      <c r="G222" s="24"/>
      <c r="H222" s="24"/>
      <c r="I222" s="24"/>
      <c r="J222" s="24"/>
      <c r="K222" s="24"/>
    </row>
    <row r="223" s="22" customFormat="1" spans="2:11">
      <c r="B223" s="27">
        <v>189988</v>
      </c>
      <c r="C223" s="28" t="s">
        <v>303</v>
      </c>
      <c r="E223" s="24"/>
      <c r="F223" s="24"/>
      <c r="G223" s="24"/>
      <c r="H223" s="24"/>
      <c r="I223" s="24"/>
      <c r="J223" s="24"/>
      <c r="K223" s="24"/>
    </row>
    <row r="224" spans="2:3">
      <c r="B224" s="14">
        <v>160532</v>
      </c>
      <c r="C224" s="15" t="s">
        <v>304</v>
      </c>
    </row>
    <row r="225" spans="2:3">
      <c r="B225" s="14">
        <v>153937</v>
      </c>
      <c r="C225" s="15" t="s">
        <v>305</v>
      </c>
    </row>
    <row r="226" spans="2:3">
      <c r="B226" s="14">
        <v>108940</v>
      </c>
      <c r="C226" s="15" t="s">
        <v>306</v>
      </c>
    </row>
    <row r="227" spans="2:3">
      <c r="B227" s="14">
        <v>108006</v>
      </c>
      <c r="C227" s="15" t="s">
        <v>307</v>
      </c>
    </row>
    <row r="228" s="22" customFormat="1" spans="2:11">
      <c r="B228" s="27">
        <v>96004</v>
      </c>
      <c r="C228" s="28" t="s">
        <v>308</v>
      </c>
      <c r="E228" s="24"/>
      <c r="F228" s="24"/>
      <c r="G228" s="24"/>
      <c r="H228" s="24"/>
      <c r="I228" s="24"/>
      <c r="J228" s="24"/>
      <c r="K228" s="24"/>
    </row>
    <row r="229" spans="2:3">
      <c r="B229" s="14">
        <v>95141</v>
      </c>
      <c r="C229" s="15" t="s">
        <v>309</v>
      </c>
    </row>
    <row r="230" spans="2:3">
      <c r="B230" s="14">
        <v>86024</v>
      </c>
      <c r="C230" s="15" t="s">
        <v>310</v>
      </c>
    </row>
    <row r="231" spans="2:3">
      <c r="B231" s="14">
        <v>85197</v>
      </c>
      <c r="C231" s="15" t="s">
        <v>311</v>
      </c>
    </row>
    <row r="232" spans="2:3">
      <c r="B232" s="14">
        <v>84000</v>
      </c>
      <c r="C232" s="15" t="s">
        <v>312</v>
      </c>
    </row>
    <row r="233" spans="2:3">
      <c r="B233" s="14">
        <v>82082</v>
      </c>
      <c r="C233" s="15" t="s">
        <v>313</v>
      </c>
    </row>
    <row r="234" spans="2:3">
      <c r="B234" s="14">
        <v>81132</v>
      </c>
      <c r="C234" s="15" t="s">
        <v>314</v>
      </c>
    </row>
    <row r="235" spans="2:3">
      <c r="B235" s="14">
        <v>81004</v>
      </c>
      <c r="C235" s="15" t="s">
        <v>315</v>
      </c>
    </row>
    <row r="236" spans="2:3">
      <c r="B236" s="14">
        <v>77957</v>
      </c>
      <c r="C236" s="15" t="s">
        <v>316</v>
      </c>
    </row>
    <row r="237" spans="2:3">
      <c r="B237" s="14">
        <v>68465</v>
      </c>
      <c r="C237" s="15" t="s">
        <v>317</v>
      </c>
    </row>
    <row r="238" spans="2:3">
      <c r="B238" s="14">
        <v>59004</v>
      </c>
      <c r="C238" s="15" t="s">
        <v>318</v>
      </c>
    </row>
    <row r="239" spans="2:3">
      <c r="B239" s="14">
        <v>58414</v>
      </c>
      <c r="C239" s="15" t="s">
        <v>319</v>
      </c>
    </row>
    <row r="240" spans="2:3">
      <c r="B240" s="14">
        <v>56923</v>
      </c>
      <c r="C240" s="15" t="s">
        <v>320</v>
      </c>
    </row>
    <row r="241" spans="2:3">
      <c r="B241" s="14">
        <v>54531</v>
      </c>
      <c r="C241" s="15" t="s">
        <v>321</v>
      </c>
    </row>
    <row r="242" spans="2:3">
      <c r="B242" s="14">
        <v>54066</v>
      </c>
      <c r="C242" s="15" t="s">
        <v>322</v>
      </c>
    </row>
    <row r="243" spans="2:3">
      <c r="B243" s="14">
        <v>53025</v>
      </c>
      <c r="C243" s="15" t="s">
        <v>323</v>
      </c>
    </row>
    <row r="244" spans="2:3">
      <c r="B244" s="14">
        <v>53008</v>
      </c>
      <c r="C244" s="15" t="s">
        <v>324</v>
      </c>
    </row>
    <row r="245" spans="2:3">
      <c r="B245" s="14">
        <v>51865</v>
      </c>
      <c r="C245" s="15" t="s">
        <v>325</v>
      </c>
    </row>
    <row r="246" spans="2:3">
      <c r="B246" s="14">
        <v>50000</v>
      </c>
      <c r="C246" s="15" t="s">
        <v>326</v>
      </c>
    </row>
    <row r="247" spans="2:3">
      <c r="B247" s="14">
        <v>45004</v>
      </c>
      <c r="C247" s="15" t="s">
        <v>327</v>
      </c>
    </row>
    <row r="248" spans="2:3">
      <c r="B248" s="14">
        <v>44716</v>
      </c>
      <c r="C248" s="15" t="s">
        <v>328</v>
      </c>
    </row>
    <row r="249" spans="2:3">
      <c r="B249" s="14">
        <v>44000</v>
      </c>
      <c r="C249" s="15" t="s">
        <v>329</v>
      </c>
    </row>
    <row r="250" spans="2:3">
      <c r="B250" s="14">
        <v>43737</v>
      </c>
      <c r="C250" s="15" t="s">
        <v>330</v>
      </c>
    </row>
    <row r="251" spans="2:3">
      <c r="B251" s="14">
        <v>43004</v>
      </c>
      <c r="C251" s="15" t="s">
        <v>331</v>
      </c>
    </row>
    <row r="252" spans="2:3">
      <c r="B252" s="14">
        <v>40004</v>
      </c>
      <c r="C252" s="15" t="s">
        <v>332</v>
      </c>
    </row>
    <row r="253" spans="2:3">
      <c r="B253" s="14">
        <v>39004</v>
      </c>
      <c r="C253" s="15" t="s">
        <v>333</v>
      </c>
    </row>
    <row r="254" spans="2:3">
      <c r="B254" s="14">
        <v>39000</v>
      </c>
      <c r="C254" s="15" t="s">
        <v>334</v>
      </c>
    </row>
    <row r="255" spans="2:3">
      <c r="B255" s="14">
        <v>37029</v>
      </c>
      <c r="C255" s="15" t="s">
        <v>335</v>
      </c>
    </row>
    <row r="256" spans="2:3">
      <c r="B256" s="14">
        <v>37004</v>
      </c>
      <c r="C256" s="15" t="s">
        <v>336</v>
      </c>
    </row>
    <row r="257" spans="2:3">
      <c r="B257" s="14">
        <v>36000</v>
      </c>
      <c r="C257" s="15" t="s">
        <v>337</v>
      </c>
    </row>
    <row r="258" spans="2:3">
      <c r="B258" s="14">
        <v>35000</v>
      </c>
      <c r="C258" s="15" t="s">
        <v>338</v>
      </c>
    </row>
    <row r="259" spans="2:3">
      <c r="B259" s="14">
        <v>28004</v>
      </c>
      <c r="C259" s="15" t="s">
        <v>339</v>
      </c>
    </row>
    <row r="260" spans="2:3">
      <c r="B260" s="14">
        <v>27000</v>
      </c>
      <c r="C260" s="15" t="s">
        <v>340</v>
      </c>
    </row>
    <row r="261" spans="2:3">
      <c r="B261" s="14">
        <v>25027</v>
      </c>
      <c r="C261" s="15" t="s">
        <v>341</v>
      </c>
    </row>
    <row r="262" spans="2:3">
      <c r="B262" s="14">
        <v>24052</v>
      </c>
      <c r="C262" s="15" t="s">
        <v>342</v>
      </c>
    </row>
    <row r="263" spans="2:3">
      <c r="B263" s="14">
        <v>24000</v>
      </c>
      <c r="C263" s="15" t="s">
        <v>343</v>
      </c>
    </row>
    <row r="264" spans="2:3">
      <c r="B264" s="14">
        <v>23986</v>
      </c>
      <c r="C264" s="15" t="s">
        <v>344</v>
      </c>
    </row>
    <row r="265" spans="2:3">
      <c r="B265" s="14">
        <v>22110</v>
      </c>
      <c r="C265" s="15" t="s">
        <v>345</v>
      </c>
    </row>
    <row r="266" spans="2:3">
      <c r="B266" s="14">
        <v>22033</v>
      </c>
      <c r="C266" s="15" t="s">
        <v>346</v>
      </c>
    </row>
    <row r="267" spans="2:3">
      <c r="B267" s="14">
        <v>20464</v>
      </c>
      <c r="C267" s="15" t="s">
        <v>347</v>
      </c>
    </row>
    <row r="268" spans="2:3">
      <c r="B268" s="14">
        <v>19931</v>
      </c>
      <c r="C268" s="15" t="s">
        <v>348</v>
      </c>
    </row>
    <row r="269" spans="2:3">
      <c r="B269" s="14">
        <v>18378</v>
      </c>
      <c r="C269" s="15" t="s">
        <v>349</v>
      </c>
    </row>
    <row r="270" spans="2:3">
      <c r="B270" s="14">
        <v>18103</v>
      </c>
      <c r="C270" s="15" t="s">
        <v>350</v>
      </c>
    </row>
    <row r="271" spans="2:3">
      <c r="B271" s="14">
        <v>18092</v>
      </c>
      <c r="C271" s="15" t="s">
        <v>351</v>
      </c>
    </row>
    <row r="272" spans="2:3">
      <c r="B272" s="14">
        <v>18018</v>
      </c>
      <c r="C272" s="15" t="s">
        <v>352</v>
      </c>
    </row>
    <row r="273" spans="2:3">
      <c r="B273" s="14">
        <v>17809</v>
      </c>
      <c r="C273" s="15" t="s">
        <v>353</v>
      </c>
    </row>
    <row r="274" spans="2:3">
      <c r="B274" s="14">
        <v>15004</v>
      </c>
      <c r="C274" s="15" t="s">
        <v>354</v>
      </c>
    </row>
    <row r="275" spans="2:3">
      <c r="B275" s="14">
        <v>14196</v>
      </c>
      <c r="C275" s="15" t="s">
        <v>355</v>
      </c>
    </row>
    <row r="276" spans="2:3">
      <c r="B276" s="14">
        <v>13000</v>
      </c>
      <c r="C276" s="15" t="s">
        <v>356</v>
      </c>
    </row>
    <row r="277" spans="2:3">
      <c r="B277" s="14">
        <v>12006</v>
      </c>
      <c r="C277" s="15" t="s">
        <v>357</v>
      </c>
    </row>
    <row r="278" spans="2:3">
      <c r="B278" s="14">
        <v>10924</v>
      </c>
      <c r="C278" s="15" t="s">
        <v>358</v>
      </c>
    </row>
    <row r="279" spans="2:3">
      <c r="B279" s="14">
        <v>10000</v>
      </c>
      <c r="C279" s="15" t="s">
        <v>359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G9" sqref="G9:G10"/>
    </sheetView>
  </sheetViews>
  <sheetFormatPr defaultColWidth="8.88888888888889" defaultRowHeight="14.4"/>
  <cols>
    <col min="2" max="2" width="21" customWidth="1"/>
    <col min="3" max="3" width="18.2222222222222" style="3"/>
    <col min="5" max="5" width="10.2222222222222" style="4" customWidth="1"/>
    <col min="6" max="6" width="9.66666666666667" style="4" customWidth="1"/>
    <col min="7" max="7" width="11.8888888888889" style="4" customWidth="1"/>
    <col min="8" max="8" width="8.88888888888889" style="4"/>
    <col min="9" max="9" width="10" style="4"/>
    <col min="10" max="11" width="10.6666666666667" style="4"/>
  </cols>
  <sheetData>
    <row r="1" spans="1:2">
      <c r="A1" t="s">
        <v>19</v>
      </c>
      <c r="B1" t="s">
        <v>5</v>
      </c>
    </row>
    <row r="2" spans="1:2">
      <c r="A2" t="s">
        <v>20</v>
      </c>
      <c r="B2" t="s">
        <v>360</v>
      </c>
    </row>
    <row r="3" spans="1:2">
      <c r="A3" t="s">
        <v>361</v>
      </c>
      <c r="B3" s="3" t="s">
        <v>362</v>
      </c>
    </row>
    <row r="5" s="1" customFormat="1" spans="1:11">
      <c r="A5" s="5" t="s">
        <v>22</v>
      </c>
      <c r="B5" s="5" t="s">
        <v>23</v>
      </c>
      <c r="C5" s="6"/>
      <c r="E5" s="7"/>
      <c r="F5" s="7"/>
      <c r="G5" s="7"/>
      <c r="H5" s="7"/>
      <c r="I5" s="7"/>
      <c r="J5" s="7"/>
      <c r="K5" s="7"/>
    </row>
    <row r="6" spans="2:3">
      <c r="B6" s="5" t="s">
        <v>24</v>
      </c>
      <c r="C6" s="8" t="s">
        <v>25</v>
      </c>
    </row>
    <row r="7" spans="2:7">
      <c r="B7" s="5"/>
      <c r="E7" s="9" t="s">
        <v>26</v>
      </c>
      <c r="F7" s="4" t="s">
        <v>27</v>
      </c>
      <c r="G7" s="9" t="s">
        <v>28</v>
      </c>
    </row>
    <row r="8" spans="2:7">
      <c r="B8" t="s">
        <v>29</v>
      </c>
      <c r="C8" s="3" t="s">
        <v>363</v>
      </c>
      <c r="E8" s="7">
        <v>3.082</v>
      </c>
      <c r="F8" s="4">
        <f t="shared" ref="F8:F10" si="0">1000000*E8</f>
        <v>3082000</v>
      </c>
      <c r="G8" s="7">
        <f t="shared" ref="G8:G10" si="1">F8/1000</f>
        <v>3082</v>
      </c>
    </row>
    <row r="9" spans="2:7">
      <c r="B9" t="s">
        <v>31</v>
      </c>
      <c r="C9" s="3" t="s">
        <v>364</v>
      </c>
      <c r="E9" s="7">
        <v>0.018</v>
      </c>
      <c r="F9" s="4">
        <f t="shared" si="0"/>
        <v>18000</v>
      </c>
      <c r="G9" s="7">
        <f t="shared" si="1"/>
        <v>18</v>
      </c>
    </row>
    <row r="10" spans="2:7">
      <c r="B10" t="s">
        <v>33</v>
      </c>
      <c r="C10" s="3" t="s">
        <v>365</v>
      </c>
      <c r="E10" s="7">
        <v>0.013</v>
      </c>
      <c r="F10" s="4">
        <f t="shared" si="0"/>
        <v>13000</v>
      </c>
      <c r="G10" s="7">
        <f t="shared" si="1"/>
        <v>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5"/>
  <sheetViews>
    <sheetView topLeftCell="A25" workbookViewId="0">
      <selection activeCell="B43" sqref="B43:B46"/>
    </sheetView>
  </sheetViews>
  <sheetFormatPr defaultColWidth="8.88888888888889" defaultRowHeight="14.4"/>
  <cols>
    <col min="2" max="2" width="21" customWidth="1"/>
    <col min="3" max="3" width="18.2222222222222" style="3"/>
    <col min="5" max="5" width="10.2222222222222" style="4" customWidth="1"/>
    <col min="6" max="6" width="9.66666666666667" style="4" customWidth="1"/>
    <col min="7" max="7" width="11.8888888888889" style="4" customWidth="1"/>
    <col min="8" max="8" width="8.88888888888889" style="4"/>
    <col min="9" max="9" width="10" style="4"/>
    <col min="10" max="11" width="10.6666666666667" style="4"/>
  </cols>
  <sheetData>
    <row r="1" spans="1:2">
      <c r="A1" t="s">
        <v>19</v>
      </c>
      <c r="B1" t="s">
        <v>6</v>
      </c>
    </row>
    <row r="2" spans="1:2">
      <c r="A2" t="s">
        <v>20</v>
      </c>
      <c r="B2" t="s">
        <v>366</v>
      </c>
    </row>
    <row r="3" spans="1:2">
      <c r="A3" t="s">
        <v>367</v>
      </c>
      <c r="B3" s="3" t="s">
        <v>368</v>
      </c>
    </row>
    <row r="5" s="1" customFormat="1" spans="1:11">
      <c r="A5" s="5" t="s">
        <v>22</v>
      </c>
      <c r="B5" s="5" t="s">
        <v>23</v>
      </c>
      <c r="C5" s="6"/>
      <c r="E5" s="7"/>
      <c r="F5" s="7"/>
      <c r="G5" s="7"/>
      <c r="H5" s="7"/>
      <c r="I5" s="7"/>
      <c r="J5" s="7"/>
      <c r="K5" s="7"/>
    </row>
    <row r="6" spans="2:3">
      <c r="B6" s="5" t="s">
        <v>24</v>
      </c>
      <c r="C6" s="8" t="s">
        <v>25</v>
      </c>
    </row>
    <row r="7" spans="2:7">
      <c r="B7" s="5"/>
      <c r="E7" s="9" t="s">
        <v>26</v>
      </c>
      <c r="F7" s="4" t="s">
        <v>27</v>
      </c>
      <c r="G7" s="9" t="s">
        <v>28</v>
      </c>
    </row>
    <row r="8" spans="2:7">
      <c r="B8" t="s">
        <v>29</v>
      </c>
      <c r="C8" s="3" t="s">
        <v>369</v>
      </c>
      <c r="E8" s="7">
        <v>3.108</v>
      </c>
      <c r="F8" s="4">
        <f t="shared" ref="F8:F10" si="0">1000000*E8</f>
        <v>3108000</v>
      </c>
      <c r="G8" s="7">
        <f t="shared" ref="G8:G10" si="1">F8/1000</f>
        <v>3108</v>
      </c>
    </row>
    <row r="9" spans="2:7">
      <c r="B9" t="s">
        <v>31</v>
      </c>
      <c r="C9" s="3" t="s">
        <v>370</v>
      </c>
      <c r="E9" s="7">
        <v>0.014</v>
      </c>
      <c r="F9" s="4">
        <f t="shared" si="0"/>
        <v>14000</v>
      </c>
      <c r="G9" s="7">
        <f t="shared" si="1"/>
        <v>14</v>
      </c>
    </row>
    <row r="10" spans="2:7">
      <c r="B10" t="s">
        <v>33</v>
      </c>
      <c r="C10" s="3" t="s">
        <v>364</v>
      </c>
      <c r="E10" s="7">
        <v>0.018</v>
      </c>
      <c r="F10" s="4">
        <f t="shared" si="0"/>
        <v>18000</v>
      </c>
      <c r="G10" s="7">
        <f t="shared" si="1"/>
        <v>18</v>
      </c>
    </row>
    <row r="13" s="1" customFormat="1" spans="1:11">
      <c r="A13" s="5" t="s">
        <v>22</v>
      </c>
      <c r="B13" s="5" t="s">
        <v>35</v>
      </c>
      <c r="C13" s="6"/>
      <c r="E13" s="7"/>
      <c r="F13" s="7"/>
      <c r="G13" s="7"/>
      <c r="H13" s="7"/>
      <c r="I13" s="7"/>
      <c r="J13" s="7"/>
      <c r="K13" s="7"/>
    </row>
    <row r="14" s="1" customFormat="1" spans="1:11">
      <c r="A14" s="5"/>
      <c r="B14" s="1" t="s">
        <v>36</v>
      </c>
      <c r="C14" s="6"/>
      <c r="E14" s="7"/>
      <c r="F14" s="7"/>
      <c r="G14" s="7"/>
      <c r="H14" s="7"/>
      <c r="I14" s="7"/>
      <c r="J14" s="7"/>
      <c r="K14" s="7"/>
    </row>
    <row r="15" spans="5:7">
      <c r="E15" s="9" t="s">
        <v>26</v>
      </c>
      <c r="F15" s="4" t="s">
        <v>27</v>
      </c>
      <c r="G15" s="9" t="s">
        <v>28</v>
      </c>
    </row>
    <row r="16" spans="2:9">
      <c r="B16">
        <v>29.221248</v>
      </c>
      <c r="C16" t="s">
        <v>37</v>
      </c>
      <c r="E16" s="10">
        <f>B16/1000</f>
        <v>0.029221248</v>
      </c>
      <c r="F16" s="11">
        <f>1000000*E16</f>
        <v>29221.248</v>
      </c>
      <c r="G16" s="12">
        <f>F16/1000</f>
        <v>29.221248</v>
      </c>
      <c r="I16" s="4" t="s">
        <v>38</v>
      </c>
    </row>
    <row r="17" spans="2:9">
      <c r="B17">
        <v>3.086067344</v>
      </c>
      <c r="C17" t="s">
        <v>39</v>
      </c>
      <c r="E17" s="10">
        <f>B17</f>
        <v>3.086067344</v>
      </c>
      <c r="F17" s="11">
        <f>1000000*E17</f>
        <v>3086067.344</v>
      </c>
      <c r="G17" s="12">
        <f>F17/1000</f>
        <v>3086.067344</v>
      </c>
      <c r="I17" s="4" t="s">
        <v>40</v>
      </c>
    </row>
    <row r="19" s="1" customFormat="1" spans="1:11">
      <c r="A19" s="5" t="s">
        <v>22</v>
      </c>
      <c r="B19" s="5" t="s">
        <v>41</v>
      </c>
      <c r="C19" s="6"/>
      <c r="E19" s="7"/>
      <c r="F19" s="7"/>
      <c r="G19" s="7"/>
      <c r="H19" s="7"/>
      <c r="I19" s="7"/>
      <c r="J19" s="7"/>
      <c r="K19" s="7"/>
    </row>
    <row r="20" spans="2:3">
      <c r="B20" s="1" t="s">
        <v>42</v>
      </c>
      <c r="C20" s="9" t="s">
        <v>43</v>
      </c>
    </row>
    <row r="21" spans="2:2">
      <c r="B21" s="1"/>
    </row>
    <row r="24" s="1" customFormat="1" spans="1:11">
      <c r="A24" s="5" t="s">
        <v>22</v>
      </c>
      <c r="B24" s="5" t="s">
        <v>45</v>
      </c>
      <c r="C24" s="6"/>
      <c r="E24" s="7"/>
      <c r="F24" s="7"/>
      <c r="G24" s="7"/>
      <c r="H24" s="7"/>
      <c r="I24" s="7"/>
      <c r="J24" s="7"/>
      <c r="K24" s="7"/>
    </row>
    <row r="25" spans="2:2">
      <c r="B25" s="5" t="s">
        <v>46</v>
      </c>
    </row>
    <row r="26" spans="2:2">
      <c r="B26" s="5"/>
    </row>
    <row r="27" spans="2:7">
      <c r="B27" t="s">
        <v>47</v>
      </c>
      <c r="C27" s="3" t="s">
        <v>48</v>
      </c>
      <c r="D27" t="s">
        <v>49</v>
      </c>
      <c r="E27" s="4" t="s">
        <v>50</v>
      </c>
      <c r="F27" s="4" t="s">
        <v>51</v>
      </c>
      <c r="G27" s="4" t="s">
        <v>52</v>
      </c>
    </row>
    <row r="28" spans="2:10">
      <c r="B28" t="s">
        <v>53</v>
      </c>
      <c r="C28" s="3" t="s">
        <v>54</v>
      </c>
      <c r="D28" t="s">
        <v>54</v>
      </c>
      <c r="E28" s="4" t="s">
        <v>55</v>
      </c>
      <c r="F28" s="4" t="s">
        <v>55</v>
      </c>
      <c r="G28" s="4" t="s">
        <v>56</v>
      </c>
      <c r="I28" s="9" t="s">
        <v>26</v>
      </c>
      <c r="J28" s="9" t="s">
        <v>28</v>
      </c>
    </row>
    <row r="29" spans="2:12">
      <c r="B29" s="13">
        <v>98.38</v>
      </c>
      <c r="C29" s="14">
        <v>3.062953</v>
      </c>
      <c r="D29">
        <v>1530</v>
      </c>
      <c r="E29" s="4">
        <v>2002</v>
      </c>
      <c r="F29" s="4">
        <v>1</v>
      </c>
      <c r="G29" s="4" t="s">
        <v>57</v>
      </c>
      <c r="I29" s="10">
        <f t="shared" ref="I29:I33" si="2">C29</f>
        <v>3.062953</v>
      </c>
      <c r="J29" s="4">
        <f t="shared" ref="J29:J33" si="3">D29</f>
        <v>1530</v>
      </c>
      <c r="L29" s="4" t="s">
        <v>58</v>
      </c>
    </row>
    <row r="30" spans="2:10">
      <c r="B30" s="13">
        <v>0.5</v>
      </c>
      <c r="C30" s="14">
        <v>0.015414</v>
      </c>
      <c r="D30">
        <v>15</v>
      </c>
      <c r="E30" s="4">
        <v>1048</v>
      </c>
      <c r="F30" s="4"/>
      <c r="G30" s="4" t="s">
        <v>61</v>
      </c>
      <c r="I30" s="10">
        <f t="shared" si="2"/>
        <v>0.015414</v>
      </c>
      <c r="J30" s="4">
        <f t="shared" si="3"/>
        <v>15</v>
      </c>
    </row>
    <row r="31" spans="2:10">
      <c r="B31" s="13">
        <v>0.47</v>
      </c>
      <c r="C31" s="14">
        <v>0.014578</v>
      </c>
      <c r="D31">
        <v>7</v>
      </c>
      <c r="E31" s="4">
        <v>1999</v>
      </c>
      <c r="F31" s="4">
        <v>1000</v>
      </c>
      <c r="G31" s="4" t="s">
        <v>59</v>
      </c>
      <c r="I31" s="10">
        <f t="shared" si="2"/>
        <v>0.014578</v>
      </c>
      <c r="J31" s="4">
        <f t="shared" si="3"/>
        <v>7</v>
      </c>
    </row>
    <row r="32" spans="2:10">
      <c r="B32" s="13">
        <v>0.42</v>
      </c>
      <c r="C32" s="14">
        <v>0.013216</v>
      </c>
      <c r="D32">
        <v>13</v>
      </c>
      <c r="E32" s="4">
        <v>999</v>
      </c>
      <c r="G32" s="4" t="s">
        <v>60</v>
      </c>
      <c r="I32" s="10">
        <f t="shared" si="2"/>
        <v>0.013216</v>
      </c>
      <c r="J32" s="4">
        <f t="shared" si="3"/>
        <v>13</v>
      </c>
    </row>
    <row r="33" spans="2:10">
      <c r="B33" s="13">
        <v>0.2</v>
      </c>
      <c r="C33" s="14">
        <v>0.006288</v>
      </c>
      <c r="D33">
        <v>6</v>
      </c>
      <c r="E33" s="4">
        <v>999</v>
      </c>
      <c r="G33" s="4" t="s">
        <v>62</v>
      </c>
      <c r="I33" s="10">
        <f t="shared" si="2"/>
        <v>0.006288</v>
      </c>
      <c r="J33" s="4">
        <f t="shared" si="3"/>
        <v>6</v>
      </c>
    </row>
    <row r="34" spans="2:9">
      <c r="B34" s="13" t="s">
        <v>63</v>
      </c>
      <c r="C34" s="14"/>
      <c r="I34" s="10"/>
    </row>
    <row r="35" spans="2:9">
      <c r="B35" t="s">
        <v>53</v>
      </c>
      <c r="C35" s="3" t="s">
        <v>54</v>
      </c>
      <c r="D35" t="s">
        <v>54</v>
      </c>
      <c r="E35" s="4" t="s">
        <v>55</v>
      </c>
      <c r="F35" s="4" t="s">
        <v>55</v>
      </c>
      <c r="G35" s="4" t="s">
        <v>56</v>
      </c>
      <c r="I35" s="10"/>
    </row>
    <row r="36" spans="2:12">
      <c r="B36" s="13">
        <v>100</v>
      </c>
      <c r="C36" s="14">
        <v>3.113409</v>
      </c>
      <c r="E36" s="4">
        <v>7162</v>
      </c>
      <c r="F36" s="4">
        <v>1004</v>
      </c>
      <c r="G36" s="4" t="s">
        <v>64</v>
      </c>
      <c r="I36" s="10">
        <f>C36</f>
        <v>3.113409</v>
      </c>
      <c r="J36" s="11">
        <f>1000*I36</f>
        <v>3113.409</v>
      </c>
      <c r="L36" s="4" t="s">
        <v>40</v>
      </c>
    </row>
    <row r="38" s="1" customFormat="1" spans="1:11">
      <c r="A38" s="5" t="s">
        <v>22</v>
      </c>
      <c r="B38" s="5" t="s">
        <v>65</v>
      </c>
      <c r="C38" s="6"/>
      <c r="E38" s="7"/>
      <c r="F38" s="7"/>
      <c r="G38" s="7"/>
      <c r="H38" s="7"/>
      <c r="I38" s="7"/>
      <c r="J38" s="7"/>
      <c r="K38" s="7"/>
    </row>
    <row r="39" spans="2:2">
      <c r="B39" s="5" t="s">
        <v>66</v>
      </c>
    </row>
    <row r="40" spans="2:2">
      <c r="B40" s="5"/>
    </row>
    <row r="41" spans="2:7">
      <c r="B41" t="s">
        <v>47</v>
      </c>
      <c r="C41" s="3" t="s">
        <v>48</v>
      </c>
      <c r="D41" t="s">
        <v>49</v>
      </c>
      <c r="E41" s="4" t="s">
        <v>50</v>
      </c>
      <c r="F41" s="4" t="s">
        <v>51</v>
      </c>
      <c r="G41" s="4" t="s">
        <v>52</v>
      </c>
    </row>
    <row r="42" spans="2:10">
      <c r="B42" t="s">
        <v>53</v>
      </c>
      <c r="C42" s="3" t="s">
        <v>54</v>
      </c>
      <c r="D42" t="s">
        <v>54</v>
      </c>
      <c r="E42" s="4" t="s">
        <v>55</v>
      </c>
      <c r="F42" s="4" t="s">
        <v>55</v>
      </c>
      <c r="G42" s="4" t="s">
        <v>56</v>
      </c>
      <c r="I42" s="9" t="s">
        <v>26</v>
      </c>
      <c r="J42" s="9" t="s">
        <v>28</v>
      </c>
    </row>
    <row r="43" spans="2:10">
      <c r="B43">
        <v>30.65</v>
      </c>
      <c r="C43" s="14">
        <v>0.008091</v>
      </c>
      <c r="D43">
        <v>4</v>
      </c>
      <c r="E43" s="4">
        <v>2002</v>
      </c>
      <c r="F43" s="4">
        <v>1</v>
      </c>
      <c r="G43" s="4" t="s">
        <v>57</v>
      </c>
      <c r="I43" s="10">
        <f t="shared" ref="I43:I47" si="4">C43</f>
        <v>0.008091</v>
      </c>
      <c r="J43" s="4">
        <f t="shared" ref="J43:J47" si="5">D43</f>
        <v>4</v>
      </c>
    </row>
    <row r="44" spans="2:10">
      <c r="B44">
        <v>26.61</v>
      </c>
      <c r="C44" s="14">
        <v>0.007025</v>
      </c>
      <c r="D44">
        <v>7</v>
      </c>
      <c r="E44" s="4">
        <v>999</v>
      </c>
      <c r="G44" s="4" t="s">
        <v>60</v>
      </c>
      <c r="I44" s="10">
        <f t="shared" si="4"/>
        <v>0.007025</v>
      </c>
      <c r="J44" s="4">
        <f t="shared" si="5"/>
        <v>7</v>
      </c>
    </row>
    <row r="45" spans="2:12">
      <c r="B45">
        <v>22.59</v>
      </c>
      <c r="C45" s="14">
        <v>0.005964</v>
      </c>
      <c r="D45">
        <v>6</v>
      </c>
      <c r="E45" s="4">
        <v>1048</v>
      </c>
      <c r="G45" s="4" t="s">
        <v>61</v>
      </c>
      <c r="I45" s="10">
        <f t="shared" si="4"/>
        <v>0.005964</v>
      </c>
      <c r="J45" s="4">
        <f t="shared" si="5"/>
        <v>6</v>
      </c>
      <c r="L45" t="s">
        <v>67</v>
      </c>
    </row>
    <row r="46" spans="2:10">
      <c r="B46">
        <v>15.26</v>
      </c>
      <c r="C46" s="14">
        <v>0.004028</v>
      </c>
      <c r="D46">
        <v>2</v>
      </c>
      <c r="E46" s="4">
        <v>1999</v>
      </c>
      <c r="F46" s="4">
        <v>1000</v>
      </c>
      <c r="G46" s="4" t="s">
        <v>59</v>
      </c>
      <c r="I46" s="10">
        <f t="shared" si="4"/>
        <v>0.004028</v>
      </c>
      <c r="J46" s="4">
        <f t="shared" si="5"/>
        <v>2</v>
      </c>
    </row>
    <row r="47" spans="2:10">
      <c r="B47">
        <v>4.78</v>
      </c>
      <c r="C47" s="14">
        <v>0.001262</v>
      </c>
      <c r="D47">
        <v>1</v>
      </c>
      <c r="E47" s="4">
        <v>999</v>
      </c>
      <c r="G47" s="4" t="s">
        <v>62</v>
      </c>
      <c r="I47" s="10">
        <f t="shared" si="4"/>
        <v>0.001262</v>
      </c>
      <c r="J47" s="4">
        <f t="shared" si="5"/>
        <v>1</v>
      </c>
    </row>
    <row r="48" spans="2:9">
      <c r="B48" s="13" t="s">
        <v>63</v>
      </c>
      <c r="C48" s="14"/>
      <c r="I48" s="10"/>
    </row>
    <row r="49" spans="2:9">
      <c r="B49" t="s">
        <v>53</v>
      </c>
      <c r="C49" s="14" t="s">
        <v>54</v>
      </c>
      <c r="D49" t="s">
        <v>54</v>
      </c>
      <c r="E49" s="4" t="s">
        <v>55</v>
      </c>
      <c r="F49" s="4" t="s">
        <v>55</v>
      </c>
      <c r="G49" s="4" t="s">
        <v>56</v>
      </c>
      <c r="I49" s="10"/>
    </row>
    <row r="50" spans="2:12">
      <c r="B50">
        <v>100</v>
      </c>
      <c r="C50" s="14">
        <v>0.026398</v>
      </c>
      <c r="E50" s="4">
        <v>7162</v>
      </c>
      <c r="F50" s="4">
        <v>1004</v>
      </c>
      <c r="G50" s="4" t="s">
        <v>64</v>
      </c>
      <c r="I50" s="10">
        <f>C50</f>
        <v>0.026398</v>
      </c>
      <c r="J50" s="11">
        <f>1000*I50</f>
        <v>26.398</v>
      </c>
      <c r="L50" s="4" t="s">
        <v>371</v>
      </c>
    </row>
    <row r="52" s="1" customFormat="1" spans="1:11">
      <c r="A52" s="5" t="s">
        <v>22</v>
      </c>
      <c r="B52" s="5" t="s">
        <v>372</v>
      </c>
      <c r="C52" s="6"/>
      <c r="E52" s="7"/>
      <c r="F52" s="7"/>
      <c r="G52" s="7"/>
      <c r="H52" s="7"/>
      <c r="I52" s="7"/>
      <c r="J52" s="7"/>
      <c r="K52" s="7"/>
    </row>
    <row r="53" spans="2:2">
      <c r="B53" s="5" t="s">
        <v>70</v>
      </c>
    </row>
    <row r="54" spans="2:2">
      <c r="B54" s="5"/>
    </row>
    <row r="55" spans="2:3">
      <c r="B55" t="s">
        <v>373</v>
      </c>
      <c r="C55" s="3" t="s">
        <v>374</v>
      </c>
    </row>
    <row r="56" spans="2:3">
      <c r="B56" t="s">
        <v>375</v>
      </c>
      <c r="C56" s="3" t="s">
        <v>376</v>
      </c>
    </row>
    <row r="57" spans="2:3">
      <c r="B57" t="s">
        <v>377</v>
      </c>
      <c r="C57" s="3" t="s">
        <v>378</v>
      </c>
    </row>
    <row r="58" spans="2:3">
      <c r="B58" t="s">
        <v>379</v>
      </c>
      <c r="C58" s="3" t="s">
        <v>78</v>
      </c>
    </row>
    <row r="59" spans="2:3">
      <c r="B59" t="s">
        <v>380</v>
      </c>
      <c r="C59" s="3" t="s">
        <v>381</v>
      </c>
    </row>
    <row r="60" spans="2:3">
      <c r="B60" t="s">
        <v>382</v>
      </c>
      <c r="C60" s="3" t="s">
        <v>84</v>
      </c>
    </row>
    <row r="61" spans="2:3">
      <c r="B61" t="s">
        <v>383</v>
      </c>
      <c r="C61" s="3" t="s">
        <v>384</v>
      </c>
    </row>
    <row r="62" spans="2:3">
      <c r="B62" t="s">
        <v>385</v>
      </c>
      <c r="C62" s="3" t="s">
        <v>376</v>
      </c>
    </row>
    <row r="63" spans="2:3">
      <c r="B63" t="s">
        <v>386</v>
      </c>
      <c r="C63" s="3" t="s">
        <v>387</v>
      </c>
    </row>
    <row r="64" spans="2:3">
      <c r="B64" t="s">
        <v>388</v>
      </c>
      <c r="C64" s="3" t="s">
        <v>80</v>
      </c>
    </row>
    <row r="65" spans="2:3">
      <c r="B65" t="s">
        <v>389</v>
      </c>
      <c r="C65" s="3" t="s">
        <v>78</v>
      </c>
    </row>
    <row r="66" spans="2:3">
      <c r="B66" t="s">
        <v>390</v>
      </c>
      <c r="C66" s="3" t="s">
        <v>391</v>
      </c>
    </row>
    <row r="67" spans="2:3">
      <c r="B67" t="s">
        <v>392</v>
      </c>
      <c r="C67" s="3" t="s">
        <v>84</v>
      </c>
    </row>
    <row r="68" spans="2:3">
      <c r="B68" t="s">
        <v>393</v>
      </c>
      <c r="C68" s="3" t="s">
        <v>384</v>
      </c>
    </row>
    <row r="69" spans="2:3">
      <c r="B69" t="s">
        <v>394</v>
      </c>
      <c r="C69" s="3" t="s">
        <v>395</v>
      </c>
    </row>
    <row r="71" s="1" customFormat="1" spans="1:11">
      <c r="A71" s="5" t="s">
        <v>22</v>
      </c>
      <c r="B71" s="5" t="s">
        <v>96</v>
      </c>
      <c r="C71" s="6"/>
      <c r="E71" s="7"/>
      <c r="F71" s="7"/>
      <c r="G71" s="7"/>
      <c r="H71" s="7"/>
      <c r="I71" s="7"/>
      <c r="J71" s="7"/>
      <c r="K71" s="7"/>
    </row>
    <row r="72" spans="2:2">
      <c r="B72" s="5" t="s">
        <v>97</v>
      </c>
    </row>
    <row r="73" spans="2:2">
      <c r="B73" s="5"/>
    </row>
    <row r="74" spans="2:6">
      <c r="B74" t="s">
        <v>47</v>
      </c>
      <c r="C74" s="3" t="s">
        <v>48</v>
      </c>
      <c r="D74" t="s">
        <v>49</v>
      </c>
      <c r="E74" s="4" t="s">
        <v>50</v>
      </c>
      <c r="F74" s="4" t="s">
        <v>99</v>
      </c>
    </row>
    <row r="75" spans="2:6">
      <c r="B75" t="s">
        <v>53</v>
      </c>
      <c r="C75" s="3" t="s">
        <v>54</v>
      </c>
      <c r="D75" t="s">
        <v>54</v>
      </c>
      <c r="E75" s="4" t="s">
        <v>55</v>
      </c>
      <c r="F75" s="4" t="s">
        <v>100</v>
      </c>
    </row>
    <row r="76" spans="2:6">
      <c r="B76">
        <v>65.78</v>
      </c>
      <c r="C76" s="16">
        <v>4.150128</v>
      </c>
      <c r="D76">
        <v>2070</v>
      </c>
      <c r="E76" s="4">
        <v>2004</v>
      </c>
      <c r="F76" s="4" t="s">
        <v>101</v>
      </c>
    </row>
    <row r="77" spans="2:6">
      <c r="B77">
        <v>11.29</v>
      </c>
      <c r="C77" s="16">
        <v>0.712373</v>
      </c>
      <c r="D77">
        <v>41</v>
      </c>
      <c r="E77" s="4">
        <v>17040</v>
      </c>
      <c r="F77" s="4" t="s">
        <v>102</v>
      </c>
    </row>
    <row r="78" s="22" customFormat="1" spans="2:13">
      <c r="B78" s="22">
        <v>5.56</v>
      </c>
      <c r="C78" s="23">
        <v>0.351022</v>
      </c>
      <c r="D78" s="22">
        <v>43</v>
      </c>
      <c r="E78" s="24">
        <v>8042</v>
      </c>
      <c r="F78" s="25" t="s">
        <v>103</v>
      </c>
      <c r="G78" s="24"/>
      <c r="H78" s="24"/>
      <c r="I78" s="24"/>
      <c r="J78" s="24"/>
      <c r="K78" s="24"/>
      <c r="M78" s="26" t="s">
        <v>396</v>
      </c>
    </row>
    <row r="79" s="22" customFormat="1" spans="2:13">
      <c r="B79" s="22">
        <v>5.28</v>
      </c>
      <c r="C79" s="23">
        <v>0.333245</v>
      </c>
      <c r="D79" s="22">
        <v>41</v>
      </c>
      <c r="E79" s="24">
        <v>8042</v>
      </c>
      <c r="F79" s="25" t="s">
        <v>105</v>
      </c>
      <c r="G79" s="24"/>
      <c r="H79" s="24"/>
      <c r="I79" s="24"/>
      <c r="J79" s="24"/>
      <c r="K79" s="24"/>
      <c r="M79" s="26" t="s">
        <v>396</v>
      </c>
    </row>
    <row r="80" spans="2:13">
      <c r="B80">
        <v>1.99</v>
      </c>
      <c r="C80" s="16">
        <v>0.125441</v>
      </c>
      <c r="D80">
        <v>41</v>
      </c>
      <c r="E80" s="4">
        <v>3001</v>
      </c>
      <c r="F80" s="4" t="s">
        <v>106</v>
      </c>
      <c r="M80" t="s">
        <v>107</v>
      </c>
    </row>
    <row r="81" spans="2:13">
      <c r="B81">
        <v>1.98</v>
      </c>
      <c r="C81" s="16">
        <v>0.124925</v>
      </c>
      <c r="D81">
        <v>41</v>
      </c>
      <c r="E81" s="4">
        <v>3005</v>
      </c>
      <c r="F81" s="4" t="s">
        <v>108</v>
      </c>
      <c r="M81" t="s">
        <v>109</v>
      </c>
    </row>
    <row r="82" spans="2:13">
      <c r="B82">
        <v>1.69</v>
      </c>
      <c r="C82" s="16">
        <v>0.106647</v>
      </c>
      <c r="D82">
        <v>53</v>
      </c>
      <c r="E82" s="4">
        <v>2001</v>
      </c>
      <c r="F82" s="4" t="s">
        <v>59</v>
      </c>
      <c r="M82" t="s">
        <v>110</v>
      </c>
    </row>
    <row r="83" spans="2:13">
      <c r="B83">
        <v>1.34</v>
      </c>
      <c r="C83" s="16">
        <v>0.084727</v>
      </c>
      <c r="D83">
        <v>42</v>
      </c>
      <c r="E83" s="4">
        <v>2006</v>
      </c>
      <c r="F83" s="4" t="s">
        <v>111</v>
      </c>
      <c r="M83" t="s">
        <v>112</v>
      </c>
    </row>
    <row r="84" spans="2:6">
      <c r="B84">
        <v>1.13</v>
      </c>
      <c r="C84" s="16">
        <v>0.071135</v>
      </c>
      <c r="D84">
        <v>71</v>
      </c>
      <c r="E84" s="4">
        <v>1000</v>
      </c>
      <c r="F84" s="4" t="s">
        <v>114</v>
      </c>
    </row>
    <row r="85" spans="2:6">
      <c r="B85">
        <v>0.99</v>
      </c>
      <c r="C85" s="16">
        <v>0.062456</v>
      </c>
      <c r="D85">
        <v>62</v>
      </c>
      <c r="E85" s="4">
        <v>1000</v>
      </c>
      <c r="F85" s="4" t="s">
        <v>60</v>
      </c>
    </row>
    <row r="86" spans="2:6">
      <c r="B86">
        <v>0.73</v>
      </c>
      <c r="C86" s="16">
        <v>0.046283</v>
      </c>
      <c r="D86">
        <v>46</v>
      </c>
      <c r="E86" s="4">
        <v>1001</v>
      </c>
      <c r="F86" s="4" t="s">
        <v>115</v>
      </c>
    </row>
    <row r="87" spans="2:6">
      <c r="B87">
        <v>0.69</v>
      </c>
      <c r="C87" s="16">
        <v>0.043414</v>
      </c>
      <c r="D87">
        <v>43</v>
      </c>
      <c r="E87" s="4">
        <v>1000</v>
      </c>
      <c r="F87" s="4" t="s">
        <v>116</v>
      </c>
    </row>
    <row r="88" spans="2:6">
      <c r="B88">
        <v>0.67</v>
      </c>
      <c r="C88" s="16">
        <v>0.042145</v>
      </c>
      <c r="D88">
        <v>42</v>
      </c>
      <c r="E88" s="4">
        <v>1000</v>
      </c>
      <c r="F88" s="4" t="s">
        <v>118</v>
      </c>
    </row>
    <row r="89" spans="2:6">
      <c r="B89">
        <v>0.67</v>
      </c>
      <c r="C89" s="16">
        <v>0.042081</v>
      </c>
      <c r="D89">
        <v>42</v>
      </c>
      <c r="E89" s="4">
        <v>1000</v>
      </c>
      <c r="F89" s="4" t="s">
        <v>117</v>
      </c>
    </row>
    <row r="90" spans="2:3">
      <c r="B90" t="s">
        <v>63</v>
      </c>
      <c r="C90" s="16"/>
    </row>
    <row r="91" spans="2:6">
      <c r="B91" t="s">
        <v>53</v>
      </c>
      <c r="C91" s="16" t="s">
        <v>54</v>
      </c>
      <c r="D91" t="s">
        <v>54</v>
      </c>
      <c r="E91" s="4" t="s">
        <v>55</v>
      </c>
      <c r="F91" s="4" t="s">
        <v>100</v>
      </c>
    </row>
    <row r="92" spans="2:6">
      <c r="B92">
        <v>100</v>
      </c>
      <c r="C92" s="16">
        <v>6.308915</v>
      </c>
      <c r="D92"/>
      <c r="E92" s="4">
        <v>51403</v>
      </c>
      <c r="F92" s="4" t="s">
        <v>64</v>
      </c>
    </row>
    <row r="94" s="1" customFormat="1" spans="1:11">
      <c r="A94" s="5" t="s">
        <v>22</v>
      </c>
      <c r="B94" s="5" t="s">
        <v>120</v>
      </c>
      <c r="C94" s="6"/>
      <c r="E94" s="7"/>
      <c r="F94" s="7"/>
      <c r="G94" s="7"/>
      <c r="H94" s="7"/>
      <c r="I94" s="7"/>
      <c r="J94" s="7"/>
      <c r="K94" s="7"/>
    </row>
    <row r="95" spans="2:2">
      <c r="B95" s="5" t="s">
        <v>121</v>
      </c>
    </row>
    <row r="96" spans="2:2">
      <c r="B96" s="5"/>
    </row>
    <row r="97" spans="2:6">
      <c r="B97" t="s">
        <v>47</v>
      </c>
      <c r="C97" s="3" t="s">
        <v>48</v>
      </c>
      <c r="D97" t="s">
        <v>49</v>
      </c>
      <c r="E97" s="4" t="s">
        <v>50</v>
      </c>
      <c r="F97" s="4" t="s">
        <v>99</v>
      </c>
    </row>
    <row r="98" spans="2:6">
      <c r="B98" t="s">
        <v>53</v>
      </c>
      <c r="C98" s="3" t="s">
        <v>54</v>
      </c>
      <c r="D98" t="s">
        <v>54</v>
      </c>
      <c r="E98" s="4" t="s">
        <v>55</v>
      </c>
      <c r="F98" s="4" t="s">
        <v>100</v>
      </c>
    </row>
    <row r="99" spans="2:6">
      <c r="B99">
        <v>40.09</v>
      </c>
      <c r="C99" s="16">
        <v>4.171059</v>
      </c>
      <c r="D99">
        <v>2081</v>
      </c>
      <c r="E99" s="4">
        <v>2004</v>
      </c>
      <c r="F99" s="4" t="s">
        <v>101</v>
      </c>
    </row>
    <row r="100" spans="2:6">
      <c r="B100">
        <v>39.17</v>
      </c>
      <c r="C100" s="16">
        <v>4.075123</v>
      </c>
      <c r="D100">
        <v>2033</v>
      </c>
      <c r="E100" s="4">
        <v>2004</v>
      </c>
      <c r="F100" s="4" t="s">
        <v>57</v>
      </c>
    </row>
    <row r="101" spans="2:6">
      <c r="B101">
        <v>6.67</v>
      </c>
      <c r="C101" s="16">
        <v>0.693676</v>
      </c>
      <c r="D101">
        <v>40</v>
      </c>
      <c r="E101" s="4">
        <v>17040</v>
      </c>
      <c r="F101" s="4" t="s">
        <v>102</v>
      </c>
    </row>
    <row r="102" spans="2:6">
      <c r="B102">
        <v>3.3</v>
      </c>
      <c r="C102" s="16">
        <v>0.34354</v>
      </c>
      <c r="D102">
        <v>42</v>
      </c>
      <c r="E102" s="4">
        <v>8042</v>
      </c>
      <c r="F102" s="4" t="s">
        <v>103</v>
      </c>
    </row>
    <row r="103" spans="2:6">
      <c r="B103">
        <v>3.12</v>
      </c>
      <c r="C103" s="16">
        <v>0.324889</v>
      </c>
      <c r="D103">
        <v>40</v>
      </c>
      <c r="E103" s="4">
        <v>8042</v>
      </c>
      <c r="F103" s="4" t="s">
        <v>105</v>
      </c>
    </row>
    <row r="104" spans="2:6">
      <c r="B104">
        <v>1.18</v>
      </c>
      <c r="C104" s="16">
        <v>0.122536</v>
      </c>
      <c r="D104">
        <v>40</v>
      </c>
      <c r="E104" s="4">
        <v>3005</v>
      </c>
      <c r="F104" s="4" t="s">
        <v>108</v>
      </c>
    </row>
    <row r="105" spans="2:6">
      <c r="B105">
        <v>1.17</v>
      </c>
      <c r="C105" s="16">
        <v>0.122081</v>
      </c>
      <c r="D105">
        <v>40</v>
      </c>
      <c r="E105" s="4">
        <v>3001</v>
      </c>
      <c r="F105" s="4" t="s">
        <v>106</v>
      </c>
    </row>
    <row r="106" spans="2:6">
      <c r="B106">
        <v>1.14</v>
      </c>
      <c r="C106" s="16">
        <v>0.118591</v>
      </c>
      <c r="D106">
        <v>29</v>
      </c>
      <c r="E106" s="4">
        <v>4002</v>
      </c>
      <c r="F106" s="4" t="s">
        <v>59</v>
      </c>
    </row>
    <row r="107" spans="2:6">
      <c r="B107">
        <v>0.8</v>
      </c>
      <c r="C107" s="16">
        <v>0.0828</v>
      </c>
      <c r="D107">
        <v>41</v>
      </c>
      <c r="E107" s="4">
        <v>2006</v>
      </c>
      <c r="F107" s="4" t="s">
        <v>111</v>
      </c>
    </row>
    <row r="108" spans="2:6">
      <c r="B108">
        <v>0.74</v>
      </c>
      <c r="C108" s="16">
        <v>0.077196</v>
      </c>
      <c r="D108">
        <v>38</v>
      </c>
      <c r="E108" s="4">
        <v>2000</v>
      </c>
      <c r="F108" s="4" t="s">
        <v>60</v>
      </c>
    </row>
    <row r="109" spans="2:6">
      <c r="B109">
        <v>0.68</v>
      </c>
      <c r="C109" s="16">
        <v>0.0707</v>
      </c>
      <c r="D109">
        <v>70</v>
      </c>
      <c r="E109" s="4">
        <v>1000</v>
      </c>
      <c r="F109" s="4" t="s">
        <v>114</v>
      </c>
    </row>
    <row r="110" spans="2:6">
      <c r="B110">
        <v>0.44</v>
      </c>
      <c r="C110" s="16">
        <v>0.045539</v>
      </c>
      <c r="D110">
        <v>45</v>
      </c>
      <c r="E110" s="4">
        <v>1001</v>
      </c>
      <c r="F110" s="4" t="s">
        <v>115</v>
      </c>
    </row>
    <row r="111" spans="2:6">
      <c r="B111">
        <v>0.42</v>
      </c>
      <c r="C111" s="16">
        <v>0.043199</v>
      </c>
      <c r="D111">
        <v>43</v>
      </c>
      <c r="E111" s="4">
        <v>1000</v>
      </c>
      <c r="F111" s="4" t="s">
        <v>116</v>
      </c>
    </row>
    <row r="112" spans="2:6">
      <c r="B112">
        <v>0.4</v>
      </c>
      <c r="C112" s="16">
        <v>0.041184</v>
      </c>
      <c r="D112">
        <v>41</v>
      </c>
      <c r="E112" s="4">
        <v>1000</v>
      </c>
      <c r="F112" s="4" t="s">
        <v>118</v>
      </c>
    </row>
    <row r="113" spans="2:6">
      <c r="B113">
        <v>0.39</v>
      </c>
      <c r="C113" s="16">
        <v>0.041052</v>
      </c>
      <c r="D113">
        <v>41</v>
      </c>
      <c r="E113" s="4">
        <v>1000</v>
      </c>
      <c r="F113" s="4" t="s">
        <v>117</v>
      </c>
    </row>
    <row r="114" spans="2:6">
      <c r="B114">
        <v>0.12</v>
      </c>
      <c r="C114" s="16">
        <v>0.012375</v>
      </c>
      <c r="D114">
        <v>11</v>
      </c>
      <c r="E114" s="4">
        <v>1051</v>
      </c>
      <c r="F114" s="4" t="s">
        <v>61</v>
      </c>
    </row>
    <row r="115" spans="2:6">
      <c r="B115">
        <v>0.05</v>
      </c>
      <c r="C115" s="16">
        <v>0.005068</v>
      </c>
      <c r="D115">
        <v>5</v>
      </c>
      <c r="E115" s="4">
        <v>1000</v>
      </c>
      <c r="F115" s="4" t="s">
        <v>62</v>
      </c>
    </row>
    <row r="116" spans="2:3">
      <c r="B116" t="s">
        <v>63</v>
      </c>
      <c r="C116" s="16"/>
    </row>
    <row r="117" spans="2:6">
      <c r="B117" t="s">
        <v>53</v>
      </c>
      <c r="C117" s="16" t="s">
        <v>54</v>
      </c>
      <c r="D117" t="s">
        <v>54</v>
      </c>
      <c r="E117" s="4" t="s">
        <v>55</v>
      </c>
      <c r="F117" s="4" t="s">
        <v>100</v>
      </c>
    </row>
    <row r="118" spans="2:6">
      <c r="B118">
        <v>100</v>
      </c>
      <c r="C118" s="16">
        <v>10.404279</v>
      </c>
      <c r="D118"/>
      <c r="E118" s="4">
        <v>58571</v>
      </c>
      <c r="F118" s="4" t="s">
        <v>64</v>
      </c>
    </row>
    <row r="120" s="1" customFormat="1" spans="1:11">
      <c r="A120" s="5" t="s">
        <v>22</v>
      </c>
      <c r="B120" s="5" t="s">
        <v>123</v>
      </c>
      <c r="C120" s="6"/>
      <c r="E120" s="7"/>
      <c r="F120" s="7"/>
      <c r="G120" s="7"/>
      <c r="H120" s="7"/>
      <c r="I120" s="7"/>
      <c r="J120" s="7"/>
      <c r="K120" s="7"/>
    </row>
    <row r="121" spans="2:3">
      <c r="B121" s="5" t="s">
        <v>124</v>
      </c>
      <c r="C121" s="8"/>
    </row>
    <row r="122" spans="2:2">
      <c r="B122" s="5"/>
    </row>
    <row r="123" spans="2:3">
      <c r="B123" t="s">
        <v>397</v>
      </c>
      <c r="C123" s="3" t="s">
        <v>398</v>
      </c>
    </row>
    <row r="124" spans="2:3">
      <c r="B124" t="s">
        <v>399</v>
      </c>
      <c r="C124" s="3" t="s">
        <v>400</v>
      </c>
    </row>
    <row r="125" spans="2:3">
      <c r="B125" t="s">
        <v>401</v>
      </c>
      <c r="C125" s="3" t="s">
        <v>402</v>
      </c>
    </row>
    <row r="126" spans="2:3">
      <c r="B126" t="s">
        <v>403</v>
      </c>
      <c r="C126" s="3" t="s">
        <v>404</v>
      </c>
    </row>
    <row r="127" spans="2:3">
      <c r="B127" t="s">
        <v>405</v>
      </c>
      <c r="C127" s="3" t="s">
        <v>406</v>
      </c>
    </row>
    <row r="128" spans="2:3">
      <c r="B128" t="s">
        <v>407</v>
      </c>
      <c r="C128" s="3" t="s">
        <v>408</v>
      </c>
    </row>
    <row r="129" spans="2:3">
      <c r="B129" t="s">
        <v>409</v>
      </c>
      <c r="C129" s="3" t="s">
        <v>410</v>
      </c>
    </row>
    <row r="130" spans="2:3">
      <c r="B130" t="s">
        <v>411</v>
      </c>
      <c r="C130" s="3" t="s">
        <v>412</v>
      </c>
    </row>
    <row r="131" spans="2:3">
      <c r="B131" t="s">
        <v>413</v>
      </c>
      <c r="C131" s="3" t="s">
        <v>414</v>
      </c>
    </row>
    <row r="132" spans="2:3">
      <c r="B132" t="s">
        <v>415</v>
      </c>
      <c r="C132" s="3" t="s">
        <v>416</v>
      </c>
    </row>
    <row r="133" spans="2:3">
      <c r="B133" t="s">
        <v>417</v>
      </c>
      <c r="C133" s="3" t="s">
        <v>418</v>
      </c>
    </row>
    <row r="134" spans="2:3">
      <c r="B134" t="s">
        <v>419</v>
      </c>
      <c r="C134" s="3" t="s">
        <v>410</v>
      </c>
    </row>
    <row r="135" spans="2:3">
      <c r="B135" t="s">
        <v>420</v>
      </c>
      <c r="C135" s="3" t="s">
        <v>421</v>
      </c>
    </row>
    <row r="136" spans="2:3">
      <c r="B136" t="s">
        <v>422</v>
      </c>
      <c r="C136" s="3" t="s">
        <v>423</v>
      </c>
    </row>
    <row r="137" spans="2:3">
      <c r="B137" t="s">
        <v>424</v>
      </c>
      <c r="C137" s="3" t="s">
        <v>425</v>
      </c>
    </row>
    <row r="138" spans="2:3">
      <c r="B138" t="s">
        <v>426</v>
      </c>
      <c r="C138" s="3" t="s">
        <v>427</v>
      </c>
    </row>
    <row r="139" spans="2:3">
      <c r="B139" t="s">
        <v>428</v>
      </c>
      <c r="C139" s="3" t="s">
        <v>429</v>
      </c>
    </row>
    <row r="140" spans="2:3">
      <c r="B140" t="s">
        <v>430</v>
      </c>
      <c r="C140" s="3" t="s">
        <v>431</v>
      </c>
    </row>
    <row r="141" spans="2:3">
      <c r="B141" t="s">
        <v>432</v>
      </c>
      <c r="C141" s="3" t="s">
        <v>433</v>
      </c>
    </row>
    <row r="142" spans="2:3">
      <c r="B142" t="s">
        <v>434</v>
      </c>
      <c r="C142" s="3" t="s">
        <v>435</v>
      </c>
    </row>
    <row r="143" spans="2:3">
      <c r="B143" t="s">
        <v>436</v>
      </c>
      <c r="C143" s="3" t="s">
        <v>437</v>
      </c>
    </row>
    <row r="144" spans="2:3">
      <c r="B144" t="s">
        <v>438</v>
      </c>
      <c r="C144" s="3" t="s">
        <v>439</v>
      </c>
    </row>
    <row r="145" spans="2:3">
      <c r="B145" t="s">
        <v>440</v>
      </c>
      <c r="C145" s="3" t="s">
        <v>441</v>
      </c>
    </row>
    <row r="146" spans="2:3">
      <c r="B146" t="s">
        <v>442</v>
      </c>
      <c r="C146" s="3" t="s">
        <v>441</v>
      </c>
    </row>
    <row r="147" spans="2:3">
      <c r="B147" t="s">
        <v>443</v>
      </c>
      <c r="C147" s="3" t="s">
        <v>444</v>
      </c>
    </row>
    <row r="148" spans="2:3">
      <c r="B148" t="s">
        <v>445</v>
      </c>
      <c r="C148" s="3" t="s">
        <v>446</v>
      </c>
    </row>
    <row r="149" spans="2:3">
      <c r="B149" t="s">
        <v>447</v>
      </c>
      <c r="C149" s="3" t="s">
        <v>448</v>
      </c>
    </row>
    <row r="150" spans="2:3">
      <c r="B150" t="s">
        <v>449</v>
      </c>
      <c r="C150" s="3" t="s">
        <v>450</v>
      </c>
    </row>
    <row r="151" spans="2:3">
      <c r="B151" t="s">
        <v>451</v>
      </c>
      <c r="C151" s="3" t="s">
        <v>452</v>
      </c>
    </row>
    <row r="152" spans="2:3">
      <c r="B152" t="s">
        <v>453</v>
      </c>
      <c r="C152" s="3" t="s">
        <v>454</v>
      </c>
    </row>
    <row r="153" spans="2:3">
      <c r="B153" t="s">
        <v>455</v>
      </c>
      <c r="C153" s="3" t="s">
        <v>456</v>
      </c>
    </row>
    <row r="154" spans="2:3">
      <c r="B154" t="s">
        <v>457</v>
      </c>
      <c r="C154" s="3" t="s">
        <v>458</v>
      </c>
    </row>
    <row r="155" spans="2:3">
      <c r="B155" t="s">
        <v>459</v>
      </c>
      <c r="C155" s="3" t="s">
        <v>460</v>
      </c>
    </row>
    <row r="156" spans="2:3">
      <c r="B156" t="s">
        <v>461</v>
      </c>
      <c r="C156" s="3" t="s">
        <v>462</v>
      </c>
    </row>
    <row r="157" spans="2:3">
      <c r="B157" t="s">
        <v>463</v>
      </c>
      <c r="C157" s="3" t="s">
        <v>464</v>
      </c>
    </row>
    <row r="158" spans="2:3">
      <c r="B158" t="s">
        <v>465</v>
      </c>
      <c r="C158" s="3" t="s">
        <v>466</v>
      </c>
    </row>
    <row r="159" spans="2:3">
      <c r="B159" t="s">
        <v>467</v>
      </c>
      <c r="C159" s="3" t="s">
        <v>468</v>
      </c>
    </row>
    <row r="160" spans="2:3">
      <c r="B160" t="s">
        <v>469</v>
      </c>
      <c r="C160" s="3" t="s">
        <v>470</v>
      </c>
    </row>
    <row r="161" spans="2:3">
      <c r="B161" t="s">
        <v>471</v>
      </c>
      <c r="C161" s="3" t="s">
        <v>472</v>
      </c>
    </row>
    <row r="162" spans="2:3">
      <c r="B162" t="s">
        <v>473</v>
      </c>
      <c r="C162" s="3" t="s">
        <v>474</v>
      </c>
    </row>
    <row r="163" spans="2:3">
      <c r="B163" t="s">
        <v>475</v>
      </c>
      <c r="C163" s="3" t="s">
        <v>476</v>
      </c>
    </row>
    <row r="164" spans="2:3">
      <c r="B164" t="s">
        <v>477</v>
      </c>
      <c r="C164" s="3" t="s">
        <v>478</v>
      </c>
    </row>
    <row r="165" spans="2:3">
      <c r="B165" t="s">
        <v>479</v>
      </c>
      <c r="C165" s="3" t="s">
        <v>480</v>
      </c>
    </row>
    <row r="166" spans="2:3">
      <c r="B166" t="s">
        <v>481</v>
      </c>
      <c r="C166" s="3" t="s">
        <v>482</v>
      </c>
    </row>
    <row r="167" spans="2:3">
      <c r="B167" t="s">
        <v>483</v>
      </c>
      <c r="C167" s="3" t="s">
        <v>484</v>
      </c>
    </row>
    <row r="168" spans="2:3">
      <c r="B168" t="s">
        <v>485</v>
      </c>
      <c r="C168" s="3" t="s">
        <v>486</v>
      </c>
    </row>
    <row r="169" spans="2:3">
      <c r="B169" t="s">
        <v>487</v>
      </c>
      <c r="C169" s="3" t="s">
        <v>488</v>
      </c>
    </row>
    <row r="170" spans="2:3">
      <c r="B170" t="s">
        <v>489</v>
      </c>
      <c r="C170" s="3" t="s">
        <v>490</v>
      </c>
    </row>
    <row r="171" spans="2:3">
      <c r="B171" t="s">
        <v>491</v>
      </c>
      <c r="C171" s="3" t="s">
        <v>492</v>
      </c>
    </row>
    <row r="172" spans="2:3">
      <c r="B172" t="s">
        <v>493</v>
      </c>
      <c r="C172" s="3" t="s">
        <v>494</v>
      </c>
    </row>
    <row r="173" spans="2:3">
      <c r="B173" t="s">
        <v>495</v>
      </c>
      <c r="C173" s="3" t="s">
        <v>496</v>
      </c>
    </row>
    <row r="174" spans="2:3">
      <c r="B174" t="s">
        <v>497</v>
      </c>
      <c r="C174" s="3" t="s">
        <v>498</v>
      </c>
    </row>
    <row r="175" spans="2:3">
      <c r="B175" t="s">
        <v>499</v>
      </c>
      <c r="C175" s="3" t="s">
        <v>500</v>
      </c>
    </row>
    <row r="176" spans="2:3">
      <c r="B176" t="s">
        <v>501</v>
      </c>
      <c r="C176" s="3" t="s">
        <v>502</v>
      </c>
    </row>
    <row r="177" spans="2:3">
      <c r="B177" t="s">
        <v>503</v>
      </c>
      <c r="C177" s="3" t="s">
        <v>504</v>
      </c>
    </row>
    <row r="178" spans="2:3">
      <c r="B178" t="s">
        <v>505</v>
      </c>
      <c r="C178" s="3" t="s">
        <v>506</v>
      </c>
    </row>
    <row r="179" spans="2:3">
      <c r="B179" t="s">
        <v>507</v>
      </c>
      <c r="C179" s="3" t="s">
        <v>508</v>
      </c>
    </row>
    <row r="180" spans="2:3">
      <c r="B180" t="s">
        <v>509</v>
      </c>
      <c r="C180" s="3" t="s">
        <v>510</v>
      </c>
    </row>
    <row r="181" spans="2:3">
      <c r="B181" t="s">
        <v>511</v>
      </c>
      <c r="C181" s="3" t="s">
        <v>512</v>
      </c>
    </row>
    <row r="182" spans="2:3">
      <c r="B182" t="s">
        <v>513</v>
      </c>
      <c r="C182" s="3" t="s">
        <v>514</v>
      </c>
    </row>
    <row r="183" spans="2:3">
      <c r="B183" t="s">
        <v>515</v>
      </c>
      <c r="C183" s="3" t="s">
        <v>516</v>
      </c>
    </row>
    <row r="184" spans="2:3">
      <c r="B184" t="s">
        <v>517</v>
      </c>
      <c r="C184" s="3" t="s">
        <v>518</v>
      </c>
    </row>
    <row r="185" spans="2:3">
      <c r="B185" t="s">
        <v>519</v>
      </c>
      <c r="C185" s="3" t="s">
        <v>520</v>
      </c>
    </row>
    <row r="186" spans="2:3">
      <c r="B186" t="s">
        <v>521</v>
      </c>
      <c r="C186" s="3" t="s">
        <v>522</v>
      </c>
    </row>
    <row r="187" spans="2:3">
      <c r="B187" t="s">
        <v>523</v>
      </c>
      <c r="C187" s="3" t="s">
        <v>524</v>
      </c>
    </row>
    <row r="188" spans="2:3">
      <c r="B188" t="s">
        <v>525</v>
      </c>
      <c r="C188" s="3" t="s">
        <v>526</v>
      </c>
    </row>
    <row r="189" spans="2:3">
      <c r="B189" t="s">
        <v>527</v>
      </c>
      <c r="C189" s="3" t="s">
        <v>528</v>
      </c>
    </row>
    <row r="190" spans="2:3">
      <c r="B190" t="s">
        <v>529</v>
      </c>
      <c r="C190" s="3" t="s">
        <v>530</v>
      </c>
    </row>
    <row r="191" spans="2:3">
      <c r="B191" t="s">
        <v>531</v>
      </c>
      <c r="C191" s="3" t="s">
        <v>532</v>
      </c>
    </row>
    <row r="192" spans="2:3">
      <c r="B192" t="s">
        <v>533</v>
      </c>
      <c r="C192" s="3" t="s">
        <v>534</v>
      </c>
    </row>
    <row r="193" spans="2:3">
      <c r="B193" t="s">
        <v>535</v>
      </c>
      <c r="C193" s="3" t="s">
        <v>536</v>
      </c>
    </row>
    <row r="194" spans="2:3">
      <c r="B194" t="s">
        <v>537</v>
      </c>
      <c r="C194" s="3" t="s">
        <v>410</v>
      </c>
    </row>
    <row r="195" spans="2:3">
      <c r="B195" t="s">
        <v>538</v>
      </c>
      <c r="C195" s="3" t="s">
        <v>539</v>
      </c>
    </row>
    <row r="197" spans="1:2">
      <c r="A197" s="5" t="s">
        <v>22</v>
      </c>
      <c r="B197" s="5" t="s">
        <v>288</v>
      </c>
    </row>
    <row r="198" spans="2:3">
      <c r="B198" s="5" t="s">
        <v>289</v>
      </c>
      <c r="C198" s="8"/>
    </row>
    <row r="200" s="1" customFormat="1" spans="1:11">
      <c r="A200" s="5" t="s">
        <v>22</v>
      </c>
      <c r="B200" s="5" t="s">
        <v>291</v>
      </c>
      <c r="C200" s="6"/>
      <c r="E200" s="7"/>
      <c r="F200" s="7"/>
      <c r="G200" s="7"/>
      <c r="H200" s="7"/>
      <c r="I200" s="7"/>
      <c r="J200" s="7"/>
      <c r="K200" s="7"/>
    </row>
    <row r="201" spans="2:2">
      <c r="B201" s="5" t="s">
        <v>292</v>
      </c>
    </row>
    <row r="202" spans="2:3">
      <c r="B202" s="14" t="s">
        <v>293</v>
      </c>
      <c r="C202" s="15" t="s">
        <v>294</v>
      </c>
    </row>
    <row r="203" spans="2:3">
      <c r="B203" s="14" t="s">
        <v>55</v>
      </c>
      <c r="C203" s="15" t="s">
        <v>295</v>
      </c>
    </row>
    <row r="204" spans="2:3">
      <c r="B204" s="14">
        <v>1570803</v>
      </c>
      <c r="C204" s="15" t="s">
        <v>296</v>
      </c>
    </row>
    <row r="205" spans="2:3">
      <c r="B205" s="14">
        <v>1143390</v>
      </c>
      <c r="C205" s="15" t="s">
        <v>297</v>
      </c>
    </row>
    <row r="206" spans="2:3">
      <c r="B206" s="14">
        <v>452742</v>
      </c>
      <c r="C206" s="15" t="s">
        <v>298</v>
      </c>
    </row>
    <row r="207" s="22" customFormat="1" spans="2:11">
      <c r="B207" s="27">
        <v>321000</v>
      </c>
      <c r="C207" s="28" t="s">
        <v>299</v>
      </c>
      <c r="E207" s="24"/>
      <c r="F207" s="24"/>
      <c r="G207" s="24"/>
      <c r="H207" s="24"/>
      <c r="I207" s="24"/>
      <c r="J207" s="24"/>
      <c r="K207" s="24"/>
    </row>
    <row r="208" spans="2:3">
      <c r="B208" s="14">
        <v>274554</v>
      </c>
      <c r="C208" s="15" t="s">
        <v>300</v>
      </c>
    </row>
    <row r="209" s="22" customFormat="1" spans="2:11">
      <c r="B209" s="27">
        <v>233346</v>
      </c>
      <c r="C209" s="28" t="s">
        <v>301</v>
      </c>
      <c r="E209" s="24"/>
      <c r="F209" s="24"/>
      <c r="G209" s="24"/>
      <c r="H209" s="24"/>
      <c r="I209" s="24"/>
      <c r="J209" s="24"/>
      <c r="K209" s="24"/>
    </row>
    <row r="210" s="22" customFormat="1" spans="2:11">
      <c r="B210" s="27">
        <v>229295</v>
      </c>
      <c r="C210" s="28" t="s">
        <v>540</v>
      </c>
      <c r="E210" s="24"/>
      <c r="F210" s="24"/>
      <c r="G210" s="24"/>
      <c r="H210" s="24"/>
      <c r="I210" s="24"/>
      <c r="J210" s="24"/>
      <c r="K210" s="24"/>
    </row>
    <row r="211" s="22" customFormat="1" spans="2:11">
      <c r="B211" s="27">
        <v>168988</v>
      </c>
      <c r="C211" s="28" t="s">
        <v>303</v>
      </c>
      <c r="E211" s="24"/>
      <c r="F211" s="24"/>
      <c r="G211" s="24"/>
      <c r="H211" s="24"/>
      <c r="I211" s="24"/>
      <c r="J211" s="24"/>
      <c r="K211" s="24"/>
    </row>
    <row r="212" spans="2:3">
      <c r="B212" s="14">
        <v>160532</v>
      </c>
      <c r="C212" s="15" t="s">
        <v>304</v>
      </c>
    </row>
    <row r="213" spans="2:3">
      <c r="B213" s="14">
        <v>153937</v>
      </c>
      <c r="C213" s="15" t="s">
        <v>305</v>
      </c>
    </row>
    <row r="214" spans="2:3">
      <c r="B214" s="14">
        <v>108940</v>
      </c>
      <c r="C214" s="15" t="s">
        <v>306</v>
      </c>
    </row>
    <row r="215" spans="2:3">
      <c r="B215" s="14">
        <v>108006</v>
      </c>
      <c r="C215" s="15" t="s">
        <v>541</v>
      </c>
    </row>
    <row r="216" s="22" customFormat="1" spans="2:11">
      <c r="B216" s="27">
        <v>96004</v>
      </c>
      <c r="C216" s="28" t="s">
        <v>308</v>
      </c>
      <c r="E216" s="24"/>
      <c r="F216" s="24"/>
      <c r="G216" s="24"/>
      <c r="H216" s="24"/>
      <c r="I216" s="24"/>
      <c r="J216" s="24"/>
      <c r="K216" s="24"/>
    </row>
    <row r="217" spans="2:3">
      <c r="B217" s="14">
        <v>95141</v>
      </c>
      <c r="C217" s="15" t="s">
        <v>309</v>
      </c>
    </row>
    <row r="218" spans="2:3">
      <c r="B218" s="14">
        <v>86024</v>
      </c>
      <c r="C218" s="15" t="s">
        <v>542</v>
      </c>
    </row>
    <row r="219" spans="2:3">
      <c r="B219" s="14">
        <v>85197</v>
      </c>
      <c r="C219" s="15" t="s">
        <v>311</v>
      </c>
    </row>
    <row r="220" spans="2:3">
      <c r="B220" s="14">
        <v>84000</v>
      </c>
      <c r="C220" s="15" t="s">
        <v>312</v>
      </c>
    </row>
    <row r="221" spans="2:3">
      <c r="B221" s="14">
        <v>82082</v>
      </c>
      <c r="C221" s="15" t="s">
        <v>313</v>
      </c>
    </row>
    <row r="222" spans="2:3">
      <c r="B222" s="14">
        <v>81132</v>
      </c>
      <c r="C222" s="15" t="s">
        <v>314</v>
      </c>
    </row>
    <row r="223" spans="2:3">
      <c r="B223" s="14">
        <v>81004</v>
      </c>
      <c r="C223" s="15" t="s">
        <v>315</v>
      </c>
    </row>
    <row r="224" spans="2:3">
      <c r="B224" s="14">
        <v>77957</v>
      </c>
      <c r="C224" s="15" t="s">
        <v>316</v>
      </c>
    </row>
    <row r="225" spans="2:3">
      <c r="B225" s="14">
        <v>68465</v>
      </c>
      <c r="C225" s="15" t="s">
        <v>317</v>
      </c>
    </row>
    <row r="226" spans="2:3">
      <c r="B226" s="14">
        <v>59004</v>
      </c>
      <c r="C226" s="15" t="s">
        <v>543</v>
      </c>
    </row>
    <row r="227" spans="2:3">
      <c r="B227" s="14">
        <v>58414</v>
      </c>
      <c r="C227" s="15" t="s">
        <v>319</v>
      </c>
    </row>
    <row r="228" spans="2:3">
      <c r="B228" s="14">
        <v>56923</v>
      </c>
      <c r="C228" s="15" t="s">
        <v>544</v>
      </c>
    </row>
    <row r="229" spans="2:3">
      <c r="B229" s="14">
        <v>54531</v>
      </c>
      <c r="C229" s="15" t="s">
        <v>321</v>
      </c>
    </row>
    <row r="230" spans="2:3">
      <c r="B230" s="14">
        <v>54066</v>
      </c>
      <c r="C230" s="15" t="s">
        <v>322</v>
      </c>
    </row>
    <row r="231" spans="2:3">
      <c r="B231" s="14">
        <v>53025</v>
      </c>
      <c r="C231" s="15" t="s">
        <v>323</v>
      </c>
    </row>
    <row r="232" spans="2:3">
      <c r="B232" s="14">
        <v>53008</v>
      </c>
      <c r="C232" s="15" t="s">
        <v>324</v>
      </c>
    </row>
    <row r="233" spans="2:3">
      <c r="B233" s="14">
        <v>51865</v>
      </c>
      <c r="C233" s="15" t="s">
        <v>325</v>
      </c>
    </row>
    <row r="234" spans="2:3">
      <c r="B234" s="14">
        <v>50000</v>
      </c>
      <c r="C234" s="15" t="s">
        <v>326</v>
      </c>
    </row>
    <row r="235" spans="2:3">
      <c r="B235" s="14">
        <v>45004</v>
      </c>
      <c r="C235" s="15" t="s">
        <v>327</v>
      </c>
    </row>
    <row r="236" spans="2:3">
      <c r="B236" s="14">
        <v>44716</v>
      </c>
      <c r="C236" s="15" t="s">
        <v>328</v>
      </c>
    </row>
    <row r="237" spans="2:3">
      <c r="B237" s="14">
        <v>44000</v>
      </c>
      <c r="C237" s="15" t="s">
        <v>329</v>
      </c>
    </row>
    <row r="238" spans="2:3">
      <c r="B238" s="14">
        <v>43737</v>
      </c>
      <c r="C238" s="15" t="s">
        <v>330</v>
      </c>
    </row>
    <row r="239" spans="2:3">
      <c r="B239" s="14">
        <v>42029</v>
      </c>
      <c r="C239" s="15" t="s">
        <v>335</v>
      </c>
    </row>
    <row r="240" spans="2:3">
      <c r="B240" s="14">
        <v>40004</v>
      </c>
      <c r="C240" s="15" t="s">
        <v>332</v>
      </c>
    </row>
    <row r="241" spans="2:3">
      <c r="B241" s="14">
        <v>39004</v>
      </c>
      <c r="C241" s="15" t="s">
        <v>333</v>
      </c>
    </row>
    <row r="242" spans="2:3">
      <c r="B242" s="14">
        <v>39000</v>
      </c>
      <c r="C242" s="15" t="s">
        <v>545</v>
      </c>
    </row>
    <row r="243" spans="2:3">
      <c r="B243" s="14">
        <v>37004</v>
      </c>
      <c r="C243" s="15" t="s">
        <v>336</v>
      </c>
    </row>
    <row r="244" spans="2:3">
      <c r="B244" s="14">
        <v>36000</v>
      </c>
      <c r="C244" s="15" t="s">
        <v>546</v>
      </c>
    </row>
    <row r="245" spans="2:3">
      <c r="B245" s="14">
        <v>35000</v>
      </c>
      <c r="C245" s="15" t="s">
        <v>338</v>
      </c>
    </row>
    <row r="246" spans="2:3">
      <c r="B246" s="14">
        <v>28004</v>
      </c>
      <c r="C246" s="15" t="s">
        <v>547</v>
      </c>
    </row>
    <row r="247" spans="2:3">
      <c r="B247" s="14">
        <v>27000</v>
      </c>
      <c r="C247" s="15" t="s">
        <v>548</v>
      </c>
    </row>
    <row r="248" spans="2:3">
      <c r="B248" s="14">
        <v>25027</v>
      </c>
      <c r="C248" s="15" t="s">
        <v>341</v>
      </c>
    </row>
    <row r="249" spans="2:3">
      <c r="B249" s="14">
        <v>24052</v>
      </c>
      <c r="C249" s="15" t="s">
        <v>342</v>
      </c>
    </row>
    <row r="250" spans="2:3">
      <c r="B250" s="14">
        <v>24000</v>
      </c>
      <c r="C250" s="15" t="s">
        <v>343</v>
      </c>
    </row>
    <row r="251" spans="2:3">
      <c r="B251" s="14">
        <v>23986</v>
      </c>
      <c r="C251" s="15" t="s">
        <v>344</v>
      </c>
    </row>
    <row r="252" spans="2:3">
      <c r="B252" s="14">
        <v>22110</v>
      </c>
      <c r="C252" s="15" t="s">
        <v>345</v>
      </c>
    </row>
    <row r="253" spans="2:3">
      <c r="B253" s="14">
        <v>22033</v>
      </c>
      <c r="C253" s="15" t="s">
        <v>346</v>
      </c>
    </row>
    <row r="254" spans="2:3">
      <c r="B254" s="14">
        <v>21004</v>
      </c>
      <c r="C254" s="15" t="s">
        <v>331</v>
      </c>
    </row>
    <row r="255" spans="2:3">
      <c r="B255" s="14">
        <v>20464</v>
      </c>
      <c r="C255" s="15" t="s">
        <v>347</v>
      </c>
    </row>
    <row r="256" spans="2:3">
      <c r="B256" s="14">
        <v>19931</v>
      </c>
      <c r="C256" s="15" t="s">
        <v>348</v>
      </c>
    </row>
    <row r="257" spans="2:3">
      <c r="B257" s="14">
        <v>18378</v>
      </c>
      <c r="C257" s="15" t="s">
        <v>349</v>
      </c>
    </row>
    <row r="258" spans="2:3">
      <c r="B258" s="14">
        <v>18103</v>
      </c>
      <c r="C258" s="15" t="s">
        <v>350</v>
      </c>
    </row>
    <row r="259" spans="2:3">
      <c r="B259" s="14">
        <v>18018</v>
      </c>
      <c r="C259" s="15" t="s">
        <v>352</v>
      </c>
    </row>
    <row r="260" spans="2:3">
      <c r="B260" s="14">
        <v>17809</v>
      </c>
      <c r="C260" s="15" t="s">
        <v>353</v>
      </c>
    </row>
    <row r="261" spans="2:3">
      <c r="B261" s="14">
        <v>16092</v>
      </c>
      <c r="C261" s="15" t="s">
        <v>351</v>
      </c>
    </row>
    <row r="262" spans="2:3">
      <c r="B262" s="14">
        <v>15004</v>
      </c>
      <c r="C262" s="15" t="s">
        <v>354</v>
      </c>
    </row>
    <row r="263" spans="2:3">
      <c r="B263" s="14">
        <v>12006</v>
      </c>
      <c r="C263" s="15" t="s">
        <v>357</v>
      </c>
    </row>
    <row r="264" spans="2:3">
      <c r="B264" s="14">
        <v>10924</v>
      </c>
      <c r="C264" s="15" t="s">
        <v>358</v>
      </c>
    </row>
    <row r="265" spans="2:3">
      <c r="B265" s="14">
        <v>10000</v>
      </c>
      <c r="C265" s="15" t="s">
        <v>359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3"/>
  <sheetViews>
    <sheetView topLeftCell="A31" workbookViewId="0">
      <selection activeCell="B40" sqref="B40:B42"/>
    </sheetView>
  </sheetViews>
  <sheetFormatPr defaultColWidth="8.88888888888889" defaultRowHeight="14.4"/>
  <cols>
    <col min="2" max="2" width="21" customWidth="1"/>
    <col min="3" max="3" width="18.2222222222222" style="3"/>
    <col min="5" max="5" width="10.2222222222222" style="4" customWidth="1"/>
    <col min="6" max="6" width="9.66666666666667" style="4" customWidth="1"/>
    <col min="7" max="7" width="11.8888888888889" style="4" customWidth="1"/>
    <col min="8" max="8" width="8.88888888888889" style="4"/>
    <col min="9" max="9" width="10" style="4"/>
    <col min="10" max="11" width="10.6666666666667" style="4"/>
  </cols>
  <sheetData>
    <row r="1" spans="1:2">
      <c r="A1" t="s">
        <v>19</v>
      </c>
      <c r="B1" t="s">
        <v>7</v>
      </c>
    </row>
    <row r="2" spans="1:2">
      <c r="A2" t="s">
        <v>20</v>
      </c>
      <c r="B2" t="s">
        <v>549</v>
      </c>
    </row>
    <row r="3" spans="1:2">
      <c r="A3" t="s">
        <v>367</v>
      </c>
      <c r="B3" s="3" t="s">
        <v>550</v>
      </c>
    </row>
    <row r="5" s="1" customFormat="1" spans="1:11">
      <c r="A5" s="5" t="s">
        <v>22</v>
      </c>
      <c r="B5" s="5" t="s">
        <v>23</v>
      </c>
      <c r="C5" s="6"/>
      <c r="E5" s="7"/>
      <c r="F5" s="7"/>
      <c r="G5" s="7"/>
      <c r="H5" s="7"/>
      <c r="I5" s="7"/>
      <c r="J5" s="7"/>
      <c r="K5" s="7"/>
    </row>
    <row r="6" spans="2:3">
      <c r="B6" s="5" t="s">
        <v>24</v>
      </c>
      <c r="C6" s="8" t="s">
        <v>25</v>
      </c>
    </row>
    <row r="7" spans="2:7">
      <c r="B7" s="5"/>
      <c r="E7" s="9" t="s">
        <v>26</v>
      </c>
      <c r="F7" s="4" t="s">
        <v>27</v>
      </c>
      <c r="G7" s="9" t="s">
        <v>28</v>
      </c>
    </row>
    <row r="8" spans="2:7">
      <c r="B8" t="s">
        <v>29</v>
      </c>
      <c r="C8" s="3" t="s">
        <v>551</v>
      </c>
      <c r="E8" s="7">
        <v>3.081</v>
      </c>
      <c r="F8" s="4">
        <f t="shared" ref="F8:F10" si="0">1000000*E8</f>
        <v>3081000</v>
      </c>
      <c r="G8" s="7">
        <f t="shared" ref="G8:G10" si="1">F8/1000</f>
        <v>3081</v>
      </c>
    </row>
    <row r="9" spans="2:7">
      <c r="B9" t="s">
        <v>31</v>
      </c>
      <c r="C9" s="3" t="s">
        <v>552</v>
      </c>
      <c r="E9" s="7">
        <v>0.008</v>
      </c>
      <c r="F9" s="4">
        <f t="shared" si="0"/>
        <v>8000</v>
      </c>
      <c r="G9" s="7">
        <f t="shared" si="1"/>
        <v>8</v>
      </c>
    </row>
    <row r="10" spans="2:7">
      <c r="B10" t="s">
        <v>33</v>
      </c>
      <c r="C10" s="3" t="s">
        <v>553</v>
      </c>
      <c r="E10" s="7">
        <v>0.015</v>
      </c>
      <c r="F10" s="4">
        <f t="shared" si="0"/>
        <v>15000</v>
      </c>
      <c r="G10" s="7">
        <f t="shared" si="1"/>
        <v>15</v>
      </c>
    </row>
    <row r="13" s="1" customFormat="1" spans="1:11">
      <c r="A13" s="5" t="s">
        <v>22</v>
      </c>
      <c r="B13" s="5" t="s">
        <v>35</v>
      </c>
      <c r="C13" s="6"/>
      <c r="E13" s="7"/>
      <c r="F13" s="7"/>
      <c r="G13" s="7"/>
      <c r="H13" s="7"/>
      <c r="I13" s="7"/>
      <c r="J13" s="7"/>
      <c r="K13" s="7"/>
    </row>
    <row r="14" s="1" customFormat="1" spans="1:11">
      <c r="A14" s="5"/>
      <c r="B14" s="1" t="s">
        <v>36</v>
      </c>
      <c r="C14" s="6"/>
      <c r="E14" s="7"/>
      <c r="F14" s="7"/>
      <c r="G14" s="7"/>
      <c r="H14" s="7"/>
      <c r="I14" s="7"/>
      <c r="J14" s="7"/>
      <c r="K14" s="7"/>
    </row>
    <row r="15" spans="5:7">
      <c r="E15" s="9" t="s">
        <v>26</v>
      </c>
      <c r="F15" s="4" t="s">
        <v>27</v>
      </c>
      <c r="G15" s="9" t="s">
        <v>28</v>
      </c>
    </row>
    <row r="16" spans="2:9">
      <c r="B16">
        <v>20.654161</v>
      </c>
      <c r="C16" t="s">
        <v>37</v>
      </c>
      <c r="E16" s="10">
        <f>B16/1000</f>
        <v>0.020654161</v>
      </c>
      <c r="F16" s="11">
        <f>1000000*E16</f>
        <v>20654.161</v>
      </c>
      <c r="G16" s="12">
        <f>F16/1000</f>
        <v>20.654161</v>
      </c>
      <c r="I16" s="4" t="s">
        <v>38</v>
      </c>
    </row>
    <row r="17" spans="2:9">
      <c r="B17">
        <v>3.095828384</v>
      </c>
      <c r="C17" t="s">
        <v>39</v>
      </c>
      <c r="E17" s="10">
        <f>B17</f>
        <v>3.095828384</v>
      </c>
      <c r="F17" s="11">
        <f>1000000*E17</f>
        <v>3095828.384</v>
      </c>
      <c r="G17" s="12">
        <f>F17/1000</f>
        <v>3095.828384</v>
      </c>
      <c r="I17" s="4" t="s">
        <v>40</v>
      </c>
    </row>
    <row r="19" s="1" customFormat="1" spans="1:11">
      <c r="A19" s="5" t="s">
        <v>22</v>
      </c>
      <c r="B19" s="5" t="s">
        <v>41</v>
      </c>
      <c r="C19" s="6"/>
      <c r="E19" s="7"/>
      <c r="F19" s="7"/>
      <c r="G19" s="7"/>
      <c r="H19" s="7"/>
      <c r="I19" s="7"/>
      <c r="J19" s="7"/>
      <c r="K19" s="7"/>
    </row>
    <row r="20" spans="2:3">
      <c r="B20" s="1" t="s">
        <v>42</v>
      </c>
      <c r="C20" s="9" t="s">
        <v>43</v>
      </c>
    </row>
    <row r="21" spans="2:2">
      <c r="B21" s="1"/>
    </row>
    <row r="23" s="1" customFormat="1" spans="1:11">
      <c r="A23" s="5" t="s">
        <v>22</v>
      </c>
      <c r="B23" s="5" t="s">
        <v>45</v>
      </c>
      <c r="C23" s="6"/>
      <c r="E23" s="7"/>
      <c r="F23" s="7"/>
      <c r="G23" s="7"/>
      <c r="H23" s="7"/>
      <c r="I23" s="7"/>
      <c r="J23" s="7"/>
      <c r="K23" s="7"/>
    </row>
    <row r="24" spans="2:2">
      <c r="B24" s="5" t="s">
        <v>46</v>
      </c>
    </row>
    <row r="25" spans="2:2">
      <c r="B25" s="5"/>
    </row>
    <row r="26" spans="2:7">
      <c r="B26" t="s">
        <v>47</v>
      </c>
      <c r="C26" s="3" t="s">
        <v>48</v>
      </c>
      <c r="D26" t="s">
        <v>49</v>
      </c>
      <c r="E26" s="4" t="s">
        <v>50</v>
      </c>
      <c r="F26" s="4" t="s">
        <v>51</v>
      </c>
      <c r="G26" s="4" t="s">
        <v>52</v>
      </c>
    </row>
    <row r="27" spans="2:10">
      <c r="B27" t="s">
        <v>53</v>
      </c>
      <c r="C27" s="3" t="s">
        <v>54</v>
      </c>
      <c r="D27" t="s">
        <v>54</v>
      </c>
      <c r="E27" s="4" t="s">
        <v>55</v>
      </c>
      <c r="F27" s="4" t="s">
        <v>55</v>
      </c>
      <c r="G27" s="4" t="s">
        <v>56</v>
      </c>
      <c r="I27" s="9" t="s">
        <v>26</v>
      </c>
      <c r="J27" s="9" t="s">
        <v>28</v>
      </c>
    </row>
    <row r="28" spans="2:12">
      <c r="B28" s="13">
        <v>99.07</v>
      </c>
      <c r="C28" s="14">
        <v>3.057122</v>
      </c>
      <c r="D28">
        <v>1527</v>
      </c>
      <c r="E28" s="4">
        <v>2002</v>
      </c>
      <c r="F28" s="4">
        <v>1</v>
      </c>
      <c r="G28" s="4" t="s">
        <v>57</v>
      </c>
      <c r="I28" s="10">
        <f>C28</f>
        <v>3.057122</v>
      </c>
      <c r="J28" s="4">
        <f>D28</f>
        <v>1527</v>
      </c>
      <c r="L28" s="4" t="s">
        <v>58</v>
      </c>
    </row>
    <row r="29" spans="2:10">
      <c r="B29" s="13">
        <v>0.47</v>
      </c>
      <c r="C29" s="14">
        <v>0.014562</v>
      </c>
      <c r="D29">
        <v>7</v>
      </c>
      <c r="E29" s="4">
        <v>1999</v>
      </c>
      <c r="F29" s="4">
        <v>1000</v>
      </c>
      <c r="G29" s="4" t="s">
        <v>59</v>
      </c>
      <c r="I29" s="10">
        <f>C29</f>
        <v>0.014562</v>
      </c>
      <c r="J29" s="4">
        <f>D29</f>
        <v>7</v>
      </c>
    </row>
    <row r="30" spans="2:10">
      <c r="B30" s="13">
        <v>0.4</v>
      </c>
      <c r="C30" s="14">
        <v>0.012242</v>
      </c>
      <c r="D30">
        <v>12</v>
      </c>
      <c r="E30" s="4">
        <v>999</v>
      </c>
      <c r="F30" s="4"/>
      <c r="G30" s="4" t="s">
        <v>60</v>
      </c>
      <c r="I30" s="10">
        <f>C30</f>
        <v>0.012242</v>
      </c>
      <c r="J30" s="4">
        <f>D30</f>
        <v>12</v>
      </c>
    </row>
    <row r="31" spans="2:10">
      <c r="B31" s="13" t="s">
        <v>63</v>
      </c>
      <c r="C31" s="14"/>
      <c r="D31"/>
      <c r="E31" s="4"/>
      <c r="I31" s="10">
        <f>C31</f>
        <v>0</v>
      </c>
      <c r="J31" s="4">
        <f>D31</f>
        <v>0</v>
      </c>
    </row>
    <row r="32" spans="2:9">
      <c r="B32" t="s">
        <v>53</v>
      </c>
      <c r="C32" s="3" t="s">
        <v>54</v>
      </c>
      <c r="D32" t="s">
        <v>54</v>
      </c>
      <c r="E32" s="4" t="s">
        <v>55</v>
      </c>
      <c r="F32" s="4" t="s">
        <v>55</v>
      </c>
      <c r="G32" s="4" t="s">
        <v>56</v>
      </c>
      <c r="I32" s="10"/>
    </row>
    <row r="33" spans="2:12">
      <c r="B33" s="13">
        <v>100</v>
      </c>
      <c r="C33" s="14">
        <v>3.085759</v>
      </c>
      <c r="E33" s="4">
        <v>5166</v>
      </c>
      <c r="F33" s="4">
        <v>1004</v>
      </c>
      <c r="G33" s="4" t="s">
        <v>64</v>
      </c>
      <c r="I33" s="10">
        <f>C33</f>
        <v>3.085759</v>
      </c>
      <c r="J33" s="11">
        <f>1000*I33</f>
        <v>3085.759</v>
      </c>
      <c r="L33" s="4" t="s">
        <v>40</v>
      </c>
    </row>
    <row r="35" s="1" customFormat="1" spans="1:11">
      <c r="A35" s="5" t="s">
        <v>22</v>
      </c>
      <c r="B35" s="5" t="s">
        <v>65</v>
      </c>
      <c r="C35" s="6"/>
      <c r="E35" s="7"/>
      <c r="F35" s="7"/>
      <c r="G35" s="7"/>
      <c r="H35" s="7"/>
      <c r="I35" s="7"/>
      <c r="J35" s="7"/>
      <c r="K35" s="7"/>
    </row>
    <row r="36" spans="2:2">
      <c r="B36" s="5" t="s">
        <v>66</v>
      </c>
    </row>
    <row r="37" spans="2:2">
      <c r="B37" s="5"/>
    </row>
    <row r="38" spans="2:7">
      <c r="B38" t="s">
        <v>47</v>
      </c>
      <c r="C38" s="3" t="s">
        <v>48</v>
      </c>
      <c r="D38" t="s">
        <v>49</v>
      </c>
      <c r="E38" s="4" t="s">
        <v>50</v>
      </c>
      <c r="F38" s="4" t="s">
        <v>51</v>
      </c>
      <c r="G38" s="4" t="s">
        <v>52</v>
      </c>
    </row>
    <row r="39" spans="2:10">
      <c r="B39" t="s">
        <v>53</v>
      </c>
      <c r="C39" s="3" t="s">
        <v>54</v>
      </c>
      <c r="D39" t="s">
        <v>54</v>
      </c>
      <c r="E39" s="4" t="s">
        <v>55</v>
      </c>
      <c r="F39" s="4" t="s">
        <v>55</v>
      </c>
      <c r="G39" s="4" t="s">
        <v>56</v>
      </c>
      <c r="I39" s="9" t="s">
        <v>26</v>
      </c>
      <c r="J39" s="9" t="s">
        <v>28</v>
      </c>
    </row>
    <row r="40" spans="2:10">
      <c r="B40">
        <v>43.35</v>
      </c>
      <c r="C40" s="14">
        <v>0.008412</v>
      </c>
      <c r="D40">
        <v>4</v>
      </c>
      <c r="E40" s="4">
        <v>2002</v>
      </c>
      <c r="F40" s="4">
        <v>1</v>
      </c>
      <c r="G40" s="4" t="s">
        <v>57</v>
      </c>
      <c r="I40" s="10">
        <f>C40</f>
        <v>0.008412</v>
      </c>
      <c r="J40" s="4">
        <f>D40</f>
        <v>4</v>
      </c>
    </row>
    <row r="41" spans="2:10">
      <c r="B41">
        <v>34.81</v>
      </c>
      <c r="C41" s="14">
        <v>0.006755</v>
      </c>
      <c r="D41">
        <v>7</v>
      </c>
      <c r="E41" s="4">
        <v>999</v>
      </c>
      <c r="G41" s="4" t="s">
        <v>60</v>
      </c>
      <c r="I41" s="10">
        <f>C41</f>
        <v>0.006755</v>
      </c>
      <c r="J41" s="4">
        <f>D41</f>
        <v>7</v>
      </c>
    </row>
    <row r="42" spans="2:10">
      <c r="B42">
        <v>21.46</v>
      </c>
      <c r="C42" s="14">
        <v>0.004163</v>
      </c>
      <c r="D42">
        <v>2</v>
      </c>
      <c r="E42" s="4">
        <v>1999</v>
      </c>
      <c r="F42" s="4">
        <v>1000</v>
      </c>
      <c r="G42" s="4" t="s">
        <v>59</v>
      </c>
      <c r="I42" s="10">
        <f>C42</f>
        <v>0.004163</v>
      </c>
      <c r="J42" s="4">
        <f>D42</f>
        <v>2</v>
      </c>
    </row>
    <row r="43" spans="2:9">
      <c r="B43" s="13" t="s">
        <v>554</v>
      </c>
      <c r="C43" s="14"/>
      <c r="I43" s="10"/>
    </row>
    <row r="44" spans="2:9">
      <c r="B44" t="s">
        <v>53</v>
      </c>
      <c r="C44" s="14" t="s">
        <v>54</v>
      </c>
      <c r="D44" t="s">
        <v>54</v>
      </c>
      <c r="E44" s="4" t="s">
        <v>55</v>
      </c>
      <c r="F44" s="4" t="s">
        <v>55</v>
      </c>
      <c r="G44" s="4" t="s">
        <v>56</v>
      </c>
      <c r="I44" s="10"/>
    </row>
    <row r="45" spans="2:12">
      <c r="B45">
        <v>100</v>
      </c>
      <c r="C45" s="14">
        <v>0.019403</v>
      </c>
      <c r="E45" s="4">
        <v>5166</v>
      </c>
      <c r="F45" s="4">
        <v>1004</v>
      </c>
      <c r="G45" s="4" t="s">
        <v>64</v>
      </c>
      <c r="I45" s="10">
        <f>C45</f>
        <v>0.019403</v>
      </c>
      <c r="J45" s="11">
        <f>1000*I45</f>
        <v>19.403</v>
      </c>
      <c r="L45" s="4" t="s">
        <v>555</v>
      </c>
    </row>
    <row r="47" s="1" customFormat="1" spans="1:11">
      <c r="A47" s="5" t="s">
        <v>22</v>
      </c>
      <c r="B47" s="5" t="s">
        <v>372</v>
      </c>
      <c r="C47" s="6"/>
      <c r="E47" s="7"/>
      <c r="F47" s="7"/>
      <c r="G47" s="7"/>
      <c r="H47" s="7"/>
      <c r="I47" s="7"/>
      <c r="J47" s="7"/>
      <c r="K47" s="7"/>
    </row>
    <row r="48" spans="2:2">
      <c r="B48" s="5" t="s">
        <v>70</v>
      </c>
    </row>
    <row r="49" spans="2:2">
      <c r="B49" s="5"/>
    </row>
    <row r="50" spans="2:3">
      <c r="B50" s="15" t="s">
        <v>556</v>
      </c>
      <c r="C50" s="15" t="s">
        <v>557</v>
      </c>
    </row>
    <row r="51" spans="2:3">
      <c r="B51" s="15" t="s">
        <v>558</v>
      </c>
      <c r="C51" s="15" t="s">
        <v>559</v>
      </c>
    </row>
    <row r="52" spans="2:3">
      <c r="B52" s="15" t="s">
        <v>560</v>
      </c>
      <c r="C52" s="15" t="s">
        <v>561</v>
      </c>
    </row>
    <row r="53" spans="2:3">
      <c r="B53" s="15" t="s">
        <v>562</v>
      </c>
      <c r="C53" s="15" t="s">
        <v>563</v>
      </c>
    </row>
    <row r="54" spans="2:3">
      <c r="B54" s="15" t="s">
        <v>564</v>
      </c>
      <c r="C54" s="15" t="s">
        <v>84</v>
      </c>
    </row>
    <row r="55" spans="2:3">
      <c r="B55" s="15" t="s">
        <v>565</v>
      </c>
      <c r="C55" s="15" t="s">
        <v>566</v>
      </c>
    </row>
    <row r="56" spans="2:3">
      <c r="B56" s="15" t="s">
        <v>567</v>
      </c>
      <c r="C56" s="15" t="s">
        <v>559</v>
      </c>
    </row>
    <row r="57" spans="2:3">
      <c r="B57" s="15" t="s">
        <v>568</v>
      </c>
      <c r="C57" s="15" t="s">
        <v>569</v>
      </c>
    </row>
    <row r="58" spans="2:3">
      <c r="B58" s="15" t="s">
        <v>570</v>
      </c>
      <c r="C58" s="15" t="s">
        <v>571</v>
      </c>
    </row>
    <row r="59" spans="2:3">
      <c r="B59" s="15" t="s">
        <v>572</v>
      </c>
      <c r="C59" s="15" t="s">
        <v>84</v>
      </c>
    </row>
    <row r="60" spans="2:3">
      <c r="B60" s="15" t="s">
        <v>573</v>
      </c>
      <c r="C60" s="15" t="s">
        <v>566</v>
      </c>
    </row>
    <row r="61" spans="2:3">
      <c r="B61" s="15" t="s">
        <v>574</v>
      </c>
      <c r="C61" s="15" t="s">
        <v>575</v>
      </c>
    </row>
    <row r="63" s="1" customFormat="1" spans="1:11">
      <c r="A63" s="5" t="s">
        <v>22</v>
      </c>
      <c r="B63" s="5" t="s">
        <v>96</v>
      </c>
      <c r="C63" s="6"/>
      <c r="E63" s="7"/>
      <c r="F63" s="7"/>
      <c r="G63" s="7"/>
      <c r="H63" s="7"/>
      <c r="I63" s="7"/>
      <c r="J63" s="7"/>
      <c r="K63" s="7"/>
    </row>
    <row r="64" spans="2:2">
      <c r="B64" s="5" t="s">
        <v>97</v>
      </c>
    </row>
    <row r="65" spans="2:2">
      <c r="B65" s="5"/>
    </row>
    <row r="66" spans="2:6">
      <c r="B66" s="14" t="s">
        <v>47</v>
      </c>
      <c r="C66" s="3" t="s">
        <v>48</v>
      </c>
      <c r="D66" t="s">
        <v>49</v>
      </c>
      <c r="E66" s="4" t="s">
        <v>50</v>
      </c>
      <c r="F66" s="4" t="s">
        <v>99</v>
      </c>
    </row>
    <row r="67" spans="2:6">
      <c r="B67" s="14" t="s">
        <v>53</v>
      </c>
      <c r="C67" s="3" t="s">
        <v>54</v>
      </c>
      <c r="D67" t="s">
        <v>54</v>
      </c>
      <c r="E67" s="4" t="s">
        <v>55</v>
      </c>
      <c r="F67" s="4" t="s">
        <v>100</v>
      </c>
    </row>
    <row r="68" spans="2:6">
      <c r="B68" s="13">
        <v>67.45</v>
      </c>
      <c r="C68" s="16">
        <v>4.20375</v>
      </c>
      <c r="D68">
        <v>2097</v>
      </c>
      <c r="E68" s="4">
        <v>2004</v>
      </c>
      <c r="F68" s="4" t="s">
        <v>101</v>
      </c>
    </row>
    <row r="69" spans="2:6">
      <c r="B69" s="13">
        <v>11.36</v>
      </c>
      <c r="C69" s="16">
        <v>0.708122</v>
      </c>
      <c r="D69">
        <v>41</v>
      </c>
      <c r="E69" s="4">
        <v>17040</v>
      </c>
      <c r="F69" s="4" t="s">
        <v>102</v>
      </c>
    </row>
    <row r="70" s="2" customFormat="1" spans="2:13">
      <c r="B70" s="17">
        <v>5.61</v>
      </c>
      <c r="C70" s="18">
        <v>0.349776</v>
      </c>
      <c r="D70" s="2">
        <v>43</v>
      </c>
      <c r="E70" s="19">
        <v>8042</v>
      </c>
      <c r="F70" s="20" t="s">
        <v>103</v>
      </c>
      <c r="G70" s="19"/>
      <c r="H70" s="19"/>
      <c r="I70" s="19"/>
      <c r="J70" s="19"/>
      <c r="K70" s="19"/>
      <c r="M70" s="21" t="s">
        <v>396</v>
      </c>
    </row>
    <row r="71" s="2" customFormat="1" spans="2:13">
      <c r="B71" s="17">
        <v>5.31</v>
      </c>
      <c r="C71" s="18">
        <v>0.331257</v>
      </c>
      <c r="D71" s="2">
        <v>41</v>
      </c>
      <c r="E71" s="19">
        <v>8042</v>
      </c>
      <c r="F71" s="20" t="s">
        <v>105</v>
      </c>
      <c r="G71" s="19"/>
      <c r="H71" s="19"/>
      <c r="I71" s="19"/>
      <c r="J71" s="19"/>
      <c r="K71" s="19"/>
      <c r="M71" s="21" t="s">
        <v>396</v>
      </c>
    </row>
    <row r="72" spans="2:13">
      <c r="B72" s="13">
        <v>2</v>
      </c>
      <c r="C72" s="16">
        <v>0.12437</v>
      </c>
      <c r="D72">
        <v>41</v>
      </c>
      <c r="E72" s="4">
        <v>3001</v>
      </c>
      <c r="F72" s="4" t="s">
        <v>106</v>
      </c>
      <c r="G72" s="4"/>
      <c r="M72" t="s">
        <v>107</v>
      </c>
    </row>
    <row r="73" spans="2:13">
      <c r="B73" s="13">
        <v>1.98</v>
      </c>
      <c r="C73" s="16">
        <v>0.123121</v>
      </c>
      <c r="D73">
        <v>40</v>
      </c>
      <c r="E73" s="4">
        <v>3005</v>
      </c>
      <c r="F73" s="4" t="s">
        <v>108</v>
      </c>
      <c r="M73" t="s">
        <v>109</v>
      </c>
    </row>
    <row r="74" spans="2:13">
      <c r="B74" s="13">
        <v>1.7</v>
      </c>
      <c r="C74" s="16">
        <v>0.105883</v>
      </c>
      <c r="D74">
        <v>52</v>
      </c>
      <c r="E74" s="4">
        <v>2001</v>
      </c>
      <c r="F74" s="4" t="s">
        <v>59</v>
      </c>
      <c r="M74" t="s">
        <v>110</v>
      </c>
    </row>
    <row r="75" spans="2:13">
      <c r="B75" s="13">
        <v>1.35</v>
      </c>
      <c r="C75" s="16">
        <v>0.084087</v>
      </c>
      <c r="D75">
        <v>41</v>
      </c>
      <c r="E75" s="4">
        <v>2006</v>
      </c>
      <c r="F75" s="4" t="s">
        <v>111</v>
      </c>
      <c r="M75" t="s">
        <v>112</v>
      </c>
    </row>
    <row r="76" spans="2:6">
      <c r="B76" s="13">
        <v>1</v>
      </c>
      <c r="C76" s="16">
        <v>0.062274</v>
      </c>
      <c r="D76">
        <v>62</v>
      </c>
      <c r="E76" s="4">
        <v>1000</v>
      </c>
      <c r="F76" s="4" t="s">
        <v>60</v>
      </c>
    </row>
    <row r="77" spans="2:6">
      <c r="B77" s="13">
        <v>0.69</v>
      </c>
      <c r="C77" s="16">
        <v>0.04284</v>
      </c>
      <c r="D77">
        <v>42</v>
      </c>
      <c r="E77" s="4">
        <v>1000</v>
      </c>
      <c r="F77" s="4" t="s">
        <v>116</v>
      </c>
    </row>
    <row r="78" spans="2:6">
      <c r="B78" s="13">
        <v>0.67</v>
      </c>
      <c r="C78" s="16">
        <v>0.041921</v>
      </c>
      <c r="D78">
        <v>41</v>
      </c>
      <c r="E78" s="4">
        <v>1000</v>
      </c>
      <c r="F78" s="4" t="s">
        <v>118</v>
      </c>
    </row>
    <row r="79" spans="2:6">
      <c r="B79" s="13">
        <v>0.67</v>
      </c>
      <c r="C79" s="16">
        <v>0.041817</v>
      </c>
      <c r="D79">
        <v>41</v>
      </c>
      <c r="E79" s="4">
        <v>1000</v>
      </c>
      <c r="F79" s="4" t="s">
        <v>117</v>
      </c>
    </row>
    <row r="80" spans="2:3">
      <c r="B80" s="13" t="s">
        <v>554</v>
      </c>
      <c r="C80" s="16"/>
    </row>
    <row r="81" spans="2:6">
      <c r="B81" s="13" t="s">
        <v>53</v>
      </c>
      <c r="C81" s="16" t="s">
        <v>54</v>
      </c>
      <c r="D81" t="s">
        <v>54</v>
      </c>
      <c r="E81" s="4" t="s">
        <v>55</v>
      </c>
      <c r="F81" s="4" t="s">
        <v>100</v>
      </c>
    </row>
    <row r="82" spans="2:6">
      <c r="B82" s="13">
        <v>100</v>
      </c>
      <c r="C82" s="16">
        <v>6.232541</v>
      </c>
      <c r="E82" s="4">
        <v>49405</v>
      </c>
      <c r="F82" s="4" t="s">
        <v>64</v>
      </c>
    </row>
    <row r="84" s="1" customFormat="1" spans="1:11">
      <c r="A84" s="5" t="s">
        <v>22</v>
      </c>
      <c r="B84" s="5" t="s">
        <v>120</v>
      </c>
      <c r="C84" s="6"/>
      <c r="E84" s="7"/>
      <c r="F84" s="7"/>
      <c r="G84" s="7"/>
      <c r="H84" s="7"/>
      <c r="I84" s="7"/>
      <c r="J84" s="7"/>
      <c r="K84" s="7"/>
    </row>
    <row r="85" spans="2:2">
      <c r="B85" s="5" t="s">
        <v>121</v>
      </c>
    </row>
    <row r="86" spans="2:2">
      <c r="B86" s="5"/>
    </row>
    <row r="87" spans="2:6">
      <c r="B87" s="14" t="s">
        <v>47</v>
      </c>
      <c r="C87" s="3" t="s">
        <v>48</v>
      </c>
      <c r="D87" t="s">
        <v>49</v>
      </c>
      <c r="E87" s="4" t="s">
        <v>50</v>
      </c>
      <c r="F87" s="4" t="s">
        <v>99</v>
      </c>
    </row>
    <row r="88" spans="2:6">
      <c r="B88" s="14" t="s">
        <v>53</v>
      </c>
      <c r="C88" s="3" t="s">
        <v>54</v>
      </c>
      <c r="D88" t="s">
        <v>54</v>
      </c>
      <c r="E88" s="4" t="s">
        <v>55</v>
      </c>
      <c r="F88" s="4" t="s">
        <v>100</v>
      </c>
    </row>
    <row r="89" spans="2:6">
      <c r="B89" s="13">
        <v>40.6</v>
      </c>
      <c r="C89" s="16">
        <v>4.17522</v>
      </c>
      <c r="D89">
        <v>2083</v>
      </c>
      <c r="E89" s="4">
        <v>2004</v>
      </c>
      <c r="F89" s="4" t="s">
        <v>101</v>
      </c>
    </row>
    <row r="90" spans="2:6">
      <c r="B90" s="13">
        <v>39.66</v>
      </c>
      <c r="C90" s="16">
        <v>4.078436</v>
      </c>
      <c r="D90">
        <v>2035</v>
      </c>
      <c r="E90" s="4">
        <v>2004</v>
      </c>
      <c r="F90" s="4" t="s">
        <v>57</v>
      </c>
    </row>
    <row r="91" s="2" customFormat="1" spans="2:13">
      <c r="B91" s="17">
        <v>6.76</v>
      </c>
      <c r="C91" s="18">
        <v>0.695495</v>
      </c>
      <c r="D91" s="2">
        <v>40</v>
      </c>
      <c r="E91" s="19">
        <v>17040</v>
      </c>
      <c r="F91" s="20" t="s">
        <v>102</v>
      </c>
      <c r="G91" s="19"/>
      <c r="H91" s="19"/>
      <c r="I91" s="19"/>
      <c r="J91" s="19"/>
      <c r="K91" s="19"/>
      <c r="M91" s="21"/>
    </row>
    <row r="92" s="2" customFormat="1" spans="2:13">
      <c r="B92" s="17">
        <v>3.34</v>
      </c>
      <c r="C92" s="18">
        <v>0.343595</v>
      </c>
      <c r="D92" s="2">
        <v>42</v>
      </c>
      <c r="E92" s="19">
        <v>8042</v>
      </c>
      <c r="F92" s="20" t="s">
        <v>103</v>
      </c>
      <c r="G92" s="19"/>
      <c r="H92" s="19"/>
      <c r="I92" s="19"/>
      <c r="J92" s="19"/>
      <c r="K92" s="19"/>
      <c r="M92" s="21"/>
    </row>
    <row r="93" spans="2:6">
      <c r="B93" s="13">
        <v>3.16</v>
      </c>
      <c r="C93" s="16">
        <v>0.325157</v>
      </c>
      <c r="D93">
        <v>40</v>
      </c>
      <c r="E93" s="4">
        <v>8042</v>
      </c>
      <c r="F93" s="4" t="s">
        <v>105</v>
      </c>
    </row>
    <row r="94" spans="2:6">
      <c r="B94" s="13">
        <v>1.19</v>
      </c>
      <c r="C94" s="16">
        <v>0.122701</v>
      </c>
      <c r="D94">
        <v>40</v>
      </c>
      <c r="E94" s="4">
        <v>3001</v>
      </c>
      <c r="F94" s="4" t="s">
        <v>106</v>
      </c>
    </row>
    <row r="95" spans="2:6">
      <c r="B95" s="13">
        <v>1.19</v>
      </c>
      <c r="C95" s="16">
        <v>0.122646</v>
      </c>
      <c r="D95">
        <v>40</v>
      </c>
      <c r="E95" s="4">
        <v>3005</v>
      </c>
      <c r="F95" s="4" t="s">
        <v>108</v>
      </c>
    </row>
    <row r="96" spans="2:6">
      <c r="B96" s="13">
        <v>1.16</v>
      </c>
      <c r="C96" s="16">
        <v>0.11922</v>
      </c>
      <c r="D96">
        <v>29</v>
      </c>
      <c r="E96" s="4">
        <v>4002</v>
      </c>
      <c r="F96" s="4" t="s">
        <v>59</v>
      </c>
    </row>
    <row r="97" spans="2:6">
      <c r="B97" s="13">
        <v>0.8</v>
      </c>
      <c r="C97" s="16">
        <v>0.082707</v>
      </c>
      <c r="D97">
        <v>41</v>
      </c>
      <c r="E97" s="4">
        <v>2006</v>
      </c>
      <c r="F97" s="4" t="s">
        <v>111</v>
      </c>
    </row>
    <row r="98" spans="2:6">
      <c r="B98" s="13">
        <v>0.75</v>
      </c>
      <c r="C98" s="16">
        <v>0.077304</v>
      </c>
      <c r="D98">
        <v>38</v>
      </c>
      <c r="E98" s="4">
        <v>2000</v>
      </c>
      <c r="F98" s="4" t="s">
        <v>60</v>
      </c>
    </row>
    <row r="99" spans="2:6">
      <c r="B99" s="13">
        <v>0.41</v>
      </c>
      <c r="C99" s="16">
        <v>0.04261</v>
      </c>
      <c r="D99">
        <v>42</v>
      </c>
      <c r="E99" s="4">
        <v>1000</v>
      </c>
      <c r="F99" s="4" t="s">
        <v>116</v>
      </c>
    </row>
    <row r="100" spans="2:6">
      <c r="B100" s="13">
        <v>0.4</v>
      </c>
      <c r="C100" s="16">
        <v>0.041533</v>
      </c>
      <c r="D100">
        <v>41</v>
      </c>
      <c r="E100" s="4">
        <v>1000</v>
      </c>
      <c r="F100" s="4" t="s">
        <v>118</v>
      </c>
    </row>
    <row r="101" spans="2:6">
      <c r="B101" s="13">
        <v>0.4</v>
      </c>
      <c r="C101" s="16">
        <v>0.041473</v>
      </c>
      <c r="D101">
        <v>41</v>
      </c>
      <c r="E101" s="4">
        <v>1000</v>
      </c>
      <c r="F101" s="4" t="s">
        <v>117</v>
      </c>
    </row>
    <row r="102" spans="2:3">
      <c r="B102" s="13" t="s">
        <v>554</v>
      </c>
      <c r="C102" s="16"/>
    </row>
    <row r="103" spans="2:6">
      <c r="B103" s="13" t="s">
        <v>53</v>
      </c>
      <c r="C103" s="16" t="s">
        <v>54</v>
      </c>
      <c r="D103" t="s">
        <v>54</v>
      </c>
      <c r="E103" s="4" t="s">
        <v>55</v>
      </c>
      <c r="F103" s="4" t="s">
        <v>100</v>
      </c>
    </row>
    <row r="104" spans="2:6">
      <c r="B104">
        <v>100</v>
      </c>
      <c r="C104" s="3">
        <v>10.283736</v>
      </c>
      <c r="E104" s="4">
        <v>54575</v>
      </c>
      <c r="F104" s="4" t="s">
        <v>64</v>
      </c>
    </row>
    <row r="105" spans="2:2">
      <c r="B105" s="5"/>
    </row>
    <row r="106" s="1" customFormat="1" spans="1:11">
      <c r="A106" s="5" t="s">
        <v>22</v>
      </c>
      <c r="B106" s="5" t="s">
        <v>123</v>
      </c>
      <c r="C106" s="6"/>
      <c r="E106" s="7"/>
      <c r="F106" s="7"/>
      <c r="G106" s="7"/>
      <c r="H106" s="7"/>
      <c r="I106" s="7"/>
      <c r="J106" s="7"/>
      <c r="K106" s="7"/>
    </row>
    <row r="107" spans="2:3">
      <c r="B107" s="5" t="s">
        <v>124</v>
      </c>
      <c r="C107" s="8"/>
    </row>
    <row r="108" spans="2:2">
      <c r="B108" s="5"/>
    </row>
    <row r="109" spans="1:2">
      <c r="A109" s="5" t="s">
        <v>22</v>
      </c>
      <c r="B109" s="5" t="s">
        <v>288</v>
      </c>
    </row>
    <row r="110" spans="2:3">
      <c r="B110" s="5" t="s">
        <v>289</v>
      </c>
      <c r="C110" s="8"/>
    </row>
    <row r="112" s="1" customFormat="1" spans="1:11">
      <c r="A112" s="5" t="s">
        <v>22</v>
      </c>
      <c r="B112" s="5" t="s">
        <v>291</v>
      </c>
      <c r="C112" s="6"/>
      <c r="E112" s="7"/>
      <c r="F112" s="7"/>
      <c r="G112" s="7"/>
      <c r="H112" s="7"/>
      <c r="I112" s="7"/>
      <c r="J112" s="7"/>
      <c r="K112" s="7"/>
    </row>
    <row r="113" spans="2:2">
      <c r="B113" s="5" t="s">
        <v>292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Content</vt:lpstr>
      <vt:lpstr>ab6e898</vt:lpstr>
      <vt:lpstr>809caf8</vt:lpstr>
      <vt:lpstr>ad60488</vt:lpstr>
      <vt:lpstr>e020626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2018-05-13T08:06:40Z</dcterms:created>
  <dcterms:modified xsi:type="dcterms:W3CDTF">2018-05-13T20:17:13Z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1036-10.2.0.6020</vt:lpwstr>
  </property>
</Properties>
</file>