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_6_EX2\PopPython\"/>
    </mc:Choice>
  </mc:AlternateContent>
  <xr:revisionPtr revIDLastSave="0" documentId="13_ncr:1_{793976FE-904E-4C79-8BAB-F9F402204B6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RepositoriosPython" sheetId="1" r:id="rId1"/>
    <sheet name="Analise dos Dado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J3" i="2" s="1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H30" i="2"/>
  <c r="J30" i="2" s="1"/>
  <c r="H31" i="2"/>
  <c r="J31" i="2" s="1"/>
  <c r="H32" i="2"/>
  <c r="J32" i="2" s="1"/>
  <c r="H33" i="2"/>
  <c r="J33" i="2" s="1"/>
  <c r="H34" i="2"/>
  <c r="J34" i="2" s="1"/>
  <c r="H35" i="2"/>
  <c r="J35" i="2" s="1"/>
  <c r="H36" i="2"/>
  <c r="J36" i="2" s="1"/>
  <c r="H37" i="2"/>
  <c r="J37" i="2" s="1"/>
  <c r="H38" i="2"/>
  <c r="J38" i="2" s="1"/>
  <c r="H39" i="2"/>
  <c r="J39" i="2" s="1"/>
  <c r="H40" i="2"/>
  <c r="J40" i="2" s="1"/>
  <c r="H41" i="2"/>
  <c r="J41" i="2" s="1"/>
  <c r="H42" i="2"/>
  <c r="J42" i="2" s="1"/>
  <c r="H43" i="2"/>
  <c r="J43" i="2" s="1"/>
  <c r="H44" i="2"/>
  <c r="J44" i="2" s="1"/>
  <c r="H45" i="2"/>
  <c r="J45" i="2" s="1"/>
  <c r="H46" i="2"/>
  <c r="J46" i="2" s="1"/>
  <c r="H47" i="2"/>
  <c r="J47" i="2" s="1"/>
  <c r="H48" i="2"/>
  <c r="J48" i="2" s="1"/>
  <c r="H49" i="2"/>
  <c r="J49" i="2" s="1"/>
  <c r="H50" i="2"/>
  <c r="J50" i="2" s="1"/>
  <c r="H51" i="2"/>
  <c r="J51" i="2" s="1"/>
  <c r="H52" i="2"/>
  <c r="J52" i="2" s="1"/>
  <c r="H53" i="2"/>
  <c r="J53" i="2" s="1"/>
  <c r="H54" i="2"/>
  <c r="J54" i="2" s="1"/>
  <c r="H55" i="2"/>
  <c r="J55" i="2" s="1"/>
  <c r="H56" i="2"/>
  <c r="J56" i="2" s="1"/>
  <c r="H57" i="2"/>
  <c r="J57" i="2" s="1"/>
  <c r="H58" i="2"/>
  <c r="J58" i="2" s="1"/>
  <c r="H59" i="2"/>
  <c r="J59" i="2" s="1"/>
  <c r="H60" i="2"/>
  <c r="J60" i="2" s="1"/>
  <c r="H61" i="2"/>
  <c r="J61" i="2" s="1"/>
  <c r="H62" i="2"/>
  <c r="J62" i="2" s="1"/>
  <c r="H63" i="2"/>
  <c r="J63" i="2" s="1"/>
  <c r="H64" i="2"/>
  <c r="J64" i="2" s="1"/>
  <c r="H65" i="2"/>
  <c r="J65" i="2" s="1"/>
  <c r="H66" i="2"/>
  <c r="J66" i="2" s="1"/>
  <c r="H67" i="2"/>
  <c r="J67" i="2" s="1"/>
  <c r="H68" i="2"/>
  <c r="J68" i="2" s="1"/>
  <c r="H69" i="2"/>
  <c r="J69" i="2" s="1"/>
  <c r="H70" i="2"/>
  <c r="J70" i="2" s="1"/>
  <c r="H71" i="2"/>
  <c r="J71" i="2" s="1"/>
  <c r="H72" i="2"/>
  <c r="J72" i="2" s="1"/>
  <c r="H73" i="2"/>
  <c r="J73" i="2" s="1"/>
  <c r="H74" i="2"/>
  <c r="J74" i="2" s="1"/>
  <c r="H75" i="2"/>
  <c r="J75" i="2" s="1"/>
  <c r="H76" i="2"/>
  <c r="J76" i="2" s="1"/>
  <c r="H77" i="2"/>
  <c r="J77" i="2" s="1"/>
  <c r="H78" i="2"/>
  <c r="J78" i="2" s="1"/>
  <c r="H79" i="2"/>
  <c r="J79" i="2" s="1"/>
  <c r="H80" i="2"/>
  <c r="J80" i="2" s="1"/>
  <c r="H81" i="2"/>
  <c r="J81" i="2" s="1"/>
  <c r="H82" i="2"/>
  <c r="J82" i="2" s="1"/>
  <c r="H83" i="2"/>
  <c r="J83" i="2" s="1"/>
  <c r="H84" i="2"/>
  <c r="J84" i="2" s="1"/>
  <c r="H85" i="2"/>
  <c r="J85" i="2" s="1"/>
  <c r="H86" i="2"/>
  <c r="J86" i="2" s="1"/>
  <c r="H87" i="2"/>
  <c r="J87" i="2" s="1"/>
  <c r="H88" i="2"/>
  <c r="J88" i="2" s="1"/>
  <c r="H89" i="2"/>
  <c r="J89" i="2" s="1"/>
  <c r="H90" i="2"/>
  <c r="J90" i="2" s="1"/>
  <c r="H91" i="2"/>
  <c r="J91" i="2" s="1"/>
  <c r="H92" i="2"/>
  <c r="J92" i="2" s="1"/>
  <c r="H93" i="2"/>
  <c r="J93" i="2" s="1"/>
  <c r="H94" i="2"/>
  <c r="J94" i="2" s="1"/>
  <c r="H95" i="2"/>
  <c r="J95" i="2" s="1"/>
  <c r="H96" i="2"/>
  <c r="J96" i="2" s="1"/>
  <c r="H97" i="2"/>
  <c r="J97" i="2" s="1"/>
  <c r="H98" i="2"/>
  <c r="J98" i="2" s="1"/>
  <c r="H99" i="2"/>
  <c r="J99" i="2" s="1"/>
  <c r="H100" i="2"/>
  <c r="J100" i="2" s="1"/>
  <c r="H101" i="2"/>
  <c r="J101" i="2" s="1"/>
  <c r="H102" i="2"/>
  <c r="J102" i="2" s="1"/>
  <c r="H103" i="2"/>
  <c r="J103" i="2" s="1"/>
  <c r="H104" i="2"/>
  <c r="J104" i="2" s="1"/>
  <c r="H105" i="2"/>
  <c r="J105" i="2" s="1"/>
  <c r="H106" i="2"/>
  <c r="J106" i="2" s="1"/>
  <c r="H107" i="2"/>
  <c r="J107" i="2" s="1"/>
  <c r="H108" i="2"/>
  <c r="J108" i="2" s="1"/>
  <c r="H109" i="2"/>
  <c r="J109" i="2" s="1"/>
  <c r="H110" i="2"/>
  <c r="J110" i="2" s="1"/>
  <c r="H111" i="2"/>
  <c r="J111" i="2" s="1"/>
  <c r="H112" i="2"/>
  <c r="J112" i="2" s="1"/>
  <c r="H113" i="2"/>
  <c r="J113" i="2" s="1"/>
  <c r="H114" i="2"/>
  <c r="J114" i="2" s="1"/>
  <c r="H115" i="2"/>
  <c r="J115" i="2" s="1"/>
  <c r="H116" i="2"/>
  <c r="J116" i="2" s="1"/>
  <c r="H117" i="2"/>
  <c r="J117" i="2" s="1"/>
  <c r="H118" i="2"/>
  <c r="J118" i="2" s="1"/>
  <c r="H119" i="2"/>
  <c r="J119" i="2" s="1"/>
  <c r="H120" i="2"/>
  <c r="J120" i="2" s="1"/>
  <c r="H121" i="2"/>
  <c r="J121" i="2" s="1"/>
  <c r="H122" i="2"/>
  <c r="J122" i="2" s="1"/>
  <c r="H123" i="2"/>
  <c r="J123" i="2" s="1"/>
  <c r="H124" i="2"/>
  <c r="J124" i="2" s="1"/>
  <c r="H125" i="2"/>
  <c r="J125" i="2" s="1"/>
  <c r="H126" i="2"/>
  <c r="J126" i="2" s="1"/>
  <c r="H127" i="2"/>
  <c r="J127" i="2" s="1"/>
  <c r="H128" i="2"/>
  <c r="J128" i="2" s="1"/>
  <c r="H129" i="2"/>
  <c r="J129" i="2" s="1"/>
  <c r="H130" i="2"/>
  <c r="J130" i="2" s="1"/>
  <c r="H131" i="2"/>
  <c r="J131" i="2" s="1"/>
  <c r="H132" i="2"/>
  <c r="J132" i="2" s="1"/>
  <c r="H133" i="2"/>
  <c r="J133" i="2" s="1"/>
  <c r="H134" i="2"/>
  <c r="J134" i="2" s="1"/>
  <c r="H135" i="2"/>
  <c r="J135" i="2" s="1"/>
  <c r="H136" i="2"/>
  <c r="J136" i="2" s="1"/>
  <c r="H137" i="2"/>
  <c r="J137" i="2" s="1"/>
  <c r="H138" i="2"/>
  <c r="J138" i="2" s="1"/>
  <c r="H139" i="2"/>
  <c r="J139" i="2" s="1"/>
  <c r="H140" i="2"/>
  <c r="J140" i="2" s="1"/>
  <c r="H141" i="2"/>
  <c r="J141" i="2" s="1"/>
  <c r="H142" i="2"/>
  <c r="J142" i="2" s="1"/>
  <c r="H143" i="2"/>
  <c r="J143" i="2" s="1"/>
  <c r="H144" i="2"/>
  <c r="J144" i="2" s="1"/>
  <c r="H145" i="2"/>
  <c r="J145" i="2" s="1"/>
  <c r="H146" i="2"/>
  <c r="J146" i="2" s="1"/>
  <c r="H147" i="2"/>
  <c r="J147" i="2" s="1"/>
  <c r="H148" i="2"/>
  <c r="J148" i="2" s="1"/>
  <c r="H149" i="2"/>
  <c r="J149" i="2" s="1"/>
  <c r="H150" i="2"/>
  <c r="J150" i="2" s="1"/>
  <c r="H151" i="2"/>
  <c r="J151" i="2" s="1"/>
  <c r="H152" i="2"/>
  <c r="J152" i="2" s="1"/>
  <c r="H153" i="2"/>
  <c r="J153" i="2" s="1"/>
  <c r="H154" i="2"/>
  <c r="J154" i="2" s="1"/>
  <c r="H155" i="2"/>
  <c r="J155" i="2" s="1"/>
  <c r="H156" i="2"/>
  <c r="J156" i="2" s="1"/>
  <c r="H157" i="2"/>
  <c r="J157" i="2" s="1"/>
  <c r="H158" i="2"/>
  <c r="J158" i="2" s="1"/>
  <c r="H159" i="2"/>
  <c r="J159" i="2" s="1"/>
  <c r="H160" i="2"/>
  <c r="J160" i="2" s="1"/>
  <c r="H161" i="2"/>
  <c r="J161" i="2" s="1"/>
  <c r="H162" i="2"/>
  <c r="J162" i="2" s="1"/>
  <c r="H163" i="2"/>
  <c r="J163" i="2" s="1"/>
  <c r="H164" i="2"/>
  <c r="J164" i="2" s="1"/>
  <c r="H165" i="2"/>
  <c r="J165" i="2" s="1"/>
  <c r="H166" i="2"/>
  <c r="J166" i="2" s="1"/>
  <c r="H167" i="2"/>
  <c r="J167" i="2" s="1"/>
  <c r="H168" i="2"/>
  <c r="J168" i="2" s="1"/>
  <c r="H169" i="2"/>
  <c r="J169" i="2" s="1"/>
  <c r="H170" i="2"/>
  <c r="J170" i="2" s="1"/>
  <c r="H171" i="2"/>
  <c r="J171" i="2" s="1"/>
  <c r="H172" i="2"/>
  <c r="J172" i="2" s="1"/>
  <c r="H173" i="2"/>
  <c r="J173" i="2" s="1"/>
  <c r="H174" i="2"/>
  <c r="J174" i="2" s="1"/>
  <c r="H175" i="2"/>
  <c r="J175" i="2" s="1"/>
  <c r="H176" i="2"/>
  <c r="J176" i="2" s="1"/>
  <c r="H177" i="2"/>
  <c r="J177" i="2" s="1"/>
  <c r="H178" i="2"/>
  <c r="J178" i="2" s="1"/>
  <c r="H179" i="2"/>
  <c r="J179" i="2" s="1"/>
  <c r="H180" i="2"/>
  <c r="J180" i="2" s="1"/>
  <c r="H181" i="2"/>
  <c r="J181" i="2" s="1"/>
  <c r="H182" i="2"/>
  <c r="J182" i="2" s="1"/>
  <c r="H183" i="2"/>
  <c r="J183" i="2" s="1"/>
  <c r="H184" i="2"/>
  <c r="J184" i="2" s="1"/>
  <c r="H185" i="2"/>
  <c r="J185" i="2" s="1"/>
  <c r="H186" i="2"/>
  <c r="J186" i="2" s="1"/>
  <c r="H187" i="2"/>
  <c r="J187" i="2" s="1"/>
  <c r="H188" i="2"/>
  <c r="J188" i="2" s="1"/>
  <c r="H189" i="2"/>
  <c r="J189" i="2" s="1"/>
  <c r="H190" i="2"/>
  <c r="J190" i="2" s="1"/>
  <c r="H191" i="2"/>
  <c r="J191" i="2" s="1"/>
  <c r="H192" i="2"/>
  <c r="J192" i="2" s="1"/>
  <c r="H193" i="2"/>
  <c r="J193" i="2" s="1"/>
  <c r="H194" i="2"/>
  <c r="J194" i="2" s="1"/>
  <c r="H195" i="2"/>
  <c r="J195" i="2" s="1"/>
  <c r="H196" i="2"/>
  <c r="J196" i="2" s="1"/>
  <c r="H197" i="2"/>
  <c r="J197" i="2" s="1"/>
  <c r="H198" i="2"/>
  <c r="J198" i="2" s="1"/>
  <c r="H199" i="2"/>
  <c r="J199" i="2" s="1"/>
  <c r="H200" i="2"/>
  <c r="J200" i="2" s="1"/>
  <c r="H201" i="2"/>
  <c r="J201" i="2" s="1"/>
  <c r="H202" i="2"/>
  <c r="J202" i="2" s="1"/>
  <c r="H203" i="2"/>
  <c r="J203" i="2" s="1"/>
  <c r="H204" i="2"/>
  <c r="J204" i="2" s="1"/>
  <c r="H205" i="2"/>
  <c r="J205" i="2" s="1"/>
  <c r="H206" i="2"/>
  <c r="J206" i="2" s="1"/>
  <c r="H207" i="2"/>
  <c r="J207" i="2" s="1"/>
  <c r="H208" i="2"/>
  <c r="J208" i="2" s="1"/>
  <c r="H209" i="2"/>
  <c r="J209" i="2" s="1"/>
  <c r="H210" i="2"/>
  <c r="J210" i="2" s="1"/>
  <c r="H211" i="2"/>
  <c r="J211" i="2" s="1"/>
  <c r="H212" i="2"/>
  <c r="J212" i="2" s="1"/>
  <c r="H213" i="2"/>
  <c r="J213" i="2" s="1"/>
  <c r="H214" i="2"/>
  <c r="J214" i="2" s="1"/>
  <c r="H215" i="2"/>
  <c r="J215" i="2" s="1"/>
  <c r="H216" i="2"/>
  <c r="J216" i="2" s="1"/>
  <c r="H217" i="2"/>
  <c r="J217" i="2" s="1"/>
  <c r="H218" i="2"/>
  <c r="J218" i="2" s="1"/>
  <c r="H219" i="2"/>
  <c r="J219" i="2" s="1"/>
  <c r="H220" i="2"/>
  <c r="J220" i="2" s="1"/>
  <c r="H221" i="2"/>
  <c r="J221" i="2" s="1"/>
  <c r="H222" i="2"/>
  <c r="J222" i="2" s="1"/>
  <c r="H223" i="2"/>
  <c r="J223" i="2" s="1"/>
  <c r="H224" i="2"/>
  <c r="J224" i="2" s="1"/>
  <c r="H225" i="2"/>
  <c r="J225" i="2" s="1"/>
  <c r="H226" i="2"/>
  <c r="J226" i="2" s="1"/>
  <c r="H227" i="2"/>
  <c r="J227" i="2" s="1"/>
  <c r="H228" i="2"/>
  <c r="J228" i="2" s="1"/>
  <c r="H229" i="2"/>
  <c r="J229" i="2" s="1"/>
  <c r="H230" i="2"/>
  <c r="J230" i="2" s="1"/>
  <c r="H231" i="2"/>
  <c r="J231" i="2" s="1"/>
  <c r="H232" i="2"/>
  <c r="J232" i="2" s="1"/>
  <c r="H233" i="2"/>
  <c r="J233" i="2" s="1"/>
  <c r="H234" i="2"/>
  <c r="J234" i="2" s="1"/>
  <c r="H235" i="2"/>
  <c r="J235" i="2" s="1"/>
  <c r="H236" i="2"/>
  <c r="J236" i="2" s="1"/>
  <c r="H237" i="2"/>
  <c r="J237" i="2" s="1"/>
  <c r="H238" i="2"/>
  <c r="J238" i="2" s="1"/>
  <c r="H239" i="2"/>
  <c r="J239" i="2" s="1"/>
  <c r="H240" i="2"/>
  <c r="J240" i="2" s="1"/>
  <c r="H241" i="2"/>
  <c r="J241" i="2" s="1"/>
  <c r="H242" i="2"/>
  <c r="J242" i="2" s="1"/>
  <c r="H243" i="2"/>
  <c r="J243" i="2" s="1"/>
  <c r="H244" i="2"/>
  <c r="J244" i="2" s="1"/>
  <c r="H245" i="2"/>
  <c r="J245" i="2" s="1"/>
  <c r="H246" i="2"/>
  <c r="J246" i="2" s="1"/>
  <c r="H247" i="2"/>
  <c r="J247" i="2" s="1"/>
  <c r="H248" i="2"/>
  <c r="J248" i="2" s="1"/>
  <c r="H249" i="2"/>
  <c r="J249" i="2" s="1"/>
  <c r="H250" i="2"/>
  <c r="J250" i="2" s="1"/>
  <c r="H251" i="2"/>
  <c r="J251" i="2" s="1"/>
  <c r="H252" i="2"/>
  <c r="J252" i="2" s="1"/>
  <c r="H253" i="2"/>
  <c r="J253" i="2" s="1"/>
  <c r="H254" i="2"/>
  <c r="J254" i="2" s="1"/>
  <c r="H255" i="2"/>
  <c r="J255" i="2" s="1"/>
  <c r="H256" i="2"/>
  <c r="J256" i="2" s="1"/>
  <c r="H257" i="2"/>
  <c r="J257" i="2" s="1"/>
  <c r="H258" i="2"/>
  <c r="J258" i="2" s="1"/>
  <c r="H259" i="2"/>
  <c r="J259" i="2" s="1"/>
  <c r="H260" i="2"/>
  <c r="J260" i="2" s="1"/>
  <c r="H261" i="2"/>
  <c r="J261" i="2" s="1"/>
  <c r="H262" i="2"/>
  <c r="J262" i="2" s="1"/>
  <c r="H263" i="2"/>
  <c r="J263" i="2" s="1"/>
  <c r="H264" i="2"/>
  <c r="J264" i="2" s="1"/>
  <c r="H265" i="2"/>
  <c r="J265" i="2" s="1"/>
  <c r="H266" i="2"/>
  <c r="J266" i="2" s="1"/>
  <c r="H267" i="2"/>
  <c r="J267" i="2" s="1"/>
  <c r="H268" i="2"/>
  <c r="J268" i="2" s="1"/>
  <c r="H269" i="2"/>
  <c r="J269" i="2" s="1"/>
  <c r="H270" i="2"/>
  <c r="J270" i="2" s="1"/>
  <c r="H271" i="2"/>
  <c r="J271" i="2" s="1"/>
  <c r="H272" i="2"/>
  <c r="J272" i="2" s="1"/>
  <c r="H273" i="2"/>
  <c r="J273" i="2" s="1"/>
  <c r="H274" i="2"/>
  <c r="J274" i="2" s="1"/>
  <c r="H275" i="2"/>
  <c r="J275" i="2" s="1"/>
  <c r="H276" i="2"/>
  <c r="J276" i="2" s="1"/>
  <c r="H277" i="2"/>
  <c r="J277" i="2" s="1"/>
  <c r="H278" i="2"/>
  <c r="J278" i="2" s="1"/>
  <c r="H279" i="2"/>
  <c r="J279" i="2" s="1"/>
  <c r="H280" i="2"/>
  <c r="J280" i="2" s="1"/>
  <c r="H281" i="2"/>
  <c r="J281" i="2" s="1"/>
  <c r="H282" i="2"/>
  <c r="J282" i="2" s="1"/>
  <c r="H283" i="2"/>
  <c r="J283" i="2" s="1"/>
  <c r="H284" i="2"/>
  <c r="J284" i="2" s="1"/>
  <c r="H285" i="2"/>
  <c r="J285" i="2" s="1"/>
  <c r="H286" i="2"/>
  <c r="J286" i="2" s="1"/>
  <c r="H287" i="2"/>
  <c r="J287" i="2" s="1"/>
  <c r="H288" i="2"/>
  <c r="J288" i="2" s="1"/>
  <c r="H289" i="2"/>
  <c r="J289" i="2" s="1"/>
  <c r="H290" i="2"/>
  <c r="J290" i="2" s="1"/>
  <c r="H291" i="2"/>
  <c r="J291" i="2" s="1"/>
  <c r="H292" i="2"/>
  <c r="J292" i="2" s="1"/>
  <c r="H293" i="2"/>
  <c r="J293" i="2" s="1"/>
  <c r="H294" i="2"/>
  <c r="J294" i="2" s="1"/>
  <c r="H295" i="2"/>
  <c r="J295" i="2" s="1"/>
  <c r="H296" i="2"/>
  <c r="J296" i="2" s="1"/>
  <c r="H297" i="2"/>
  <c r="J297" i="2" s="1"/>
  <c r="H298" i="2"/>
  <c r="J298" i="2" s="1"/>
  <c r="H299" i="2"/>
  <c r="J299" i="2" s="1"/>
  <c r="H300" i="2"/>
  <c r="J300" i="2" s="1"/>
  <c r="H301" i="2"/>
  <c r="J301" i="2" s="1"/>
  <c r="H302" i="2"/>
  <c r="J302" i="2" s="1"/>
  <c r="H303" i="2"/>
  <c r="J303" i="2" s="1"/>
  <c r="H304" i="2"/>
  <c r="J304" i="2" s="1"/>
  <c r="H305" i="2"/>
  <c r="J305" i="2" s="1"/>
  <c r="H306" i="2"/>
  <c r="J306" i="2" s="1"/>
  <c r="H307" i="2"/>
  <c r="J307" i="2" s="1"/>
  <c r="H308" i="2"/>
  <c r="J308" i="2" s="1"/>
  <c r="H309" i="2"/>
  <c r="J309" i="2" s="1"/>
  <c r="H310" i="2"/>
  <c r="J310" i="2" s="1"/>
  <c r="H311" i="2"/>
  <c r="J311" i="2" s="1"/>
  <c r="H312" i="2"/>
  <c r="J312" i="2" s="1"/>
  <c r="H313" i="2"/>
  <c r="J313" i="2" s="1"/>
  <c r="H314" i="2"/>
  <c r="J314" i="2" s="1"/>
  <c r="H315" i="2"/>
  <c r="J315" i="2" s="1"/>
  <c r="H316" i="2"/>
  <c r="J316" i="2" s="1"/>
  <c r="H317" i="2"/>
  <c r="J317" i="2" s="1"/>
  <c r="H318" i="2"/>
  <c r="J318" i="2" s="1"/>
  <c r="H319" i="2"/>
  <c r="J319" i="2" s="1"/>
  <c r="H320" i="2"/>
  <c r="J320" i="2" s="1"/>
  <c r="H321" i="2"/>
  <c r="J321" i="2" s="1"/>
  <c r="H322" i="2"/>
  <c r="J322" i="2" s="1"/>
  <c r="H323" i="2"/>
  <c r="J323" i="2" s="1"/>
  <c r="H324" i="2"/>
  <c r="J324" i="2" s="1"/>
  <c r="H325" i="2"/>
  <c r="J325" i="2" s="1"/>
  <c r="H326" i="2"/>
  <c r="J326" i="2" s="1"/>
  <c r="H327" i="2"/>
  <c r="J327" i="2" s="1"/>
  <c r="H328" i="2"/>
  <c r="J328" i="2" s="1"/>
  <c r="H329" i="2"/>
  <c r="J329" i="2" s="1"/>
  <c r="H330" i="2"/>
  <c r="J330" i="2" s="1"/>
  <c r="H331" i="2"/>
  <c r="J331" i="2" s="1"/>
  <c r="H332" i="2"/>
  <c r="J332" i="2" s="1"/>
  <c r="H333" i="2"/>
  <c r="J333" i="2" s="1"/>
  <c r="H334" i="2"/>
  <c r="J334" i="2" s="1"/>
  <c r="H335" i="2"/>
  <c r="J335" i="2" s="1"/>
  <c r="H336" i="2"/>
  <c r="J336" i="2" s="1"/>
  <c r="H337" i="2"/>
  <c r="J337" i="2" s="1"/>
  <c r="H338" i="2"/>
  <c r="J338" i="2" s="1"/>
  <c r="H339" i="2"/>
  <c r="J339" i="2" s="1"/>
  <c r="H340" i="2"/>
  <c r="J340" i="2" s="1"/>
  <c r="H341" i="2"/>
  <c r="J341" i="2" s="1"/>
  <c r="H342" i="2"/>
  <c r="J342" i="2" s="1"/>
  <c r="H343" i="2"/>
  <c r="J343" i="2" s="1"/>
  <c r="H344" i="2"/>
  <c r="J344" i="2" s="1"/>
  <c r="H345" i="2"/>
  <c r="J345" i="2" s="1"/>
  <c r="H346" i="2"/>
  <c r="J346" i="2" s="1"/>
  <c r="H347" i="2"/>
  <c r="J347" i="2" s="1"/>
  <c r="H348" i="2"/>
  <c r="J348" i="2" s="1"/>
  <c r="H349" i="2"/>
  <c r="J349" i="2" s="1"/>
  <c r="H350" i="2"/>
  <c r="J350" i="2" s="1"/>
  <c r="H351" i="2"/>
  <c r="J351" i="2" s="1"/>
  <c r="H352" i="2"/>
  <c r="J352" i="2" s="1"/>
  <c r="H353" i="2"/>
  <c r="J353" i="2" s="1"/>
  <c r="H354" i="2"/>
  <c r="J354" i="2" s="1"/>
  <c r="H355" i="2"/>
  <c r="J355" i="2" s="1"/>
  <c r="H356" i="2"/>
  <c r="J356" i="2" s="1"/>
  <c r="H357" i="2"/>
  <c r="J357" i="2" s="1"/>
  <c r="H358" i="2"/>
  <c r="J358" i="2" s="1"/>
  <c r="H359" i="2"/>
  <c r="J359" i="2" s="1"/>
  <c r="H360" i="2"/>
  <c r="J360" i="2" s="1"/>
  <c r="H361" i="2"/>
  <c r="J361" i="2" s="1"/>
  <c r="H362" i="2"/>
  <c r="J362" i="2" s="1"/>
  <c r="H363" i="2"/>
  <c r="J363" i="2" s="1"/>
  <c r="H364" i="2"/>
  <c r="J364" i="2" s="1"/>
  <c r="H365" i="2"/>
  <c r="J365" i="2" s="1"/>
  <c r="H366" i="2"/>
  <c r="J366" i="2" s="1"/>
  <c r="H367" i="2"/>
  <c r="J367" i="2" s="1"/>
  <c r="H368" i="2"/>
  <c r="J368" i="2" s="1"/>
  <c r="H369" i="2"/>
  <c r="J369" i="2" s="1"/>
  <c r="H370" i="2"/>
  <c r="J370" i="2" s="1"/>
  <c r="H371" i="2"/>
  <c r="J371" i="2" s="1"/>
  <c r="H372" i="2"/>
  <c r="J372" i="2" s="1"/>
  <c r="H373" i="2"/>
  <c r="J373" i="2" s="1"/>
  <c r="H374" i="2"/>
  <c r="J374" i="2" s="1"/>
  <c r="H375" i="2"/>
  <c r="J375" i="2" s="1"/>
  <c r="H376" i="2"/>
  <c r="J376" i="2" s="1"/>
  <c r="H377" i="2"/>
  <c r="J377" i="2" s="1"/>
  <c r="H378" i="2"/>
  <c r="J378" i="2" s="1"/>
  <c r="H379" i="2"/>
  <c r="J379" i="2" s="1"/>
  <c r="H380" i="2"/>
  <c r="J380" i="2" s="1"/>
  <c r="H381" i="2"/>
  <c r="J381" i="2" s="1"/>
  <c r="H382" i="2"/>
  <c r="J382" i="2" s="1"/>
  <c r="H383" i="2"/>
  <c r="J383" i="2" s="1"/>
  <c r="H384" i="2"/>
  <c r="J384" i="2" s="1"/>
  <c r="H385" i="2"/>
  <c r="J385" i="2" s="1"/>
  <c r="H386" i="2"/>
  <c r="J386" i="2" s="1"/>
  <c r="H387" i="2"/>
  <c r="J387" i="2" s="1"/>
  <c r="H388" i="2"/>
  <c r="J388" i="2" s="1"/>
  <c r="H389" i="2"/>
  <c r="J389" i="2" s="1"/>
  <c r="H390" i="2"/>
  <c r="J390" i="2" s="1"/>
  <c r="H391" i="2"/>
  <c r="J391" i="2" s="1"/>
  <c r="H392" i="2"/>
  <c r="J392" i="2" s="1"/>
  <c r="H393" i="2"/>
  <c r="J393" i="2" s="1"/>
  <c r="H394" i="2"/>
  <c r="J394" i="2" s="1"/>
  <c r="H395" i="2"/>
  <c r="J395" i="2" s="1"/>
  <c r="H396" i="2"/>
  <c r="J396" i="2" s="1"/>
  <c r="H397" i="2"/>
  <c r="J397" i="2" s="1"/>
  <c r="H398" i="2"/>
  <c r="J398" i="2" s="1"/>
  <c r="H399" i="2"/>
  <c r="J399" i="2" s="1"/>
  <c r="H400" i="2"/>
  <c r="J400" i="2" s="1"/>
  <c r="H401" i="2"/>
  <c r="J401" i="2" s="1"/>
  <c r="H402" i="2"/>
  <c r="J402" i="2" s="1"/>
  <c r="H403" i="2"/>
  <c r="J403" i="2" s="1"/>
  <c r="H404" i="2"/>
  <c r="J404" i="2" s="1"/>
  <c r="H405" i="2"/>
  <c r="J405" i="2" s="1"/>
  <c r="H406" i="2"/>
  <c r="J406" i="2" s="1"/>
  <c r="H407" i="2"/>
  <c r="J407" i="2" s="1"/>
  <c r="H408" i="2"/>
  <c r="J408" i="2" s="1"/>
  <c r="H409" i="2"/>
  <c r="J409" i="2" s="1"/>
  <c r="H410" i="2"/>
  <c r="J410" i="2" s="1"/>
  <c r="H411" i="2"/>
  <c r="J411" i="2" s="1"/>
  <c r="H412" i="2"/>
  <c r="J412" i="2" s="1"/>
  <c r="H413" i="2"/>
  <c r="J413" i="2" s="1"/>
  <c r="H414" i="2"/>
  <c r="J414" i="2" s="1"/>
  <c r="H415" i="2"/>
  <c r="J415" i="2" s="1"/>
  <c r="H416" i="2"/>
  <c r="J416" i="2" s="1"/>
  <c r="H417" i="2"/>
  <c r="J417" i="2" s="1"/>
  <c r="H418" i="2"/>
  <c r="J418" i="2" s="1"/>
  <c r="H419" i="2"/>
  <c r="J419" i="2" s="1"/>
  <c r="H420" i="2"/>
  <c r="J420" i="2" s="1"/>
  <c r="H421" i="2"/>
  <c r="J421" i="2" s="1"/>
  <c r="H422" i="2"/>
  <c r="J422" i="2" s="1"/>
  <c r="H423" i="2"/>
  <c r="J423" i="2" s="1"/>
  <c r="H424" i="2"/>
  <c r="J424" i="2" s="1"/>
  <c r="H425" i="2"/>
  <c r="J425" i="2" s="1"/>
  <c r="H426" i="2"/>
  <c r="J426" i="2" s="1"/>
  <c r="H427" i="2"/>
  <c r="J427" i="2" s="1"/>
  <c r="H428" i="2"/>
  <c r="J428" i="2" s="1"/>
  <c r="H429" i="2"/>
  <c r="J429" i="2" s="1"/>
  <c r="H430" i="2"/>
  <c r="J430" i="2" s="1"/>
  <c r="H431" i="2"/>
  <c r="J431" i="2" s="1"/>
  <c r="H432" i="2"/>
  <c r="J432" i="2" s="1"/>
  <c r="H433" i="2"/>
  <c r="J433" i="2" s="1"/>
  <c r="H434" i="2"/>
  <c r="J434" i="2" s="1"/>
  <c r="H435" i="2"/>
  <c r="J435" i="2" s="1"/>
  <c r="H436" i="2"/>
  <c r="J436" i="2" s="1"/>
  <c r="H437" i="2"/>
  <c r="J437" i="2" s="1"/>
  <c r="H438" i="2"/>
  <c r="J438" i="2" s="1"/>
  <c r="H439" i="2"/>
  <c r="J439" i="2" s="1"/>
  <c r="H440" i="2"/>
  <c r="J440" i="2" s="1"/>
  <c r="H441" i="2"/>
  <c r="J441" i="2" s="1"/>
  <c r="H442" i="2"/>
  <c r="J442" i="2" s="1"/>
  <c r="H443" i="2"/>
  <c r="J443" i="2" s="1"/>
  <c r="H444" i="2"/>
  <c r="J444" i="2" s="1"/>
  <c r="H445" i="2"/>
  <c r="J445" i="2" s="1"/>
  <c r="H446" i="2"/>
  <c r="J446" i="2" s="1"/>
  <c r="H447" i="2"/>
  <c r="J447" i="2" s="1"/>
  <c r="H448" i="2"/>
  <c r="J448" i="2" s="1"/>
  <c r="H449" i="2"/>
  <c r="J449" i="2" s="1"/>
  <c r="H450" i="2"/>
  <c r="J450" i="2" s="1"/>
  <c r="H451" i="2"/>
  <c r="J451" i="2" s="1"/>
  <c r="H452" i="2"/>
  <c r="J452" i="2" s="1"/>
  <c r="H453" i="2"/>
  <c r="J453" i="2" s="1"/>
  <c r="H454" i="2"/>
  <c r="J454" i="2" s="1"/>
  <c r="H455" i="2"/>
  <c r="J455" i="2" s="1"/>
  <c r="H456" i="2"/>
  <c r="J456" i="2" s="1"/>
  <c r="H457" i="2"/>
  <c r="J457" i="2" s="1"/>
  <c r="H458" i="2"/>
  <c r="J458" i="2" s="1"/>
  <c r="H459" i="2"/>
  <c r="J459" i="2" s="1"/>
  <c r="H460" i="2"/>
  <c r="J460" i="2" s="1"/>
  <c r="H461" i="2"/>
  <c r="J461" i="2" s="1"/>
  <c r="H462" i="2"/>
  <c r="J462" i="2" s="1"/>
  <c r="H463" i="2"/>
  <c r="J463" i="2" s="1"/>
  <c r="H464" i="2"/>
  <c r="J464" i="2" s="1"/>
  <c r="H465" i="2"/>
  <c r="J465" i="2" s="1"/>
  <c r="H466" i="2"/>
  <c r="J466" i="2" s="1"/>
  <c r="H467" i="2"/>
  <c r="J467" i="2" s="1"/>
  <c r="H468" i="2"/>
  <c r="J468" i="2" s="1"/>
  <c r="H469" i="2"/>
  <c r="J469" i="2" s="1"/>
  <c r="H470" i="2"/>
  <c r="J470" i="2" s="1"/>
  <c r="H471" i="2"/>
  <c r="J471" i="2" s="1"/>
  <c r="H472" i="2"/>
  <c r="J472" i="2" s="1"/>
  <c r="H473" i="2"/>
  <c r="J473" i="2" s="1"/>
  <c r="H474" i="2"/>
  <c r="J474" i="2" s="1"/>
  <c r="H475" i="2"/>
  <c r="J475" i="2" s="1"/>
  <c r="H476" i="2"/>
  <c r="J476" i="2" s="1"/>
  <c r="H477" i="2"/>
  <c r="J477" i="2" s="1"/>
  <c r="H478" i="2"/>
  <c r="J478" i="2" s="1"/>
  <c r="H479" i="2"/>
  <c r="J479" i="2" s="1"/>
  <c r="H480" i="2"/>
  <c r="J480" i="2" s="1"/>
  <c r="H481" i="2"/>
  <c r="J481" i="2" s="1"/>
  <c r="H482" i="2"/>
  <c r="J482" i="2" s="1"/>
  <c r="H483" i="2"/>
  <c r="J483" i="2" s="1"/>
  <c r="H484" i="2"/>
  <c r="J484" i="2" s="1"/>
  <c r="H485" i="2"/>
  <c r="J485" i="2" s="1"/>
  <c r="H486" i="2"/>
  <c r="J486" i="2" s="1"/>
  <c r="H487" i="2"/>
  <c r="J487" i="2" s="1"/>
  <c r="H488" i="2"/>
  <c r="J488" i="2" s="1"/>
  <c r="H489" i="2"/>
  <c r="J489" i="2" s="1"/>
  <c r="H490" i="2"/>
  <c r="J490" i="2" s="1"/>
  <c r="H491" i="2"/>
  <c r="J491" i="2" s="1"/>
  <c r="H492" i="2"/>
  <c r="J492" i="2" s="1"/>
  <c r="H493" i="2"/>
  <c r="J493" i="2" s="1"/>
  <c r="H494" i="2"/>
  <c r="J494" i="2" s="1"/>
  <c r="H495" i="2"/>
  <c r="J495" i="2" s="1"/>
  <c r="H496" i="2"/>
  <c r="J496" i="2" s="1"/>
  <c r="H497" i="2"/>
  <c r="J497" i="2" s="1"/>
  <c r="H498" i="2"/>
  <c r="J498" i="2" s="1"/>
  <c r="H499" i="2"/>
  <c r="J499" i="2" s="1"/>
  <c r="H500" i="2"/>
  <c r="J500" i="2" s="1"/>
  <c r="H501" i="2"/>
  <c r="J501" i="2" s="1"/>
  <c r="H502" i="2"/>
  <c r="J502" i="2" s="1"/>
  <c r="H503" i="2"/>
  <c r="J503" i="2" s="1"/>
  <c r="H504" i="2"/>
  <c r="J504" i="2" s="1"/>
  <c r="H505" i="2"/>
  <c r="J505" i="2" s="1"/>
  <c r="H506" i="2"/>
  <c r="J506" i="2" s="1"/>
  <c r="H507" i="2"/>
  <c r="J507" i="2" s="1"/>
  <c r="H508" i="2"/>
  <c r="J508" i="2" s="1"/>
  <c r="H509" i="2"/>
  <c r="J509" i="2" s="1"/>
  <c r="H510" i="2"/>
  <c r="J510" i="2" s="1"/>
  <c r="H511" i="2"/>
  <c r="J511" i="2" s="1"/>
  <c r="H512" i="2"/>
  <c r="J512" i="2" s="1"/>
  <c r="H513" i="2"/>
  <c r="J513" i="2" s="1"/>
  <c r="H514" i="2"/>
  <c r="J514" i="2" s="1"/>
  <c r="H515" i="2"/>
  <c r="J515" i="2" s="1"/>
  <c r="H516" i="2"/>
  <c r="J516" i="2" s="1"/>
  <c r="H517" i="2"/>
  <c r="J517" i="2" s="1"/>
  <c r="H518" i="2"/>
  <c r="J518" i="2" s="1"/>
  <c r="H519" i="2"/>
  <c r="J519" i="2" s="1"/>
  <c r="H520" i="2"/>
  <c r="J520" i="2" s="1"/>
  <c r="H521" i="2"/>
  <c r="J521" i="2" s="1"/>
  <c r="H522" i="2"/>
  <c r="J522" i="2" s="1"/>
  <c r="H523" i="2"/>
  <c r="J523" i="2" s="1"/>
  <c r="H524" i="2"/>
  <c r="J524" i="2" s="1"/>
  <c r="H525" i="2"/>
  <c r="J525" i="2" s="1"/>
  <c r="H526" i="2"/>
  <c r="J526" i="2" s="1"/>
  <c r="H527" i="2"/>
  <c r="J527" i="2" s="1"/>
  <c r="H528" i="2"/>
  <c r="J528" i="2" s="1"/>
  <c r="H529" i="2"/>
  <c r="J529" i="2" s="1"/>
  <c r="H530" i="2"/>
  <c r="J530" i="2" s="1"/>
  <c r="H531" i="2"/>
  <c r="J531" i="2" s="1"/>
  <c r="H532" i="2"/>
  <c r="J532" i="2" s="1"/>
  <c r="H533" i="2"/>
  <c r="J533" i="2" s="1"/>
  <c r="H534" i="2"/>
  <c r="J534" i="2" s="1"/>
  <c r="H535" i="2"/>
  <c r="J535" i="2" s="1"/>
  <c r="H536" i="2"/>
  <c r="J536" i="2" s="1"/>
  <c r="H537" i="2"/>
  <c r="J537" i="2" s="1"/>
  <c r="H538" i="2"/>
  <c r="J538" i="2" s="1"/>
  <c r="H539" i="2"/>
  <c r="J539" i="2" s="1"/>
  <c r="H540" i="2"/>
  <c r="J540" i="2" s="1"/>
  <c r="H541" i="2"/>
  <c r="J541" i="2" s="1"/>
  <c r="H542" i="2"/>
  <c r="J542" i="2" s="1"/>
  <c r="H543" i="2"/>
  <c r="J543" i="2" s="1"/>
  <c r="H544" i="2"/>
  <c r="J544" i="2" s="1"/>
  <c r="H545" i="2"/>
  <c r="J545" i="2" s="1"/>
  <c r="H546" i="2"/>
  <c r="J546" i="2" s="1"/>
  <c r="H547" i="2"/>
  <c r="J547" i="2" s="1"/>
  <c r="H548" i="2"/>
  <c r="J548" i="2" s="1"/>
  <c r="H549" i="2"/>
  <c r="J549" i="2" s="1"/>
  <c r="H550" i="2"/>
  <c r="J550" i="2" s="1"/>
  <c r="H551" i="2"/>
  <c r="J551" i="2" s="1"/>
  <c r="H552" i="2"/>
  <c r="J552" i="2" s="1"/>
  <c r="H553" i="2"/>
  <c r="J553" i="2" s="1"/>
  <c r="H554" i="2"/>
  <c r="J554" i="2" s="1"/>
  <c r="H555" i="2"/>
  <c r="J555" i="2" s="1"/>
  <c r="H556" i="2"/>
  <c r="J556" i="2" s="1"/>
  <c r="H557" i="2"/>
  <c r="J557" i="2" s="1"/>
  <c r="H558" i="2"/>
  <c r="J558" i="2" s="1"/>
  <c r="H559" i="2"/>
  <c r="J559" i="2" s="1"/>
  <c r="H560" i="2"/>
  <c r="J560" i="2" s="1"/>
  <c r="H561" i="2"/>
  <c r="J561" i="2" s="1"/>
  <c r="H562" i="2"/>
  <c r="J562" i="2" s="1"/>
  <c r="H563" i="2"/>
  <c r="J563" i="2" s="1"/>
  <c r="H564" i="2"/>
  <c r="J564" i="2" s="1"/>
  <c r="H565" i="2"/>
  <c r="J565" i="2" s="1"/>
  <c r="H566" i="2"/>
  <c r="J566" i="2" s="1"/>
  <c r="H567" i="2"/>
  <c r="J567" i="2" s="1"/>
  <c r="H568" i="2"/>
  <c r="J568" i="2" s="1"/>
  <c r="H569" i="2"/>
  <c r="J569" i="2" s="1"/>
  <c r="H570" i="2"/>
  <c r="J570" i="2" s="1"/>
  <c r="H571" i="2"/>
  <c r="J571" i="2" s="1"/>
  <c r="H572" i="2"/>
  <c r="J572" i="2" s="1"/>
  <c r="H573" i="2"/>
  <c r="J573" i="2" s="1"/>
  <c r="H574" i="2"/>
  <c r="J574" i="2" s="1"/>
  <c r="H575" i="2"/>
  <c r="J575" i="2" s="1"/>
  <c r="H576" i="2"/>
  <c r="J576" i="2" s="1"/>
  <c r="H577" i="2"/>
  <c r="J577" i="2" s="1"/>
  <c r="H578" i="2"/>
  <c r="J578" i="2" s="1"/>
  <c r="H579" i="2"/>
  <c r="J579" i="2" s="1"/>
  <c r="H580" i="2"/>
  <c r="J580" i="2" s="1"/>
  <c r="H581" i="2"/>
  <c r="J581" i="2" s="1"/>
  <c r="H582" i="2"/>
  <c r="J582" i="2" s="1"/>
  <c r="H583" i="2"/>
  <c r="J583" i="2" s="1"/>
  <c r="H584" i="2"/>
  <c r="J584" i="2" s="1"/>
  <c r="H585" i="2"/>
  <c r="J585" i="2" s="1"/>
  <c r="H586" i="2"/>
  <c r="J586" i="2" s="1"/>
  <c r="H587" i="2"/>
  <c r="J587" i="2" s="1"/>
  <c r="H588" i="2"/>
  <c r="J588" i="2" s="1"/>
  <c r="H589" i="2"/>
  <c r="J589" i="2" s="1"/>
  <c r="H590" i="2"/>
  <c r="J590" i="2" s="1"/>
  <c r="H591" i="2"/>
  <c r="J591" i="2" s="1"/>
  <c r="H592" i="2"/>
  <c r="J592" i="2" s="1"/>
  <c r="H593" i="2"/>
  <c r="J593" i="2" s="1"/>
  <c r="H594" i="2"/>
  <c r="J594" i="2" s="1"/>
  <c r="H595" i="2"/>
  <c r="J595" i="2" s="1"/>
  <c r="H596" i="2"/>
  <c r="J596" i="2" s="1"/>
  <c r="H597" i="2"/>
  <c r="J597" i="2" s="1"/>
  <c r="H598" i="2"/>
  <c r="J598" i="2" s="1"/>
  <c r="H599" i="2"/>
  <c r="J599" i="2" s="1"/>
  <c r="H600" i="2"/>
  <c r="J600" i="2" s="1"/>
  <c r="H601" i="2"/>
  <c r="J601" i="2" s="1"/>
  <c r="H602" i="2"/>
  <c r="J602" i="2" s="1"/>
  <c r="H603" i="2"/>
  <c r="J603" i="2" s="1"/>
  <c r="H604" i="2"/>
  <c r="J604" i="2" s="1"/>
  <c r="H605" i="2"/>
  <c r="J605" i="2" s="1"/>
  <c r="H606" i="2"/>
  <c r="J606" i="2" s="1"/>
  <c r="H607" i="2"/>
  <c r="J607" i="2" s="1"/>
  <c r="H608" i="2"/>
  <c r="J608" i="2" s="1"/>
  <c r="H609" i="2"/>
  <c r="J609" i="2" s="1"/>
  <c r="H610" i="2"/>
  <c r="J610" i="2" s="1"/>
  <c r="H611" i="2"/>
  <c r="J611" i="2" s="1"/>
  <c r="H612" i="2"/>
  <c r="J612" i="2" s="1"/>
  <c r="H613" i="2"/>
  <c r="J613" i="2" s="1"/>
  <c r="H614" i="2"/>
  <c r="J614" i="2" s="1"/>
  <c r="H615" i="2"/>
  <c r="J615" i="2" s="1"/>
  <c r="H616" i="2"/>
  <c r="J616" i="2" s="1"/>
  <c r="H617" i="2"/>
  <c r="J617" i="2" s="1"/>
  <c r="H618" i="2"/>
  <c r="J618" i="2" s="1"/>
  <c r="H619" i="2"/>
  <c r="J619" i="2" s="1"/>
  <c r="H620" i="2"/>
  <c r="J620" i="2" s="1"/>
  <c r="H621" i="2"/>
  <c r="J621" i="2" s="1"/>
  <c r="H622" i="2"/>
  <c r="J622" i="2" s="1"/>
  <c r="H623" i="2"/>
  <c r="J623" i="2" s="1"/>
  <c r="H624" i="2"/>
  <c r="J624" i="2" s="1"/>
  <c r="H625" i="2"/>
  <c r="J625" i="2" s="1"/>
  <c r="H626" i="2"/>
  <c r="J626" i="2" s="1"/>
  <c r="H627" i="2"/>
  <c r="J627" i="2" s="1"/>
  <c r="H628" i="2"/>
  <c r="J628" i="2" s="1"/>
  <c r="H629" i="2"/>
  <c r="J629" i="2" s="1"/>
  <c r="H630" i="2"/>
  <c r="J630" i="2" s="1"/>
  <c r="H631" i="2"/>
  <c r="J631" i="2" s="1"/>
  <c r="H632" i="2"/>
  <c r="J632" i="2" s="1"/>
  <c r="H633" i="2"/>
  <c r="J633" i="2" s="1"/>
  <c r="H634" i="2"/>
  <c r="J634" i="2" s="1"/>
  <c r="H635" i="2"/>
  <c r="J635" i="2" s="1"/>
  <c r="H636" i="2"/>
  <c r="J636" i="2" s="1"/>
  <c r="H637" i="2"/>
  <c r="J637" i="2" s="1"/>
  <c r="H638" i="2"/>
  <c r="J638" i="2" s="1"/>
  <c r="H639" i="2"/>
  <c r="J639" i="2" s="1"/>
  <c r="H640" i="2"/>
  <c r="J640" i="2" s="1"/>
  <c r="H641" i="2"/>
  <c r="J641" i="2" s="1"/>
  <c r="H642" i="2"/>
  <c r="J642" i="2" s="1"/>
  <c r="H643" i="2"/>
  <c r="J643" i="2" s="1"/>
  <c r="H644" i="2"/>
  <c r="J644" i="2" s="1"/>
  <c r="H645" i="2"/>
  <c r="J645" i="2" s="1"/>
  <c r="H646" i="2"/>
  <c r="J646" i="2" s="1"/>
  <c r="H647" i="2"/>
  <c r="J647" i="2" s="1"/>
  <c r="H648" i="2"/>
  <c r="J648" i="2" s="1"/>
  <c r="H649" i="2"/>
  <c r="J649" i="2" s="1"/>
  <c r="H650" i="2"/>
  <c r="J650" i="2" s="1"/>
  <c r="H651" i="2"/>
  <c r="J651" i="2" s="1"/>
  <c r="H652" i="2"/>
  <c r="J652" i="2" s="1"/>
  <c r="H653" i="2"/>
  <c r="J653" i="2" s="1"/>
  <c r="H654" i="2"/>
  <c r="J654" i="2" s="1"/>
  <c r="H655" i="2"/>
  <c r="J655" i="2" s="1"/>
  <c r="H656" i="2"/>
  <c r="J656" i="2" s="1"/>
  <c r="H657" i="2"/>
  <c r="J657" i="2" s="1"/>
  <c r="H658" i="2"/>
  <c r="J658" i="2" s="1"/>
  <c r="H659" i="2"/>
  <c r="J659" i="2" s="1"/>
  <c r="H660" i="2"/>
  <c r="J660" i="2" s="1"/>
  <c r="H661" i="2"/>
  <c r="J661" i="2" s="1"/>
  <c r="H662" i="2"/>
  <c r="J662" i="2" s="1"/>
  <c r="H663" i="2"/>
  <c r="J663" i="2" s="1"/>
  <c r="H664" i="2"/>
  <c r="J664" i="2" s="1"/>
  <c r="H665" i="2"/>
  <c r="J665" i="2" s="1"/>
  <c r="H666" i="2"/>
  <c r="J666" i="2" s="1"/>
  <c r="H667" i="2"/>
  <c r="J667" i="2" s="1"/>
  <c r="H668" i="2"/>
  <c r="J668" i="2" s="1"/>
  <c r="H669" i="2"/>
  <c r="J669" i="2" s="1"/>
  <c r="H670" i="2"/>
  <c r="J670" i="2" s="1"/>
  <c r="H671" i="2"/>
  <c r="J671" i="2" s="1"/>
  <c r="H672" i="2"/>
  <c r="J672" i="2" s="1"/>
  <c r="H673" i="2"/>
  <c r="J673" i="2" s="1"/>
  <c r="H674" i="2"/>
  <c r="J674" i="2" s="1"/>
  <c r="H675" i="2"/>
  <c r="J675" i="2" s="1"/>
  <c r="H676" i="2"/>
  <c r="J676" i="2" s="1"/>
  <c r="H677" i="2"/>
  <c r="J677" i="2" s="1"/>
  <c r="H678" i="2"/>
  <c r="J678" i="2" s="1"/>
  <c r="H679" i="2"/>
  <c r="J679" i="2" s="1"/>
  <c r="H680" i="2"/>
  <c r="J680" i="2" s="1"/>
  <c r="H681" i="2"/>
  <c r="J681" i="2" s="1"/>
  <c r="H682" i="2"/>
  <c r="J682" i="2" s="1"/>
  <c r="H683" i="2"/>
  <c r="J683" i="2" s="1"/>
  <c r="H684" i="2"/>
  <c r="J684" i="2" s="1"/>
  <c r="H685" i="2"/>
  <c r="J685" i="2" s="1"/>
  <c r="H686" i="2"/>
  <c r="J686" i="2" s="1"/>
  <c r="H687" i="2"/>
  <c r="J687" i="2" s="1"/>
  <c r="H688" i="2"/>
  <c r="J688" i="2" s="1"/>
  <c r="H689" i="2"/>
  <c r="J689" i="2" s="1"/>
  <c r="H690" i="2"/>
  <c r="J690" i="2" s="1"/>
  <c r="H691" i="2"/>
  <c r="J691" i="2" s="1"/>
  <c r="H692" i="2"/>
  <c r="J692" i="2" s="1"/>
  <c r="H693" i="2"/>
  <c r="J693" i="2" s="1"/>
  <c r="H694" i="2"/>
  <c r="J694" i="2" s="1"/>
  <c r="H695" i="2"/>
  <c r="J695" i="2" s="1"/>
  <c r="H696" i="2"/>
  <c r="J696" i="2" s="1"/>
  <c r="H697" i="2"/>
  <c r="J697" i="2" s="1"/>
  <c r="H698" i="2"/>
  <c r="J698" i="2" s="1"/>
  <c r="H699" i="2"/>
  <c r="J699" i="2" s="1"/>
  <c r="H700" i="2"/>
  <c r="J700" i="2" s="1"/>
  <c r="H701" i="2"/>
  <c r="J701" i="2" s="1"/>
  <c r="H702" i="2"/>
  <c r="J702" i="2" s="1"/>
  <c r="H703" i="2"/>
  <c r="J703" i="2" s="1"/>
  <c r="H704" i="2"/>
  <c r="J704" i="2" s="1"/>
  <c r="H705" i="2"/>
  <c r="J705" i="2" s="1"/>
  <c r="H706" i="2"/>
  <c r="J706" i="2" s="1"/>
  <c r="H707" i="2"/>
  <c r="J707" i="2" s="1"/>
  <c r="H708" i="2"/>
  <c r="J708" i="2" s="1"/>
  <c r="H709" i="2"/>
  <c r="J709" i="2" s="1"/>
  <c r="H710" i="2"/>
  <c r="J710" i="2" s="1"/>
  <c r="H711" i="2"/>
  <c r="J711" i="2" s="1"/>
  <c r="H712" i="2"/>
  <c r="J712" i="2" s="1"/>
  <c r="H713" i="2"/>
  <c r="J713" i="2" s="1"/>
  <c r="H714" i="2"/>
  <c r="J714" i="2" s="1"/>
  <c r="H715" i="2"/>
  <c r="J715" i="2" s="1"/>
  <c r="H716" i="2"/>
  <c r="J716" i="2" s="1"/>
  <c r="H717" i="2"/>
  <c r="J717" i="2" s="1"/>
  <c r="H718" i="2"/>
  <c r="J718" i="2" s="1"/>
  <c r="H719" i="2"/>
  <c r="J719" i="2" s="1"/>
  <c r="H720" i="2"/>
  <c r="J720" i="2" s="1"/>
  <c r="H721" i="2"/>
  <c r="J721" i="2" s="1"/>
  <c r="H722" i="2"/>
  <c r="J722" i="2" s="1"/>
  <c r="H723" i="2"/>
  <c r="J723" i="2" s="1"/>
  <c r="H724" i="2"/>
  <c r="J724" i="2" s="1"/>
  <c r="H725" i="2"/>
  <c r="J725" i="2" s="1"/>
  <c r="H726" i="2"/>
  <c r="J726" i="2" s="1"/>
  <c r="H727" i="2"/>
  <c r="J727" i="2" s="1"/>
  <c r="H728" i="2"/>
  <c r="J728" i="2" s="1"/>
  <c r="H729" i="2"/>
  <c r="J729" i="2" s="1"/>
  <c r="H730" i="2"/>
  <c r="J730" i="2" s="1"/>
  <c r="H731" i="2"/>
  <c r="J731" i="2" s="1"/>
  <c r="H732" i="2"/>
  <c r="J732" i="2" s="1"/>
  <c r="H733" i="2"/>
  <c r="J733" i="2" s="1"/>
  <c r="H734" i="2"/>
  <c r="J734" i="2" s="1"/>
  <c r="H735" i="2"/>
  <c r="J735" i="2" s="1"/>
  <c r="H736" i="2"/>
  <c r="J736" i="2" s="1"/>
  <c r="H737" i="2"/>
  <c r="J737" i="2" s="1"/>
  <c r="H738" i="2"/>
  <c r="J738" i="2" s="1"/>
  <c r="H739" i="2"/>
  <c r="J739" i="2" s="1"/>
  <c r="H740" i="2"/>
  <c r="J740" i="2" s="1"/>
  <c r="H741" i="2"/>
  <c r="J741" i="2" s="1"/>
  <c r="H742" i="2"/>
  <c r="J742" i="2" s="1"/>
  <c r="H743" i="2"/>
  <c r="J743" i="2" s="1"/>
  <c r="H744" i="2"/>
  <c r="J744" i="2" s="1"/>
  <c r="H745" i="2"/>
  <c r="J745" i="2" s="1"/>
  <c r="H746" i="2"/>
  <c r="J746" i="2" s="1"/>
  <c r="H747" i="2"/>
  <c r="J747" i="2" s="1"/>
  <c r="H748" i="2"/>
  <c r="J748" i="2" s="1"/>
  <c r="H749" i="2"/>
  <c r="J749" i="2" s="1"/>
  <c r="H750" i="2"/>
  <c r="J750" i="2" s="1"/>
  <c r="H751" i="2"/>
  <c r="J751" i="2" s="1"/>
  <c r="H752" i="2"/>
  <c r="J752" i="2" s="1"/>
  <c r="H753" i="2"/>
  <c r="J753" i="2" s="1"/>
  <c r="H754" i="2"/>
  <c r="J754" i="2" s="1"/>
  <c r="H755" i="2"/>
  <c r="J755" i="2" s="1"/>
  <c r="H756" i="2"/>
  <c r="J756" i="2" s="1"/>
  <c r="H757" i="2"/>
  <c r="J757" i="2" s="1"/>
  <c r="H758" i="2"/>
  <c r="J758" i="2" s="1"/>
  <c r="H759" i="2"/>
  <c r="J759" i="2" s="1"/>
  <c r="H760" i="2"/>
  <c r="J760" i="2" s="1"/>
  <c r="H761" i="2"/>
  <c r="J761" i="2" s="1"/>
  <c r="H762" i="2"/>
  <c r="J762" i="2" s="1"/>
  <c r="H763" i="2"/>
  <c r="J763" i="2" s="1"/>
  <c r="H764" i="2"/>
  <c r="J764" i="2" s="1"/>
  <c r="H765" i="2"/>
  <c r="J765" i="2" s="1"/>
  <c r="H766" i="2"/>
  <c r="J766" i="2" s="1"/>
  <c r="H767" i="2"/>
  <c r="J767" i="2" s="1"/>
  <c r="H768" i="2"/>
  <c r="J768" i="2" s="1"/>
  <c r="H769" i="2"/>
  <c r="J769" i="2" s="1"/>
  <c r="H770" i="2"/>
  <c r="J770" i="2" s="1"/>
  <c r="H771" i="2"/>
  <c r="J771" i="2" s="1"/>
  <c r="H772" i="2"/>
  <c r="J772" i="2" s="1"/>
  <c r="H773" i="2"/>
  <c r="J773" i="2" s="1"/>
  <c r="H774" i="2"/>
  <c r="J774" i="2" s="1"/>
  <c r="H775" i="2"/>
  <c r="J775" i="2" s="1"/>
  <c r="H776" i="2"/>
  <c r="J776" i="2" s="1"/>
  <c r="H777" i="2"/>
  <c r="J777" i="2" s="1"/>
  <c r="H778" i="2"/>
  <c r="J778" i="2" s="1"/>
  <c r="H779" i="2"/>
  <c r="J779" i="2" s="1"/>
  <c r="H780" i="2"/>
  <c r="J780" i="2" s="1"/>
  <c r="H781" i="2"/>
  <c r="J781" i="2" s="1"/>
  <c r="H782" i="2"/>
  <c r="J782" i="2" s="1"/>
  <c r="H783" i="2"/>
  <c r="J783" i="2" s="1"/>
  <c r="H784" i="2"/>
  <c r="J784" i="2" s="1"/>
  <c r="H785" i="2"/>
  <c r="J785" i="2" s="1"/>
  <c r="H786" i="2"/>
  <c r="J786" i="2" s="1"/>
  <c r="H787" i="2"/>
  <c r="J787" i="2" s="1"/>
  <c r="H788" i="2"/>
  <c r="J788" i="2" s="1"/>
  <c r="H789" i="2"/>
  <c r="J789" i="2" s="1"/>
  <c r="H790" i="2"/>
  <c r="J790" i="2" s="1"/>
  <c r="H791" i="2"/>
  <c r="J791" i="2" s="1"/>
  <c r="H792" i="2"/>
  <c r="J792" i="2" s="1"/>
  <c r="H793" i="2"/>
  <c r="J793" i="2" s="1"/>
  <c r="H794" i="2"/>
  <c r="J794" i="2" s="1"/>
  <c r="H795" i="2"/>
  <c r="J795" i="2" s="1"/>
  <c r="H796" i="2"/>
  <c r="J796" i="2" s="1"/>
  <c r="H797" i="2"/>
  <c r="J797" i="2" s="1"/>
  <c r="H798" i="2"/>
  <c r="J798" i="2" s="1"/>
  <c r="H799" i="2"/>
  <c r="J799" i="2" s="1"/>
  <c r="H800" i="2"/>
  <c r="J800" i="2" s="1"/>
  <c r="H801" i="2"/>
  <c r="J801" i="2" s="1"/>
  <c r="H802" i="2"/>
  <c r="J802" i="2" s="1"/>
  <c r="H803" i="2"/>
  <c r="J803" i="2" s="1"/>
  <c r="H804" i="2"/>
  <c r="J804" i="2" s="1"/>
  <c r="H805" i="2"/>
  <c r="J805" i="2" s="1"/>
  <c r="H806" i="2"/>
  <c r="J806" i="2" s="1"/>
  <c r="H807" i="2"/>
  <c r="J807" i="2" s="1"/>
  <c r="H808" i="2"/>
  <c r="J808" i="2" s="1"/>
  <c r="H809" i="2"/>
  <c r="J809" i="2" s="1"/>
  <c r="H810" i="2"/>
  <c r="J810" i="2" s="1"/>
  <c r="H811" i="2"/>
  <c r="J811" i="2" s="1"/>
  <c r="H812" i="2"/>
  <c r="J812" i="2" s="1"/>
  <c r="H813" i="2"/>
  <c r="J813" i="2" s="1"/>
  <c r="H814" i="2"/>
  <c r="J814" i="2" s="1"/>
  <c r="H815" i="2"/>
  <c r="J815" i="2" s="1"/>
  <c r="H816" i="2"/>
  <c r="J816" i="2" s="1"/>
  <c r="H817" i="2"/>
  <c r="J817" i="2" s="1"/>
  <c r="H818" i="2"/>
  <c r="J818" i="2" s="1"/>
  <c r="H819" i="2"/>
  <c r="J819" i="2" s="1"/>
  <c r="H820" i="2"/>
  <c r="J820" i="2" s="1"/>
  <c r="H821" i="2"/>
  <c r="J821" i="2" s="1"/>
  <c r="H822" i="2"/>
  <c r="J822" i="2" s="1"/>
  <c r="H823" i="2"/>
  <c r="J823" i="2" s="1"/>
  <c r="H824" i="2"/>
  <c r="J824" i="2" s="1"/>
  <c r="H825" i="2"/>
  <c r="J825" i="2" s="1"/>
  <c r="H826" i="2"/>
  <c r="J826" i="2" s="1"/>
  <c r="H827" i="2"/>
  <c r="J827" i="2" s="1"/>
  <c r="H828" i="2"/>
  <c r="J828" i="2" s="1"/>
  <c r="H829" i="2"/>
  <c r="J829" i="2" s="1"/>
  <c r="H830" i="2"/>
  <c r="J830" i="2" s="1"/>
  <c r="H831" i="2"/>
  <c r="J831" i="2" s="1"/>
  <c r="H832" i="2"/>
  <c r="J832" i="2" s="1"/>
  <c r="H833" i="2"/>
  <c r="J833" i="2" s="1"/>
  <c r="H834" i="2"/>
  <c r="J834" i="2" s="1"/>
  <c r="H835" i="2"/>
  <c r="J835" i="2" s="1"/>
  <c r="H836" i="2"/>
  <c r="J836" i="2" s="1"/>
  <c r="H837" i="2"/>
  <c r="J837" i="2" s="1"/>
  <c r="H838" i="2"/>
  <c r="J838" i="2" s="1"/>
  <c r="H839" i="2"/>
  <c r="J839" i="2" s="1"/>
  <c r="H840" i="2"/>
  <c r="J840" i="2" s="1"/>
  <c r="H841" i="2"/>
  <c r="J841" i="2" s="1"/>
  <c r="H842" i="2"/>
  <c r="J842" i="2" s="1"/>
  <c r="H843" i="2"/>
  <c r="J843" i="2" s="1"/>
  <c r="H844" i="2"/>
  <c r="J844" i="2" s="1"/>
  <c r="H845" i="2"/>
  <c r="J845" i="2" s="1"/>
  <c r="H846" i="2"/>
  <c r="J846" i="2" s="1"/>
  <c r="H847" i="2"/>
  <c r="J847" i="2" s="1"/>
  <c r="H848" i="2"/>
  <c r="J848" i="2" s="1"/>
  <c r="H849" i="2"/>
  <c r="J849" i="2" s="1"/>
  <c r="H850" i="2"/>
  <c r="J850" i="2" s="1"/>
  <c r="H851" i="2"/>
  <c r="J851" i="2" s="1"/>
  <c r="H852" i="2"/>
  <c r="J852" i="2" s="1"/>
  <c r="H853" i="2"/>
  <c r="J853" i="2" s="1"/>
  <c r="H854" i="2"/>
  <c r="J854" i="2" s="1"/>
  <c r="H855" i="2"/>
  <c r="J855" i="2" s="1"/>
  <c r="H856" i="2"/>
  <c r="J856" i="2" s="1"/>
  <c r="H857" i="2"/>
  <c r="J857" i="2" s="1"/>
  <c r="H858" i="2"/>
  <c r="J858" i="2" s="1"/>
  <c r="H859" i="2"/>
  <c r="J859" i="2" s="1"/>
  <c r="H860" i="2"/>
  <c r="J860" i="2" s="1"/>
  <c r="H861" i="2"/>
  <c r="J861" i="2" s="1"/>
  <c r="H862" i="2"/>
  <c r="J862" i="2" s="1"/>
  <c r="H863" i="2"/>
  <c r="J863" i="2" s="1"/>
  <c r="H864" i="2"/>
  <c r="J864" i="2" s="1"/>
  <c r="H865" i="2"/>
  <c r="J865" i="2" s="1"/>
  <c r="H866" i="2"/>
  <c r="J866" i="2" s="1"/>
  <c r="H867" i="2"/>
  <c r="J867" i="2" s="1"/>
  <c r="H868" i="2"/>
  <c r="J868" i="2" s="1"/>
  <c r="H869" i="2"/>
  <c r="J869" i="2" s="1"/>
  <c r="H870" i="2"/>
  <c r="J870" i="2" s="1"/>
  <c r="H871" i="2"/>
  <c r="J871" i="2" s="1"/>
  <c r="H872" i="2"/>
  <c r="J872" i="2" s="1"/>
  <c r="H873" i="2"/>
  <c r="J873" i="2" s="1"/>
  <c r="H874" i="2"/>
  <c r="J874" i="2" s="1"/>
  <c r="H875" i="2"/>
  <c r="J875" i="2" s="1"/>
  <c r="H876" i="2"/>
  <c r="J876" i="2" s="1"/>
  <c r="H877" i="2"/>
  <c r="J877" i="2" s="1"/>
  <c r="H878" i="2"/>
  <c r="J878" i="2" s="1"/>
  <c r="H879" i="2"/>
  <c r="J879" i="2" s="1"/>
  <c r="H880" i="2"/>
  <c r="J880" i="2" s="1"/>
  <c r="H881" i="2"/>
  <c r="J881" i="2" s="1"/>
  <c r="H882" i="2"/>
  <c r="J882" i="2" s="1"/>
  <c r="H883" i="2"/>
  <c r="J883" i="2" s="1"/>
  <c r="H884" i="2"/>
  <c r="J884" i="2" s="1"/>
  <c r="H885" i="2"/>
  <c r="J885" i="2" s="1"/>
  <c r="H886" i="2"/>
  <c r="J886" i="2" s="1"/>
  <c r="H887" i="2"/>
  <c r="J887" i="2" s="1"/>
  <c r="H888" i="2"/>
  <c r="J888" i="2" s="1"/>
  <c r="H889" i="2"/>
  <c r="J889" i="2" s="1"/>
  <c r="H890" i="2"/>
  <c r="J890" i="2" s="1"/>
  <c r="H891" i="2"/>
  <c r="J891" i="2" s="1"/>
  <c r="H892" i="2"/>
  <c r="J892" i="2" s="1"/>
  <c r="H893" i="2"/>
  <c r="J893" i="2" s="1"/>
  <c r="H894" i="2"/>
  <c r="J894" i="2" s="1"/>
  <c r="H895" i="2"/>
  <c r="J895" i="2" s="1"/>
  <c r="H896" i="2"/>
  <c r="J896" i="2" s="1"/>
  <c r="H897" i="2"/>
  <c r="J897" i="2" s="1"/>
  <c r="H898" i="2"/>
  <c r="J898" i="2" s="1"/>
  <c r="H899" i="2"/>
  <c r="J899" i="2" s="1"/>
  <c r="H900" i="2"/>
  <c r="J900" i="2" s="1"/>
  <c r="H901" i="2"/>
  <c r="J901" i="2" s="1"/>
  <c r="H902" i="2"/>
  <c r="J902" i="2" s="1"/>
  <c r="H903" i="2"/>
  <c r="J903" i="2" s="1"/>
  <c r="H904" i="2"/>
  <c r="J904" i="2" s="1"/>
  <c r="H905" i="2"/>
  <c r="J905" i="2" s="1"/>
  <c r="H906" i="2"/>
  <c r="J906" i="2" s="1"/>
  <c r="H907" i="2"/>
  <c r="J907" i="2" s="1"/>
  <c r="H908" i="2"/>
  <c r="J908" i="2" s="1"/>
  <c r="H909" i="2"/>
  <c r="J909" i="2" s="1"/>
  <c r="H910" i="2"/>
  <c r="J910" i="2" s="1"/>
  <c r="H911" i="2"/>
  <c r="J911" i="2" s="1"/>
  <c r="H912" i="2"/>
  <c r="J912" i="2" s="1"/>
  <c r="H913" i="2"/>
  <c r="J913" i="2" s="1"/>
  <c r="H914" i="2"/>
  <c r="J914" i="2" s="1"/>
  <c r="H915" i="2"/>
  <c r="J915" i="2" s="1"/>
  <c r="H916" i="2"/>
  <c r="J916" i="2" s="1"/>
  <c r="H917" i="2"/>
  <c r="J917" i="2" s="1"/>
  <c r="H918" i="2"/>
  <c r="J918" i="2" s="1"/>
  <c r="H919" i="2"/>
  <c r="J919" i="2" s="1"/>
  <c r="H920" i="2"/>
  <c r="J920" i="2" s="1"/>
  <c r="H921" i="2"/>
  <c r="J921" i="2" s="1"/>
  <c r="H922" i="2"/>
  <c r="J922" i="2" s="1"/>
  <c r="H923" i="2"/>
  <c r="J923" i="2" s="1"/>
  <c r="H924" i="2"/>
  <c r="J924" i="2" s="1"/>
  <c r="H925" i="2"/>
  <c r="J925" i="2" s="1"/>
  <c r="H926" i="2"/>
  <c r="J926" i="2" s="1"/>
  <c r="H927" i="2"/>
  <c r="J927" i="2" s="1"/>
  <c r="H928" i="2"/>
  <c r="J928" i="2" s="1"/>
  <c r="H929" i="2"/>
  <c r="J929" i="2" s="1"/>
  <c r="H930" i="2"/>
  <c r="J930" i="2" s="1"/>
  <c r="H931" i="2"/>
  <c r="J931" i="2" s="1"/>
  <c r="H932" i="2"/>
  <c r="J932" i="2" s="1"/>
  <c r="H933" i="2"/>
  <c r="J933" i="2" s="1"/>
  <c r="H934" i="2"/>
  <c r="J934" i="2" s="1"/>
  <c r="H935" i="2"/>
  <c r="J935" i="2" s="1"/>
  <c r="H936" i="2"/>
  <c r="J936" i="2" s="1"/>
  <c r="H937" i="2"/>
  <c r="J937" i="2" s="1"/>
  <c r="H938" i="2"/>
  <c r="J938" i="2" s="1"/>
  <c r="H939" i="2"/>
  <c r="J939" i="2" s="1"/>
  <c r="H940" i="2"/>
  <c r="J940" i="2" s="1"/>
  <c r="H941" i="2"/>
  <c r="J941" i="2" s="1"/>
  <c r="H942" i="2"/>
  <c r="J942" i="2" s="1"/>
  <c r="H943" i="2"/>
  <c r="J943" i="2" s="1"/>
  <c r="H944" i="2"/>
  <c r="J944" i="2" s="1"/>
  <c r="H945" i="2"/>
  <c r="J945" i="2" s="1"/>
  <c r="H946" i="2"/>
  <c r="J946" i="2" s="1"/>
  <c r="H947" i="2"/>
  <c r="J947" i="2" s="1"/>
  <c r="H948" i="2"/>
  <c r="J948" i="2" s="1"/>
  <c r="H949" i="2"/>
  <c r="J949" i="2" s="1"/>
  <c r="H950" i="2"/>
  <c r="J950" i="2" s="1"/>
  <c r="H951" i="2"/>
  <c r="J951" i="2" s="1"/>
  <c r="H952" i="2"/>
  <c r="J952" i="2" s="1"/>
  <c r="H953" i="2"/>
  <c r="J953" i="2" s="1"/>
  <c r="H954" i="2"/>
  <c r="J954" i="2" s="1"/>
  <c r="H955" i="2"/>
  <c r="J955" i="2" s="1"/>
  <c r="H956" i="2"/>
  <c r="J956" i="2" s="1"/>
  <c r="H957" i="2"/>
  <c r="J957" i="2" s="1"/>
  <c r="H958" i="2"/>
  <c r="J958" i="2" s="1"/>
  <c r="H959" i="2"/>
  <c r="J959" i="2" s="1"/>
  <c r="H960" i="2"/>
  <c r="J960" i="2" s="1"/>
  <c r="H961" i="2"/>
  <c r="J961" i="2" s="1"/>
  <c r="H962" i="2"/>
  <c r="J962" i="2" s="1"/>
  <c r="H963" i="2"/>
  <c r="J963" i="2" s="1"/>
  <c r="H964" i="2"/>
  <c r="J964" i="2" s="1"/>
  <c r="H965" i="2"/>
  <c r="J965" i="2" s="1"/>
  <c r="H966" i="2"/>
  <c r="J966" i="2" s="1"/>
  <c r="H967" i="2"/>
  <c r="J967" i="2" s="1"/>
  <c r="H968" i="2"/>
  <c r="J968" i="2" s="1"/>
  <c r="H969" i="2"/>
  <c r="J969" i="2" s="1"/>
  <c r="H970" i="2"/>
  <c r="J970" i="2" s="1"/>
  <c r="H971" i="2"/>
  <c r="J971" i="2" s="1"/>
  <c r="H972" i="2"/>
  <c r="J972" i="2" s="1"/>
  <c r="H973" i="2"/>
  <c r="J973" i="2" s="1"/>
  <c r="H974" i="2"/>
  <c r="J974" i="2" s="1"/>
  <c r="H975" i="2"/>
  <c r="J975" i="2" s="1"/>
  <c r="H976" i="2"/>
  <c r="J976" i="2" s="1"/>
  <c r="H977" i="2"/>
  <c r="J977" i="2" s="1"/>
  <c r="H978" i="2"/>
  <c r="J978" i="2" s="1"/>
  <c r="H979" i="2"/>
  <c r="J979" i="2" s="1"/>
  <c r="H980" i="2"/>
  <c r="J980" i="2" s="1"/>
  <c r="H981" i="2"/>
  <c r="J981" i="2" s="1"/>
  <c r="H982" i="2"/>
  <c r="J982" i="2" s="1"/>
  <c r="H983" i="2"/>
  <c r="J983" i="2" s="1"/>
  <c r="H984" i="2"/>
  <c r="J984" i="2" s="1"/>
  <c r="H985" i="2"/>
  <c r="J985" i="2" s="1"/>
  <c r="H986" i="2"/>
  <c r="J986" i="2" s="1"/>
  <c r="H987" i="2"/>
  <c r="J987" i="2" s="1"/>
  <c r="H988" i="2"/>
  <c r="J988" i="2" s="1"/>
  <c r="H989" i="2"/>
  <c r="J989" i="2" s="1"/>
  <c r="H990" i="2"/>
  <c r="J990" i="2" s="1"/>
  <c r="H991" i="2"/>
  <c r="J991" i="2" s="1"/>
  <c r="H992" i="2"/>
  <c r="J992" i="2" s="1"/>
  <c r="H993" i="2"/>
  <c r="J993" i="2" s="1"/>
  <c r="H994" i="2"/>
  <c r="J994" i="2" s="1"/>
  <c r="H995" i="2"/>
  <c r="J995" i="2" s="1"/>
  <c r="H996" i="2"/>
  <c r="J996" i="2" s="1"/>
  <c r="H997" i="2"/>
  <c r="J997" i="2" s="1"/>
  <c r="H998" i="2"/>
  <c r="J998" i="2" s="1"/>
  <c r="H999" i="2"/>
  <c r="J999" i="2" s="1"/>
  <c r="H1000" i="2"/>
  <c r="J1000" i="2" s="1"/>
  <c r="H1001" i="2"/>
  <c r="J1001" i="2" s="1"/>
  <c r="H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G3" i="2"/>
  <c r="K3" i="2" s="1"/>
  <c r="G4" i="2"/>
  <c r="G5" i="2"/>
  <c r="K5" i="2" s="1"/>
  <c r="G6" i="2"/>
  <c r="K6" i="2" s="1"/>
  <c r="G7" i="2"/>
  <c r="K7" i="2" s="1"/>
  <c r="G8" i="2"/>
  <c r="G9" i="2"/>
  <c r="K9" i="2" s="1"/>
  <c r="G10" i="2"/>
  <c r="K10" i="2" s="1"/>
  <c r="G11" i="2"/>
  <c r="K11" i="2" s="1"/>
  <c r="G12" i="2"/>
  <c r="G13" i="2"/>
  <c r="K13" i="2" s="1"/>
  <c r="G14" i="2"/>
  <c r="K14" i="2" s="1"/>
  <c r="G15" i="2"/>
  <c r="G16" i="2"/>
  <c r="G17" i="2"/>
  <c r="K17" i="2" s="1"/>
  <c r="G18" i="2"/>
  <c r="K18" i="2" s="1"/>
  <c r="G19" i="2"/>
  <c r="K19" i="2" s="1"/>
  <c r="G20" i="2"/>
  <c r="G21" i="2"/>
  <c r="K21" i="2" s="1"/>
  <c r="G22" i="2"/>
  <c r="K22" i="2" s="1"/>
  <c r="G23" i="2"/>
  <c r="K23" i="2" s="1"/>
  <c r="G24" i="2"/>
  <c r="G25" i="2"/>
  <c r="K25" i="2" s="1"/>
  <c r="G26" i="2"/>
  <c r="K26" i="2" s="1"/>
  <c r="G27" i="2"/>
  <c r="K27" i="2" s="1"/>
  <c r="G28" i="2"/>
  <c r="G29" i="2"/>
  <c r="K29" i="2" s="1"/>
  <c r="G30" i="2"/>
  <c r="K30" i="2" s="1"/>
  <c r="G31" i="2"/>
  <c r="K31" i="2" s="1"/>
  <c r="G32" i="2"/>
  <c r="G33" i="2"/>
  <c r="K33" i="2" s="1"/>
  <c r="G34" i="2"/>
  <c r="K34" i="2" s="1"/>
  <c r="G35" i="2"/>
  <c r="K35" i="2" s="1"/>
  <c r="G36" i="2"/>
  <c r="G37" i="2"/>
  <c r="K37" i="2" s="1"/>
  <c r="G38" i="2"/>
  <c r="K38" i="2" s="1"/>
  <c r="G39" i="2"/>
  <c r="K39" i="2" s="1"/>
  <c r="G40" i="2"/>
  <c r="G41" i="2"/>
  <c r="K41" i="2" s="1"/>
  <c r="G42" i="2"/>
  <c r="K42" i="2" s="1"/>
  <c r="G43" i="2"/>
  <c r="K43" i="2" s="1"/>
  <c r="G44" i="2"/>
  <c r="G45" i="2"/>
  <c r="K45" i="2" s="1"/>
  <c r="G46" i="2"/>
  <c r="K46" i="2" s="1"/>
  <c r="G47" i="2"/>
  <c r="G48" i="2"/>
  <c r="G49" i="2"/>
  <c r="K49" i="2" s="1"/>
  <c r="G50" i="2"/>
  <c r="K50" i="2" s="1"/>
  <c r="G51" i="2"/>
  <c r="K51" i="2" s="1"/>
  <c r="G52" i="2"/>
  <c r="G53" i="2"/>
  <c r="K53" i="2" s="1"/>
  <c r="G54" i="2"/>
  <c r="K54" i="2" s="1"/>
  <c r="G55" i="2"/>
  <c r="K55" i="2" s="1"/>
  <c r="G56" i="2"/>
  <c r="G57" i="2"/>
  <c r="K57" i="2" s="1"/>
  <c r="G58" i="2"/>
  <c r="K58" i="2" s="1"/>
  <c r="G59" i="2"/>
  <c r="K59" i="2" s="1"/>
  <c r="G60" i="2"/>
  <c r="G61" i="2"/>
  <c r="K61" i="2" s="1"/>
  <c r="G62" i="2"/>
  <c r="K62" i="2" s="1"/>
  <c r="G63" i="2"/>
  <c r="K63" i="2" s="1"/>
  <c r="G64" i="2"/>
  <c r="G65" i="2"/>
  <c r="K65" i="2" s="1"/>
  <c r="G66" i="2"/>
  <c r="K66" i="2" s="1"/>
  <c r="G67" i="2"/>
  <c r="K67" i="2" s="1"/>
  <c r="G68" i="2"/>
  <c r="G69" i="2"/>
  <c r="K69" i="2" s="1"/>
  <c r="G70" i="2"/>
  <c r="K70" i="2" s="1"/>
  <c r="G71" i="2"/>
  <c r="K71" i="2" s="1"/>
  <c r="G72" i="2"/>
  <c r="G73" i="2"/>
  <c r="K73" i="2" s="1"/>
  <c r="G74" i="2"/>
  <c r="K74" i="2" s="1"/>
  <c r="G75" i="2"/>
  <c r="K75" i="2" s="1"/>
  <c r="G76" i="2"/>
  <c r="G77" i="2"/>
  <c r="K77" i="2" s="1"/>
  <c r="G78" i="2"/>
  <c r="K78" i="2" s="1"/>
  <c r="G79" i="2"/>
  <c r="G80" i="2"/>
  <c r="G81" i="2"/>
  <c r="K81" i="2" s="1"/>
  <c r="G82" i="2"/>
  <c r="K82" i="2" s="1"/>
  <c r="G83" i="2"/>
  <c r="K83" i="2" s="1"/>
  <c r="G84" i="2"/>
  <c r="G85" i="2"/>
  <c r="K85" i="2" s="1"/>
  <c r="G86" i="2"/>
  <c r="K86" i="2" s="1"/>
  <c r="G87" i="2"/>
  <c r="K87" i="2" s="1"/>
  <c r="G88" i="2"/>
  <c r="G89" i="2"/>
  <c r="K89" i="2" s="1"/>
  <c r="G90" i="2"/>
  <c r="G91" i="2"/>
  <c r="K91" i="2" s="1"/>
  <c r="G92" i="2"/>
  <c r="G93" i="2"/>
  <c r="K93" i="2" s="1"/>
  <c r="G94" i="2"/>
  <c r="K94" i="2" s="1"/>
  <c r="G95" i="2"/>
  <c r="K95" i="2" s="1"/>
  <c r="G96" i="2"/>
  <c r="G97" i="2"/>
  <c r="K97" i="2" s="1"/>
  <c r="G98" i="2"/>
  <c r="K98" i="2" s="1"/>
  <c r="G99" i="2"/>
  <c r="K99" i="2" s="1"/>
  <c r="G100" i="2"/>
  <c r="G101" i="2"/>
  <c r="K101" i="2" s="1"/>
  <c r="G102" i="2"/>
  <c r="K102" i="2" s="1"/>
  <c r="G103" i="2"/>
  <c r="K103" i="2" s="1"/>
  <c r="G104" i="2"/>
  <c r="G105" i="2"/>
  <c r="K105" i="2" s="1"/>
  <c r="G106" i="2"/>
  <c r="K106" i="2" s="1"/>
  <c r="G107" i="2"/>
  <c r="K107" i="2" s="1"/>
  <c r="G108" i="2"/>
  <c r="G109" i="2"/>
  <c r="K109" i="2" s="1"/>
  <c r="G110" i="2"/>
  <c r="K110" i="2" s="1"/>
  <c r="G111" i="2"/>
  <c r="G112" i="2"/>
  <c r="G113" i="2"/>
  <c r="K113" i="2" s="1"/>
  <c r="G114" i="2"/>
  <c r="K114" i="2" s="1"/>
  <c r="G115" i="2"/>
  <c r="K115" i="2" s="1"/>
  <c r="G116" i="2"/>
  <c r="G117" i="2"/>
  <c r="K117" i="2" s="1"/>
  <c r="G118" i="2"/>
  <c r="K118" i="2" s="1"/>
  <c r="G119" i="2"/>
  <c r="K119" i="2" s="1"/>
  <c r="G120" i="2"/>
  <c r="G121" i="2"/>
  <c r="K121" i="2" s="1"/>
  <c r="G122" i="2"/>
  <c r="G123" i="2"/>
  <c r="K123" i="2" s="1"/>
  <c r="G124" i="2"/>
  <c r="G125" i="2"/>
  <c r="K125" i="2" s="1"/>
  <c r="G126" i="2"/>
  <c r="K126" i="2" s="1"/>
  <c r="G127" i="2"/>
  <c r="K127" i="2" s="1"/>
  <c r="G128" i="2"/>
  <c r="G129" i="2"/>
  <c r="K129" i="2" s="1"/>
  <c r="G130" i="2"/>
  <c r="K130" i="2" s="1"/>
  <c r="G131" i="2"/>
  <c r="K131" i="2" s="1"/>
  <c r="G132" i="2"/>
  <c r="G133" i="2"/>
  <c r="K133" i="2" s="1"/>
  <c r="G134" i="2"/>
  <c r="K134" i="2" s="1"/>
  <c r="G135" i="2"/>
  <c r="K135" i="2" s="1"/>
  <c r="G136" i="2"/>
  <c r="G137" i="2"/>
  <c r="K137" i="2" s="1"/>
  <c r="G138" i="2"/>
  <c r="K138" i="2" s="1"/>
  <c r="G139" i="2"/>
  <c r="K139" i="2" s="1"/>
  <c r="G140" i="2"/>
  <c r="G141" i="2"/>
  <c r="K141" i="2" s="1"/>
  <c r="G142" i="2"/>
  <c r="K142" i="2" s="1"/>
  <c r="G143" i="2"/>
  <c r="G144" i="2"/>
  <c r="G145" i="2"/>
  <c r="K145" i="2" s="1"/>
  <c r="G146" i="2"/>
  <c r="K146" i="2" s="1"/>
  <c r="G147" i="2"/>
  <c r="K147" i="2" s="1"/>
  <c r="G148" i="2"/>
  <c r="G149" i="2"/>
  <c r="K149" i="2" s="1"/>
  <c r="G150" i="2"/>
  <c r="K150" i="2" s="1"/>
  <c r="G151" i="2"/>
  <c r="K151" i="2" s="1"/>
  <c r="G152" i="2"/>
  <c r="G153" i="2"/>
  <c r="K153" i="2" s="1"/>
  <c r="G154" i="2"/>
  <c r="K154" i="2" s="1"/>
  <c r="G155" i="2"/>
  <c r="K155" i="2" s="1"/>
  <c r="G156" i="2"/>
  <c r="G157" i="2"/>
  <c r="K157" i="2" s="1"/>
  <c r="G158" i="2"/>
  <c r="K158" i="2" s="1"/>
  <c r="G159" i="2"/>
  <c r="K159" i="2" s="1"/>
  <c r="G160" i="2"/>
  <c r="G161" i="2"/>
  <c r="K161" i="2" s="1"/>
  <c r="G162" i="2"/>
  <c r="K162" i="2" s="1"/>
  <c r="G163" i="2"/>
  <c r="K163" i="2" s="1"/>
  <c r="G164" i="2"/>
  <c r="G165" i="2"/>
  <c r="K165" i="2" s="1"/>
  <c r="G166" i="2"/>
  <c r="K166" i="2" s="1"/>
  <c r="G167" i="2"/>
  <c r="K167" i="2" s="1"/>
  <c r="G168" i="2"/>
  <c r="G169" i="2"/>
  <c r="K169" i="2" s="1"/>
  <c r="G170" i="2"/>
  <c r="K170" i="2" s="1"/>
  <c r="G171" i="2"/>
  <c r="K171" i="2" s="1"/>
  <c r="G172" i="2"/>
  <c r="G173" i="2"/>
  <c r="K173" i="2" s="1"/>
  <c r="G174" i="2"/>
  <c r="K174" i="2" s="1"/>
  <c r="G175" i="2"/>
  <c r="G176" i="2"/>
  <c r="G177" i="2"/>
  <c r="K177" i="2" s="1"/>
  <c r="G178" i="2"/>
  <c r="K178" i="2" s="1"/>
  <c r="G179" i="2"/>
  <c r="K179" i="2" s="1"/>
  <c r="G180" i="2"/>
  <c r="G181" i="2"/>
  <c r="K181" i="2" s="1"/>
  <c r="G182" i="2"/>
  <c r="K182" i="2" s="1"/>
  <c r="G183" i="2"/>
  <c r="K183" i="2" s="1"/>
  <c r="G184" i="2"/>
  <c r="G185" i="2"/>
  <c r="K185" i="2" s="1"/>
  <c r="G186" i="2"/>
  <c r="G187" i="2"/>
  <c r="K187" i="2" s="1"/>
  <c r="G188" i="2"/>
  <c r="G189" i="2"/>
  <c r="K189" i="2" s="1"/>
  <c r="G190" i="2"/>
  <c r="K190" i="2" s="1"/>
  <c r="G191" i="2"/>
  <c r="K191" i="2" s="1"/>
  <c r="G192" i="2"/>
  <c r="G193" i="2"/>
  <c r="K193" i="2" s="1"/>
  <c r="G194" i="2"/>
  <c r="K194" i="2" s="1"/>
  <c r="G195" i="2"/>
  <c r="K195" i="2" s="1"/>
  <c r="G196" i="2"/>
  <c r="G197" i="2"/>
  <c r="K197" i="2" s="1"/>
  <c r="G198" i="2"/>
  <c r="K198" i="2" s="1"/>
  <c r="G199" i="2"/>
  <c r="K199" i="2" s="1"/>
  <c r="G200" i="2"/>
  <c r="G201" i="2"/>
  <c r="K201" i="2" s="1"/>
  <c r="G202" i="2"/>
  <c r="K202" i="2" s="1"/>
  <c r="G203" i="2"/>
  <c r="K203" i="2" s="1"/>
  <c r="G204" i="2"/>
  <c r="G205" i="2"/>
  <c r="K205" i="2" s="1"/>
  <c r="G206" i="2"/>
  <c r="K206" i="2" s="1"/>
  <c r="G207" i="2"/>
  <c r="G208" i="2"/>
  <c r="G209" i="2"/>
  <c r="K209" i="2" s="1"/>
  <c r="G210" i="2"/>
  <c r="K210" i="2" s="1"/>
  <c r="G211" i="2"/>
  <c r="K211" i="2" s="1"/>
  <c r="G212" i="2"/>
  <c r="G213" i="2"/>
  <c r="K213" i="2" s="1"/>
  <c r="G214" i="2"/>
  <c r="K214" i="2" s="1"/>
  <c r="G215" i="2"/>
  <c r="K215" i="2" s="1"/>
  <c r="G216" i="2"/>
  <c r="G217" i="2"/>
  <c r="K217" i="2" s="1"/>
  <c r="G218" i="2"/>
  <c r="G219" i="2"/>
  <c r="K219" i="2" s="1"/>
  <c r="G220" i="2"/>
  <c r="G221" i="2"/>
  <c r="K221" i="2" s="1"/>
  <c r="G222" i="2"/>
  <c r="K222" i="2" s="1"/>
  <c r="G223" i="2"/>
  <c r="K223" i="2" s="1"/>
  <c r="G224" i="2"/>
  <c r="G225" i="2"/>
  <c r="K225" i="2" s="1"/>
  <c r="G226" i="2"/>
  <c r="K226" i="2" s="1"/>
  <c r="G227" i="2"/>
  <c r="K227" i="2" s="1"/>
  <c r="G228" i="2"/>
  <c r="G229" i="2"/>
  <c r="K229" i="2" s="1"/>
  <c r="G230" i="2"/>
  <c r="K230" i="2" s="1"/>
  <c r="G231" i="2"/>
  <c r="K231" i="2" s="1"/>
  <c r="G232" i="2"/>
  <c r="G233" i="2"/>
  <c r="K233" i="2" s="1"/>
  <c r="G234" i="2"/>
  <c r="K234" i="2" s="1"/>
  <c r="G235" i="2"/>
  <c r="K235" i="2" s="1"/>
  <c r="G236" i="2"/>
  <c r="G237" i="2"/>
  <c r="K237" i="2" s="1"/>
  <c r="G238" i="2"/>
  <c r="K238" i="2" s="1"/>
  <c r="G239" i="2"/>
  <c r="G240" i="2"/>
  <c r="G241" i="2"/>
  <c r="K241" i="2" s="1"/>
  <c r="G242" i="2"/>
  <c r="K242" i="2" s="1"/>
  <c r="G243" i="2"/>
  <c r="K243" i="2" s="1"/>
  <c r="G244" i="2"/>
  <c r="G245" i="2"/>
  <c r="K245" i="2" s="1"/>
  <c r="G246" i="2"/>
  <c r="K246" i="2" s="1"/>
  <c r="G247" i="2"/>
  <c r="K247" i="2" s="1"/>
  <c r="G248" i="2"/>
  <c r="G249" i="2"/>
  <c r="K249" i="2" s="1"/>
  <c r="G250" i="2"/>
  <c r="G251" i="2"/>
  <c r="K251" i="2" s="1"/>
  <c r="G252" i="2"/>
  <c r="G253" i="2"/>
  <c r="K253" i="2" s="1"/>
  <c r="G254" i="2"/>
  <c r="K254" i="2" s="1"/>
  <c r="G255" i="2"/>
  <c r="K255" i="2" s="1"/>
  <c r="G256" i="2"/>
  <c r="G257" i="2"/>
  <c r="K257" i="2" s="1"/>
  <c r="G258" i="2"/>
  <c r="K258" i="2" s="1"/>
  <c r="G259" i="2"/>
  <c r="K259" i="2" s="1"/>
  <c r="G260" i="2"/>
  <c r="G261" i="2"/>
  <c r="K261" i="2" s="1"/>
  <c r="G262" i="2"/>
  <c r="K262" i="2" s="1"/>
  <c r="G263" i="2"/>
  <c r="K263" i="2" s="1"/>
  <c r="G264" i="2"/>
  <c r="G265" i="2"/>
  <c r="K265" i="2" s="1"/>
  <c r="G266" i="2"/>
  <c r="K266" i="2" s="1"/>
  <c r="G267" i="2"/>
  <c r="K267" i="2" s="1"/>
  <c r="G268" i="2"/>
  <c r="G269" i="2"/>
  <c r="K269" i="2" s="1"/>
  <c r="G270" i="2"/>
  <c r="K270" i="2" s="1"/>
  <c r="G271" i="2"/>
  <c r="G272" i="2"/>
  <c r="G273" i="2"/>
  <c r="K273" i="2" s="1"/>
  <c r="G274" i="2"/>
  <c r="K274" i="2" s="1"/>
  <c r="G275" i="2"/>
  <c r="K275" i="2" s="1"/>
  <c r="G276" i="2"/>
  <c r="G277" i="2"/>
  <c r="K277" i="2" s="1"/>
  <c r="G278" i="2"/>
  <c r="K278" i="2" s="1"/>
  <c r="G279" i="2"/>
  <c r="K279" i="2" s="1"/>
  <c r="G280" i="2"/>
  <c r="G281" i="2"/>
  <c r="K281" i="2" s="1"/>
  <c r="G282" i="2"/>
  <c r="K282" i="2" s="1"/>
  <c r="G283" i="2"/>
  <c r="K283" i="2" s="1"/>
  <c r="G284" i="2"/>
  <c r="G285" i="2"/>
  <c r="K285" i="2" s="1"/>
  <c r="G286" i="2"/>
  <c r="K286" i="2" s="1"/>
  <c r="G287" i="2"/>
  <c r="K287" i="2" s="1"/>
  <c r="G288" i="2"/>
  <c r="G289" i="2"/>
  <c r="K289" i="2" s="1"/>
  <c r="G290" i="2"/>
  <c r="K290" i="2" s="1"/>
  <c r="G291" i="2"/>
  <c r="K291" i="2" s="1"/>
  <c r="G292" i="2"/>
  <c r="G293" i="2"/>
  <c r="K293" i="2" s="1"/>
  <c r="G294" i="2"/>
  <c r="K294" i="2" s="1"/>
  <c r="G295" i="2"/>
  <c r="K295" i="2" s="1"/>
  <c r="G296" i="2"/>
  <c r="G297" i="2"/>
  <c r="K297" i="2" s="1"/>
  <c r="G298" i="2"/>
  <c r="K298" i="2" s="1"/>
  <c r="G299" i="2"/>
  <c r="K299" i="2" s="1"/>
  <c r="G300" i="2"/>
  <c r="G301" i="2"/>
  <c r="K301" i="2" s="1"/>
  <c r="G302" i="2"/>
  <c r="K302" i="2" s="1"/>
  <c r="G303" i="2"/>
  <c r="G304" i="2"/>
  <c r="G305" i="2"/>
  <c r="K305" i="2" s="1"/>
  <c r="G306" i="2"/>
  <c r="K306" i="2" s="1"/>
  <c r="G307" i="2"/>
  <c r="K307" i="2" s="1"/>
  <c r="G308" i="2"/>
  <c r="G309" i="2"/>
  <c r="K309" i="2" s="1"/>
  <c r="G310" i="2"/>
  <c r="K310" i="2" s="1"/>
  <c r="G311" i="2"/>
  <c r="K311" i="2" s="1"/>
  <c r="G312" i="2"/>
  <c r="G313" i="2"/>
  <c r="K313" i="2" s="1"/>
  <c r="G314" i="2"/>
  <c r="G315" i="2"/>
  <c r="K315" i="2" s="1"/>
  <c r="G316" i="2"/>
  <c r="G317" i="2"/>
  <c r="K317" i="2" s="1"/>
  <c r="G318" i="2"/>
  <c r="K318" i="2" s="1"/>
  <c r="G319" i="2"/>
  <c r="K319" i="2" s="1"/>
  <c r="G320" i="2"/>
  <c r="G321" i="2"/>
  <c r="K321" i="2" s="1"/>
  <c r="G322" i="2"/>
  <c r="K322" i="2" s="1"/>
  <c r="G323" i="2"/>
  <c r="K323" i="2" s="1"/>
  <c r="G324" i="2"/>
  <c r="G325" i="2"/>
  <c r="K325" i="2" s="1"/>
  <c r="G326" i="2"/>
  <c r="K326" i="2" s="1"/>
  <c r="G327" i="2"/>
  <c r="K327" i="2" s="1"/>
  <c r="G328" i="2"/>
  <c r="G329" i="2"/>
  <c r="K329" i="2" s="1"/>
  <c r="G330" i="2"/>
  <c r="K330" i="2" s="1"/>
  <c r="G331" i="2"/>
  <c r="K331" i="2" s="1"/>
  <c r="G332" i="2"/>
  <c r="G333" i="2"/>
  <c r="K333" i="2" s="1"/>
  <c r="G334" i="2"/>
  <c r="K334" i="2" s="1"/>
  <c r="G335" i="2"/>
  <c r="G336" i="2"/>
  <c r="G337" i="2"/>
  <c r="K337" i="2" s="1"/>
  <c r="G338" i="2"/>
  <c r="K338" i="2" s="1"/>
  <c r="G339" i="2"/>
  <c r="K339" i="2" s="1"/>
  <c r="G340" i="2"/>
  <c r="G341" i="2"/>
  <c r="K341" i="2" s="1"/>
  <c r="G342" i="2"/>
  <c r="K342" i="2" s="1"/>
  <c r="G343" i="2"/>
  <c r="K343" i="2" s="1"/>
  <c r="G344" i="2"/>
  <c r="G345" i="2"/>
  <c r="K345" i="2" s="1"/>
  <c r="G346" i="2"/>
  <c r="G347" i="2"/>
  <c r="K347" i="2" s="1"/>
  <c r="G348" i="2"/>
  <c r="G349" i="2"/>
  <c r="K349" i="2" s="1"/>
  <c r="G350" i="2"/>
  <c r="K350" i="2" s="1"/>
  <c r="G351" i="2"/>
  <c r="K351" i="2" s="1"/>
  <c r="G352" i="2"/>
  <c r="G353" i="2"/>
  <c r="K353" i="2" s="1"/>
  <c r="G354" i="2"/>
  <c r="K354" i="2" s="1"/>
  <c r="G355" i="2"/>
  <c r="K355" i="2" s="1"/>
  <c r="G356" i="2"/>
  <c r="G357" i="2"/>
  <c r="K357" i="2" s="1"/>
  <c r="G358" i="2"/>
  <c r="K358" i="2" s="1"/>
  <c r="G359" i="2"/>
  <c r="K359" i="2" s="1"/>
  <c r="G360" i="2"/>
  <c r="G361" i="2"/>
  <c r="K361" i="2" s="1"/>
  <c r="G362" i="2"/>
  <c r="K362" i="2" s="1"/>
  <c r="G363" i="2"/>
  <c r="K363" i="2" s="1"/>
  <c r="G364" i="2"/>
  <c r="G365" i="2"/>
  <c r="K365" i="2" s="1"/>
  <c r="G366" i="2"/>
  <c r="K366" i="2" s="1"/>
  <c r="G367" i="2"/>
  <c r="G368" i="2"/>
  <c r="G369" i="2"/>
  <c r="K369" i="2" s="1"/>
  <c r="G370" i="2"/>
  <c r="K370" i="2" s="1"/>
  <c r="G371" i="2"/>
  <c r="K371" i="2" s="1"/>
  <c r="G372" i="2"/>
  <c r="G373" i="2"/>
  <c r="K373" i="2" s="1"/>
  <c r="G374" i="2"/>
  <c r="K374" i="2" s="1"/>
  <c r="G375" i="2"/>
  <c r="K375" i="2" s="1"/>
  <c r="G376" i="2"/>
  <c r="G377" i="2"/>
  <c r="K377" i="2" s="1"/>
  <c r="G378" i="2"/>
  <c r="G379" i="2"/>
  <c r="K379" i="2" s="1"/>
  <c r="G380" i="2"/>
  <c r="G381" i="2"/>
  <c r="K381" i="2" s="1"/>
  <c r="G382" i="2"/>
  <c r="K382" i="2" s="1"/>
  <c r="G383" i="2"/>
  <c r="K383" i="2" s="1"/>
  <c r="G384" i="2"/>
  <c r="G385" i="2"/>
  <c r="K385" i="2" s="1"/>
  <c r="G386" i="2"/>
  <c r="K386" i="2" s="1"/>
  <c r="G387" i="2"/>
  <c r="K387" i="2" s="1"/>
  <c r="G388" i="2"/>
  <c r="G389" i="2"/>
  <c r="K389" i="2" s="1"/>
  <c r="G390" i="2"/>
  <c r="K390" i="2" s="1"/>
  <c r="G391" i="2"/>
  <c r="K391" i="2" s="1"/>
  <c r="G392" i="2"/>
  <c r="G393" i="2"/>
  <c r="G394" i="2"/>
  <c r="K394" i="2" s="1"/>
  <c r="G395" i="2"/>
  <c r="K395" i="2" s="1"/>
  <c r="G396" i="2"/>
  <c r="G397" i="2"/>
  <c r="G398" i="2"/>
  <c r="K398" i="2" s="1"/>
  <c r="G399" i="2"/>
  <c r="G400" i="2"/>
  <c r="G401" i="2"/>
  <c r="G402" i="2"/>
  <c r="K402" i="2" s="1"/>
  <c r="G403" i="2"/>
  <c r="K403" i="2" s="1"/>
  <c r="G404" i="2"/>
  <c r="G405" i="2"/>
  <c r="G406" i="2"/>
  <c r="K406" i="2" s="1"/>
  <c r="G407" i="2"/>
  <c r="K407" i="2" s="1"/>
  <c r="G408" i="2"/>
  <c r="G409" i="2"/>
  <c r="G410" i="2"/>
  <c r="K410" i="2" s="1"/>
  <c r="G411" i="2"/>
  <c r="K411" i="2" s="1"/>
  <c r="G412" i="2"/>
  <c r="G413" i="2"/>
  <c r="G414" i="2"/>
  <c r="K414" i="2" s="1"/>
  <c r="G415" i="2"/>
  <c r="K415" i="2" s="1"/>
  <c r="G416" i="2"/>
  <c r="G417" i="2"/>
  <c r="G418" i="2"/>
  <c r="K418" i="2" s="1"/>
  <c r="G419" i="2"/>
  <c r="K419" i="2" s="1"/>
  <c r="G420" i="2"/>
  <c r="G421" i="2"/>
  <c r="G422" i="2"/>
  <c r="K422" i="2" s="1"/>
  <c r="G423" i="2"/>
  <c r="K423" i="2" s="1"/>
  <c r="G424" i="2"/>
  <c r="G425" i="2"/>
  <c r="G426" i="2"/>
  <c r="K426" i="2" s="1"/>
  <c r="G427" i="2"/>
  <c r="K427" i="2" s="1"/>
  <c r="G428" i="2"/>
  <c r="G429" i="2"/>
  <c r="G430" i="2"/>
  <c r="K430" i="2" s="1"/>
  <c r="G431" i="2"/>
  <c r="G432" i="2"/>
  <c r="G433" i="2"/>
  <c r="G434" i="2"/>
  <c r="K434" i="2" s="1"/>
  <c r="G435" i="2"/>
  <c r="K435" i="2" s="1"/>
  <c r="G436" i="2"/>
  <c r="G437" i="2"/>
  <c r="G438" i="2"/>
  <c r="K438" i="2" s="1"/>
  <c r="G439" i="2"/>
  <c r="K439" i="2" s="1"/>
  <c r="G440" i="2"/>
  <c r="G441" i="2"/>
  <c r="G442" i="2"/>
  <c r="G443" i="2"/>
  <c r="K443" i="2" s="1"/>
  <c r="G444" i="2"/>
  <c r="G445" i="2"/>
  <c r="G446" i="2"/>
  <c r="K446" i="2" s="1"/>
  <c r="G447" i="2"/>
  <c r="K447" i="2" s="1"/>
  <c r="G448" i="2"/>
  <c r="G449" i="2"/>
  <c r="G450" i="2"/>
  <c r="K450" i="2" s="1"/>
  <c r="G451" i="2"/>
  <c r="K451" i="2" s="1"/>
  <c r="G452" i="2"/>
  <c r="G453" i="2"/>
  <c r="G454" i="2"/>
  <c r="K454" i="2" s="1"/>
  <c r="G455" i="2"/>
  <c r="K455" i="2" s="1"/>
  <c r="G456" i="2"/>
  <c r="G457" i="2"/>
  <c r="G458" i="2"/>
  <c r="K458" i="2" s="1"/>
  <c r="G459" i="2"/>
  <c r="K459" i="2" s="1"/>
  <c r="G460" i="2"/>
  <c r="G461" i="2"/>
  <c r="G462" i="2"/>
  <c r="K462" i="2" s="1"/>
  <c r="G463" i="2"/>
  <c r="G464" i="2"/>
  <c r="G465" i="2"/>
  <c r="G466" i="2"/>
  <c r="K466" i="2" s="1"/>
  <c r="G467" i="2"/>
  <c r="K467" i="2" s="1"/>
  <c r="G468" i="2"/>
  <c r="G469" i="2"/>
  <c r="G470" i="2"/>
  <c r="K470" i="2" s="1"/>
  <c r="G471" i="2"/>
  <c r="K471" i="2" s="1"/>
  <c r="G472" i="2"/>
  <c r="G473" i="2"/>
  <c r="G474" i="2"/>
  <c r="G475" i="2"/>
  <c r="K475" i="2" s="1"/>
  <c r="G476" i="2"/>
  <c r="G477" i="2"/>
  <c r="G478" i="2"/>
  <c r="K478" i="2" s="1"/>
  <c r="G479" i="2"/>
  <c r="K479" i="2" s="1"/>
  <c r="G480" i="2"/>
  <c r="G481" i="2"/>
  <c r="G482" i="2"/>
  <c r="K482" i="2" s="1"/>
  <c r="G483" i="2"/>
  <c r="K483" i="2" s="1"/>
  <c r="G484" i="2"/>
  <c r="G485" i="2"/>
  <c r="G486" i="2"/>
  <c r="K486" i="2" s="1"/>
  <c r="G487" i="2"/>
  <c r="K487" i="2" s="1"/>
  <c r="G488" i="2"/>
  <c r="G489" i="2"/>
  <c r="G490" i="2"/>
  <c r="K490" i="2" s="1"/>
  <c r="G491" i="2"/>
  <c r="K491" i="2" s="1"/>
  <c r="G492" i="2"/>
  <c r="G493" i="2"/>
  <c r="G494" i="2"/>
  <c r="K494" i="2" s="1"/>
  <c r="G495" i="2"/>
  <c r="G496" i="2"/>
  <c r="G497" i="2"/>
  <c r="G498" i="2"/>
  <c r="K498" i="2" s="1"/>
  <c r="G499" i="2"/>
  <c r="K499" i="2" s="1"/>
  <c r="G500" i="2"/>
  <c r="G501" i="2"/>
  <c r="G502" i="2"/>
  <c r="K502" i="2" s="1"/>
  <c r="G503" i="2"/>
  <c r="K503" i="2" s="1"/>
  <c r="G504" i="2"/>
  <c r="G505" i="2"/>
  <c r="G506" i="2"/>
  <c r="G507" i="2"/>
  <c r="K507" i="2" s="1"/>
  <c r="G508" i="2"/>
  <c r="G509" i="2"/>
  <c r="G510" i="2"/>
  <c r="K510" i="2" s="1"/>
  <c r="G511" i="2"/>
  <c r="K511" i="2" s="1"/>
  <c r="G512" i="2"/>
  <c r="G513" i="2"/>
  <c r="G514" i="2"/>
  <c r="K514" i="2" s="1"/>
  <c r="G515" i="2"/>
  <c r="K515" i="2" s="1"/>
  <c r="G516" i="2"/>
  <c r="G517" i="2"/>
  <c r="G518" i="2"/>
  <c r="K518" i="2" s="1"/>
  <c r="G519" i="2"/>
  <c r="K519" i="2" s="1"/>
  <c r="G520" i="2"/>
  <c r="G521" i="2"/>
  <c r="G522" i="2"/>
  <c r="K522" i="2" s="1"/>
  <c r="G523" i="2"/>
  <c r="K523" i="2" s="1"/>
  <c r="G524" i="2"/>
  <c r="G525" i="2"/>
  <c r="G526" i="2"/>
  <c r="K526" i="2" s="1"/>
  <c r="G527" i="2"/>
  <c r="K527" i="2" s="1"/>
  <c r="G528" i="2"/>
  <c r="G529" i="2"/>
  <c r="G530" i="2"/>
  <c r="K530" i="2" s="1"/>
  <c r="G531" i="2"/>
  <c r="G532" i="2"/>
  <c r="G533" i="2"/>
  <c r="G534" i="2"/>
  <c r="K534" i="2" s="1"/>
  <c r="G535" i="2"/>
  <c r="K535" i="2" s="1"/>
  <c r="G536" i="2"/>
  <c r="G537" i="2"/>
  <c r="G538" i="2"/>
  <c r="G539" i="2"/>
  <c r="K539" i="2" s="1"/>
  <c r="G540" i="2"/>
  <c r="G541" i="2"/>
  <c r="K541" i="2" s="1"/>
  <c r="G542" i="2"/>
  <c r="K542" i="2" s="1"/>
  <c r="G543" i="2"/>
  <c r="K543" i="2" s="1"/>
  <c r="G544" i="2"/>
  <c r="G545" i="2"/>
  <c r="G546" i="2"/>
  <c r="G547" i="2"/>
  <c r="K547" i="2" s="1"/>
  <c r="G548" i="2"/>
  <c r="G549" i="2"/>
  <c r="G550" i="2"/>
  <c r="K550" i="2" s="1"/>
  <c r="G551" i="2"/>
  <c r="G552" i="2"/>
  <c r="G553" i="2"/>
  <c r="G554" i="2"/>
  <c r="K554" i="2" s="1"/>
  <c r="G555" i="2"/>
  <c r="K555" i="2" s="1"/>
  <c r="G556" i="2"/>
  <c r="G557" i="2"/>
  <c r="G558" i="2"/>
  <c r="K558" i="2" s="1"/>
  <c r="G559" i="2"/>
  <c r="K559" i="2" s="1"/>
  <c r="G560" i="2"/>
  <c r="G561" i="2"/>
  <c r="G562" i="2"/>
  <c r="G563" i="2"/>
  <c r="K563" i="2" s="1"/>
  <c r="G564" i="2"/>
  <c r="G565" i="2"/>
  <c r="G566" i="2"/>
  <c r="K566" i="2" s="1"/>
  <c r="G567" i="2"/>
  <c r="G568" i="2"/>
  <c r="G569" i="2"/>
  <c r="G570" i="2"/>
  <c r="K570" i="2" s="1"/>
  <c r="G571" i="2"/>
  <c r="K571" i="2" s="1"/>
  <c r="G572" i="2"/>
  <c r="G573" i="2"/>
  <c r="G574" i="2"/>
  <c r="K574" i="2" s="1"/>
  <c r="G575" i="2"/>
  <c r="K575" i="2" s="1"/>
  <c r="G576" i="2"/>
  <c r="G577" i="2"/>
  <c r="G578" i="2"/>
  <c r="K578" i="2" s="1"/>
  <c r="G579" i="2"/>
  <c r="K579" i="2" s="1"/>
  <c r="G580" i="2"/>
  <c r="G581" i="2"/>
  <c r="G582" i="2"/>
  <c r="K582" i="2" s="1"/>
  <c r="G583" i="2"/>
  <c r="G584" i="2"/>
  <c r="G585" i="2"/>
  <c r="G586" i="2"/>
  <c r="K586" i="2" s="1"/>
  <c r="G587" i="2"/>
  <c r="K587" i="2" s="1"/>
  <c r="G588" i="2"/>
  <c r="G589" i="2"/>
  <c r="G590" i="2"/>
  <c r="K590" i="2" s="1"/>
  <c r="G591" i="2"/>
  <c r="K591" i="2" s="1"/>
  <c r="G592" i="2"/>
  <c r="G593" i="2"/>
  <c r="G594" i="2"/>
  <c r="G595" i="2"/>
  <c r="K595" i="2" s="1"/>
  <c r="G596" i="2"/>
  <c r="G597" i="2"/>
  <c r="G598" i="2"/>
  <c r="K598" i="2" s="1"/>
  <c r="G599" i="2"/>
  <c r="G600" i="2"/>
  <c r="G601" i="2"/>
  <c r="G602" i="2"/>
  <c r="K602" i="2" s="1"/>
  <c r="G603" i="2"/>
  <c r="K603" i="2" s="1"/>
  <c r="G604" i="2"/>
  <c r="G605" i="2"/>
  <c r="G606" i="2"/>
  <c r="K606" i="2" s="1"/>
  <c r="G607" i="2"/>
  <c r="K607" i="2" s="1"/>
  <c r="G608" i="2"/>
  <c r="G609" i="2"/>
  <c r="G610" i="2"/>
  <c r="G611" i="2"/>
  <c r="K611" i="2" s="1"/>
  <c r="G612" i="2"/>
  <c r="G613" i="2"/>
  <c r="G614" i="2"/>
  <c r="K614" i="2" s="1"/>
  <c r="G615" i="2"/>
  <c r="G616" i="2"/>
  <c r="G617" i="2"/>
  <c r="G618" i="2"/>
  <c r="K618" i="2" s="1"/>
  <c r="G619" i="2"/>
  <c r="K619" i="2" s="1"/>
  <c r="G620" i="2"/>
  <c r="G621" i="2"/>
  <c r="G622" i="2"/>
  <c r="K622" i="2" s="1"/>
  <c r="G623" i="2"/>
  <c r="K623" i="2" s="1"/>
  <c r="G624" i="2"/>
  <c r="G625" i="2"/>
  <c r="G626" i="2"/>
  <c r="G627" i="2"/>
  <c r="K627" i="2" s="1"/>
  <c r="G628" i="2"/>
  <c r="G629" i="2"/>
  <c r="G630" i="2"/>
  <c r="K630" i="2" s="1"/>
  <c r="G631" i="2"/>
  <c r="G632" i="2"/>
  <c r="G633" i="2"/>
  <c r="G634" i="2"/>
  <c r="K634" i="2" s="1"/>
  <c r="G635" i="2"/>
  <c r="K635" i="2" s="1"/>
  <c r="G636" i="2"/>
  <c r="G637" i="2"/>
  <c r="G638" i="2"/>
  <c r="K638" i="2" s="1"/>
  <c r="G639" i="2"/>
  <c r="K639" i="2" s="1"/>
  <c r="G640" i="2"/>
  <c r="G641" i="2"/>
  <c r="G642" i="2"/>
  <c r="K642" i="2" s="1"/>
  <c r="G643" i="2"/>
  <c r="K643" i="2" s="1"/>
  <c r="G644" i="2"/>
  <c r="G645" i="2"/>
  <c r="G646" i="2"/>
  <c r="K646" i="2" s="1"/>
  <c r="G647" i="2"/>
  <c r="G648" i="2"/>
  <c r="G649" i="2"/>
  <c r="G650" i="2"/>
  <c r="K650" i="2" s="1"/>
  <c r="G651" i="2"/>
  <c r="K651" i="2" s="1"/>
  <c r="G652" i="2"/>
  <c r="G653" i="2"/>
  <c r="G654" i="2"/>
  <c r="K654" i="2" s="1"/>
  <c r="G655" i="2"/>
  <c r="K655" i="2" s="1"/>
  <c r="G656" i="2"/>
  <c r="G657" i="2"/>
  <c r="G658" i="2"/>
  <c r="G659" i="2"/>
  <c r="K659" i="2" s="1"/>
  <c r="G660" i="2"/>
  <c r="G661" i="2"/>
  <c r="G662" i="2"/>
  <c r="K662" i="2" s="1"/>
  <c r="G663" i="2"/>
  <c r="G664" i="2"/>
  <c r="G665" i="2"/>
  <c r="G666" i="2"/>
  <c r="K666" i="2" s="1"/>
  <c r="G667" i="2"/>
  <c r="K667" i="2" s="1"/>
  <c r="G668" i="2"/>
  <c r="G669" i="2"/>
  <c r="K669" i="2" s="1"/>
  <c r="G670" i="2"/>
  <c r="K670" i="2" s="1"/>
  <c r="G671" i="2"/>
  <c r="K671" i="2" s="1"/>
  <c r="G672" i="2"/>
  <c r="G673" i="2"/>
  <c r="G674" i="2"/>
  <c r="G675" i="2"/>
  <c r="K675" i="2" s="1"/>
  <c r="G676" i="2"/>
  <c r="G677" i="2"/>
  <c r="G678" i="2"/>
  <c r="K678" i="2" s="1"/>
  <c r="G679" i="2"/>
  <c r="G680" i="2"/>
  <c r="G681" i="2"/>
  <c r="G682" i="2"/>
  <c r="K682" i="2" s="1"/>
  <c r="G683" i="2"/>
  <c r="K683" i="2" s="1"/>
  <c r="G684" i="2"/>
  <c r="G685" i="2"/>
  <c r="G686" i="2"/>
  <c r="K686" i="2" s="1"/>
  <c r="G687" i="2"/>
  <c r="K687" i="2" s="1"/>
  <c r="G688" i="2"/>
  <c r="G689" i="2"/>
  <c r="G690" i="2"/>
  <c r="G691" i="2"/>
  <c r="K691" i="2" s="1"/>
  <c r="G692" i="2"/>
  <c r="G693" i="2"/>
  <c r="G694" i="2"/>
  <c r="K694" i="2" s="1"/>
  <c r="G695" i="2"/>
  <c r="G696" i="2"/>
  <c r="G697" i="2"/>
  <c r="G698" i="2"/>
  <c r="K698" i="2" s="1"/>
  <c r="G699" i="2"/>
  <c r="K699" i="2" s="1"/>
  <c r="G700" i="2"/>
  <c r="G701" i="2"/>
  <c r="G702" i="2"/>
  <c r="K702" i="2" s="1"/>
  <c r="G703" i="2"/>
  <c r="K703" i="2" s="1"/>
  <c r="G704" i="2"/>
  <c r="G705" i="2"/>
  <c r="G706" i="2"/>
  <c r="K706" i="2" s="1"/>
  <c r="G707" i="2"/>
  <c r="K707" i="2" s="1"/>
  <c r="G708" i="2"/>
  <c r="G709" i="2"/>
  <c r="G710" i="2"/>
  <c r="K710" i="2" s="1"/>
  <c r="G711" i="2"/>
  <c r="G712" i="2"/>
  <c r="G713" i="2"/>
  <c r="G714" i="2"/>
  <c r="K714" i="2" s="1"/>
  <c r="G715" i="2"/>
  <c r="K715" i="2" s="1"/>
  <c r="G716" i="2"/>
  <c r="G717" i="2"/>
  <c r="G718" i="2"/>
  <c r="K718" i="2" s="1"/>
  <c r="G719" i="2"/>
  <c r="K719" i="2" s="1"/>
  <c r="G720" i="2"/>
  <c r="G721" i="2"/>
  <c r="G722" i="2"/>
  <c r="G723" i="2"/>
  <c r="K723" i="2" s="1"/>
  <c r="G724" i="2"/>
  <c r="G725" i="2"/>
  <c r="G726" i="2"/>
  <c r="K726" i="2" s="1"/>
  <c r="G727" i="2"/>
  <c r="G728" i="2"/>
  <c r="G729" i="2"/>
  <c r="G730" i="2"/>
  <c r="K730" i="2" s="1"/>
  <c r="G731" i="2"/>
  <c r="K731" i="2" s="1"/>
  <c r="G732" i="2"/>
  <c r="G733" i="2"/>
  <c r="K733" i="2" s="1"/>
  <c r="G734" i="2"/>
  <c r="K734" i="2" s="1"/>
  <c r="G735" i="2"/>
  <c r="K735" i="2" s="1"/>
  <c r="G736" i="2"/>
  <c r="G737" i="2"/>
  <c r="G738" i="2"/>
  <c r="G739" i="2"/>
  <c r="K739" i="2" s="1"/>
  <c r="G740" i="2"/>
  <c r="G741" i="2"/>
  <c r="G742" i="2"/>
  <c r="K742" i="2" s="1"/>
  <c r="G743" i="2"/>
  <c r="G744" i="2"/>
  <c r="G745" i="2"/>
  <c r="G746" i="2"/>
  <c r="K746" i="2" s="1"/>
  <c r="G747" i="2"/>
  <c r="K747" i="2" s="1"/>
  <c r="G748" i="2"/>
  <c r="G749" i="2"/>
  <c r="G750" i="2"/>
  <c r="K750" i="2" s="1"/>
  <c r="G751" i="2"/>
  <c r="K751" i="2" s="1"/>
  <c r="G752" i="2"/>
  <c r="G753" i="2"/>
  <c r="G754" i="2"/>
  <c r="G755" i="2"/>
  <c r="K755" i="2" s="1"/>
  <c r="G756" i="2"/>
  <c r="G757" i="2"/>
  <c r="G758" i="2"/>
  <c r="K758" i="2" s="1"/>
  <c r="G759" i="2"/>
  <c r="G760" i="2"/>
  <c r="G761" i="2"/>
  <c r="G762" i="2"/>
  <c r="K762" i="2" s="1"/>
  <c r="G763" i="2"/>
  <c r="K763" i="2" s="1"/>
  <c r="G764" i="2"/>
  <c r="G765" i="2"/>
  <c r="G766" i="2"/>
  <c r="K766" i="2" s="1"/>
  <c r="G767" i="2"/>
  <c r="K767" i="2" s="1"/>
  <c r="G768" i="2"/>
  <c r="G769" i="2"/>
  <c r="G770" i="2"/>
  <c r="G771" i="2"/>
  <c r="K771" i="2" s="1"/>
  <c r="G772" i="2"/>
  <c r="G773" i="2"/>
  <c r="G774" i="2"/>
  <c r="K774" i="2" s="1"/>
  <c r="G775" i="2"/>
  <c r="G776" i="2"/>
  <c r="G777" i="2"/>
  <c r="G778" i="2"/>
  <c r="K778" i="2" s="1"/>
  <c r="G779" i="2"/>
  <c r="K779" i="2" s="1"/>
  <c r="G780" i="2"/>
  <c r="G781" i="2"/>
  <c r="G782" i="2"/>
  <c r="K782" i="2" s="1"/>
  <c r="G783" i="2"/>
  <c r="K783" i="2" s="1"/>
  <c r="G784" i="2"/>
  <c r="G785" i="2"/>
  <c r="G786" i="2"/>
  <c r="G787" i="2"/>
  <c r="K787" i="2" s="1"/>
  <c r="G788" i="2"/>
  <c r="G789" i="2"/>
  <c r="G790" i="2"/>
  <c r="K790" i="2" s="1"/>
  <c r="G791" i="2"/>
  <c r="G792" i="2"/>
  <c r="G793" i="2"/>
  <c r="G794" i="2"/>
  <c r="K794" i="2" s="1"/>
  <c r="G795" i="2"/>
  <c r="K795" i="2" s="1"/>
  <c r="G796" i="2"/>
  <c r="G797" i="2"/>
  <c r="K797" i="2" s="1"/>
  <c r="G798" i="2"/>
  <c r="K798" i="2" s="1"/>
  <c r="G799" i="2"/>
  <c r="K799" i="2" s="1"/>
  <c r="G800" i="2"/>
  <c r="G801" i="2"/>
  <c r="G802" i="2"/>
  <c r="G803" i="2"/>
  <c r="K803" i="2" s="1"/>
  <c r="G804" i="2"/>
  <c r="G805" i="2"/>
  <c r="G806" i="2"/>
  <c r="K806" i="2" s="1"/>
  <c r="G807" i="2"/>
  <c r="G808" i="2"/>
  <c r="G809" i="2"/>
  <c r="G810" i="2"/>
  <c r="K810" i="2" s="1"/>
  <c r="G811" i="2"/>
  <c r="K811" i="2" s="1"/>
  <c r="G812" i="2"/>
  <c r="G813" i="2"/>
  <c r="K813" i="2" s="1"/>
  <c r="G814" i="2"/>
  <c r="K814" i="2" s="1"/>
  <c r="G815" i="2"/>
  <c r="K815" i="2" s="1"/>
  <c r="G816" i="2"/>
  <c r="G817" i="2"/>
  <c r="G818" i="2"/>
  <c r="K818" i="2" s="1"/>
  <c r="G819" i="2"/>
  <c r="K819" i="2" s="1"/>
  <c r="G820" i="2"/>
  <c r="G821" i="2"/>
  <c r="G822" i="2"/>
  <c r="K822" i="2" s="1"/>
  <c r="G823" i="2"/>
  <c r="K823" i="2" s="1"/>
  <c r="G824" i="2"/>
  <c r="G825" i="2"/>
  <c r="G826" i="2"/>
  <c r="K826" i="2" s="1"/>
  <c r="G827" i="2"/>
  <c r="K827" i="2" s="1"/>
  <c r="G828" i="2"/>
  <c r="G829" i="2"/>
  <c r="G830" i="2"/>
  <c r="K830" i="2" s="1"/>
  <c r="G831" i="2"/>
  <c r="K831" i="2" s="1"/>
  <c r="G832" i="2"/>
  <c r="G833" i="2"/>
  <c r="G834" i="2"/>
  <c r="K834" i="2" s="1"/>
  <c r="G835" i="2"/>
  <c r="K835" i="2" s="1"/>
  <c r="G836" i="2"/>
  <c r="G837" i="2"/>
  <c r="G838" i="2"/>
  <c r="K838" i="2" s="1"/>
  <c r="G839" i="2"/>
  <c r="K839" i="2" s="1"/>
  <c r="G840" i="2"/>
  <c r="G841" i="2"/>
  <c r="G842" i="2"/>
  <c r="K842" i="2" s="1"/>
  <c r="G843" i="2"/>
  <c r="K843" i="2" s="1"/>
  <c r="G844" i="2"/>
  <c r="G845" i="2"/>
  <c r="G846" i="2"/>
  <c r="K846" i="2" s="1"/>
  <c r="G847" i="2"/>
  <c r="K847" i="2" s="1"/>
  <c r="G848" i="2"/>
  <c r="G849" i="2"/>
  <c r="G850" i="2"/>
  <c r="K850" i="2" s="1"/>
  <c r="G851" i="2"/>
  <c r="K851" i="2" s="1"/>
  <c r="G852" i="2"/>
  <c r="G853" i="2"/>
  <c r="G854" i="2"/>
  <c r="K854" i="2" s="1"/>
  <c r="G855" i="2"/>
  <c r="K855" i="2" s="1"/>
  <c r="G856" i="2"/>
  <c r="G857" i="2"/>
  <c r="G858" i="2"/>
  <c r="K858" i="2" s="1"/>
  <c r="G859" i="2"/>
  <c r="K859" i="2" s="1"/>
  <c r="G860" i="2"/>
  <c r="G861" i="2"/>
  <c r="G862" i="2"/>
  <c r="K862" i="2" s="1"/>
  <c r="G863" i="2"/>
  <c r="K863" i="2" s="1"/>
  <c r="G864" i="2"/>
  <c r="G865" i="2"/>
  <c r="G866" i="2"/>
  <c r="K866" i="2" s="1"/>
  <c r="G867" i="2"/>
  <c r="K867" i="2" s="1"/>
  <c r="G868" i="2"/>
  <c r="G869" i="2"/>
  <c r="G870" i="2"/>
  <c r="K870" i="2" s="1"/>
  <c r="G871" i="2"/>
  <c r="K871" i="2" s="1"/>
  <c r="G872" i="2"/>
  <c r="G873" i="2"/>
  <c r="G874" i="2"/>
  <c r="K874" i="2" s="1"/>
  <c r="G875" i="2"/>
  <c r="K875" i="2" s="1"/>
  <c r="G876" i="2"/>
  <c r="G877" i="2"/>
  <c r="G878" i="2"/>
  <c r="K878" i="2" s="1"/>
  <c r="G879" i="2"/>
  <c r="K879" i="2" s="1"/>
  <c r="G880" i="2"/>
  <c r="G881" i="2"/>
  <c r="G882" i="2"/>
  <c r="K882" i="2" s="1"/>
  <c r="G883" i="2"/>
  <c r="K883" i="2" s="1"/>
  <c r="G884" i="2"/>
  <c r="G885" i="2"/>
  <c r="K885" i="2" s="1"/>
  <c r="G886" i="2"/>
  <c r="K886" i="2" s="1"/>
  <c r="G887" i="2"/>
  <c r="K887" i="2" s="1"/>
  <c r="G888" i="2"/>
  <c r="G889" i="2"/>
  <c r="G890" i="2"/>
  <c r="K890" i="2" s="1"/>
  <c r="G891" i="2"/>
  <c r="K891" i="2" s="1"/>
  <c r="G892" i="2"/>
  <c r="G893" i="2"/>
  <c r="G894" i="2"/>
  <c r="K894" i="2" s="1"/>
  <c r="G895" i="2"/>
  <c r="K895" i="2" s="1"/>
  <c r="G896" i="2"/>
  <c r="G897" i="2"/>
  <c r="G898" i="2"/>
  <c r="K898" i="2" s="1"/>
  <c r="G899" i="2"/>
  <c r="K899" i="2" s="1"/>
  <c r="G900" i="2"/>
  <c r="G901" i="2"/>
  <c r="G902" i="2"/>
  <c r="K902" i="2" s="1"/>
  <c r="G903" i="2"/>
  <c r="K903" i="2" s="1"/>
  <c r="G904" i="2"/>
  <c r="G905" i="2"/>
  <c r="G906" i="2"/>
  <c r="K906" i="2" s="1"/>
  <c r="G907" i="2"/>
  <c r="K907" i="2" s="1"/>
  <c r="G908" i="2"/>
  <c r="G909" i="2"/>
  <c r="G910" i="2"/>
  <c r="K910" i="2" s="1"/>
  <c r="G911" i="2"/>
  <c r="K911" i="2" s="1"/>
  <c r="G912" i="2"/>
  <c r="G913" i="2"/>
  <c r="K913" i="2" s="1"/>
  <c r="G914" i="2"/>
  <c r="K914" i="2" s="1"/>
  <c r="G915" i="2"/>
  <c r="K915" i="2" s="1"/>
  <c r="G916" i="2"/>
  <c r="G917" i="2"/>
  <c r="G918" i="2"/>
  <c r="K918" i="2" s="1"/>
  <c r="G919" i="2"/>
  <c r="K919" i="2" s="1"/>
  <c r="G920" i="2"/>
  <c r="G921" i="2"/>
  <c r="G922" i="2"/>
  <c r="K922" i="2" s="1"/>
  <c r="G923" i="2"/>
  <c r="K923" i="2" s="1"/>
  <c r="G924" i="2"/>
  <c r="G925" i="2"/>
  <c r="G926" i="2"/>
  <c r="K926" i="2" s="1"/>
  <c r="G927" i="2"/>
  <c r="K927" i="2" s="1"/>
  <c r="G928" i="2"/>
  <c r="G929" i="2"/>
  <c r="G930" i="2"/>
  <c r="K930" i="2" s="1"/>
  <c r="G931" i="2"/>
  <c r="K931" i="2" s="1"/>
  <c r="G932" i="2"/>
  <c r="G933" i="2"/>
  <c r="G934" i="2"/>
  <c r="K934" i="2" s="1"/>
  <c r="G935" i="2"/>
  <c r="K935" i="2" s="1"/>
  <c r="G936" i="2"/>
  <c r="G937" i="2"/>
  <c r="G938" i="2"/>
  <c r="K938" i="2" s="1"/>
  <c r="G939" i="2"/>
  <c r="K939" i="2" s="1"/>
  <c r="G940" i="2"/>
  <c r="G941" i="2"/>
  <c r="G942" i="2"/>
  <c r="K942" i="2" s="1"/>
  <c r="G943" i="2"/>
  <c r="K943" i="2" s="1"/>
  <c r="G944" i="2"/>
  <c r="G945" i="2"/>
  <c r="G946" i="2"/>
  <c r="K946" i="2" s="1"/>
  <c r="G947" i="2"/>
  <c r="K947" i="2" s="1"/>
  <c r="G948" i="2"/>
  <c r="G949" i="2"/>
  <c r="G950" i="2"/>
  <c r="K950" i="2" s="1"/>
  <c r="G951" i="2"/>
  <c r="K951" i="2" s="1"/>
  <c r="G952" i="2"/>
  <c r="G953" i="2"/>
  <c r="G954" i="2"/>
  <c r="K954" i="2" s="1"/>
  <c r="G955" i="2"/>
  <c r="K955" i="2" s="1"/>
  <c r="G956" i="2"/>
  <c r="G957" i="2"/>
  <c r="G958" i="2"/>
  <c r="K958" i="2" s="1"/>
  <c r="G959" i="2"/>
  <c r="K959" i="2" s="1"/>
  <c r="G960" i="2"/>
  <c r="G961" i="2"/>
  <c r="G962" i="2"/>
  <c r="K962" i="2" s="1"/>
  <c r="G963" i="2"/>
  <c r="K963" i="2" s="1"/>
  <c r="G964" i="2"/>
  <c r="G965" i="2"/>
  <c r="G966" i="2"/>
  <c r="K966" i="2" s="1"/>
  <c r="G967" i="2"/>
  <c r="K967" i="2" s="1"/>
  <c r="G968" i="2"/>
  <c r="G969" i="2"/>
  <c r="G970" i="2"/>
  <c r="K970" i="2" s="1"/>
  <c r="G971" i="2"/>
  <c r="K971" i="2" s="1"/>
  <c r="G972" i="2"/>
  <c r="G973" i="2"/>
  <c r="G974" i="2"/>
  <c r="K974" i="2" s="1"/>
  <c r="G975" i="2"/>
  <c r="K975" i="2" s="1"/>
  <c r="G976" i="2"/>
  <c r="G977" i="2"/>
  <c r="G978" i="2"/>
  <c r="K978" i="2" s="1"/>
  <c r="G979" i="2"/>
  <c r="K979" i="2" s="1"/>
  <c r="G980" i="2"/>
  <c r="G981" i="2"/>
  <c r="G982" i="2"/>
  <c r="K982" i="2" s="1"/>
  <c r="G983" i="2"/>
  <c r="K983" i="2" s="1"/>
  <c r="G984" i="2"/>
  <c r="G985" i="2"/>
  <c r="G986" i="2"/>
  <c r="K986" i="2" s="1"/>
  <c r="G987" i="2"/>
  <c r="K987" i="2" s="1"/>
  <c r="G988" i="2"/>
  <c r="G989" i="2"/>
  <c r="G990" i="2"/>
  <c r="K990" i="2" s="1"/>
  <c r="G991" i="2"/>
  <c r="K991" i="2" s="1"/>
  <c r="G992" i="2"/>
  <c r="G993" i="2"/>
  <c r="G994" i="2"/>
  <c r="K994" i="2" s="1"/>
  <c r="G995" i="2"/>
  <c r="K995" i="2" s="1"/>
  <c r="G996" i="2"/>
  <c r="G997" i="2"/>
  <c r="G998" i="2"/>
  <c r="K998" i="2" s="1"/>
  <c r="G999" i="2"/>
  <c r="K999" i="2" s="1"/>
  <c r="G1000" i="2"/>
  <c r="G100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I2" i="2"/>
  <c r="F2" i="2"/>
  <c r="G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B1" i="2"/>
  <c r="C1" i="2"/>
  <c r="D1" i="2"/>
  <c r="N1001" i="2" s="1"/>
  <c r="E1" i="2"/>
  <c r="O1001" i="2" s="1"/>
  <c r="F1" i="2"/>
  <c r="P1001" i="2" s="1"/>
  <c r="G1" i="2"/>
  <c r="R1001" i="2" s="1"/>
  <c r="H1" i="2"/>
  <c r="I1" i="2"/>
  <c r="A1" i="2"/>
  <c r="K122" i="2" l="1"/>
  <c r="K90" i="2"/>
  <c r="K770" i="2"/>
  <c r="F1003" i="2"/>
  <c r="P1002" i="2" s="1"/>
  <c r="K972" i="2"/>
  <c r="K956" i="2"/>
  <c r="K952" i="2"/>
  <c r="K948" i="2"/>
  <c r="K944" i="2"/>
  <c r="K940" i="2"/>
  <c r="K936" i="2"/>
  <c r="K932" i="2"/>
  <c r="K928" i="2"/>
  <c r="K924" i="2"/>
  <c r="K920" i="2"/>
  <c r="K916" i="2"/>
  <c r="K912" i="2"/>
  <c r="K908" i="2"/>
  <c r="K904" i="2"/>
  <c r="K900" i="2"/>
  <c r="K896" i="2"/>
  <c r="K892" i="2"/>
  <c r="K888" i="2"/>
  <c r="K884" i="2"/>
  <c r="K880" i="2"/>
  <c r="K876" i="2"/>
  <c r="K872" i="2"/>
  <c r="K868" i="2"/>
  <c r="K864" i="2"/>
  <c r="K860" i="2"/>
  <c r="K856" i="2"/>
  <c r="K852" i="2"/>
  <c r="K848" i="2"/>
  <c r="K844" i="2"/>
  <c r="K840" i="2"/>
  <c r="K836" i="2"/>
  <c r="K832" i="2"/>
  <c r="K828" i="2"/>
  <c r="K824" i="2"/>
  <c r="K820" i="2"/>
  <c r="K816" i="2"/>
  <c r="K808" i="2"/>
  <c r="K804" i="2"/>
  <c r="K800" i="2"/>
  <c r="K792" i="2"/>
  <c r="K788" i="2"/>
  <c r="K784" i="2"/>
  <c r="K776" i="2"/>
  <c r="K772" i="2"/>
  <c r="K768" i="2"/>
  <c r="K760" i="2"/>
  <c r="K756" i="2"/>
  <c r="K752" i="2"/>
  <c r="K744" i="2"/>
  <c r="K740" i="2"/>
  <c r="K736" i="2"/>
  <c r="K728" i="2"/>
  <c r="K724" i="2"/>
  <c r="D1003" i="2"/>
  <c r="N1002" i="2" s="1"/>
  <c r="E1003" i="2"/>
  <c r="O1002" i="2" s="1"/>
  <c r="K720" i="2"/>
  <c r="K712" i="2"/>
  <c r="K708" i="2"/>
  <c r="K704" i="2"/>
  <c r="K696" i="2"/>
  <c r="K692" i="2"/>
  <c r="K688" i="2"/>
  <c r="K680" i="2"/>
  <c r="K676" i="2"/>
  <c r="K672" i="2"/>
  <c r="K664" i="2"/>
  <c r="K660" i="2"/>
  <c r="K656" i="2"/>
  <c r="K648" i="2"/>
  <c r="K644" i="2"/>
  <c r="K640" i="2"/>
  <c r="K632" i="2"/>
  <c r="K628" i="2"/>
  <c r="K624" i="2"/>
  <c r="K616" i="2"/>
  <c r="K612" i="2"/>
  <c r="K608" i="2"/>
  <c r="K600" i="2"/>
  <c r="K596" i="2"/>
  <c r="K592" i="2"/>
  <c r="K584" i="2"/>
  <c r="K580" i="2"/>
  <c r="K576" i="2"/>
  <c r="K568" i="2"/>
  <c r="K564" i="2"/>
  <c r="K560" i="2"/>
  <c r="K552" i="2"/>
  <c r="K548" i="2"/>
  <c r="K544" i="2"/>
  <c r="K540" i="2"/>
  <c r="K536" i="2"/>
  <c r="K532" i="2"/>
  <c r="K528" i="2"/>
  <c r="K520" i="2"/>
  <c r="K512" i="2"/>
  <c r="K508" i="2"/>
  <c r="K504" i="2"/>
  <c r="K500" i="2"/>
  <c r="K496" i="2"/>
  <c r="K492" i="2"/>
  <c r="K488" i="2"/>
  <c r="K480" i="2"/>
  <c r="K476" i="2"/>
  <c r="K472" i="2"/>
  <c r="K468" i="2"/>
  <c r="K464" i="2"/>
  <c r="K460" i="2"/>
  <c r="K456" i="2"/>
  <c r="K448" i="2"/>
  <c r="K444" i="2"/>
  <c r="K440" i="2"/>
  <c r="K436" i="2"/>
  <c r="K432" i="2"/>
  <c r="K428" i="2"/>
  <c r="K424" i="2"/>
  <c r="K416" i="2"/>
  <c r="K412" i="2"/>
  <c r="K408" i="2"/>
  <c r="K404" i="2"/>
  <c r="K400" i="2"/>
  <c r="K396" i="2"/>
  <c r="K392" i="2"/>
  <c r="K384" i="2"/>
  <c r="K380" i="2"/>
  <c r="K376" i="2"/>
  <c r="K372" i="2"/>
  <c r="K368" i="2"/>
  <c r="K364" i="2"/>
  <c r="K360" i="2"/>
  <c r="K352" i="2"/>
  <c r="K348" i="2"/>
  <c r="K344" i="2"/>
  <c r="K340" i="2"/>
  <c r="K336" i="2"/>
  <c r="K332" i="2"/>
  <c r="K328" i="2"/>
  <c r="K320" i="2"/>
  <c r="K316" i="2"/>
  <c r="K312" i="2"/>
  <c r="K308" i="2"/>
  <c r="K304" i="2"/>
  <c r="K300" i="2"/>
  <c r="K296" i="2"/>
  <c r="K288" i="2"/>
  <c r="K284" i="2"/>
  <c r="K280" i="2"/>
  <c r="K276" i="2"/>
  <c r="K272" i="2"/>
  <c r="K268" i="2"/>
  <c r="K264" i="2"/>
  <c r="K256" i="2"/>
  <c r="K252" i="2"/>
  <c r="K248" i="2"/>
  <c r="K244" i="2"/>
  <c r="K240" i="2"/>
  <c r="K236" i="2"/>
  <c r="K232" i="2"/>
  <c r="K224" i="2"/>
  <c r="K220" i="2"/>
  <c r="K216" i="2"/>
  <c r="K212" i="2"/>
  <c r="K208" i="2"/>
  <c r="K204" i="2"/>
  <c r="K200" i="2"/>
  <c r="K192" i="2"/>
  <c r="K188" i="2"/>
  <c r="K184" i="2"/>
  <c r="K180" i="2"/>
  <c r="K176" i="2"/>
  <c r="K172" i="2"/>
  <c r="K168" i="2"/>
  <c r="K164" i="2"/>
  <c r="K160" i="2"/>
  <c r="K156" i="2"/>
  <c r="K152" i="2"/>
  <c r="K148" i="2"/>
  <c r="K144" i="2"/>
  <c r="K140" i="2"/>
  <c r="K136" i="2"/>
  <c r="K132" i="2"/>
  <c r="K128" i="2"/>
  <c r="K124" i="2"/>
  <c r="K120" i="2"/>
  <c r="K116" i="2"/>
  <c r="K112" i="2"/>
  <c r="K108" i="2"/>
  <c r="K104" i="2"/>
  <c r="K100" i="2"/>
  <c r="K96" i="2"/>
  <c r="K92" i="2"/>
  <c r="K88" i="2"/>
  <c r="K84" i="2"/>
  <c r="K80" i="2"/>
  <c r="K76" i="2"/>
  <c r="K72" i="2"/>
  <c r="K68" i="2"/>
  <c r="K64" i="2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  <c r="K4" i="2"/>
  <c r="K605" i="2"/>
  <c r="K513" i="2"/>
  <c r="G1003" i="2"/>
  <c r="R1002" i="2" s="1"/>
  <c r="K786" i="2"/>
  <c r="K754" i="2"/>
  <c r="K674" i="2"/>
  <c r="K474" i="2"/>
  <c r="K442" i="2"/>
  <c r="K250" i="2"/>
  <c r="K218" i="2"/>
  <c r="K1001" i="2"/>
  <c r="K997" i="2"/>
  <c r="K993" i="2"/>
  <c r="K989" i="2"/>
  <c r="K985" i="2"/>
  <c r="K981" i="2"/>
  <c r="K977" i="2"/>
  <c r="K973" i="2"/>
  <c r="K969" i="2"/>
  <c r="K965" i="2"/>
  <c r="K961" i="2"/>
  <c r="K957" i="2"/>
  <c r="K953" i="2"/>
  <c r="K949" i="2"/>
  <c r="K945" i="2"/>
  <c r="K941" i="2"/>
  <c r="K937" i="2"/>
  <c r="K933" i="2"/>
  <c r="K929" i="2"/>
  <c r="K925" i="2"/>
  <c r="K921" i="2"/>
  <c r="K917" i="2"/>
  <c r="K909" i="2"/>
  <c r="K905" i="2"/>
  <c r="K901" i="2"/>
  <c r="K897" i="2"/>
  <c r="K893" i="2"/>
  <c r="K889" i="2"/>
  <c r="K881" i="2"/>
  <c r="K877" i="2"/>
  <c r="K873" i="2"/>
  <c r="K869" i="2"/>
  <c r="K865" i="2"/>
  <c r="K861" i="2"/>
  <c r="K857" i="2"/>
  <c r="K853" i="2"/>
  <c r="K849" i="2"/>
  <c r="K845" i="2"/>
  <c r="K841" i="2"/>
  <c r="K837" i="2"/>
  <c r="K833" i="2"/>
  <c r="K829" i="2"/>
  <c r="K825" i="2"/>
  <c r="K821" i="2"/>
  <c r="K817" i="2"/>
  <c r="K809" i="2"/>
  <c r="K805" i="2"/>
  <c r="K801" i="2"/>
  <c r="K793" i="2"/>
  <c r="K789" i="2"/>
  <c r="K785" i="2"/>
  <c r="K781" i="2"/>
  <c r="K777" i="2"/>
  <c r="K773" i="2"/>
  <c r="K769" i="2"/>
  <c r="K765" i="2"/>
  <c r="K761" i="2"/>
  <c r="K757" i="2"/>
  <c r="K753" i="2"/>
  <c r="K749" i="2"/>
  <c r="K745" i="2"/>
  <c r="K741" i="2"/>
  <c r="K737" i="2"/>
  <c r="K729" i="2"/>
  <c r="K725" i="2"/>
  <c r="K721" i="2"/>
  <c r="K717" i="2"/>
  <c r="K713" i="2"/>
  <c r="K709" i="2"/>
  <c r="K705" i="2"/>
  <c r="K701" i="2"/>
  <c r="K697" i="2"/>
  <c r="K693" i="2"/>
  <c r="K689" i="2"/>
  <c r="K685" i="2"/>
  <c r="K681" i="2"/>
  <c r="K677" i="2"/>
  <c r="K673" i="2"/>
  <c r="K665" i="2"/>
  <c r="K661" i="2"/>
  <c r="K657" i="2"/>
  <c r="K653" i="2"/>
  <c r="K649" i="2"/>
  <c r="K645" i="2"/>
  <c r="K641" i="2"/>
  <c r="K637" i="2"/>
  <c r="K633" i="2"/>
  <c r="K629" i="2"/>
  <c r="K625" i="2"/>
  <c r="K621" i="2"/>
  <c r="K617" i="2"/>
  <c r="K613" i="2"/>
  <c r="K609" i="2"/>
  <c r="K601" i="2"/>
  <c r="K597" i="2"/>
  <c r="K593" i="2"/>
  <c r="K589" i="2"/>
  <c r="K585" i="2"/>
  <c r="K581" i="2"/>
  <c r="K577" i="2"/>
  <c r="K573" i="2"/>
  <c r="K569" i="2"/>
  <c r="K565" i="2"/>
  <c r="K561" i="2"/>
  <c r="K557" i="2"/>
  <c r="K553" i="2"/>
  <c r="K549" i="2"/>
  <c r="K545" i="2"/>
  <c r="K537" i="2"/>
  <c r="K533" i="2"/>
  <c r="K529" i="2"/>
  <c r="K525" i="2"/>
  <c r="K521" i="2"/>
  <c r="K517" i="2"/>
  <c r="K509" i="2"/>
  <c r="K505" i="2"/>
  <c r="K501" i="2"/>
  <c r="K497" i="2"/>
  <c r="K493" i="2"/>
  <c r="K489" i="2"/>
  <c r="K485" i="2"/>
  <c r="K481" i="2"/>
  <c r="K477" i="2"/>
  <c r="K473" i="2"/>
  <c r="K469" i="2"/>
  <c r="K465" i="2"/>
  <c r="K461" i="2"/>
  <c r="K457" i="2"/>
  <c r="K453" i="2"/>
  <c r="K449" i="2"/>
  <c r="K445" i="2"/>
  <c r="K441" i="2"/>
  <c r="K437" i="2"/>
  <c r="K433" i="2"/>
  <c r="K429" i="2"/>
  <c r="K425" i="2"/>
  <c r="K421" i="2"/>
  <c r="K417" i="2"/>
  <c r="K413" i="2"/>
  <c r="K409" i="2"/>
  <c r="K405" i="2"/>
  <c r="K401" i="2"/>
  <c r="K397" i="2"/>
  <c r="K393" i="2"/>
  <c r="K802" i="2"/>
  <c r="K738" i="2"/>
  <c r="K722" i="2"/>
  <c r="K658" i="2"/>
  <c r="K546" i="2"/>
  <c r="K346" i="2"/>
  <c r="K314" i="2"/>
  <c r="K186" i="2"/>
  <c r="I1003" i="2"/>
  <c r="Q1002" i="2" s="1"/>
  <c r="K1000" i="2"/>
  <c r="K996" i="2"/>
  <c r="K992" i="2"/>
  <c r="K988" i="2"/>
  <c r="K984" i="2"/>
  <c r="K980" i="2"/>
  <c r="K976" i="2"/>
  <c r="K968" i="2"/>
  <c r="K964" i="2"/>
  <c r="K960" i="2"/>
  <c r="K812" i="2"/>
  <c r="K796" i="2"/>
  <c r="K780" i="2"/>
  <c r="K764" i="2"/>
  <c r="K748" i="2"/>
  <c r="K732" i="2"/>
  <c r="K716" i="2"/>
  <c r="K700" i="2"/>
  <c r="K684" i="2"/>
  <c r="K668" i="2"/>
  <c r="K652" i="2"/>
  <c r="K636" i="2"/>
  <c r="K620" i="2"/>
  <c r="K604" i="2"/>
  <c r="K588" i="2"/>
  <c r="K572" i="2"/>
  <c r="K556" i="2"/>
  <c r="K524" i="2"/>
  <c r="K516" i="2"/>
  <c r="K484" i="2"/>
  <c r="K452" i="2"/>
  <c r="K420" i="2"/>
  <c r="K388" i="2"/>
  <c r="K356" i="2"/>
  <c r="K324" i="2"/>
  <c r="K292" i="2"/>
  <c r="K260" i="2"/>
  <c r="K228" i="2"/>
  <c r="K196" i="2"/>
  <c r="K690" i="2"/>
  <c r="K626" i="2"/>
  <c r="K610" i="2"/>
  <c r="K594" i="2"/>
  <c r="K562" i="2"/>
  <c r="K538" i="2"/>
  <c r="K506" i="2"/>
  <c r="K378" i="2"/>
  <c r="K807" i="2"/>
  <c r="K791" i="2"/>
  <c r="K775" i="2"/>
  <c r="K759" i="2"/>
  <c r="K743" i="2"/>
  <c r="K727" i="2"/>
  <c r="K711" i="2"/>
  <c r="K695" i="2"/>
  <c r="K679" i="2"/>
  <c r="K663" i="2"/>
  <c r="K647" i="2"/>
  <c r="K631" i="2"/>
  <c r="K615" i="2"/>
  <c r="K599" i="2"/>
  <c r="K583" i="2"/>
  <c r="K567" i="2"/>
  <c r="K551" i="2"/>
  <c r="K531" i="2"/>
  <c r="K495" i="2"/>
  <c r="K463" i="2"/>
  <c r="K431" i="2"/>
  <c r="K399" i="2"/>
  <c r="K367" i="2"/>
  <c r="K335" i="2"/>
  <c r="K303" i="2"/>
  <c r="K271" i="2"/>
  <c r="K239" i="2"/>
  <c r="K207" i="2"/>
  <c r="K175" i="2"/>
  <c r="K143" i="2"/>
  <c r="K111" i="2"/>
  <c r="K79" i="2"/>
  <c r="K47" i="2"/>
  <c r="K15" i="2"/>
  <c r="J2" i="2"/>
  <c r="K2" i="2" s="1"/>
  <c r="H1003" i="2"/>
  <c r="T1002" i="2" s="1"/>
  <c r="K1003" i="2" l="1"/>
  <c r="S1002" i="2" s="1"/>
</calcChain>
</file>

<file path=xl/sharedStrings.xml><?xml version="1.0" encoding="utf-8"?>
<sst xmlns="http://schemas.openxmlformats.org/spreadsheetml/2006/main" count="9020" uniqueCount="5424">
  <si>
    <t>Nome/Dono</t>
  </si>
  <si>
    <t xml:space="preserve">	URL</t>
  </si>
  <si>
    <t xml:space="preserve">	Linguagem Primária</t>
  </si>
  <si>
    <t xml:space="preserve">	Nº de Estrelas</t>
  </si>
  <si>
    <t xml:space="preserve">	Nº de Watchers</t>
  </si>
  <si>
    <t xml:space="preserve">	Nº de Forks</t>
  </si>
  <si>
    <t xml:space="preserve">	Nº de Releases</t>
  </si>
  <si>
    <t xml:space="preserve">	Data de Criação</t>
  </si>
  <si>
    <t>donnemartin/system-design-primer</t>
  </si>
  <si>
    <t xml:space="preserve">	https://github.com/donnemartin/system-design-primer</t>
  </si>
  <si>
    <t xml:space="preserve">	Python</t>
  </si>
  <si>
    <t xml:space="preserve">	86000</t>
  </si>
  <si>
    <t xml:space="preserve">	4479</t>
  </si>
  <si>
    <t xml:space="preserve">	14680</t>
  </si>
  <si>
    <t xml:space="preserve">	0</t>
  </si>
  <si>
    <t xml:space="preserve">	2017-02-26T16:15:28Z</t>
  </si>
  <si>
    <t>vinta/awesome-python</t>
  </si>
  <si>
    <t xml:space="preserve">	https://github.com/vinta/awesome-python</t>
  </si>
  <si>
    <t xml:space="preserve">	80612</t>
  </si>
  <si>
    <t xml:space="preserve">	5200</t>
  </si>
  <si>
    <t xml:space="preserve">	15876</t>
  </si>
  <si>
    <t xml:space="preserve">	2014-06-27T21:00:06Z</t>
  </si>
  <si>
    <t>public-apis/public-apis</t>
  </si>
  <si>
    <t xml:space="preserve">	https://github.com/public-apis/public-apis</t>
  </si>
  <si>
    <t xml:space="preserve">	72888</t>
  </si>
  <si>
    <t xml:space="preserve">	2103</t>
  </si>
  <si>
    <t xml:space="preserve">	8354</t>
  </si>
  <si>
    <t xml:space="preserve">	2016-03-20T23:49:42Z</t>
  </si>
  <si>
    <t>TheAlgorithms/Python</t>
  </si>
  <si>
    <t xml:space="preserve">	https://github.com/TheAlgorithms/Python</t>
  </si>
  <si>
    <t xml:space="preserve">	68783</t>
  </si>
  <si>
    <t xml:space="preserve">	3422</t>
  </si>
  <si>
    <t xml:space="preserve">	20799</t>
  </si>
  <si>
    <t xml:space="preserve">	2016-07-16T09:44:01Z</t>
  </si>
  <si>
    <t>ytdl-org/youtube-dl</t>
  </si>
  <si>
    <t xml:space="preserve">	https://github.com/ytdl-org/youtube-dl</t>
  </si>
  <si>
    <t xml:space="preserve">	63358</t>
  </si>
  <si>
    <t xml:space="preserve">	1840</t>
  </si>
  <si>
    <t xml:space="preserve">	10999</t>
  </si>
  <si>
    <t xml:space="preserve">	291</t>
  </si>
  <si>
    <t xml:space="preserve">	2010-10-31T14:35:07Z</t>
  </si>
  <si>
    <t>tensorflow/models</t>
  </si>
  <si>
    <t xml:space="preserve">	https://github.com/tensorflow/models</t>
  </si>
  <si>
    <t xml:space="preserve">	62596</t>
  </si>
  <si>
    <t xml:space="preserve">	2987</t>
  </si>
  <si>
    <t xml:space="preserve">	40009</t>
  </si>
  <si>
    <t xml:space="preserve">	10</t>
  </si>
  <si>
    <t xml:space="preserve">	2016-02-05T01:15:20Z</t>
  </si>
  <si>
    <t>nvbn/thefuck</t>
  </si>
  <si>
    <t xml:space="preserve">	https://github.com/nvbn/thefuck</t>
  </si>
  <si>
    <t xml:space="preserve">	52702</t>
  </si>
  <si>
    <t xml:space="preserve">	820</t>
  </si>
  <si>
    <t xml:space="preserve">	2643</t>
  </si>
  <si>
    <t xml:space="preserve">	15</t>
  </si>
  <si>
    <t xml:space="preserve">	2015-04-08T15:08:04Z</t>
  </si>
  <si>
    <t>pallets/flask</t>
  </si>
  <si>
    <t xml:space="preserve">	https://github.com/pallets/flask</t>
  </si>
  <si>
    <t xml:space="preserve">	49601</t>
  </si>
  <si>
    <t xml:space="preserve">	2280</t>
  </si>
  <si>
    <t xml:space="preserve">	13380</t>
  </si>
  <si>
    <t xml:space="preserve">	9</t>
  </si>
  <si>
    <t xml:space="preserve">	2010-04-06T11:11:59Z</t>
  </si>
  <si>
    <t>django/django</t>
  </si>
  <si>
    <t xml:space="preserve">	https://github.com/django/django</t>
  </si>
  <si>
    <t xml:space="preserve">	48103</t>
  </si>
  <si>
    <t xml:space="preserve">	2225</t>
  </si>
  <si>
    <t xml:space="preserve">	20829</t>
  </si>
  <si>
    <t xml:space="preserve">	2012-04-28T02:47:18Z</t>
  </si>
  <si>
    <t>keras-team/keras</t>
  </si>
  <si>
    <t xml:space="preserve">	https://github.com/keras-team/keras</t>
  </si>
  <si>
    <t xml:space="preserve">	47397</t>
  </si>
  <si>
    <t xml:space="preserve">	2076</t>
  </si>
  <si>
    <t xml:space="preserve">	17923</t>
  </si>
  <si>
    <t xml:space="preserve">	22</t>
  </si>
  <si>
    <t xml:space="preserve">	2015-03-28T00:35:42Z</t>
  </si>
  <si>
    <t>jakubroztocil/httpie</t>
  </si>
  <si>
    <t xml:space="preserve">	https://github.com/jakubroztocil/httpie</t>
  </si>
  <si>
    <t xml:space="preserve">	46167</t>
  </si>
  <si>
    <t xml:space="preserve">	1078</t>
  </si>
  <si>
    <t xml:space="preserve">	2983</t>
  </si>
  <si>
    <t xml:space="preserve">	32</t>
  </si>
  <si>
    <t xml:space="preserve">	2012-02-25T12:39:13Z</t>
  </si>
  <si>
    <t>josephmisiti/awesome-machine-learning</t>
  </si>
  <si>
    <t xml:space="preserve">	https://github.com/josephmisiti/awesome-machine-learning</t>
  </si>
  <si>
    <t xml:space="preserve">	43968</t>
  </si>
  <si>
    <t xml:space="preserve">	3330</t>
  </si>
  <si>
    <t xml:space="preserve">	11122</t>
  </si>
  <si>
    <t xml:space="preserve">	2014-07-15T19:11:19Z</t>
  </si>
  <si>
    <t>ansible/ansible</t>
  </si>
  <si>
    <t xml:space="preserve">	https://github.com/ansible/ansible</t>
  </si>
  <si>
    <t xml:space="preserve">	42396</t>
  </si>
  <si>
    <t xml:space="preserve">	2017</t>
  </si>
  <si>
    <t xml:space="preserve">	18693</t>
  </si>
  <si>
    <t xml:space="preserve">	3</t>
  </si>
  <si>
    <t xml:space="preserve">	2012-03-06T14:58:02Z</t>
  </si>
  <si>
    <t>psf/requests</t>
  </si>
  <si>
    <t xml:space="preserve">	https://github.com/psf/requests</t>
  </si>
  <si>
    <t xml:space="preserve">	42032</t>
  </si>
  <si>
    <t xml:space="preserve">	1408</t>
  </si>
  <si>
    <t xml:space="preserve">	7630</t>
  </si>
  <si>
    <t xml:space="preserve">	2011-02-13T18:38:17Z</t>
  </si>
  <si>
    <t>scikit-learn/scikit-learn</t>
  </si>
  <si>
    <t xml:space="preserve">	https://github.com/scikit-learn/scikit-learn</t>
  </si>
  <si>
    <t xml:space="preserve">	39909</t>
  </si>
  <si>
    <t xml:space="preserve">	2241</t>
  </si>
  <si>
    <t xml:space="preserve">	19411</t>
  </si>
  <si>
    <t xml:space="preserve">	17</t>
  </si>
  <si>
    <t xml:space="preserve">	2010-08-17T09:43:38Z</t>
  </si>
  <si>
    <t>scrapy/scrapy</t>
  </si>
  <si>
    <t xml:space="preserve">	https://github.com/scrapy/scrapy</t>
  </si>
  <si>
    <t xml:space="preserve">	36545</t>
  </si>
  <si>
    <t xml:space="preserve">	1832</t>
  </si>
  <si>
    <t xml:space="preserve">	8471</t>
  </si>
  <si>
    <t xml:space="preserve">	13</t>
  </si>
  <si>
    <t xml:space="preserve">	2010-02-22T02:01:14Z</t>
  </si>
  <si>
    <t>minimaxir/big-list-of-naughty-strings</t>
  </si>
  <si>
    <t xml:space="preserve">	https://github.com/minimaxir/big-list-of-naughty-strings</t>
  </si>
  <si>
    <t xml:space="preserve">	35482</t>
  </si>
  <si>
    <t xml:space="preserve">	833</t>
  </si>
  <si>
    <t xml:space="preserve">	1564</t>
  </si>
  <si>
    <t xml:space="preserve">	2015-08-08T20:57:20Z</t>
  </si>
  <si>
    <t>ageitgey/face_recognition</t>
  </si>
  <si>
    <t xml:space="preserve">	https://github.com/ageitgey/face_recognition</t>
  </si>
  <si>
    <t xml:space="preserve">	33094</t>
  </si>
  <si>
    <t xml:space="preserve">	1497</t>
  </si>
  <si>
    <t xml:space="preserve">	9214</t>
  </si>
  <si>
    <t xml:space="preserve">	2</t>
  </si>
  <si>
    <t xml:space="preserve">	2017-03-03T21:52:39Z</t>
  </si>
  <si>
    <t>shadowsocks/shadowsocks</t>
  </si>
  <si>
    <t xml:space="preserve">	https://github.com/shadowsocks/shadowsocks</t>
  </si>
  <si>
    <t xml:space="preserve">	32506</t>
  </si>
  <si>
    <t xml:space="preserve">	19727</t>
  </si>
  <si>
    <t xml:space="preserve">	2012-04-20T13:10:49Z</t>
  </si>
  <si>
    <t>home-assistant/core</t>
  </si>
  <si>
    <t xml:space="preserve">	https://github.com/home-assistant/core</t>
  </si>
  <si>
    <t xml:space="preserve">	32337</t>
  </si>
  <si>
    <t xml:space="preserve">	1138</t>
  </si>
  <si>
    <t xml:space="preserve">	9855</t>
  </si>
  <si>
    <t xml:space="preserve">	546</t>
  </si>
  <si>
    <t xml:space="preserve">	2013-09-17T07:29:48Z</t>
  </si>
  <si>
    <t>soimort/you-get</t>
  </si>
  <si>
    <t xml:space="preserve">	https://github.com/soimort/you-get</t>
  </si>
  <si>
    <t xml:space="preserve">	31693</t>
  </si>
  <si>
    <t xml:space="preserve">	1270</t>
  </si>
  <si>
    <t xml:space="preserve">	6353</t>
  </si>
  <si>
    <t xml:space="preserve">	103</t>
  </si>
  <si>
    <t xml:space="preserve">	2012-08-20T15:53:36Z</t>
  </si>
  <si>
    <t>python/cpython</t>
  </si>
  <si>
    <t xml:space="preserve">	https://github.com/python/cpython</t>
  </si>
  <si>
    <t xml:space="preserve">	30030</t>
  </si>
  <si>
    <t xml:space="preserve">	14014</t>
  </si>
  <si>
    <t xml:space="preserve">	2017-02-10T19:23:51Z</t>
  </si>
  <si>
    <t>XX-net/XX-Net</t>
  </si>
  <si>
    <t xml:space="preserve">	https://github.com/XX-net/XX-Net</t>
  </si>
  <si>
    <t xml:space="preserve">	29798</t>
  </si>
  <si>
    <t xml:space="preserve">	1810</t>
  </si>
  <si>
    <t xml:space="preserve">	7881</t>
  </si>
  <si>
    <t xml:space="preserve">	290</t>
  </si>
  <si>
    <t xml:space="preserve">	2015-01-15T09:35:51Z</t>
  </si>
  <si>
    <t>deepfakes/faceswap</t>
  </si>
  <si>
    <t xml:space="preserve">	https://github.com/deepfakes/faceswap</t>
  </si>
  <si>
    <t xml:space="preserve">	29610</t>
  </si>
  <si>
    <t xml:space="preserve">	1369</t>
  </si>
  <si>
    <t xml:space="preserve">	9481</t>
  </si>
  <si>
    <t xml:space="preserve">	2017-12-19T09:44:13Z</t>
  </si>
  <si>
    <t>521xueweihan/HelloGitHub</t>
  </si>
  <si>
    <t xml:space="preserve">	https://github.com/521xueweihan/HelloGitHub</t>
  </si>
  <si>
    <t xml:space="preserve">	28469</t>
  </si>
  <si>
    <t xml:space="preserve">	1886</t>
  </si>
  <si>
    <t xml:space="preserve">	4129</t>
  </si>
  <si>
    <t xml:space="preserve">	2016-05-04T06:24:11Z</t>
  </si>
  <si>
    <t>testerSunshine/12306</t>
  </si>
  <si>
    <t xml:space="preserve">	https://github.com/testerSunshine/12306</t>
  </si>
  <si>
    <t xml:space="preserve">	28390</t>
  </si>
  <si>
    <t xml:space="preserve">	843</t>
  </si>
  <si>
    <t xml:space="preserve">	9101</t>
  </si>
  <si>
    <t xml:space="preserve">	1</t>
  </si>
  <si>
    <t xml:space="preserve">	2017-05-17T12:23:40Z</t>
  </si>
  <si>
    <t>apache/incubator-superset</t>
  </si>
  <si>
    <t xml:space="preserve">	https://github.com/apache/incubator-superset</t>
  </si>
  <si>
    <t xml:space="preserve">	28199</t>
  </si>
  <si>
    <t xml:space="preserve">	1254</t>
  </si>
  <si>
    <t xml:space="preserve">	5747</t>
  </si>
  <si>
    <t xml:space="preserve">	11</t>
  </si>
  <si>
    <t xml:space="preserve">	2015-07-21T18:55:34Z</t>
  </si>
  <si>
    <t>Avik-Jain/100-Days-Of-ML-Code</t>
  </si>
  <si>
    <t xml:space="preserve">	https://github.com/Avik-Jain/100-Days-Of-ML-Code</t>
  </si>
  <si>
    <t xml:space="preserve">	28152</t>
  </si>
  <si>
    <t xml:space="preserve">	7080</t>
  </si>
  <si>
    <t xml:space="preserve">	2018-07-05T09:11:43Z</t>
  </si>
  <si>
    <t>isocpp/CppCoreGuidelines</t>
  </si>
  <si>
    <t xml:space="preserve">	https://github.com/isocpp/CppCoreGuidelines</t>
  </si>
  <si>
    <t xml:space="preserve">	26649</t>
  </si>
  <si>
    <t xml:space="preserve">	2036</t>
  </si>
  <si>
    <t xml:space="preserve">	3541</t>
  </si>
  <si>
    <t xml:space="preserve">	4</t>
  </si>
  <si>
    <t xml:space="preserve">	2015-08-19T20:22:52Z</t>
  </si>
  <si>
    <t>certbot/certbot</t>
  </si>
  <si>
    <t xml:space="preserve">	https://github.com/certbot/certbot</t>
  </si>
  <si>
    <t xml:space="preserve">	26477</t>
  </si>
  <si>
    <t xml:space="preserve">	854</t>
  </si>
  <si>
    <t xml:space="preserve">	2837</t>
  </si>
  <si>
    <t xml:space="preserve">	5</t>
  </si>
  <si>
    <t xml:space="preserve">	2014-11-12T02:52:20Z</t>
  </si>
  <si>
    <t>floodsung/Deep-Learning-Papers-Reading-Roadmap</t>
  </si>
  <si>
    <t xml:space="preserve">	https://github.com/floodsung/Deep-Learning-Papers-Reading-Roadmap</t>
  </si>
  <si>
    <t xml:space="preserve">	25853</t>
  </si>
  <si>
    <t xml:space="preserve">	2163</t>
  </si>
  <si>
    <t xml:space="preserve">	5928</t>
  </si>
  <si>
    <t xml:space="preserve">	2016-10-14T11:49:48Z</t>
  </si>
  <si>
    <t>0voice/interview_internal_reference</t>
  </si>
  <si>
    <t xml:space="preserve">	https://github.com/0voice/interview_internal_reference</t>
  </si>
  <si>
    <t xml:space="preserve">	24821</t>
  </si>
  <si>
    <t xml:space="preserve">	1210</t>
  </si>
  <si>
    <t xml:space="preserve">	6871</t>
  </si>
  <si>
    <t xml:space="preserve">	2019-06-10T06:54:19Z</t>
  </si>
  <si>
    <t>getsentry/sentry</t>
  </si>
  <si>
    <t xml:space="preserve">	https://github.com/getsentry/sentry</t>
  </si>
  <si>
    <t xml:space="preserve">	24375</t>
  </si>
  <si>
    <t xml:space="preserve">	671</t>
  </si>
  <si>
    <t xml:space="preserve">	2767</t>
  </si>
  <si>
    <t xml:space="preserve">	53</t>
  </si>
  <si>
    <t xml:space="preserve">	2010-08-30T22:06:41Z</t>
  </si>
  <si>
    <t>huggingface/transformers</t>
  </si>
  <si>
    <t xml:space="preserve">	https://github.com/huggingface/transformers</t>
  </si>
  <si>
    <t xml:space="preserve">	24214</t>
  </si>
  <si>
    <t xml:space="preserve">	526</t>
  </si>
  <si>
    <t xml:space="preserve">	5607</t>
  </si>
  <si>
    <t xml:space="preserve">	24</t>
  </si>
  <si>
    <t xml:space="preserve">	2018-10-29T13:56:00Z</t>
  </si>
  <si>
    <t>faif/python-patterns</t>
  </si>
  <si>
    <t xml:space="preserve">	https://github.com/faif/python-patterns</t>
  </si>
  <si>
    <t xml:space="preserve">	24148</t>
  </si>
  <si>
    <t xml:space="preserve">	1608</t>
  </si>
  <si>
    <t xml:space="preserve">	5099</t>
  </si>
  <si>
    <t xml:space="preserve">	2012-06-06T21:02:35Z</t>
  </si>
  <si>
    <t>pandas-dev/pandas</t>
  </si>
  <si>
    <t xml:space="preserve">	https://github.com/pandas-dev/pandas</t>
  </si>
  <si>
    <t xml:space="preserve">	24118</t>
  </si>
  <si>
    <t xml:space="preserve">	1038</t>
  </si>
  <si>
    <t xml:space="preserve">	9688</t>
  </si>
  <si>
    <t xml:space="preserve">	58</t>
  </si>
  <si>
    <t xml:space="preserve">	2010-08-24T01:37:33Z</t>
  </si>
  <si>
    <t>apachecn/AiLearning</t>
  </si>
  <si>
    <t xml:space="preserve">	https://github.com/apachecn/AiLearning</t>
  </si>
  <si>
    <t xml:space="preserve">	23898</t>
  </si>
  <si>
    <t xml:space="preserve">	1463</t>
  </si>
  <si>
    <t xml:space="preserve">	8280</t>
  </si>
  <si>
    <t xml:space="preserve">	2017-02-25T08:53:02Z</t>
  </si>
  <si>
    <t>localstack/localstack</t>
  </si>
  <si>
    <t xml:space="preserve">	https://github.com/localstack/localstack</t>
  </si>
  <si>
    <t xml:space="preserve">	23685</t>
  </si>
  <si>
    <t xml:space="preserve">	461</t>
  </si>
  <si>
    <t xml:space="preserve">	1741</t>
  </si>
  <si>
    <t xml:space="preserve">	2016-10-25T23:48:03Z</t>
  </si>
  <si>
    <t>facebookresearch/Detectron</t>
  </si>
  <si>
    <t xml:space="preserve">	https://github.com/facebookresearch/Detectron</t>
  </si>
  <si>
    <t xml:space="preserve">	23019</t>
  </si>
  <si>
    <t xml:space="preserve">	995</t>
  </si>
  <si>
    <t xml:space="preserve">	5087</t>
  </si>
  <si>
    <t xml:space="preserve">	2017-10-05T17:32:00Z</t>
  </si>
  <si>
    <t>fxsjy/jieba</t>
  </si>
  <si>
    <t xml:space="preserve">	https://github.com/fxsjy/jieba</t>
  </si>
  <si>
    <t xml:space="preserve">	22304</t>
  </si>
  <si>
    <t xml:space="preserve">	1292</t>
  </si>
  <si>
    <t xml:space="preserve">	5555</t>
  </si>
  <si>
    <t xml:space="preserve">	2012-09-29T07:52:01Z</t>
  </si>
  <si>
    <t>google-research/bert</t>
  </si>
  <si>
    <t xml:space="preserve">	https://github.com/google-research/bert</t>
  </si>
  <si>
    <t xml:space="preserve">	22144</t>
  </si>
  <si>
    <t xml:space="preserve">	918</t>
  </si>
  <si>
    <t xml:space="preserve">	6139</t>
  </si>
  <si>
    <t xml:space="preserve">	2018-10-25T22:57:34Z</t>
  </si>
  <si>
    <t>0xAX/linux-insides</t>
  </si>
  <si>
    <t xml:space="preserve">	https://github.com/0xAX/linux-insides</t>
  </si>
  <si>
    <t xml:space="preserve">	20905</t>
  </si>
  <si>
    <t xml:space="preserve">	1345</t>
  </si>
  <si>
    <t xml:space="preserve">	2315</t>
  </si>
  <si>
    <t xml:space="preserve">	2015-01-03T18:44:57Z</t>
  </si>
  <si>
    <t>ycm-core/YouCompleteMe</t>
  </si>
  <si>
    <t xml:space="preserve">	https://github.com/ycm-core/YouCompleteMe</t>
  </si>
  <si>
    <t xml:space="preserve">	20877</t>
  </si>
  <si>
    <t xml:space="preserve">	601</t>
  </si>
  <si>
    <t xml:space="preserve">	2398</t>
  </si>
  <si>
    <t xml:space="preserve">	2012-04-16T03:12:14Z</t>
  </si>
  <si>
    <t>openai/gym</t>
  </si>
  <si>
    <t xml:space="preserve">	https://github.com/openai/gym</t>
  </si>
  <si>
    <t xml:space="preserve">	20080</t>
  </si>
  <si>
    <t xml:space="preserve">	984</t>
  </si>
  <si>
    <t xml:space="preserve">	5674</t>
  </si>
  <si>
    <t xml:space="preserve">	2016-04-27T14:59:16Z</t>
  </si>
  <si>
    <t>littlecodersh/ItChat</t>
  </si>
  <si>
    <t xml:space="preserve">	https://github.com/littlecodersh/ItChat</t>
  </si>
  <si>
    <t xml:space="preserve">	20049</t>
  </si>
  <si>
    <t xml:space="preserve">	915</t>
  </si>
  <si>
    <t xml:space="preserve">	4678</t>
  </si>
  <si>
    <t xml:space="preserve">	2016-01-19T07:49:48Z</t>
  </si>
  <si>
    <t>pypa/pipenv</t>
  </si>
  <si>
    <t xml:space="preserve">	https://github.com/pypa/pipenv</t>
  </si>
  <si>
    <t xml:space="preserve">	19874</t>
  </si>
  <si>
    <t xml:space="preserve">	386</t>
  </si>
  <si>
    <t xml:space="preserve">	1486</t>
  </si>
  <si>
    <t xml:space="preserve">	6</t>
  </si>
  <si>
    <t xml:space="preserve">	2017-01-20T00:44:02Z</t>
  </si>
  <si>
    <t>satwikkansal/wtfpython</t>
  </si>
  <si>
    <t xml:space="preserve">	https://github.com/satwikkansal/wtfpython</t>
  </si>
  <si>
    <t xml:space="preserve">	19562</t>
  </si>
  <si>
    <t xml:space="preserve">	653</t>
  </si>
  <si>
    <t xml:space="preserve">	1833</t>
  </si>
  <si>
    <t xml:space="preserve">	2017-08-28T20:22:19Z</t>
  </si>
  <si>
    <t>donnemartin/interactive-coding-challenges</t>
  </si>
  <si>
    <t xml:space="preserve">	https://github.com/donnemartin/interactive-coding-challenges</t>
  </si>
  <si>
    <t xml:space="preserve">	19409</t>
  </si>
  <si>
    <t xml:space="preserve">	897</t>
  </si>
  <si>
    <t xml:space="preserve">	3025</t>
  </si>
  <si>
    <t xml:space="preserve">	2015-04-28T21:36:39Z</t>
  </si>
  <si>
    <t>docker/compose</t>
  </si>
  <si>
    <t xml:space="preserve">	https://github.com/docker/compose</t>
  </si>
  <si>
    <t xml:space="preserve">	19098</t>
  </si>
  <si>
    <t xml:space="preserve">	678</t>
  </si>
  <si>
    <t xml:space="preserve">	3040</t>
  </si>
  <si>
    <t xml:space="preserve">	123</t>
  </si>
  <si>
    <t xml:space="preserve">	2013-12-09T11:40:58Z</t>
  </si>
  <si>
    <t>tornadoweb/tornado</t>
  </si>
  <si>
    <t xml:space="preserve">	https://github.com/tornadoweb/tornado</t>
  </si>
  <si>
    <t xml:space="preserve">	18945</t>
  </si>
  <si>
    <t xml:space="preserve">	1061</t>
  </si>
  <si>
    <t xml:space="preserve">	5150</t>
  </si>
  <si>
    <t xml:space="preserve">	2009-09-09T04:55:16Z</t>
  </si>
  <si>
    <t>hankcs/HanLP</t>
  </si>
  <si>
    <t xml:space="preserve">	https://github.com/hankcs/HanLP</t>
  </si>
  <si>
    <t xml:space="preserve">	18607</t>
  </si>
  <si>
    <t xml:space="preserve">	1095</t>
  </si>
  <si>
    <t xml:space="preserve">	5154</t>
  </si>
  <si>
    <t xml:space="preserve">	49</t>
  </si>
  <si>
    <t xml:space="preserve">	2014-10-09T06:36:16Z</t>
  </si>
  <si>
    <t>apache/incubator-mxnet</t>
  </si>
  <si>
    <t xml:space="preserve">	https://github.com/apache/incubator-mxnet</t>
  </si>
  <si>
    <t xml:space="preserve">	18491</t>
  </si>
  <si>
    <t xml:space="preserve">	1165</t>
  </si>
  <si>
    <t xml:space="preserve">	6604</t>
  </si>
  <si>
    <t xml:space="preserve">	20</t>
  </si>
  <si>
    <t xml:space="preserve">	2015-04-30T16:21:15Z</t>
  </si>
  <si>
    <t>chubin/cheat.sh</t>
  </si>
  <si>
    <t xml:space="preserve">	https://github.com/chubin/cheat.sh</t>
  </si>
  <si>
    <t xml:space="preserve">	18478</t>
  </si>
  <si>
    <t xml:space="preserve">	468</t>
  </si>
  <si>
    <t xml:space="preserve">	910</t>
  </si>
  <si>
    <t xml:space="preserve">	2017-05-07T21:40:56Z</t>
  </si>
  <si>
    <t>3b1b/manim</t>
  </si>
  <si>
    <t xml:space="preserve">	https://github.com/3b1b/manim</t>
  </si>
  <si>
    <t xml:space="preserve">	18470</t>
  </si>
  <si>
    <t xml:space="preserve">	556</t>
  </si>
  <si>
    <t xml:space="preserve">	2229</t>
  </si>
  <si>
    <t xml:space="preserve">	2015-03-22T18:50:58Z</t>
  </si>
  <si>
    <t>fighting41love/funNLP</t>
  </si>
  <si>
    <t xml:space="preserve">	https://github.com/fighting41love/funNLP</t>
  </si>
  <si>
    <t xml:space="preserve">	18310</t>
  </si>
  <si>
    <t xml:space="preserve">	831</t>
  </si>
  <si>
    <t xml:space="preserve">	5473</t>
  </si>
  <si>
    <t xml:space="preserve">	2018-08-21T11:20:39Z</t>
  </si>
  <si>
    <t>mitmproxy/mitmproxy</t>
  </si>
  <si>
    <t xml:space="preserve">	https://github.com/mitmproxy/mitmproxy</t>
  </si>
  <si>
    <t xml:space="preserve">	18273</t>
  </si>
  <si>
    <t xml:space="preserve">	570</t>
  </si>
  <si>
    <t xml:space="preserve">	2372</t>
  </si>
  <si>
    <t xml:space="preserve">	31</t>
  </si>
  <si>
    <t xml:space="preserve">	2010-02-16T04:10:13Z</t>
  </si>
  <si>
    <t>donnemartin/data-science-ipython-notebooks</t>
  </si>
  <si>
    <t xml:space="preserve">	https://github.com/donnemartin/data-science-ipython-notebooks</t>
  </si>
  <si>
    <t xml:space="preserve">	18170</t>
  </si>
  <si>
    <t xml:space="preserve">	1555</t>
  </si>
  <si>
    <t xml:space="preserve">	5631</t>
  </si>
  <si>
    <t xml:space="preserve">	2015-01-23T19:38:29Z</t>
  </si>
  <si>
    <t>trailofbits/algo</t>
  </si>
  <si>
    <t xml:space="preserve">	https://github.com/trailofbits/algo</t>
  </si>
  <si>
    <t xml:space="preserve">	17617</t>
  </si>
  <si>
    <t xml:space="preserve">	436</t>
  </si>
  <si>
    <t xml:space="preserve">	1494</t>
  </si>
  <si>
    <t xml:space="preserve">	2016-05-15T03:42:48Z</t>
  </si>
  <si>
    <t>keon/algorithms</t>
  </si>
  <si>
    <t xml:space="preserve">	https://github.com/keon/algorithms</t>
  </si>
  <si>
    <t xml:space="preserve">	17027</t>
  </si>
  <si>
    <t xml:space="preserve">	3418</t>
  </si>
  <si>
    <t xml:space="preserve">	2016-11-17T22:32:08Z</t>
  </si>
  <si>
    <t>encode/django-rest-framework</t>
  </si>
  <si>
    <t xml:space="preserve">	https://github.com/encode/django-rest-framework</t>
  </si>
  <si>
    <t xml:space="preserve">	16906</t>
  </si>
  <si>
    <t xml:space="preserve">	564</t>
  </si>
  <si>
    <t xml:space="preserve">	4913</t>
  </si>
  <si>
    <t xml:space="preserve">	2011-03-02T17:13:56Z</t>
  </si>
  <si>
    <t>kon9chunkit/GitHub-Chinese-Top-Charts</t>
  </si>
  <si>
    <t xml:space="preserve">	https://github.com/kon9chunkit/GitHub-Chinese-Top-Charts</t>
  </si>
  <si>
    <t xml:space="preserve">	16768</t>
  </si>
  <si>
    <t xml:space="preserve">	937</t>
  </si>
  <si>
    <t xml:space="preserve">	2184</t>
  </si>
  <si>
    <t xml:space="preserve">	2019-09-05T03:01:56Z</t>
  </si>
  <si>
    <t>sqlmapproject/sqlmap</t>
  </si>
  <si>
    <t xml:space="preserve">	https://github.com/sqlmapproject/sqlmap</t>
  </si>
  <si>
    <t xml:space="preserve">	16741</t>
  </si>
  <si>
    <t xml:space="preserve">	928</t>
  </si>
  <si>
    <t xml:space="preserve">	3631</t>
  </si>
  <si>
    <t xml:space="preserve">	2012-06-26T09:52:15Z</t>
  </si>
  <si>
    <t>geekcomputers/Python</t>
  </si>
  <si>
    <t xml:space="preserve">	https://github.com/geekcomputers/Python</t>
  </si>
  <si>
    <t xml:space="preserve">	16714</t>
  </si>
  <si>
    <t xml:space="preserve">	1804</t>
  </si>
  <si>
    <t xml:space="preserve">	8213</t>
  </si>
  <si>
    <t xml:space="preserve">	2011-11-30T09:04:08Z</t>
  </si>
  <si>
    <t>d2l-ai/d2l-zh</t>
  </si>
  <si>
    <t xml:space="preserve">	https://github.com/d2l-ai/d2l-zh</t>
  </si>
  <si>
    <t xml:space="preserve">	16610</t>
  </si>
  <si>
    <t xml:space="preserve">	808</t>
  </si>
  <si>
    <t xml:space="preserve">	4250</t>
  </si>
  <si>
    <t xml:space="preserve">	2017-08-23T04:40:24Z</t>
  </si>
  <si>
    <t>google/python-fire</t>
  </si>
  <si>
    <t xml:space="preserve">	https://github.com/google/python-fire</t>
  </si>
  <si>
    <t xml:space="preserve">	16534</t>
  </si>
  <si>
    <t xml:space="preserve">	377</t>
  </si>
  <si>
    <t xml:space="preserve">	1018</t>
  </si>
  <si>
    <t xml:space="preserve">	2017-02-21T21:35:07Z</t>
  </si>
  <si>
    <t>matterport/Mask_RCNN</t>
  </si>
  <si>
    <t xml:space="preserve">	https://github.com/matterport/Mask_RCNN</t>
  </si>
  <si>
    <t xml:space="preserve">	16148</t>
  </si>
  <si>
    <t xml:space="preserve">	7651</t>
  </si>
  <si>
    <t xml:space="preserve">	2017-10-19T20:28:34Z</t>
  </si>
  <si>
    <t>apache/airflow</t>
  </si>
  <si>
    <t xml:space="preserve">	https://github.com/apache/airflow</t>
  </si>
  <si>
    <t xml:space="preserve">	16135</t>
  </si>
  <si>
    <t xml:space="preserve">	673</t>
  </si>
  <si>
    <t xml:space="preserve">	6191</t>
  </si>
  <si>
    <t xml:space="preserve">	2015-04-13T18:04:58Z</t>
  </si>
  <si>
    <t>explosion/spaCy</t>
  </si>
  <si>
    <t xml:space="preserve">	https://github.com/explosion/spaCy</t>
  </si>
  <si>
    <t xml:space="preserve">	16072</t>
  </si>
  <si>
    <t xml:space="preserve">	2856</t>
  </si>
  <si>
    <t xml:space="preserve">	65</t>
  </si>
  <si>
    <t xml:space="preserve">	2014-07-03T15:15:40Z</t>
  </si>
  <si>
    <t>yunjey/pytorch-tutorial</t>
  </si>
  <si>
    <t xml:space="preserve">	https://github.com/yunjey/pytorch-tutorial</t>
  </si>
  <si>
    <t xml:space="preserve">	16018</t>
  </si>
  <si>
    <t xml:space="preserve">	541</t>
  </si>
  <si>
    <t xml:space="preserve">	5054</t>
  </si>
  <si>
    <t xml:space="preserve">	2017-03-10T07:41:47Z</t>
  </si>
  <si>
    <t>eriklindernoren/ML-From-Scratch</t>
  </si>
  <si>
    <t xml:space="preserve">	https://github.com/eriklindernoren/ML-From-Scratch</t>
  </si>
  <si>
    <t xml:space="preserve">	15774</t>
  </si>
  <si>
    <t xml:space="preserve">	810</t>
  </si>
  <si>
    <t xml:space="preserve">	3056</t>
  </si>
  <si>
    <t xml:space="preserve">	2017-02-05T12:11:23Z</t>
  </si>
  <si>
    <t>CorentinJ/Real-Time-Voice-Cloning</t>
  </si>
  <si>
    <t xml:space="preserve">	https://github.com/CorentinJ/Real-Time-Voice-Cloning</t>
  </si>
  <si>
    <t xml:space="preserve">	15726</t>
  </si>
  <si>
    <t xml:space="preserve">	509</t>
  </si>
  <si>
    <t xml:space="preserve">	2879</t>
  </si>
  <si>
    <t xml:space="preserve">	2019-05-26T08:56:15Z</t>
  </si>
  <si>
    <t>drduh/macOS-Security-and-Privacy-Guide</t>
  </si>
  <si>
    <t xml:space="preserve">	https://github.com/drduh/macOS-Security-and-Privacy-Guide</t>
  </si>
  <si>
    <t xml:space="preserve">	15671</t>
  </si>
  <si>
    <t xml:space="preserve">	714</t>
  </si>
  <si>
    <t xml:space="preserve">	1117</t>
  </si>
  <si>
    <t xml:space="preserve">	2015-08-31T03:36:35Z</t>
  </si>
  <si>
    <t>nicolargo/glances</t>
  </si>
  <si>
    <t xml:space="preserve">	https://github.com/nicolargo/glances</t>
  </si>
  <si>
    <t xml:space="preserve">	15565</t>
  </si>
  <si>
    <t xml:space="preserve">	511</t>
  </si>
  <si>
    <t xml:space="preserve">	1030</t>
  </si>
  <si>
    <t xml:space="preserve">	19</t>
  </si>
  <si>
    <t xml:space="preserve">	2011-12-04T08:49:15Z</t>
  </si>
  <si>
    <t>HelloZeroNet/ZeroNet</t>
  </si>
  <si>
    <t xml:space="preserve">	https://github.com/HelloZeroNet/ZeroNet</t>
  </si>
  <si>
    <t xml:space="preserve">	15523</t>
  </si>
  <si>
    <t xml:space="preserve">	851</t>
  </si>
  <si>
    <t xml:space="preserve">	2010</t>
  </si>
  <si>
    <t xml:space="preserve">	2015-01-12T00:41:38Z</t>
  </si>
  <si>
    <t>reddit-archive/reddit</t>
  </si>
  <si>
    <t xml:space="preserve">	https://github.com/reddit-archive/reddit</t>
  </si>
  <si>
    <t xml:space="preserve">	15330</t>
  </si>
  <si>
    <t xml:space="preserve">	746</t>
  </si>
  <si>
    <t xml:space="preserve">	2817</t>
  </si>
  <si>
    <t xml:space="preserve">	2008-06-18T23:30:53Z</t>
  </si>
  <si>
    <t>psf/black</t>
  </si>
  <si>
    <t xml:space="preserve">	https://github.com/psf/black</t>
  </si>
  <si>
    <t xml:space="preserve">	15295</t>
  </si>
  <si>
    <t xml:space="preserve">	167</t>
  </si>
  <si>
    <t xml:space="preserve">	859</t>
  </si>
  <si>
    <t xml:space="preserve">	2018-03-14T19:54:45Z</t>
  </si>
  <si>
    <t>sebastianruder/NLP-progress</t>
  </si>
  <si>
    <t xml:space="preserve">	https://github.com/sebastianruder/NLP-progress</t>
  </si>
  <si>
    <t xml:space="preserve">	15022</t>
  </si>
  <si>
    <t xml:space="preserve">	1191</t>
  </si>
  <si>
    <t xml:space="preserve">	2559</t>
  </si>
  <si>
    <t xml:space="preserve">	2018-06-22T17:43:55Z</t>
  </si>
  <si>
    <t>StevenBlack/hosts</t>
  </si>
  <si>
    <t xml:space="preserve">	https://github.com/StevenBlack/hosts</t>
  </si>
  <si>
    <t xml:space="preserve">	14872</t>
  </si>
  <si>
    <t xml:space="preserve">	557</t>
  </si>
  <si>
    <t xml:space="preserve">	1331</t>
  </si>
  <si>
    <t xml:space="preserve">	213</t>
  </si>
  <si>
    <t xml:space="preserve">	2012-04-12T20:22:50Z</t>
  </si>
  <si>
    <t>tensorflow/magenta</t>
  </si>
  <si>
    <t xml:space="preserve">	https://github.com/tensorflow/magenta</t>
  </si>
  <si>
    <t xml:space="preserve">	14803</t>
  </si>
  <si>
    <t xml:space="preserve">	828</t>
  </si>
  <si>
    <t xml:space="preserve">	3013</t>
  </si>
  <si>
    <t xml:space="preserve">	40</t>
  </si>
  <si>
    <t xml:space="preserve">	2016-05-05T20:10:40Z</t>
  </si>
  <si>
    <t>celery/celery</t>
  </si>
  <si>
    <t xml:space="preserve">	https://github.com/celery/celery</t>
  </si>
  <si>
    <t xml:space="preserve">	14673</t>
  </si>
  <si>
    <t xml:space="preserve">	508</t>
  </si>
  <si>
    <t xml:space="preserve">	3645</t>
  </si>
  <si>
    <t xml:space="preserve">	2009-04-24T11:31:24Z</t>
  </si>
  <si>
    <t>pytorch/examples</t>
  </si>
  <si>
    <t xml:space="preserve">	https://github.com/pytorch/examples</t>
  </si>
  <si>
    <t xml:space="preserve">	12325</t>
  </si>
  <si>
    <t xml:space="preserve">	387</t>
  </si>
  <si>
    <t xml:space="preserve">	5797</t>
  </si>
  <si>
    <t xml:space="preserve">	2016-08-24T03:12:48Z</t>
  </si>
  <si>
    <t>OWASP/CheatSheetSeries</t>
  </si>
  <si>
    <t xml:space="preserve">	https://github.com/OWASP/CheatSheetSeries</t>
  </si>
  <si>
    <t xml:space="preserve">	12273</t>
  </si>
  <si>
    <t xml:space="preserve">	411</t>
  </si>
  <si>
    <t xml:space="preserve">	1736</t>
  </si>
  <si>
    <t xml:space="preserve">	2018-12-21T14:26:43Z</t>
  </si>
  <si>
    <t>gto76/python-cheatsheet</t>
  </si>
  <si>
    <t xml:space="preserve">	https://github.com/gto76/python-cheatsheet</t>
  </si>
  <si>
    <t xml:space="preserve">	12151</t>
  </si>
  <si>
    <t xml:space="preserve">	471</t>
  </si>
  <si>
    <t xml:space="preserve">	2425</t>
  </si>
  <si>
    <t xml:space="preserve">	2018-01-25T04:16:53Z</t>
  </si>
  <si>
    <t>fabric/fabric</t>
  </si>
  <si>
    <t xml:space="preserve">	https://github.com/fabric/fabric</t>
  </si>
  <si>
    <t xml:space="preserve">	12142</t>
  </si>
  <si>
    <t xml:space="preserve">	515</t>
  </si>
  <si>
    <t xml:space="preserve">	1796</t>
  </si>
  <si>
    <t xml:space="preserve">	2009-05-01T01:14:24Z</t>
  </si>
  <si>
    <t>tiangolo/fastapi</t>
  </si>
  <si>
    <t xml:space="preserve">	https://github.com/tiangolo/fastapi</t>
  </si>
  <si>
    <t xml:space="preserve">	11681</t>
  </si>
  <si>
    <t xml:space="preserve">	198</t>
  </si>
  <si>
    <t xml:space="preserve">	718</t>
  </si>
  <si>
    <t xml:space="preserve">	78</t>
  </si>
  <si>
    <t xml:space="preserve">	2018-12-08T08:21:47Z</t>
  </si>
  <si>
    <t>cookiecutter/cookiecutter</t>
  </si>
  <si>
    <t xml:space="preserve">	https://github.com/cookiecutter/cookiecutter</t>
  </si>
  <si>
    <t xml:space="preserve">	11503</t>
  </si>
  <si>
    <t xml:space="preserve">	240</t>
  </si>
  <si>
    <t xml:space="preserve">	1249</t>
  </si>
  <si>
    <t xml:space="preserve">	16</t>
  </si>
  <si>
    <t xml:space="preserve">	2013-07-14T18:31:22Z</t>
  </si>
  <si>
    <t>zulip/zulip</t>
  </si>
  <si>
    <t xml:space="preserve">	https://github.com/zulip/zulip</t>
  </si>
  <si>
    <t xml:space="preserve">	11387</t>
  </si>
  <si>
    <t xml:space="preserve">	367</t>
  </si>
  <si>
    <t xml:space="preserve">	3668</t>
  </si>
  <si>
    <t xml:space="preserve">	44</t>
  </si>
  <si>
    <t xml:space="preserve">	2015-09-25T16:37:25Z</t>
  </si>
  <si>
    <t>powerline/powerline</t>
  </si>
  <si>
    <t xml:space="preserve">	https://github.com/powerline/powerline</t>
  </si>
  <si>
    <t xml:space="preserve">	11384</t>
  </si>
  <si>
    <t xml:space="preserve">	288</t>
  </si>
  <si>
    <t xml:space="preserve">	872</t>
  </si>
  <si>
    <t xml:space="preserve">	18</t>
  </si>
  <si>
    <t xml:space="preserve">	2012-06-12T12:48:40Z</t>
  </si>
  <si>
    <t>junyanz/pytorch-CycleGAN-and-pix2pix</t>
  </si>
  <si>
    <t xml:space="preserve">	https://github.com/junyanz/pytorch-CycleGAN-and-pix2pix</t>
  </si>
  <si>
    <t xml:space="preserve">	11354</t>
  </si>
  <si>
    <t xml:space="preserve">	307</t>
  </si>
  <si>
    <t xml:space="preserve">	3311</t>
  </si>
  <si>
    <t xml:space="preserve">	2017-04-18T10:33:05Z</t>
  </si>
  <si>
    <t>Kr1s77/awesome-python-login-model</t>
  </si>
  <si>
    <t xml:space="preserve">	https://github.com/Kr1s77/awesome-python-login-model</t>
  </si>
  <si>
    <t xml:space="preserve">	11260</t>
  </si>
  <si>
    <t xml:space="preserve">	371</t>
  </si>
  <si>
    <t xml:space="preserve">	2391</t>
  </si>
  <si>
    <t xml:space="preserve">	2019-01-20T10:43:13Z</t>
  </si>
  <si>
    <t>plotly/dash</t>
  </si>
  <si>
    <t xml:space="preserve">	https://github.com/plotly/dash</t>
  </si>
  <si>
    <t xml:space="preserve">	11238</t>
  </si>
  <si>
    <t xml:space="preserve">	1146</t>
  </si>
  <si>
    <t xml:space="preserve">	14</t>
  </si>
  <si>
    <t xml:space="preserve">	2015-04-10T01:53:08Z</t>
  </si>
  <si>
    <t>pjialin/py12306</t>
  </si>
  <si>
    <t xml:space="preserve">	https://github.com/pjialin/py12306</t>
  </si>
  <si>
    <t xml:space="preserve">	11148</t>
  </si>
  <si>
    <t xml:space="preserve">	327</t>
  </si>
  <si>
    <t xml:space="preserve">	2975</t>
  </si>
  <si>
    <t xml:space="preserve">	2019-01-07T18:04:11Z</t>
  </si>
  <si>
    <t>matplotlib/matplotlib</t>
  </si>
  <si>
    <t xml:space="preserve">	https://github.com/matplotlib/matplotlib</t>
  </si>
  <si>
    <t xml:space="preserve">	11092</t>
  </si>
  <si>
    <t xml:space="preserve">	548</t>
  </si>
  <si>
    <t xml:space="preserve">	4902</t>
  </si>
  <si>
    <t xml:space="preserve">	45</t>
  </si>
  <si>
    <t xml:space="preserve">	2011-02-19T03:17:12Z</t>
  </si>
  <si>
    <t>equinusocio/material-theme</t>
  </si>
  <si>
    <t xml:space="preserve">	https://github.com/equinusocio/material-theme</t>
  </si>
  <si>
    <t xml:space="preserve">	11060</t>
  </si>
  <si>
    <t xml:space="preserve">	263</t>
  </si>
  <si>
    <t xml:space="preserve">	797</t>
  </si>
  <si>
    <t xml:space="preserve">	88</t>
  </si>
  <si>
    <t xml:space="preserve">	2015-06-01T16:41:04Z</t>
  </si>
  <si>
    <t>sherlock-project/sherlock</t>
  </si>
  <si>
    <t xml:space="preserve">	https://github.com/sherlock-project/sherlock</t>
  </si>
  <si>
    <t xml:space="preserve">	10983</t>
  </si>
  <si>
    <t xml:space="preserve">	230</t>
  </si>
  <si>
    <t xml:space="preserve">	1059</t>
  </si>
  <si>
    <t xml:space="preserve">	2018-12-24T14:30:48Z</t>
  </si>
  <si>
    <t>wting/autojump</t>
  </si>
  <si>
    <t xml:space="preserve">	https://github.com/wting/autojump</t>
  </si>
  <si>
    <t xml:space="preserve">	10930</t>
  </si>
  <si>
    <t xml:space="preserve">	170</t>
  </si>
  <si>
    <t xml:space="preserve">	538</t>
  </si>
  <si>
    <t xml:space="preserve">	2009-01-14T11:18:07Z</t>
  </si>
  <si>
    <t>ray-project/ray</t>
  </si>
  <si>
    <t xml:space="preserve">	https://github.com/ray-project/ray</t>
  </si>
  <si>
    <t xml:space="preserve">	10892</t>
  </si>
  <si>
    <t xml:space="preserve">	378</t>
  </si>
  <si>
    <t xml:space="preserve">	1618</t>
  </si>
  <si>
    <t xml:space="preserve">	2016-10-25T19:38:30Z</t>
  </si>
  <si>
    <t>mnielsen/neural-networks-and-deep-learning</t>
  </si>
  <si>
    <t xml:space="preserve">	https://github.com/mnielsen/neural-networks-and-deep-learning</t>
  </si>
  <si>
    <t xml:space="preserve">	10890</t>
  </si>
  <si>
    <t xml:space="preserve">	1026</t>
  </si>
  <si>
    <t xml:space="preserve">	5123</t>
  </si>
  <si>
    <t xml:space="preserve">	2012-11-13T13:38:24Z</t>
  </si>
  <si>
    <t>kivy/kivy</t>
  </si>
  <si>
    <t xml:space="preserve">	https://github.com/kivy/kivy</t>
  </si>
  <si>
    <t xml:space="preserve">	10845</t>
  </si>
  <si>
    <t xml:space="preserve">	580</t>
  </si>
  <si>
    <t xml:space="preserve">	2373</t>
  </si>
  <si>
    <t xml:space="preserve">	2010-11-03T20:27:32Z</t>
  </si>
  <si>
    <t>tonybeltramelli/pix2code</t>
  </si>
  <si>
    <t xml:space="preserve">	https://github.com/tonybeltramelli/pix2code</t>
  </si>
  <si>
    <t xml:space="preserve">	10796</t>
  </si>
  <si>
    <t xml:space="preserve">	1325</t>
  </si>
  <si>
    <t xml:space="preserve">	1182</t>
  </si>
  <si>
    <t xml:space="preserve">	2017-05-24T05:51:41Z</t>
  </si>
  <si>
    <t>youfou/wxpy</t>
  </si>
  <si>
    <t xml:space="preserve">	https://github.com/youfou/wxpy</t>
  </si>
  <si>
    <t xml:space="preserve">	11981</t>
  </si>
  <si>
    <t xml:space="preserve">	551</t>
  </si>
  <si>
    <t xml:space="preserve">	2122</t>
  </si>
  <si>
    <t xml:space="preserve">	2017-02-20T18:20:46Z</t>
  </si>
  <si>
    <t>openai/gpt-2</t>
  </si>
  <si>
    <t xml:space="preserve">	https://github.com/openai/gpt-2</t>
  </si>
  <si>
    <t xml:space="preserve">	11327</t>
  </si>
  <si>
    <t xml:space="preserve">	505</t>
  </si>
  <si>
    <t xml:space="preserve">	2733</t>
  </si>
  <si>
    <t xml:space="preserve">	2019-02-11T04:21:59Z</t>
  </si>
  <si>
    <t>quantopian/zipline</t>
  </si>
  <si>
    <t xml:space="preserve">	https://github.com/quantopian/zipline</t>
  </si>
  <si>
    <t xml:space="preserve">	922</t>
  </si>
  <si>
    <t xml:space="preserve">	3156</t>
  </si>
  <si>
    <t xml:space="preserve">	2012-10-19T15:50:29Z</t>
  </si>
  <si>
    <t>psf/requests-html</t>
  </si>
  <si>
    <t xml:space="preserve">	https://github.com/psf/requests-html</t>
  </si>
  <si>
    <t xml:space="preserve">	10768</t>
  </si>
  <si>
    <t xml:space="preserve">	685</t>
  </si>
  <si>
    <t xml:space="preserve">	2018-02-24T20:11:02Z</t>
  </si>
  <si>
    <t>microsoft/cascadia-code</t>
  </si>
  <si>
    <t xml:space="preserve">	https://github.com/microsoft/cascadia-code</t>
  </si>
  <si>
    <t xml:space="preserve">	10757</t>
  </si>
  <si>
    <t xml:space="preserve">	180</t>
  </si>
  <si>
    <t xml:space="preserve">	2019-07-10T22:50:20Z</t>
  </si>
  <si>
    <t>saltstack/salt</t>
  </si>
  <si>
    <t xml:space="preserve">	https://github.com/saltstack/salt</t>
  </si>
  <si>
    <t xml:space="preserve">	10730</t>
  </si>
  <si>
    <t xml:space="preserve">	584</t>
  </si>
  <si>
    <t xml:space="preserve">	4809</t>
  </si>
  <si>
    <t xml:space="preserve">	134</t>
  </si>
  <si>
    <t xml:space="preserve">	2011-02-20T20:16:56Z</t>
  </si>
  <si>
    <t>deezer/spleeter</t>
  </si>
  <si>
    <t xml:space="preserve">	https://github.com/deezer/spleeter</t>
  </si>
  <si>
    <t xml:space="preserve">	10661</t>
  </si>
  <si>
    <t xml:space="preserve">	966</t>
  </si>
  <si>
    <t xml:space="preserve">	2019-09-26T15:40:46Z</t>
  </si>
  <si>
    <t>RaRe-Technologies/gensim</t>
  </si>
  <si>
    <t xml:space="preserve">	https://github.com/RaRe-Technologies/gensim</t>
  </si>
  <si>
    <t xml:space="preserve">	10586</t>
  </si>
  <si>
    <t xml:space="preserve">	455</t>
  </si>
  <si>
    <t xml:space="preserve">	3708</t>
  </si>
  <si>
    <t xml:space="preserve">	2011-02-10T07:43:04Z</t>
  </si>
  <si>
    <t>rsms/inter</t>
  </si>
  <si>
    <t xml:space="preserve">	https://github.com/rsms/inter</t>
  </si>
  <si>
    <t xml:space="preserve">	10573</t>
  </si>
  <si>
    <t xml:space="preserve">	168</t>
  </si>
  <si>
    <t xml:space="preserve">	43</t>
  </si>
  <si>
    <t xml:space="preserve">	2017-08-22T07:14:17Z</t>
  </si>
  <si>
    <t>miloyip/game-programmer</t>
  </si>
  <si>
    <t xml:space="preserve">	https://github.com/miloyip/game-programmer</t>
  </si>
  <si>
    <t xml:space="preserve">	741</t>
  </si>
  <si>
    <t xml:space="preserve">	1317</t>
  </si>
  <si>
    <t xml:space="preserve">	2016-12-06T06:26:17Z</t>
  </si>
  <si>
    <t>facebook/prophet</t>
  </si>
  <si>
    <t xml:space="preserve">	https://github.com/facebook/prophet</t>
  </si>
  <si>
    <t xml:space="preserve">	10446</t>
  </si>
  <si>
    <t xml:space="preserve">	396</t>
  </si>
  <si>
    <t xml:space="preserve">	2811</t>
  </si>
  <si>
    <t xml:space="preserve">	8</t>
  </si>
  <si>
    <t xml:space="preserve">	2016-11-16T01:50:08Z</t>
  </si>
  <si>
    <t>google/yapf</t>
  </si>
  <si>
    <t xml:space="preserve">	https://github.com/google/yapf</t>
  </si>
  <si>
    <t xml:space="preserve">	10395</t>
  </si>
  <si>
    <t xml:space="preserve">	211</t>
  </si>
  <si>
    <t xml:space="preserve">	712</t>
  </si>
  <si>
    <t xml:space="preserve">	2015-03-18T18:22:31Z</t>
  </si>
  <si>
    <t>Miserlou/Zappa</t>
  </si>
  <si>
    <t xml:space="preserve">	https://github.com/Miserlou/Zappa</t>
  </si>
  <si>
    <t xml:space="preserve">	10390</t>
  </si>
  <si>
    <t xml:space="preserve">	274</t>
  </si>
  <si>
    <t xml:space="preserve">	1150</t>
  </si>
  <si>
    <t xml:space="preserve">	2016-01-20T21:57:04Z</t>
  </si>
  <si>
    <t>warner/magic-wormhole</t>
  </si>
  <si>
    <t xml:space="preserve">	https://github.com/warner/magic-wormhole</t>
  </si>
  <si>
    <t xml:space="preserve">	10286</t>
  </si>
  <si>
    <t xml:space="preserve">	210</t>
  </si>
  <si>
    <t xml:space="preserve">	398</t>
  </si>
  <si>
    <t xml:space="preserve">	2015-02-10T08:38:44Z</t>
  </si>
  <si>
    <t>davidsandberg/facenet</t>
  </si>
  <si>
    <t xml:space="preserve">	https://github.com/davidsandberg/facenet</t>
  </si>
  <si>
    <t xml:space="preserve">	10255</t>
  </si>
  <si>
    <t xml:space="preserve">	578</t>
  </si>
  <si>
    <t xml:space="preserve">	4159</t>
  </si>
  <si>
    <t xml:space="preserve">	2016-02-12T22:14:40Z</t>
  </si>
  <si>
    <t>Jack-Cherish/python-spider</t>
  </si>
  <si>
    <t xml:space="preserve">	https://github.com/Jack-Cherish/python-spider</t>
  </si>
  <si>
    <t xml:space="preserve">	10233</t>
  </si>
  <si>
    <t xml:space="preserve">	534</t>
  </si>
  <si>
    <t xml:space="preserve">	4079</t>
  </si>
  <si>
    <t xml:space="preserve">	2017-05-05T07:28:13Z</t>
  </si>
  <si>
    <t>apachecn/awesome-algorithm</t>
  </si>
  <si>
    <t xml:space="preserve">	https://github.com/apachecn/awesome-algorithm</t>
  </si>
  <si>
    <t xml:space="preserve">	10192</t>
  </si>
  <si>
    <t xml:space="preserve">	485</t>
  </si>
  <si>
    <t xml:space="preserve">	2147</t>
  </si>
  <si>
    <t xml:space="preserve">	2017-09-29T04:26:40Z</t>
  </si>
  <si>
    <t>chubin/wttr.in</t>
  </si>
  <si>
    <t xml:space="preserve">	https://github.com/chubin/wttr.in</t>
  </si>
  <si>
    <t xml:space="preserve">	10190</t>
  </si>
  <si>
    <t xml:space="preserve">	186</t>
  </si>
  <si>
    <t xml:space="preserve">	547</t>
  </si>
  <si>
    <t xml:space="preserve">	2015-12-26T21:03:43Z</t>
  </si>
  <si>
    <t>NVIDIA/FastPhotoStyle</t>
  </si>
  <si>
    <t xml:space="preserve">	https://github.com/NVIDIA/FastPhotoStyle</t>
  </si>
  <si>
    <t xml:space="preserve">	10163</t>
  </si>
  <si>
    <t xml:space="preserve">	1063</t>
  </si>
  <si>
    <t xml:space="preserve">	2018-02-14T17:29:52Z</t>
  </si>
  <si>
    <t>tzutalin/labelImg</t>
  </si>
  <si>
    <t xml:space="preserve">	https://github.com/tzutalin/labelImg</t>
  </si>
  <si>
    <t xml:space="preserve">	10104</t>
  </si>
  <si>
    <t xml:space="preserve">	346</t>
  </si>
  <si>
    <t xml:space="preserve">	3438</t>
  </si>
  <si>
    <t xml:space="preserve">	2015-09-17T01:33:59Z</t>
  </si>
  <si>
    <t>alexjc/neural-enhance</t>
  </si>
  <si>
    <t xml:space="preserve">	https://github.com/alexjc/neural-enhance</t>
  </si>
  <si>
    <t xml:space="preserve">	10026</t>
  </si>
  <si>
    <t xml:space="preserve">	373</t>
  </si>
  <si>
    <t xml:space="preserve">	1140</t>
  </si>
  <si>
    <t xml:space="preserve">	2016-10-01T13:01:50Z</t>
  </si>
  <si>
    <t>leisurelicht/wtfpython-cn</t>
  </si>
  <si>
    <t xml:space="preserve">	https://github.com/leisurelicht/wtfpython-cn</t>
  </si>
  <si>
    <t xml:space="preserve">	10001</t>
  </si>
  <si>
    <t xml:space="preserve">	480</t>
  </si>
  <si>
    <t xml:space="preserve">	1814</t>
  </si>
  <si>
    <t xml:space="preserve">	2018-11-10T09:37:58Z</t>
  </si>
  <si>
    <t>python-telegram-bot/python-telegram-bot</t>
  </si>
  <si>
    <t xml:space="preserve">	https://github.com/python-telegram-bot/python-telegram-bot</t>
  </si>
  <si>
    <t xml:space="preserve">	9940</t>
  </si>
  <si>
    <t xml:space="preserve">	399</t>
  </si>
  <si>
    <t xml:space="preserve">	2091</t>
  </si>
  <si>
    <t xml:space="preserve">	68</t>
  </si>
  <si>
    <t xml:space="preserve">	2015-07-07T15:30:39Z</t>
  </si>
  <si>
    <t>tensorflow/tensor2tensor</t>
  </si>
  <si>
    <t xml:space="preserve">	https://github.com/tensorflow/tensor2tensor</t>
  </si>
  <si>
    <t xml:space="preserve">	9745</t>
  </si>
  <si>
    <t xml:space="preserve">	458</t>
  </si>
  <si>
    <t xml:space="preserve">	2518</t>
  </si>
  <si>
    <t xml:space="preserve">	72</t>
  </si>
  <si>
    <t xml:space="preserve">	2017-06-15T16:57:39Z</t>
  </si>
  <si>
    <t>python-poetry/poetry</t>
  </si>
  <si>
    <t xml:space="preserve">	https://github.com/python-poetry/poetry</t>
  </si>
  <si>
    <t xml:space="preserve">	9727</t>
  </si>
  <si>
    <t xml:space="preserve">	120</t>
  </si>
  <si>
    <t xml:space="preserve">	682</t>
  </si>
  <si>
    <t xml:space="preserve">	79</t>
  </si>
  <si>
    <t xml:space="preserve">	2018-02-28T15:23:47Z</t>
  </si>
  <si>
    <t>lra/mackup</t>
  </si>
  <si>
    <t xml:space="preserve">	https://github.com/lra/mackup</t>
  </si>
  <si>
    <t xml:space="preserve">	9711</t>
  </si>
  <si>
    <t xml:space="preserve">	157</t>
  </si>
  <si>
    <t xml:space="preserve">	770</t>
  </si>
  <si>
    <t xml:space="preserve">	2013-04-06T19:22:54Z</t>
  </si>
  <si>
    <t>gunthercox/ChatterBot</t>
  </si>
  <si>
    <t xml:space="preserve">	https://github.com/gunthercox/ChatterBot</t>
  </si>
  <si>
    <t xml:space="preserve">	9708</t>
  </si>
  <si>
    <t xml:space="preserve">	537</t>
  </si>
  <si>
    <t xml:space="preserve">	3349</t>
  </si>
  <si>
    <t xml:space="preserve">	80</t>
  </si>
  <si>
    <t xml:space="preserve">	2014-09-28T14:49:00Z</t>
  </si>
  <si>
    <t>jupyter/jupyter</t>
  </si>
  <si>
    <t xml:space="preserve">	https://github.com/jupyter/jupyter</t>
  </si>
  <si>
    <t xml:space="preserve">	9706</t>
  </si>
  <si>
    <t xml:space="preserve">	630</t>
  </si>
  <si>
    <t xml:space="preserve">	2292</t>
  </si>
  <si>
    <t xml:space="preserve">	2015-06-04T21:05:00Z</t>
  </si>
  <si>
    <t>sovereign/sovereign</t>
  </si>
  <si>
    <t xml:space="preserve">	https://github.com/sovereign/sovereign</t>
  </si>
  <si>
    <t xml:space="preserve">	9616</t>
  </si>
  <si>
    <t xml:space="preserve">	269</t>
  </si>
  <si>
    <t xml:space="preserve">	798</t>
  </si>
  <si>
    <t xml:space="preserve">	2013-08-19T22:09:16Z</t>
  </si>
  <si>
    <t>timgrossmann/InstaPy</t>
  </si>
  <si>
    <t xml:space="preserve">	https://github.com/timgrossmann/InstaPy</t>
  </si>
  <si>
    <t xml:space="preserve">	9536</t>
  </si>
  <si>
    <t xml:space="preserve">	437</t>
  </si>
  <si>
    <t xml:space="preserve">	2580</t>
  </si>
  <si>
    <t xml:space="preserve">	2016-09-26T20:36:26Z</t>
  </si>
  <si>
    <t>openai/baselines</t>
  </si>
  <si>
    <t xml:space="preserve">	https://github.com/openai/baselines</t>
  </si>
  <si>
    <t xml:space="preserve">	9515</t>
  </si>
  <si>
    <t xml:space="preserve">	521</t>
  </si>
  <si>
    <t xml:space="preserve">	3219</t>
  </si>
  <si>
    <t xml:space="preserve">	2017-05-24T01:58:13Z</t>
  </si>
  <si>
    <t>getpelican/pelican</t>
  </si>
  <si>
    <t xml:space="preserve">	https://github.com/getpelican/pelican</t>
  </si>
  <si>
    <t xml:space="preserve">	9498</t>
  </si>
  <si>
    <t xml:space="preserve">	1633</t>
  </si>
  <si>
    <t xml:space="preserve">	2010-10-16T18:57:40Z</t>
  </si>
  <si>
    <t>joke2k/faker</t>
  </si>
  <si>
    <t xml:space="preserve">	https://github.com/joke2k/faker</t>
  </si>
  <si>
    <t xml:space="preserve">	9487</t>
  </si>
  <si>
    <t xml:space="preserve">	197</t>
  </si>
  <si>
    <t xml:space="preserve">	1116</t>
  </si>
  <si>
    <t xml:space="preserve">	2012-11-12T23:00:09Z</t>
  </si>
  <si>
    <t>chiphuyen/stanford-tensorflow-tutorials</t>
  </si>
  <si>
    <t xml:space="preserve">	https://github.com/chiphuyen/stanford-tensorflow-tutorials</t>
  </si>
  <si>
    <t xml:space="preserve">	9463</t>
  </si>
  <si>
    <t xml:space="preserve">	642</t>
  </si>
  <si>
    <t xml:space="preserve">	4309</t>
  </si>
  <si>
    <t xml:space="preserve">	2016-11-05T18:21:51Z</t>
  </si>
  <si>
    <t>meolu/walle-web</t>
  </si>
  <si>
    <t xml:space="preserve">	https://github.com/meolu/walle-web</t>
  </si>
  <si>
    <t xml:space="preserve">	9426</t>
  </si>
  <si>
    <t xml:space="preserve">	527</t>
  </si>
  <si>
    <t xml:space="preserve">	2358</t>
  </si>
  <si>
    <t xml:space="preserve">	2015-09-11T05:18:44Z</t>
  </si>
  <si>
    <t>sivel/speedtest-cli</t>
  </si>
  <si>
    <t xml:space="preserve">	https://github.com/sivel/speedtest-cli</t>
  </si>
  <si>
    <t xml:space="preserve">	9417</t>
  </si>
  <si>
    <t xml:space="preserve">	309</t>
  </si>
  <si>
    <t xml:space="preserve">	1338</t>
  </si>
  <si>
    <t xml:space="preserve">	21</t>
  </si>
  <si>
    <t xml:space="preserve">	2012-09-10T19:17:53Z</t>
  </si>
  <si>
    <t>aws/aws-cli</t>
  </si>
  <si>
    <t xml:space="preserve">	https://github.com/aws/aws-cli</t>
  </si>
  <si>
    <t xml:space="preserve">	9391</t>
  </si>
  <si>
    <t xml:space="preserve">	2141</t>
  </si>
  <si>
    <t xml:space="preserve">	2012-11-20T16:07:36Z</t>
  </si>
  <si>
    <t>tflearn/tflearn</t>
  </si>
  <si>
    <t xml:space="preserve">	https://github.com/tflearn/tflearn</t>
  </si>
  <si>
    <t xml:space="preserve">	9386</t>
  </si>
  <si>
    <t xml:space="preserve">	483</t>
  </si>
  <si>
    <t xml:space="preserve">	2401</t>
  </si>
  <si>
    <t xml:space="preserve">	7</t>
  </si>
  <si>
    <t xml:space="preserve">	2016-03-31T12:05:53Z</t>
  </si>
  <si>
    <t>aio-libs/aiohttp</t>
  </si>
  <si>
    <t xml:space="preserve">	https://github.com/aio-libs/aiohttp</t>
  </si>
  <si>
    <t xml:space="preserve">	9383</t>
  </si>
  <si>
    <t xml:space="preserve">	242</t>
  </si>
  <si>
    <t xml:space="preserve">	1360</t>
  </si>
  <si>
    <t xml:space="preserve">	119</t>
  </si>
  <si>
    <t xml:space="preserve">	2013-10-01T23:04:01Z</t>
  </si>
  <si>
    <t>mkdocs/mkdocs</t>
  </si>
  <si>
    <t xml:space="preserve">	https://github.com/mkdocs/mkdocs</t>
  </si>
  <si>
    <t xml:space="preserve">	9367</t>
  </si>
  <si>
    <t xml:space="preserve">	223</t>
  </si>
  <si>
    <t xml:space="preserve">	1414</t>
  </si>
  <si>
    <t xml:space="preserve">	2014-01-11T21:05:21Z</t>
  </si>
  <si>
    <t>alexjc/neural-doodle</t>
  </si>
  <si>
    <t xml:space="preserve">	https://github.com/alexjc/neural-doodle</t>
  </si>
  <si>
    <t xml:space="preserve">	9317</t>
  </si>
  <si>
    <t xml:space="preserve">	326</t>
  </si>
  <si>
    <t xml:space="preserve">	853</t>
  </si>
  <si>
    <t xml:space="preserve">	2016-03-05T23:35:18Z</t>
  </si>
  <si>
    <t>codelucas/newspaper</t>
  </si>
  <si>
    <t xml:space="preserve">	https://github.com/codelucas/newspaper</t>
  </si>
  <si>
    <t xml:space="preserve">	9270</t>
  </si>
  <si>
    <t xml:space="preserve">	352</t>
  </si>
  <si>
    <t xml:space="preserve">	1559</t>
  </si>
  <si>
    <t xml:space="preserve">	2013-11-25T09:50:50Z</t>
  </si>
  <si>
    <t>beetbox/beets</t>
  </si>
  <si>
    <t xml:space="preserve">	https://github.com/beetbox/beets</t>
  </si>
  <si>
    <t xml:space="preserve">	9254</t>
  </si>
  <si>
    <t xml:space="preserve">	439</t>
  </si>
  <si>
    <t xml:space="preserve">	1563</t>
  </si>
  <si>
    <t xml:space="preserve">	2010-08-09T23:17:20Z</t>
  </si>
  <si>
    <t>jhao104/proxy_pool</t>
  </si>
  <si>
    <t xml:space="preserve">	https://github.com/jhao104/proxy_pool</t>
  </si>
  <si>
    <t xml:space="preserve">	9240</t>
  </si>
  <si>
    <t xml:space="preserve">	395</t>
  </si>
  <si>
    <t xml:space="preserve">	2678</t>
  </si>
  <si>
    <t xml:space="preserve">	2016-11-25T13:49:07Z</t>
  </si>
  <si>
    <t>NVlabs/stylegan</t>
  </si>
  <si>
    <t xml:space="preserve">	https://github.com/NVlabs/stylegan</t>
  </si>
  <si>
    <t xml:space="preserve">	9153</t>
  </si>
  <si>
    <t xml:space="preserve">	382</t>
  </si>
  <si>
    <t xml:space="preserve">	1999</t>
  </si>
  <si>
    <t xml:space="preserve">	2019-02-04T15:33:58Z</t>
  </si>
  <si>
    <t>deeppomf/DeepCreamPy</t>
  </si>
  <si>
    <t xml:space="preserve">	https://github.com/deeppomf/DeepCreamPy</t>
  </si>
  <si>
    <t xml:space="preserve">	9118</t>
  </si>
  <si>
    <t xml:space="preserve">	2018-02-09T17:46:53Z</t>
  </si>
  <si>
    <t>waditu/tushare</t>
  </si>
  <si>
    <t xml:space="preserve">	https://github.com/waditu/tushare</t>
  </si>
  <si>
    <t xml:space="preserve">	9109</t>
  </si>
  <si>
    <t xml:space="preserve">	962</t>
  </si>
  <si>
    <t xml:space="preserve">	3570</t>
  </si>
  <si>
    <t xml:space="preserve">	2015-01-07T07:51:14Z</t>
  </si>
  <si>
    <t>Theano/Theano</t>
  </si>
  <si>
    <t xml:space="preserve">	https://github.com/Theano/Theano</t>
  </si>
  <si>
    <t xml:space="preserve">	9099</t>
  </si>
  <si>
    <t xml:space="preserve">	2529</t>
  </si>
  <si>
    <t xml:space="preserve">	2011-08-10T03:48:06Z</t>
  </si>
  <si>
    <t>Rochester-NRT/RocAlphaGo</t>
  </si>
  <si>
    <t xml:space="preserve">	https://github.com/Rochester-NRT/RocAlphaGo</t>
  </si>
  <si>
    <t xml:space="preserve">	9016</t>
  </si>
  <si>
    <t xml:space="preserve">	954</t>
  </si>
  <si>
    <t xml:space="preserve">	2489</t>
  </si>
  <si>
    <t xml:space="preserve">	2016-02-01T00:40:29Z</t>
  </si>
  <si>
    <t>pallets/click</t>
  </si>
  <si>
    <t xml:space="preserve">	https://github.com/pallets/click</t>
  </si>
  <si>
    <t xml:space="preserve">	9004</t>
  </si>
  <si>
    <t xml:space="preserve">	188</t>
  </si>
  <si>
    <t xml:space="preserve">	890</t>
  </si>
  <si>
    <t xml:space="preserve">	2014-04-24T09:52:19Z</t>
  </si>
  <si>
    <t>apenwarr/sshuttle</t>
  </si>
  <si>
    <t xml:space="preserve">	https://github.com/apenwarr/sshuttle</t>
  </si>
  <si>
    <t xml:space="preserve">	8990</t>
  </si>
  <si>
    <t xml:space="preserve">	351</t>
  </si>
  <si>
    <t xml:space="preserve">	2010-05-02T06:50:16Z</t>
  </si>
  <si>
    <t>mail-in-a-box/mailinabox</t>
  </si>
  <si>
    <t xml:space="preserve">	https://github.com/mail-in-a-box/mailinabox</t>
  </si>
  <si>
    <t xml:space="preserve">	8965</t>
  </si>
  <si>
    <t xml:space="preserve">	297</t>
  </si>
  <si>
    <t xml:space="preserve">	964</t>
  </si>
  <si>
    <t xml:space="preserve">	2013-08-21T13:56:50Z</t>
  </si>
  <si>
    <t>lengstrom/fast-style-transfer</t>
  </si>
  <si>
    <t xml:space="preserve">	https://github.com/lengstrom/fast-style-transfer</t>
  </si>
  <si>
    <t xml:space="preserve">	8861</t>
  </si>
  <si>
    <t xml:space="preserve">	335</t>
  </si>
  <si>
    <t xml:space="preserve">	2228</t>
  </si>
  <si>
    <t xml:space="preserve">	2016-07-21T02:59:11Z</t>
  </si>
  <si>
    <t>open-mmlab/mmdetection</t>
  </si>
  <si>
    <t xml:space="preserve">	https://github.com/open-mmlab/mmdetection</t>
  </si>
  <si>
    <t xml:space="preserve">	8851</t>
  </si>
  <si>
    <t xml:space="preserve">	285</t>
  </si>
  <si>
    <t xml:space="preserve">	2923</t>
  </si>
  <si>
    <t xml:space="preserve">	2018-08-22T07:06:06Z</t>
  </si>
  <si>
    <t>horovod/horovod</t>
  </si>
  <si>
    <t xml:space="preserve">	https://github.com/horovod/horovod</t>
  </si>
  <si>
    <t xml:space="preserve">	8841</t>
  </si>
  <si>
    <t xml:space="preserve">	324</t>
  </si>
  <si>
    <t xml:space="preserve">	1384</t>
  </si>
  <si>
    <t xml:space="preserve">	2017-08-09T19:39:59Z</t>
  </si>
  <si>
    <t>facebookresearch/detectron2</t>
  </si>
  <si>
    <t xml:space="preserve">	https://github.com/facebookresearch/detectron2</t>
  </si>
  <si>
    <t xml:space="preserve">	8838</t>
  </si>
  <si>
    <t xml:space="preserve">	231</t>
  </si>
  <si>
    <t xml:space="preserve">	1761</t>
  </si>
  <si>
    <t xml:space="preserve">	2019-09-05T21:30:20Z</t>
  </si>
  <si>
    <t>nltk/nltk</t>
  </si>
  <si>
    <t xml:space="preserve">	https://github.com/nltk/nltk</t>
  </si>
  <si>
    <t xml:space="preserve">	8773</t>
  </si>
  <si>
    <t xml:space="preserve">	494</t>
  </si>
  <si>
    <t xml:space="preserve">	2322</t>
  </si>
  <si>
    <t xml:space="preserve">	2009-09-07T10:53:58Z</t>
  </si>
  <si>
    <t>wifiphisher/wifiphisher</t>
  </si>
  <si>
    <t xml:space="preserve">	https://github.com/wifiphisher/wifiphisher</t>
  </si>
  <si>
    <t xml:space="preserve">	8737</t>
  </si>
  <si>
    <t xml:space="preserve">	569</t>
  </si>
  <si>
    <t xml:space="preserve">	2004</t>
  </si>
  <si>
    <t xml:space="preserve">	2014-09-26T12:47:28Z</t>
  </si>
  <si>
    <t>nbedos/termtosvg</t>
  </si>
  <si>
    <t xml:space="preserve">	https://github.com/nbedos/termtosvg</t>
  </si>
  <si>
    <t xml:space="preserve">	8708</t>
  </si>
  <si>
    <t xml:space="preserve">	319</t>
  </si>
  <si>
    <t xml:space="preserve">	12</t>
  </si>
  <si>
    <t xml:space="preserve">	2018-06-09T13:52:09Z</t>
  </si>
  <si>
    <t>chriskiehl/Gooey</t>
  </si>
  <si>
    <t xml:space="preserve">	https://github.com/chriskiehl/Gooey</t>
  </si>
  <si>
    <t xml:space="preserve">	8664</t>
  </si>
  <si>
    <t xml:space="preserve">	228</t>
  </si>
  <si>
    <t xml:space="preserve">	503</t>
  </si>
  <si>
    <t xml:space="preserve">	2014-01-01T21:06:05Z</t>
  </si>
  <si>
    <t>kovidgoyal/kitty</t>
  </si>
  <si>
    <t xml:space="preserve">	https://github.com/kovidgoyal/kitty</t>
  </si>
  <si>
    <t xml:space="preserve">	8634</t>
  </si>
  <si>
    <t xml:space="preserve">	149</t>
  </si>
  <si>
    <t xml:space="preserve">	415</t>
  </si>
  <si>
    <t xml:space="preserve">	2016-10-16T14:48:28Z</t>
  </si>
  <si>
    <t>postmanlabs/httpbin</t>
  </si>
  <si>
    <t xml:space="preserve">	https://github.com/postmanlabs/httpbin</t>
  </si>
  <si>
    <t xml:space="preserve">	8632</t>
  </si>
  <si>
    <t xml:space="preserve">	1280</t>
  </si>
  <si>
    <t xml:space="preserve">	2011-05-20T21:14:01Z</t>
  </si>
  <si>
    <t>USTC-Resource/USTC-Course</t>
  </si>
  <si>
    <t xml:space="preserve">	https://github.com/USTC-Resource/USTC-Course</t>
  </si>
  <si>
    <t xml:space="preserve">	8631</t>
  </si>
  <si>
    <t xml:space="preserve">	469</t>
  </si>
  <si>
    <t xml:space="preserve">	2639</t>
  </si>
  <si>
    <t xml:space="preserve">	2019-01-09T03:48:08Z</t>
  </si>
  <si>
    <t>dbcli/pgcli</t>
  </si>
  <si>
    <t xml:space="preserve">	https://github.com/dbcli/pgcli</t>
  </si>
  <si>
    <t xml:space="preserve">	8582</t>
  </si>
  <si>
    <t xml:space="preserve">	143</t>
  </si>
  <si>
    <t xml:space="preserve">	2014-10-12T17:32:33Z</t>
  </si>
  <si>
    <t>dbcli/mycli</t>
  </si>
  <si>
    <t xml:space="preserve">	https://github.com/dbcli/mycli</t>
  </si>
  <si>
    <t xml:space="preserve">	8550</t>
  </si>
  <si>
    <t xml:space="preserve">	208</t>
  </si>
  <si>
    <t xml:space="preserve">	2015-04-05T22:39:49Z</t>
  </si>
  <si>
    <t>wagtail/wagtail</t>
  </si>
  <si>
    <t xml:space="preserve">	https://github.com/wagtail/wagtail</t>
  </si>
  <si>
    <t xml:space="preserve">	8549</t>
  </si>
  <si>
    <t xml:space="preserve">	1870</t>
  </si>
  <si>
    <t xml:space="preserve">	114</t>
  </si>
  <si>
    <t xml:space="preserve">	2014-02-03T12:41:59Z</t>
  </si>
  <si>
    <t>pyecharts/pyecharts</t>
  </si>
  <si>
    <t xml:space="preserve">	https://github.com/pyecharts/pyecharts</t>
  </si>
  <si>
    <t xml:space="preserve">	8457</t>
  </si>
  <si>
    <t xml:space="preserve">	329</t>
  </si>
  <si>
    <t xml:space="preserve">	1955</t>
  </si>
  <si>
    <t xml:space="preserve">	2017-06-22T02:50:25Z</t>
  </si>
  <si>
    <t>ddbourgin/numpy-ml</t>
  </si>
  <si>
    <t xml:space="preserve">	https://github.com/ddbourgin/numpy-ml</t>
  </si>
  <si>
    <t xml:space="preserve">	8399</t>
  </si>
  <si>
    <t xml:space="preserve">	403</t>
  </si>
  <si>
    <t xml:space="preserve">	2360</t>
  </si>
  <si>
    <t xml:space="preserve">	2019-04-06T22:29:49Z</t>
  </si>
  <si>
    <t>aleju/imgaug</t>
  </si>
  <si>
    <t xml:space="preserve">	https://github.com/aleju/imgaug</t>
  </si>
  <si>
    <t xml:space="preserve">	8392</t>
  </si>
  <si>
    <t xml:space="preserve">	214</t>
  </si>
  <si>
    <t xml:space="preserve">	1658</t>
  </si>
  <si>
    <t xml:space="preserve">	2015-07-10T20:31:33Z</t>
  </si>
  <si>
    <t>andymccurdy/redis-py</t>
  </si>
  <si>
    <t xml:space="preserve">	https://github.com/andymccurdy/redis-py</t>
  </si>
  <si>
    <t xml:space="preserve">	8386</t>
  </si>
  <si>
    <t xml:space="preserve">	366</t>
  </si>
  <si>
    <t xml:space="preserve">	2009-11-06T10:22:26Z</t>
  </si>
  <si>
    <t>flairNLP/flair</t>
  </si>
  <si>
    <t xml:space="preserve">	https://github.com/flairNLP/flair</t>
  </si>
  <si>
    <t xml:space="preserve">	8340</t>
  </si>
  <si>
    <t xml:space="preserve">	206</t>
  </si>
  <si>
    <t xml:space="preserve">	1071</t>
  </si>
  <si>
    <t xml:space="preserve">	2018-06-11T11:04:18Z</t>
  </si>
  <si>
    <t>Eloston/ungoogled-chromium</t>
  </si>
  <si>
    <t xml:space="preserve">	https://github.com/Eloston/ungoogled-chromium</t>
  </si>
  <si>
    <t xml:space="preserve">	8315</t>
  </si>
  <si>
    <t xml:space="preserve">	227</t>
  </si>
  <si>
    <t xml:space="preserve">	374</t>
  </si>
  <si>
    <t xml:space="preserve">	26</t>
  </si>
  <si>
    <t xml:space="preserve">	2015-06-12T22:24:24Z</t>
  </si>
  <si>
    <t>ShangtongZhang/reinforcement-learning-an-introduction</t>
  </si>
  <si>
    <t xml:space="preserve">	https://github.com/ShangtongZhang/reinforcement-learning-an-introduction</t>
  </si>
  <si>
    <t xml:space="preserve">	8286</t>
  </si>
  <si>
    <t xml:space="preserve">	532</t>
  </si>
  <si>
    <t xml:space="preserve">	3298</t>
  </si>
  <si>
    <t xml:space="preserve">	2016-09-13T16:24:05Z</t>
  </si>
  <si>
    <t>deepmind/sonnet</t>
  </si>
  <si>
    <t xml:space="preserve">	https://github.com/deepmind/sonnet</t>
  </si>
  <si>
    <t xml:space="preserve">	8274</t>
  </si>
  <si>
    <t xml:space="preserve">	1198</t>
  </si>
  <si>
    <t xml:space="preserve">	2017-04-03T11:34:35Z</t>
  </si>
  <si>
    <t>allenai/allennlp</t>
  </si>
  <si>
    <t xml:space="preserve">	https://github.com/allenai/allennlp</t>
  </si>
  <si>
    <t xml:space="preserve">	8228</t>
  </si>
  <si>
    <t xml:space="preserve">	275</t>
  </si>
  <si>
    <t xml:space="preserve">	2017-05-15T15:52:41Z</t>
  </si>
  <si>
    <t>darknessomi/musicbox</t>
  </si>
  <si>
    <t xml:space="preserve">	https://github.com/darknessomi/musicbox</t>
  </si>
  <si>
    <t xml:space="preserve">	8174</t>
  </si>
  <si>
    <t xml:space="preserve">	296</t>
  </si>
  <si>
    <t xml:space="preserve">	2014-08-05T03:28:24Z</t>
  </si>
  <si>
    <t>python/mypy</t>
  </si>
  <si>
    <t xml:space="preserve">	https://github.com/python/mypy</t>
  </si>
  <si>
    <t xml:space="preserve">	8158</t>
  </si>
  <si>
    <t xml:space="preserve">	174</t>
  </si>
  <si>
    <t xml:space="preserve">	1250</t>
  </si>
  <si>
    <t xml:space="preserve">	2012-12-07T13:30:23Z</t>
  </si>
  <si>
    <t>facebook/chisel</t>
  </si>
  <si>
    <t xml:space="preserve">	https://github.com/facebook/chisel</t>
  </si>
  <si>
    <t xml:space="preserve">	8138</t>
  </si>
  <si>
    <t xml:space="preserve">	739</t>
  </si>
  <si>
    <t xml:space="preserve">	2014-02-21T18:24:17Z</t>
  </si>
  <si>
    <t>mailpile/Mailpile</t>
  </si>
  <si>
    <t xml:space="preserve">	https://github.com/mailpile/Mailpile</t>
  </si>
  <si>
    <t xml:space="preserve">	8122</t>
  </si>
  <si>
    <t xml:space="preserve">	416</t>
  </si>
  <si>
    <t xml:space="preserve">	980</t>
  </si>
  <si>
    <t xml:space="preserve">	2011-10-30T23:45:22Z</t>
  </si>
  <si>
    <t>hindupuravinash/the-gan-zoo</t>
  </si>
  <si>
    <t xml:space="preserve">	https://github.com/hindupuravinash/the-gan-zoo</t>
  </si>
  <si>
    <t xml:space="preserve">	8093</t>
  </si>
  <si>
    <t xml:space="preserve">	517</t>
  </si>
  <si>
    <t xml:space="preserve">	1728</t>
  </si>
  <si>
    <t xml:space="preserve">	2017-04-14T16:45:24Z</t>
  </si>
  <si>
    <t>RasaHQ/rasa</t>
  </si>
  <si>
    <t xml:space="preserve">	https://github.com/RasaHQ/rasa</t>
  </si>
  <si>
    <t xml:space="preserve">	8059</t>
  </si>
  <si>
    <t xml:space="preserve">	316</t>
  </si>
  <si>
    <t xml:space="preserve">	2541</t>
  </si>
  <si>
    <t xml:space="preserve">	2016-10-14T12:27:49Z</t>
  </si>
  <si>
    <t>Unity-Technologies/ml-agents</t>
  </si>
  <si>
    <t xml:space="preserve">	https://github.com/Unity-Technologies/ml-agents</t>
  </si>
  <si>
    <t xml:space="preserve">	8020</t>
  </si>
  <si>
    <t xml:space="preserve">	490</t>
  </si>
  <si>
    <t xml:space="preserve">	2188</t>
  </si>
  <si>
    <t xml:space="preserve">	39</t>
  </si>
  <si>
    <t xml:space="preserve">	2017-09-08T21:09:04Z</t>
  </si>
  <si>
    <t>rushter/MLAlgorithms</t>
  </si>
  <si>
    <t xml:space="preserve">	https://github.com/rushter/MLAlgorithms</t>
  </si>
  <si>
    <t xml:space="preserve">	7976</t>
  </si>
  <si>
    <t xml:space="preserve">	435</t>
  </si>
  <si>
    <t xml:space="preserve">	1435</t>
  </si>
  <si>
    <t xml:space="preserve">	2016-10-05T06:46:45Z</t>
  </si>
  <si>
    <t>asciinema/asciinema</t>
  </si>
  <si>
    <t xml:space="preserve">	https://github.com/asciinema/asciinema</t>
  </si>
  <si>
    <t xml:space="preserve">	7966</t>
  </si>
  <si>
    <t xml:space="preserve">	277</t>
  </si>
  <si>
    <t xml:space="preserve">	691</t>
  </si>
  <si>
    <t xml:space="preserve">	2011-11-21T21:45:44Z</t>
  </si>
  <si>
    <t>donnemartin/awesome-aws</t>
  </si>
  <si>
    <t xml:space="preserve">	https://github.com/donnemartin/awesome-aws</t>
  </si>
  <si>
    <t xml:space="preserve">	7896</t>
  </si>
  <si>
    <t xml:space="preserve">	432</t>
  </si>
  <si>
    <t xml:space="preserve">	934</t>
  </si>
  <si>
    <t xml:space="preserve">	2015-10-12T12:02:47Z</t>
  </si>
  <si>
    <t>idank/explainshell</t>
  </si>
  <si>
    <t xml:space="preserve">	https://github.com/idank/explainshell</t>
  </si>
  <si>
    <t xml:space="preserve">	7864</t>
  </si>
  <si>
    <t xml:space="preserve">	2013-08-30T11:20:11Z</t>
  </si>
  <si>
    <t>h2y/Shadowrocket-ADBlock-Rules</t>
  </si>
  <si>
    <t xml:space="preserve">	https://github.com/h2y/Shadowrocket-ADBlock-Rules</t>
  </si>
  <si>
    <t xml:space="preserve">	7854</t>
  </si>
  <si>
    <t xml:space="preserve">	333</t>
  </si>
  <si>
    <t xml:space="preserve">	1171</t>
  </si>
  <si>
    <t xml:space="preserve">	2016-08-13T01:30:46Z</t>
  </si>
  <si>
    <t>gleitz/howdoi</t>
  </si>
  <si>
    <t xml:space="preserve">	https://github.com/gleitz/howdoi</t>
  </si>
  <si>
    <t xml:space="preserve">	7816</t>
  </si>
  <si>
    <t xml:space="preserve">	247</t>
  </si>
  <si>
    <t xml:space="preserve">	724</t>
  </si>
  <si>
    <t xml:space="preserve">	2012-11-22T08:49:24Z</t>
  </si>
  <si>
    <t>MorvanZhou/tutorials</t>
  </si>
  <si>
    <t xml:space="preserve">	https://github.com/MorvanZhou/tutorials</t>
  </si>
  <si>
    <t xml:space="preserve">	7810</t>
  </si>
  <si>
    <t xml:space="preserve">	615</t>
  </si>
  <si>
    <t xml:space="preserve">	4682</t>
  </si>
  <si>
    <t xml:space="preserve">	2016-05-29T13:29:44Z</t>
  </si>
  <si>
    <t>threat9/routersploit</t>
  </si>
  <si>
    <t xml:space="preserve">	https://github.com/threat9/routersploit</t>
  </si>
  <si>
    <t xml:space="preserve">	7795</t>
  </si>
  <si>
    <t xml:space="preserve">	500</t>
  </si>
  <si>
    <t xml:space="preserve">	1603</t>
  </si>
  <si>
    <t xml:space="preserve">	2016-03-30T11:43:12Z</t>
  </si>
  <si>
    <t>s0md3v/XSStrike</t>
  </si>
  <si>
    <t xml:space="preserve">	https://github.com/s0md3v/XSStrike</t>
  </si>
  <si>
    <t xml:space="preserve">	7764</t>
  </si>
  <si>
    <t xml:space="preserve">	244</t>
  </si>
  <si>
    <t xml:space="preserve">	1054</t>
  </si>
  <si>
    <t xml:space="preserve">	2017-06-26T07:24:44Z</t>
  </si>
  <si>
    <t>eliangcs/http-prompt</t>
  </si>
  <si>
    <t xml:space="preserve">	https://github.com/eliangcs/http-prompt</t>
  </si>
  <si>
    <t xml:space="preserve">	7681</t>
  </si>
  <si>
    <t xml:space="preserve">	176</t>
  </si>
  <si>
    <t xml:space="preserve">	294</t>
  </si>
  <si>
    <t xml:space="preserve">	2016-04-06T07:24:35Z</t>
  </si>
  <si>
    <t>coursera-dl/coursera-dl</t>
  </si>
  <si>
    <t xml:space="preserve">	https://github.com/coursera-dl/coursera-dl</t>
  </si>
  <si>
    <t xml:space="preserve">	7672</t>
  </si>
  <si>
    <t xml:space="preserve">	338</t>
  </si>
  <si>
    <t xml:space="preserve">	1856</t>
  </si>
  <si>
    <t xml:space="preserve">	2012-03-21T21:07:15Z</t>
  </si>
  <si>
    <t>scrapinghub/portia</t>
  </si>
  <si>
    <t xml:space="preserve">	https://github.com/scrapinghub/portia</t>
  </si>
  <si>
    <t xml:space="preserve">	7615</t>
  </si>
  <si>
    <t xml:space="preserve">	492</t>
  </si>
  <si>
    <t xml:space="preserve">	1221</t>
  </si>
  <si>
    <t xml:space="preserve">	2014-03-21T14:24:31Z</t>
  </si>
  <si>
    <t>falconry/falcon</t>
  </si>
  <si>
    <t xml:space="preserve">	https://github.com/falconry/falcon</t>
  </si>
  <si>
    <t xml:space="preserve">	7573</t>
  </si>
  <si>
    <t xml:space="preserve">	298</t>
  </si>
  <si>
    <t xml:space="preserve">	780</t>
  </si>
  <si>
    <t xml:space="preserve">	2012-12-06T18:17:51Z</t>
  </si>
  <si>
    <t>thumbor/thumbor</t>
  </si>
  <si>
    <t xml:space="preserve">	https://github.com/thumbor/thumbor</t>
  </si>
  <si>
    <t xml:space="preserve">	7548</t>
  </si>
  <si>
    <t xml:space="preserve">	209</t>
  </si>
  <si>
    <t xml:space="preserve">	664</t>
  </si>
  <si>
    <t xml:space="preserve">	93</t>
  </si>
  <si>
    <t xml:space="preserve">	2011-03-16T17:30:05Z</t>
  </si>
  <si>
    <t>dragen1860/Deep-Learning-with-TensorFlow-book</t>
  </si>
  <si>
    <t xml:space="preserve">	https://github.com/dragen1860/Deep-Learning-with-TensorFlow-book</t>
  </si>
  <si>
    <t xml:space="preserve">	7530</t>
  </si>
  <si>
    <t xml:space="preserve">	336</t>
  </si>
  <si>
    <t xml:space="preserve">	2137</t>
  </si>
  <si>
    <t xml:space="preserve">	2019-06-16T05:53:27Z</t>
  </si>
  <si>
    <t>google/jax</t>
  </si>
  <si>
    <t xml:space="preserve">	https://github.com/google/jax</t>
  </si>
  <si>
    <t xml:space="preserve">	7498</t>
  </si>
  <si>
    <t xml:space="preserve">	189</t>
  </si>
  <si>
    <t xml:space="preserve">	565</t>
  </si>
  <si>
    <t xml:space="preserve">	2018-10-25T21:25:02Z</t>
  </si>
  <si>
    <t>lauris/awesome-scala</t>
  </si>
  <si>
    <t xml:space="preserve">	https://github.com/lauris/awesome-scala</t>
  </si>
  <si>
    <t xml:space="preserve">	7420</t>
  </si>
  <si>
    <t xml:space="preserve">	670</t>
  </si>
  <si>
    <t xml:space="preserve">	1131</t>
  </si>
  <si>
    <t xml:space="preserve">	2014-07-08T08:13:52Z</t>
  </si>
  <si>
    <t>zalandoresearch/fashion-mnist</t>
  </si>
  <si>
    <t xml:space="preserve">	https://github.com/zalandoresearch/fashion-mnist</t>
  </si>
  <si>
    <t xml:space="preserve">	7405</t>
  </si>
  <si>
    <t xml:space="preserve">	1673</t>
  </si>
  <si>
    <t xml:space="preserve">	2017-08-25T12:05:15Z</t>
  </si>
  <si>
    <t>coleifer/peewee</t>
  </si>
  <si>
    <t xml:space="preserve">	https://github.com/coleifer/peewee</t>
  </si>
  <si>
    <t xml:space="preserve">	7379</t>
  </si>
  <si>
    <t xml:space="preserve">	201</t>
  </si>
  <si>
    <t xml:space="preserve">	1193</t>
  </si>
  <si>
    <t xml:space="preserve">	113</t>
  </si>
  <si>
    <t xml:space="preserve">	2010-10-11T20:14:11Z</t>
  </si>
  <si>
    <t>divio/django-cms</t>
  </si>
  <si>
    <t xml:space="preserve">	https://github.com/divio/django-cms</t>
  </si>
  <si>
    <t xml:space="preserve">	418</t>
  </si>
  <si>
    <t xml:space="preserve">	2478</t>
  </si>
  <si>
    <t xml:space="preserve">	2009-03-05T10:14:18Z</t>
  </si>
  <si>
    <t>harelba/q</t>
  </si>
  <si>
    <t xml:space="preserve">	https://github.com/harelba/q</t>
  </si>
  <si>
    <t xml:space="preserve">	7376</t>
  </si>
  <si>
    <t xml:space="preserve">	172</t>
  </si>
  <si>
    <t xml:space="preserve">	328</t>
  </si>
  <si>
    <t xml:space="preserve">	2012-01-30T21:12:09Z</t>
  </si>
  <si>
    <t>kovidgoyal/calibre</t>
  </si>
  <si>
    <t xml:space="preserve">	https://github.com/kovidgoyal/calibre</t>
  </si>
  <si>
    <t xml:space="preserve">	7360</t>
  </si>
  <si>
    <t xml:space="preserve">	1230</t>
  </si>
  <si>
    <t xml:space="preserve">	178</t>
  </si>
  <si>
    <t xml:space="preserve">	2013-05-28T10:03:23Z</t>
  </si>
  <si>
    <t>clips/pattern</t>
  </si>
  <si>
    <t xml:space="preserve">	https://github.com/clips/pattern</t>
  </si>
  <si>
    <t xml:space="preserve">	7353</t>
  </si>
  <si>
    <t xml:space="preserve">	566</t>
  </si>
  <si>
    <t xml:space="preserve">	1467</t>
  </si>
  <si>
    <t xml:space="preserve">	2011-05-03T15:29:01Z</t>
  </si>
  <si>
    <t>facebookresearch/maskrcnn-benchmark</t>
  </si>
  <si>
    <t xml:space="preserve">	https://github.com/facebookresearch/maskrcnn-benchmark</t>
  </si>
  <si>
    <t xml:space="preserve">	7346</t>
  </si>
  <si>
    <t xml:space="preserve">	194</t>
  </si>
  <si>
    <t xml:space="preserve">	2121</t>
  </si>
  <si>
    <t xml:space="preserve">	2018-10-24T17:34:50Z</t>
  </si>
  <si>
    <t>pytorch/fairseq</t>
  </si>
  <si>
    <t xml:space="preserve">	https://github.com/pytorch/fairseq</t>
  </si>
  <si>
    <t xml:space="preserve">	7290</t>
  </si>
  <si>
    <t xml:space="preserve">	252</t>
  </si>
  <si>
    <t xml:space="preserve">	1782</t>
  </si>
  <si>
    <t xml:space="preserve">	2017-08-29T16:26:12Z</t>
  </si>
  <si>
    <t>ranger/ranger</t>
  </si>
  <si>
    <t xml:space="preserve">	https://github.com/ranger/ranger</t>
  </si>
  <si>
    <t xml:space="preserve">	7265</t>
  </si>
  <si>
    <t xml:space="preserve">	144</t>
  </si>
  <si>
    <t xml:space="preserve">	525</t>
  </si>
  <si>
    <t xml:space="preserve">	2009-06-04T06:41:11Z</t>
  </si>
  <si>
    <t>NVIDIA/vid2vid</t>
  </si>
  <si>
    <t xml:space="preserve">	https://github.com/NVIDIA/vid2vid</t>
  </si>
  <si>
    <t xml:space="preserve">	7254</t>
  </si>
  <si>
    <t xml:space="preserve">	1029</t>
  </si>
  <si>
    <t xml:space="preserve">	2018-08-14T23:27:15Z</t>
  </si>
  <si>
    <t>sfyc23/EverydayWechat</t>
  </si>
  <si>
    <t xml:space="preserve">	https://github.com/sfyc23/EverydayWechat</t>
  </si>
  <si>
    <t xml:space="preserve">	7203</t>
  </si>
  <si>
    <t xml:space="preserve">	171</t>
  </si>
  <si>
    <t xml:space="preserve">	1704</t>
  </si>
  <si>
    <t xml:space="preserve">	2019-03-11T17:38:45Z</t>
  </si>
  <si>
    <t>apprenticeharper/DeDRM_tools</t>
  </si>
  <si>
    <t xml:space="preserve">	https://github.com/apprenticeharper/DeDRM_tools</t>
  </si>
  <si>
    <t xml:space="preserve">	7194</t>
  </si>
  <si>
    <t xml:space="preserve">	372</t>
  </si>
  <si>
    <t xml:space="preserve">	648</t>
  </si>
  <si>
    <t xml:space="preserve">	76</t>
  </si>
  <si>
    <t xml:space="preserve">	2015-03-09T17:21:32Z</t>
  </si>
  <si>
    <t>openai/universe</t>
  </si>
  <si>
    <t xml:space="preserve">	https://github.com/openai/universe</t>
  </si>
  <si>
    <t xml:space="preserve">	7185</t>
  </si>
  <si>
    <t xml:space="preserve">	874</t>
  </si>
  <si>
    <t xml:space="preserve">	2016-12-04T21:53:35Z</t>
  </si>
  <si>
    <t>python-pillow/Pillow</t>
  </si>
  <si>
    <t xml:space="preserve">	https://github.com/python-pillow/Pillow</t>
  </si>
  <si>
    <t xml:space="preserve">	7178</t>
  </si>
  <si>
    <t xml:space="preserve">	216</t>
  </si>
  <si>
    <t xml:space="preserve">	1421</t>
  </si>
  <si>
    <t xml:space="preserve">	28</t>
  </si>
  <si>
    <t xml:space="preserve">	2012-07-24T21:38:39Z</t>
  </si>
  <si>
    <t>facebookresearch/visdom</t>
  </si>
  <si>
    <t xml:space="preserve">	https://github.com/facebookresearch/visdom</t>
  </si>
  <si>
    <t xml:space="preserve">	7165</t>
  </si>
  <si>
    <t xml:space="preserve">	182</t>
  </si>
  <si>
    <t xml:space="preserve">	883</t>
  </si>
  <si>
    <t xml:space="preserve">	2017-01-25T17:59:45Z</t>
  </si>
  <si>
    <t>dbader/schedule</t>
  </si>
  <si>
    <t xml:space="preserve">	https://github.com/dbader/schedule</t>
  </si>
  <si>
    <t xml:space="preserve">	7152</t>
  </si>
  <si>
    <t xml:space="preserve">	199</t>
  </si>
  <si>
    <t xml:space="preserve">	2013-05-19T12:51:20Z</t>
  </si>
  <si>
    <t>hanxiao/bert-as-service</t>
  </si>
  <si>
    <t xml:space="preserve">	https://github.com/hanxiao/bert-as-service</t>
  </si>
  <si>
    <t xml:space="preserve">	7110</t>
  </si>
  <si>
    <t xml:space="preserve">	192</t>
  </si>
  <si>
    <t xml:space="preserve">	1454</t>
  </si>
  <si>
    <t xml:space="preserve">	2018-11-12T10:48:50Z</t>
  </si>
  <si>
    <t>sylnsfar/qrcode</t>
  </si>
  <si>
    <t xml:space="preserve">	https://github.com/sylnsfar/qrcode</t>
  </si>
  <si>
    <t xml:space="preserve">	7096</t>
  </si>
  <si>
    <t xml:space="preserve">	276</t>
  </si>
  <si>
    <t xml:space="preserve">	1155</t>
  </si>
  <si>
    <t xml:space="preserve">	2016-08-25T12:51:42Z</t>
  </si>
  <si>
    <t>samshadwell/TrumpScript</t>
  </si>
  <si>
    <t xml:space="preserve">	https://github.com/samshadwell/TrumpScript</t>
  </si>
  <si>
    <t xml:space="preserve">	7073</t>
  </si>
  <si>
    <t xml:space="preserve">	148</t>
  </si>
  <si>
    <t xml:space="preserve">	405</t>
  </si>
  <si>
    <t xml:space="preserve">	2016-01-16T05:23:07Z</t>
  </si>
  <si>
    <t>networkx/networkx</t>
  </si>
  <si>
    <t xml:space="preserve">	https://github.com/networkx/networkx</t>
  </si>
  <si>
    <t xml:space="preserve">	7034</t>
  </si>
  <si>
    <t xml:space="preserve">	1826</t>
  </si>
  <si>
    <t xml:space="preserve">	2010-09-06T00:53:44Z</t>
  </si>
  <si>
    <t>rusty1s/pytorch_geometric</t>
  </si>
  <si>
    <t xml:space="preserve">	https://github.com/rusty1s/pytorch_geometric</t>
  </si>
  <si>
    <t xml:space="preserve">	7010</t>
  </si>
  <si>
    <t xml:space="preserve">	191</t>
  </si>
  <si>
    <t xml:space="preserve">	1133</t>
  </si>
  <si>
    <t xml:space="preserve">	2017-10-06T16:03:03Z</t>
  </si>
  <si>
    <t>programthink/zhao</t>
  </si>
  <si>
    <t xml:space="preserve">	https://github.com/programthink/zhao</t>
  </si>
  <si>
    <t xml:space="preserve">	7009</t>
  </si>
  <si>
    <t xml:space="preserve">	558</t>
  </si>
  <si>
    <t xml:space="preserve">	1831</t>
  </si>
  <si>
    <t xml:space="preserve">	2016-02-28T15:38:57Z</t>
  </si>
  <si>
    <t>mirumee/saleor</t>
  </si>
  <si>
    <t xml:space="preserve">	https://github.com/mirumee/saleor</t>
  </si>
  <si>
    <t xml:space="preserve">	7005</t>
  </si>
  <si>
    <t xml:space="preserve">	2651</t>
  </si>
  <si>
    <t xml:space="preserve">	30</t>
  </si>
  <si>
    <t xml:space="preserve">	2013-02-12T16:46:39Z</t>
  </si>
  <si>
    <t>docopt/docopt</t>
  </si>
  <si>
    <t xml:space="preserve">	https://github.com/docopt/docopt</t>
  </si>
  <si>
    <t xml:space="preserve">	530</t>
  </si>
  <si>
    <t xml:space="preserve">	2012-04-07T17:45:14Z</t>
  </si>
  <si>
    <t>mwaskom/seaborn</t>
  </si>
  <si>
    <t xml:space="preserve">	https://github.com/mwaskom/seaborn</t>
  </si>
  <si>
    <t xml:space="preserve">	6967</t>
  </si>
  <si>
    <t xml:space="preserve">	241</t>
  </si>
  <si>
    <t xml:space="preserve">	1175</t>
  </si>
  <si>
    <t xml:space="preserve">	2012-06-18T18:41:19Z</t>
  </si>
  <si>
    <t>scipy/scipy</t>
  </si>
  <si>
    <t xml:space="preserve">	https://github.com/scipy/scipy</t>
  </si>
  <si>
    <t xml:space="preserve">	6955</t>
  </si>
  <si>
    <t xml:space="preserve">	323</t>
  </si>
  <si>
    <t xml:space="preserve">	3190</t>
  </si>
  <si>
    <t xml:space="preserve">	2011-03-09T18:52:03Z</t>
  </si>
  <si>
    <t>pallets/jinja</t>
  </si>
  <si>
    <t xml:space="preserve">	https://github.com/pallets/jinja</t>
  </si>
  <si>
    <t xml:space="preserve">	6944</t>
  </si>
  <si>
    <t xml:space="preserve">	1290</t>
  </si>
  <si>
    <t xml:space="preserve">	2010-10-17T13:41:17Z</t>
  </si>
  <si>
    <t>pwxcoo/chinese-xinhua</t>
  </si>
  <si>
    <t xml:space="preserve">	https://github.com/pwxcoo/chinese-xinhua</t>
  </si>
  <si>
    <t xml:space="preserve">	6902</t>
  </si>
  <si>
    <t xml:space="preserve">	287</t>
  </si>
  <si>
    <t xml:space="preserve">	1557</t>
  </si>
  <si>
    <t xml:space="preserve">	2018-02-05T02:51:53Z</t>
  </si>
  <si>
    <t>sloria/TextBlob</t>
  </si>
  <si>
    <t xml:space="preserve">	https://github.com/sloria/TextBlob</t>
  </si>
  <si>
    <t xml:space="preserve">	920</t>
  </si>
  <si>
    <t xml:space="preserve">	2013-06-30T18:29:18Z</t>
  </si>
  <si>
    <t>EpistasisLab/tpot</t>
  </si>
  <si>
    <t xml:space="preserve">	https://github.com/EpistasisLab/tpot</t>
  </si>
  <si>
    <t xml:space="preserve">	6896</t>
  </si>
  <si>
    <t xml:space="preserve">	310</t>
  </si>
  <si>
    <t xml:space="preserve">	1215</t>
  </si>
  <si>
    <t xml:space="preserve">	2015-11-03T21:08:40Z</t>
  </si>
  <si>
    <t>shengqiangzhang/examples-of-web-crawlers</t>
  </si>
  <si>
    <t xml:space="preserve">	https://github.com/shengqiangzhang/examples-of-web-crawlers</t>
  </si>
  <si>
    <t xml:space="preserve">	6887</t>
  </si>
  <si>
    <t xml:space="preserve">	2181</t>
  </si>
  <si>
    <t xml:space="preserve">	2019-03-13T07:11:23Z</t>
  </si>
  <si>
    <t>Embedding/Chinese-Word-Vectors</t>
  </si>
  <si>
    <t xml:space="preserve">	https://github.com/Embedding/Chinese-Word-Vectors</t>
  </si>
  <si>
    <t xml:space="preserve">	6835</t>
  </si>
  <si>
    <t xml:space="preserve">	1637</t>
  </si>
  <si>
    <t xml:space="preserve">	2018-01-09T09:48:49Z</t>
  </si>
  <si>
    <t>rq/rq</t>
  </si>
  <si>
    <t xml:space="preserve">	https://github.com/rq/rq</t>
  </si>
  <si>
    <t xml:space="preserve">	6824</t>
  </si>
  <si>
    <t xml:space="preserve">	1110</t>
  </si>
  <si>
    <t xml:space="preserve">	2011-11-14T10:53:48Z</t>
  </si>
  <si>
    <t>amueller/word_cloud</t>
  </si>
  <si>
    <t xml:space="preserve">	https://github.com/amueller/word_cloud</t>
  </si>
  <si>
    <t xml:space="preserve">	6821</t>
  </si>
  <si>
    <t xml:space="preserve">	222</t>
  </si>
  <si>
    <t xml:space="preserve">	1820</t>
  </si>
  <si>
    <t xml:space="preserve">	2012-11-04T22:57:59Z</t>
  </si>
  <si>
    <t>awslabs/serverless-application-model</t>
  </si>
  <si>
    <t xml:space="preserve">	https://github.com/awslabs/serverless-application-model</t>
  </si>
  <si>
    <t xml:space="preserve">	6800</t>
  </si>
  <si>
    <t xml:space="preserve">	331</t>
  </si>
  <si>
    <t xml:space="preserve">	1744</t>
  </si>
  <si>
    <t xml:space="preserve">	2016-10-10T21:36:18Z</t>
  </si>
  <si>
    <t>sympy/sympy</t>
  </si>
  <si>
    <t xml:space="preserve">	https://github.com/sympy/sympy</t>
  </si>
  <si>
    <t xml:space="preserve">	6785</t>
  </si>
  <si>
    <t xml:space="preserve">	305</t>
  </si>
  <si>
    <t xml:space="preserve">	2998</t>
  </si>
  <si>
    <t xml:space="preserve">	25</t>
  </si>
  <si>
    <t xml:space="preserve">	2010-04-30T20:37:14Z</t>
  </si>
  <si>
    <t>donnemartin/gitsome</t>
  </si>
  <si>
    <t xml:space="preserve">	https://github.com/donnemartin/gitsome</t>
  </si>
  <si>
    <t xml:space="preserve">	6779</t>
  </si>
  <si>
    <t xml:space="preserve">	126</t>
  </si>
  <si>
    <t xml:space="preserve">	376</t>
  </si>
  <si>
    <t xml:space="preserve">	2016-04-23T03:08:21Z</t>
  </si>
  <si>
    <t>deepmind/pysc2</t>
  </si>
  <si>
    <t xml:space="preserve">	https://github.com/deepmind/pysc2</t>
  </si>
  <si>
    <t xml:space="preserve">	6765</t>
  </si>
  <si>
    <t xml:space="preserve">	391</t>
  </si>
  <si>
    <t xml:space="preserve">	1017</t>
  </si>
  <si>
    <t xml:space="preserve">	2017-07-25T18:16:57Z</t>
  </si>
  <si>
    <t>keras-team/autokeras</t>
  </si>
  <si>
    <t xml:space="preserve">	https://github.com/keras-team/autokeras</t>
  </si>
  <si>
    <t xml:space="preserve">	6758</t>
  </si>
  <si>
    <t xml:space="preserve">	1122</t>
  </si>
  <si>
    <t xml:space="preserve">	36</t>
  </si>
  <si>
    <t xml:space="preserve">	2017-11-19T23:18:20Z</t>
  </si>
  <si>
    <t>wangshub/Douyin-Bot</t>
  </si>
  <si>
    <t xml:space="preserve">	https://github.com/wangshub/Douyin-Bot</t>
  </si>
  <si>
    <t xml:space="preserve">	267</t>
  </si>
  <si>
    <t xml:space="preserve">	1413</t>
  </si>
  <si>
    <t xml:space="preserve">	2018-05-27T13:43:12Z</t>
  </si>
  <si>
    <t>Yorko/mlcourse.ai</t>
  </si>
  <si>
    <t xml:space="preserve">	https://github.com/Yorko/mlcourse.ai</t>
  </si>
  <si>
    <t xml:space="preserve">	6755</t>
  </si>
  <si>
    <t xml:space="preserve">	4462</t>
  </si>
  <si>
    <t xml:space="preserve">	2017-02-27T08:32:20Z</t>
  </si>
  <si>
    <t>bottlepy/bottle</t>
  </si>
  <si>
    <t xml:space="preserve">	https://github.com/bottlepy/bottle</t>
  </si>
  <si>
    <t xml:space="preserve">	6734</t>
  </si>
  <si>
    <t xml:space="preserve">	325</t>
  </si>
  <si>
    <t xml:space="preserve">	1299</t>
  </si>
  <si>
    <t xml:space="preserve">	2009-06-30T17:51:30Z</t>
  </si>
  <si>
    <t>MagicStack/uvloop</t>
  </si>
  <si>
    <t xml:space="preserve">	https://github.com/MagicStack/uvloop</t>
  </si>
  <si>
    <t xml:space="preserve">	6732</t>
  </si>
  <si>
    <t xml:space="preserve">	243</t>
  </si>
  <si>
    <t xml:space="preserve">	56</t>
  </si>
  <si>
    <t xml:space="preserve">	2015-11-08T04:14:54Z</t>
  </si>
  <si>
    <t>seatgeek/fuzzywuzzy</t>
  </si>
  <si>
    <t xml:space="preserve">	https://github.com/seatgeek/fuzzywuzzy</t>
  </si>
  <si>
    <t xml:space="preserve">	6707</t>
  </si>
  <si>
    <t xml:space="preserve">	234</t>
  </si>
  <si>
    <t xml:space="preserve">	717</t>
  </si>
  <si>
    <t xml:space="preserve">	23</t>
  </si>
  <si>
    <t xml:space="preserve">	2011-07-08T19:32:34Z</t>
  </si>
  <si>
    <t>eriklindernoren/Keras-GAN</t>
  </si>
  <si>
    <t xml:space="preserve">	https://github.com/eriklindernoren/Keras-GAN</t>
  </si>
  <si>
    <t xml:space="preserve">	6681</t>
  </si>
  <si>
    <t xml:space="preserve">	266</t>
  </si>
  <si>
    <t xml:space="preserve">	2399</t>
  </si>
  <si>
    <t xml:space="preserve">	2017-07-11T16:24:53Z</t>
  </si>
  <si>
    <t>rbgirshick/py-faster-rcnn</t>
  </si>
  <si>
    <t xml:space="preserve">	https://github.com/rbgirshick/py-faster-rcnn</t>
  </si>
  <si>
    <t xml:space="preserve">	6671</t>
  </si>
  <si>
    <t xml:space="preserve">	3907</t>
  </si>
  <si>
    <t xml:space="preserve">	2015-09-25T21:04:08Z</t>
  </si>
  <si>
    <t>benoitc/gunicorn</t>
  </si>
  <si>
    <t xml:space="preserve">	https://github.com/benoitc/gunicorn</t>
  </si>
  <si>
    <t xml:space="preserve">	6662</t>
  </si>
  <si>
    <t xml:space="preserve">	239</t>
  </si>
  <si>
    <t xml:space="preserve">	1260</t>
  </si>
  <si>
    <t xml:space="preserve">	2009-11-30T18:18:08Z</t>
  </si>
  <si>
    <t>Urinx/WeixinBot</t>
  </si>
  <si>
    <t xml:space="preserve">	https://github.com/Urinx/WeixinBot</t>
  </si>
  <si>
    <t xml:space="preserve">	6639</t>
  </si>
  <si>
    <t xml:space="preserve">	502</t>
  </si>
  <si>
    <t xml:space="preserve">	1937</t>
  </si>
  <si>
    <t xml:space="preserve">	2016-01-31T07:53:08Z</t>
  </si>
  <si>
    <t>tweepy/tweepy</t>
  </si>
  <si>
    <t xml:space="preserve">	https://github.com/tweepy/tweepy</t>
  </si>
  <si>
    <t xml:space="preserve">	6603</t>
  </si>
  <si>
    <t xml:space="preserve">	3044</t>
  </si>
  <si>
    <t xml:space="preserve">	2009-07-06T04:15:34Z</t>
  </si>
  <si>
    <t>Yelp/elastalert</t>
  </si>
  <si>
    <t xml:space="preserve">	https://github.com/Yelp/elastalert</t>
  </si>
  <si>
    <t xml:space="preserve">	6592</t>
  </si>
  <si>
    <t xml:space="preserve">	259</t>
  </si>
  <si>
    <t xml:space="preserve">	1480</t>
  </si>
  <si>
    <t xml:space="preserve">	2014-11-24T19:39:19Z</t>
  </si>
  <si>
    <t>uber/ludwig</t>
  </si>
  <si>
    <t xml:space="preserve">	https://github.com/uber/ludwig</t>
  </si>
  <si>
    <t xml:space="preserve">	6574</t>
  </si>
  <si>
    <t xml:space="preserve">	183</t>
  </si>
  <si>
    <t xml:space="preserve">	771</t>
  </si>
  <si>
    <t xml:space="preserve">	2018-12-27T23:58:12Z</t>
  </si>
  <si>
    <t>aws/chalice</t>
  </si>
  <si>
    <t xml:space="preserve">	https://github.com/aws/chalice</t>
  </si>
  <si>
    <t xml:space="preserve">	6561</t>
  </si>
  <si>
    <t xml:space="preserve">	2016-05-27T23:27:13Z</t>
  </si>
  <si>
    <t>hardikvasa/google-images-download</t>
  </si>
  <si>
    <t xml:space="preserve">	https://github.com/hardikvasa/google-images-download</t>
  </si>
  <si>
    <t xml:space="preserve">	6560</t>
  </si>
  <si>
    <t xml:space="preserve">	187</t>
  </si>
  <si>
    <t xml:space="preserve">	1496</t>
  </si>
  <si>
    <t xml:space="preserve">	2015-03-28T16:50:28Z</t>
  </si>
  <si>
    <t>larsenwork/monoid</t>
  </si>
  <si>
    <t xml:space="preserve">	https://github.com/larsenwork/monoid</t>
  </si>
  <si>
    <t xml:space="preserve">	6504</t>
  </si>
  <si>
    <t xml:space="preserve">	110</t>
  </si>
  <si>
    <t xml:space="preserve">	147</t>
  </si>
  <si>
    <t xml:space="preserve">	2015-04-02T18:02:59Z</t>
  </si>
  <si>
    <t>pyinstaller/pyinstaller</t>
  </si>
  <si>
    <t xml:space="preserve">	https://github.com/pyinstaller/pyinstaller</t>
  </si>
  <si>
    <t xml:space="preserve">	6496</t>
  </si>
  <si>
    <t xml:space="preserve">	226</t>
  </si>
  <si>
    <t xml:space="preserve">	1380</t>
  </si>
  <si>
    <t xml:space="preserve">	2011-11-23T11:05:56Z</t>
  </si>
  <si>
    <t>p-e-w/maybe</t>
  </si>
  <si>
    <t xml:space="preserve">	https://github.com/p-e-w/maybe</t>
  </si>
  <si>
    <t xml:space="preserve">	6468</t>
  </si>
  <si>
    <t xml:space="preserve">	127</t>
  </si>
  <si>
    <t xml:space="preserve">	2016-01-24T18:29:30Z</t>
  </si>
  <si>
    <t>vipstone/faceai</t>
  </si>
  <si>
    <t xml:space="preserve">	https://github.com/vipstone/faceai</t>
  </si>
  <si>
    <t xml:space="preserve">	6466</t>
  </si>
  <si>
    <t xml:space="preserve">	1585</t>
  </si>
  <si>
    <t xml:space="preserve">	2018-04-17T08:44:17Z</t>
  </si>
  <si>
    <t>dask/dask</t>
  </si>
  <si>
    <t xml:space="preserve">	https://github.com/dask/dask</t>
  </si>
  <si>
    <t xml:space="preserve">	6464</t>
  </si>
  <si>
    <t xml:space="preserve">	221</t>
  </si>
  <si>
    <t xml:space="preserve">	2015-01-04T18:50:00Z</t>
  </si>
  <si>
    <t>boto/boto</t>
  </si>
  <si>
    <t xml:space="preserve">	https://github.com/boto/boto</t>
  </si>
  <si>
    <t xml:space="preserve">	6420</t>
  </si>
  <si>
    <t xml:space="preserve">	306</t>
  </si>
  <si>
    <t xml:space="preserve">	2310</t>
  </si>
  <si>
    <t xml:space="preserve">	2010-07-12T19:15:33Z</t>
  </si>
  <si>
    <t>pydanny/cookiecutter-django</t>
  </si>
  <si>
    <t xml:space="preserve">	https://github.com/pydanny/cookiecutter-django</t>
  </si>
  <si>
    <t xml:space="preserve">	6416</t>
  </si>
  <si>
    <t xml:space="preserve">	1739</t>
  </si>
  <si>
    <t xml:space="preserve">	2013-08-14T17:43:31Z</t>
  </si>
  <si>
    <t>s0md3v/Photon</t>
  </si>
  <si>
    <t xml:space="preserve">	https://github.com/s0md3v/Photon</t>
  </si>
  <si>
    <t xml:space="preserve">	6391</t>
  </si>
  <si>
    <t xml:space="preserve">	237</t>
  </si>
  <si>
    <t xml:space="preserve">	2018-03-30T19:38:22Z</t>
  </si>
  <si>
    <t>mopidy/mopidy</t>
  </si>
  <si>
    <t xml:space="preserve">	https://github.com/mopidy/mopidy</t>
  </si>
  <si>
    <t xml:space="preserve">	6383</t>
  </si>
  <si>
    <t xml:space="preserve">	219</t>
  </si>
  <si>
    <t xml:space="preserve">	625</t>
  </si>
  <si>
    <t xml:space="preserve">	2009-12-23T14:25:36Z</t>
  </si>
  <si>
    <t>miguelgrinberg/flasky</t>
  </si>
  <si>
    <t xml:space="preserve">	https://github.com/miguelgrinberg/flasky</t>
  </si>
  <si>
    <t xml:space="preserve">	6378</t>
  </si>
  <si>
    <t xml:space="preserve">	400</t>
  </si>
  <si>
    <t xml:space="preserve">	3443</t>
  </si>
  <si>
    <t xml:space="preserve">	2013-12-24T05:38:12Z</t>
  </si>
  <si>
    <t>Gallopsled/pwntools</t>
  </si>
  <si>
    <t xml:space="preserve">	https://github.com/Gallopsled/pwntools</t>
  </si>
  <si>
    <t xml:space="preserve">	6357</t>
  </si>
  <si>
    <t xml:space="preserve">	1189</t>
  </si>
  <si>
    <t xml:space="preserve">	37</t>
  </si>
  <si>
    <t xml:space="preserve">	2013-04-29T14:43:03Z</t>
  </si>
  <si>
    <t>Zulko/moviepy</t>
  </si>
  <si>
    <t xml:space="preserve">	https://github.com/Zulko/moviepy</t>
  </si>
  <si>
    <t xml:space="preserve">	6354</t>
  </si>
  <si>
    <t xml:space="preserve">	879</t>
  </si>
  <si>
    <t xml:space="preserve">	2013-08-12T09:39:28Z</t>
  </si>
  <si>
    <t>yandex/gixy</t>
  </si>
  <si>
    <t xml:space="preserve">	https://github.com/yandex/gixy</t>
  </si>
  <si>
    <t xml:space="preserve">	6351</t>
  </si>
  <si>
    <t xml:space="preserve">	165</t>
  </si>
  <si>
    <t xml:space="preserve">	2017-03-15T01:02:40Z</t>
  </si>
  <si>
    <t>Cadene/pretrained-models.pytorch</t>
  </si>
  <si>
    <t xml:space="preserve">	https://github.com/Cadene/pretrained-models.pytorch</t>
  </si>
  <si>
    <t xml:space="preserve">	6349</t>
  </si>
  <si>
    <t xml:space="preserve">	1387</t>
  </si>
  <si>
    <t xml:space="preserve">	2017-04-09T15:54:23Z</t>
  </si>
  <si>
    <t>deepinsight/insightface</t>
  </si>
  <si>
    <t xml:space="preserve">	https://github.com/deepinsight/insightface</t>
  </si>
  <si>
    <t xml:space="preserve">	2273</t>
  </si>
  <si>
    <t xml:space="preserve">	2017-09-01T00:36:51Z</t>
  </si>
  <si>
    <t>machinelearningmindset/machine-learning-course</t>
  </si>
  <si>
    <t xml:space="preserve">	https://github.com/machinelearningmindset/machine-learning-course</t>
  </si>
  <si>
    <t xml:space="preserve">	6322</t>
  </si>
  <si>
    <t xml:space="preserve">	282</t>
  </si>
  <si>
    <t xml:space="preserve">	1099</t>
  </si>
  <si>
    <t xml:space="preserve">	2019-02-15T00:23:19Z</t>
  </si>
  <si>
    <t>netbox-community/netbox</t>
  </si>
  <si>
    <t xml:space="preserve">	https://github.com/netbox-community/netbox</t>
  </si>
  <si>
    <t xml:space="preserve">	6309</t>
  </si>
  <si>
    <t xml:space="preserve">	392</t>
  </si>
  <si>
    <t xml:space="preserve">	1220</t>
  </si>
  <si>
    <t xml:space="preserve">	135</t>
  </si>
  <si>
    <t xml:space="preserve">	2016-02-29T14:15:46Z</t>
  </si>
  <si>
    <t>plotly/plotly.py</t>
  </si>
  <si>
    <t xml:space="preserve">	https://github.com/plotly/plotly.py</t>
  </si>
  <si>
    <t xml:space="preserve">	6304</t>
  </si>
  <si>
    <t xml:space="preserve">	246</t>
  </si>
  <si>
    <t xml:space="preserve">	1464</t>
  </si>
  <si>
    <t xml:space="preserve">	2013-11-21T05:53:08Z</t>
  </si>
  <si>
    <t>asciimoo/searx</t>
  </si>
  <si>
    <t xml:space="preserve">	https://github.com/asciimoo/searx</t>
  </si>
  <si>
    <t xml:space="preserve">	6288</t>
  </si>
  <si>
    <t xml:space="preserve">	262</t>
  </si>
  <si>
    <t xml:space="preserve">	1007</t>
  </si>
  <si>
    <t xml:space="preserve">	2013-10-15T16:20:51Z</t>
  </si>
  <si>
    <t>cyrus-and/gdb-dashboard</t>
  </si>
  <si>
    <t xml:space="preserve">	https://github.com/cyrus-and/gdb-dashboard</t>
  </si>
  <si>
    <t xml:space="preserve">	6264</t>
  </si>
  <si>
    <t xml:space="preserve">	497</t>
  </si>
  <si>
    <t xml:space="preserve">	2015-09-09T16:53:23Z</t>
  </si>
  <si>
    <t>30-seconds/30-seconds-of-python</t>
  </si>
  <si>
    <t xml:space="preserve">	https://github.com/30-seconds/30-seconds-of-python</t>
  </si>
  <si>
    <t xml:space="preserve">	6252</t>
  </si>
  <si>
    <t xml:space="preserve">	842</t>
  </si>
  <si>
    <t xml:space="preserve">	2018-01-08T12:17:16Z</t>
  </si>
  <si>
    <t>schollz/howmanypeoplearearound</t>
  </si>
  <si>
    <t xml:space="preserve">	https://github.com/schollz/howmanypeoplearearound</t>
  </si>
  <si>
    <t xml:space="preserve">	6223</t>
  </si>
  <si>
    <t xml:space="preserve">	162</t>
  </si>
  <si>
    <t xml:space="preserve">	344</t>
  </si>
  <si>
    <t xml:space="preserve">	2017-05-11T13:06:29Z</t>
  </si>
  <si>
    <t>kennethreitz-archive/records</t>
  </si>
  <si>
    <t xml:space="preserve">	https://github.com/kennethreitz-archive/records</t>
  </si>
  <si>
    <t xml:space="preserve">	6213</t>
  </si>
  <si>
    <t xml:space="preserve">	200</t>
  </si>
  <si>
    <t xml:space="preserve">	495</t>
  </si>
  <si>
    <t xml:space="preserve">	2014-12-24T15:20:23Z</t>
  </si>
  <si>
    <t>nodejs/node-gyp</t>
  </si>
  <si>
    <t xml:space="preserve">	https://github.com/nodejs/node-gyp</t>
  </si>
  <si>
    <t xml:space="preserve">	6210</t>
  </si>
  <si>
    <t xml:space="preserve">	257</t>
  </si>
  <si>
    <t xml:space="preserve">	1115</t>
  </si>
  <si>
    <t xml:space="preserve">	2012-02-03T05:50:50Z</t>
  </si>
  <si>
    <t>bup/bup</t>
  </si>
  <si>
    <t xml:space="preserve">	https://github.com/bup/bup</t>
  </si>
  <si>
    <t xml:space="preserve">	6193</t>
  </si>
  <si>
    <t xml:space="preserve">	250</t>
  </si>
  <si>
    <t xml:space="preserve">	358</t>
  </si>
  <si>
    <t xml:space="preserve">	2012-09-03T22:51:40Z</t>
  </si>
  <si>
    <t>mlflow/mlflow</t>
  </si>
  <si>
    <t xml:space="preserve">	https://github.com/mlflow/mlflow</t>
  </si>
  <si>
    <t xml:space="preserve">	1337</t>
  </si>
  <si>
    <t xml:space="preserve">	2018-06-05T16:05:58Z</t>
  </si>
  <si>
    <t>pirate/ArchiveBox</t>
  </si>
  <si>
    <t xml:space="preserve">	https://github.com/pirate/ArchiveBox</t>
  </si>
  <si>
    <t xml:space="preserve">	6182</t>
  </si>
  <si>
    <t xml:space="preserve">	124</t>
  </si>
  <si>
    <t xml:space="preserve">	349</t>
  </si>
  <si>
    <t xml:space="preserve">	2017-05-05T08:50:14Z</t>
  </si>
  <si>
    <t>tgalal/yowsup</t>
  </si>
  <si>
    <t xml:space="preserve">	https://github.com/tgalal/yowsup</t>
  </si>
  <si>
    <t xml:space="preserve">	6177</t>
  </si>
  <si>
    <t xml:space="preserve">	2118</t>
  </si>
  <si>
    <t xml:space="preserve">	2012-11-03T19:00:14Z</t>
  </si>
  <si>
    <t>hugapi/hug</t>
  </si>
  <si>
    <t xml:space="preserve">	https://github.com/hugapi/hug</t>
  </si>
  <si>
    <t xml:space="preserve">	6169</t>
  </si>
  <si>
    <t xml:space="preserve">	184</t>
  </si>
  <si>
    <t xml:space="preserve">	360</t>
  </si>
  <si>
    <t xml:space="preserve">	2015-07-17T03:33:50Z</t>
  </si>
  <si>
    <t>pypa/pip</t>
  </si>
  <si>
    <t xml:space="preserve">	https://github.com/pypa/pip</t>
  </si>
  <si>
    <t xml:space="preserve">	6168</t>
  </si>
  <si>
    <t xml:space="preserve">	1987</t>
  </si>
  <si>
    <t xml:space="preserve">	2011-03-06T14:30:46Z</t>
  </si>
  <si>
    <t>lanpa/tensorboardX</t>
  </si>
  <si>
    <t xml:space="preserve">	https://github.com/lanpa/tensorboardX</t>
  </si>
  <si>
    <t xml:space="preserve">	6150</t>
  </si>
  <si>
    <t xml:space="preserve">	83</t>
  </si>
  <si>
    <t xml:space="preserve">	2017-06-13T13:54:19Z</t>
  </si>
  <si>
    <t>prompt-toolkit/python-prompt-toolkit</t>
  </si>
  <si>
    <t xml:space="preserve">	https://github.com/prompt-toolkit/python-prompt-toolkit</t>
  </si>
  <si>
    <t xml:space="preserve">	6141</t>
  </si>
  <si>
    <t xml:space="preserve">	153</t>
  </si>
  <si>
    <t xml:space="preserve">	460</t>
  </si>
  <si>
    <t xml:space="preserve">	2014-01-25T22:12:08Z</t>
  </si>
  <si>
    <t>fchollet/deep-learning-models</t>
  </si>
  <si>
    <t xml:space="preserve">	https://github.com/fchollet/deep-learning-models</t>
  </si>
  <si>
    <t xml:space="preserve">	6140</t>
  </si>
  <si>
    <t xml:space="preserve">	308</t>
  </si>
  <si>
    <t xml:space="preserve">	2074</t>
  </si>
  <si>
    <t xml:space="preserve">	2016-08-03T20:59:28Z</t>
  </si>
  <si>
    <t>paramiko/paramiko</t>
  </si>
  <si>
    <t xml:space="preserve">	https://github.com/paramiko/paramiko</t>
  </si>
  <si>
    <t xml:space="preserve">	6136</t>
  </si>
  <si>
    <t xml:space="preserve">	1506</t>
  </si>
  <si>
    <t xml:space="preserve">	2009-02-02T03:41:08Z</t>
  </si>
  <si>
    <t>The-Art-of-Hacking/h4cker</t>
  </si>
  <si>
    <t xml:space="preserve">	https://github.com/The-Art-of-Hacking/h4cker</t>
  </si>
  <si>
    <t xml:space="preserve">	6125</t>
  </si>
  <si>
    <t xml:space="preserve">	428</t>
  </si>
  <si>
    <t xml:space="preserve">	906</t>
  </si>
  <si>
    <t xml:space="preserve">	2017-06-19T17:11:19Z</t>
  </si>
  <si>
    <t>deis/deis</t>
  </si>
  <si>
    <t xml:space="preserve">	https://github.com/deis/deis</t>
  </si>
  <si>
    <t xml:space="preserve">	6120</t>
  </si>
  <si>
    <t xml:space="preserve">	283</t>
  </si>
  <si>
    <t xml:space="preserve">	66</t>
  </si>
  <si>
    <t xml:space="preserve">	2013-07-22T19:02:40Z</t>
  </si>
  <si>
    <t>bbfamily/abu</t>
  </si>
  <si>
    <t xml:space="preserve">	https://github.com/bbfamily/abu</t>
  </si>
  <si>
    <t xml:space="preserve">	6106</t>
  </si>
  <si>
    <t xml:space="preserve">	595</t>
  </si>
  <si>
    <t xml:space="preserve">	2290</t>
  </si>
  <si>
    <t xml:space="preserve">	2016-09-19T15:31:53Z</t>
  </si>
  <si>
    <t>luyishisi/Anti-Anti-Spider</t>
  </si>
  <si>
    <t xml:space="preserve">	https://github.com/luyishisi/Anti-Anti-Spider</t>
  </si>
  <si>
    <t xml:space="preserve">	6092</t>
  </si>
  <si>
    <t xml:space="preserve">	2069</t>
  </si>
  <si>
    <t xml:space="preserve">	2016-11-14T01:18:11Z</t>
  </si>
  <si>
    <t>pyro-ppl/pyro</t>
  </si>
  <si>
    <t xml:space="preserve">	https://github.com/pyro-ppl/pyro</t>
  </si>
  <si>
    <t xml:space="preserve">	6089</t>
  </si>
  <si>
    <t xml:space="preserve">	713</t>
  </si>
  <si>
    <t xml:space="preserve">	2017-06-16T05:03:47Z</t>
  </si>
  <si>
    <t>ankitects/anki</t>
  </si>
  <si>
    <t xml:space="preserve">	https://github.com/ankitects/anki</t>
  </si>
  <si>
    <t xml:space="preserve">	6085</t>
  </si>
  <si>
    <t xml:space="preserve">	976</t>
  </si>
  <si>
    <t xml:space="preserve">	2012-12-21T08:03:31Z</t>
  </si>
  <si>
    <t>numenta/nupic</t>
  </si>
  <si>
    <t xml:space="preserve">	https://github.com/numenta/nupic</t>
  </si>
  <si>
    <t xml:space="preserve">	6066</t>
  </si>
  <si>
    <t xml:space="preserve">	1579</t>
  </si>
  <si>
    <t xml:space="preserve">	47</t>
  </si>
  <si>
    <t xml:space="preserve">	2013-04-05T23:14:27Z</t>
  </si>
  <si>
    <t>pyeve/eve</t>
  </si>
  <si>
    <t xml:space="preserve">	https://github.com/pyeve/eve</t>
  </si>
  <si>
    <t xml:space="preserve">	6042</t>
  </si>
  <si>
    <t xml:space="preserve">	245</t>
  </si>
  <si>
    <t xml:space="preserve">	700</t>
  </si>
  <si>
    <t xml:space="preserve">	2012-10-22T07:39:33Z</t>
  </si>
  <si>
    <t>Supervisor/supervisor</t>
  </si>
  <si>
    <t xml:space="preserve">	https://github.com/Supervisor/supervisor</t>
  </si>
  <si>
    <t xml:space="preserve">	6039</t>
  </si>
  <si>
    <t xml:space="preserve">	2010-12-08T00:48:48Z</t>
  </si>
  <si>
    <t>mps-youtube/mps-youtube</t>
  </si>
  <si>
    <t xml:space="preserve">	https://github.com/mps-youtube/mps-youtube</t>
  </si>
  <si>
    <t xml:space="preserve">	6035</t>
  </si>
  <si>
    <t xml:space="preserve">	516</t>
  </si>
  <si>
    <t xml:space="preserve">	27</t>
  </si>
  <si>
    <t xml:space="preserve">	2014-02-03T04:17:46Z</t>
  </si>
  <si>
    <t>giampaolo/psutil</t>
  </si>
  <si>
    <t xml:space="preserve">	https://github.com/giampaolo/psutil</t>
  </si>
  <si>
    <t xml:space="preserve">	948</t>
  </si>
  <si>
    <t xml:space="preserve">	2014-05-23T14:01:48Z</t>
  </si>
  <si>
    <t>crsmithdev/arrow</t>
  </si>
  <si>
    <t xml:space="preserve">	https://github.com/crsmithdev/arrow</t>
  </si>
  <si>
    <t xml:space="preserve">	6000</t>
  </si>
  <si>
    <t xml:space="preserve">	137</t>
  </si>
  <si>
    <t xml:space="preserve">	514</t>
  </si>
  <si>
    <t xml:space="preserve">	29</t>
  </si>
  <si>
    <t xml:space="preserve">	2012-11-18T20:23:27Z</t>
  </si>
  <si>
    <t>brightmart/text_classification</t>
  </si>
  <si>
    <t xml:space="preserve">	https://github.com/brightmart/text_classification</t>
  </si>
  <si>
    <t xml:space="preserve">	5991</t>
  </si>
  <si>
    <t xml:space="preserve">	302</t>
  </si>
  <si>
    <t xml:space="preserve">	2243</t>
  </si>
  <si>
    <t xml:space="preserve">	2017-05-30T14:25:42Z</t>
  </si>
  <si>
    <t>tensorlayer/tensorlayer</t>
  </si>
  <si>
    <t xml:space="preserve">	https://github.com/tensorlayer/tensorlayer</t>
  </si>
  <si>
    <t xml:space="preserve">	470</t>
  </si>
  <si>
    <t xml:space="preserve">	1359</t>
  </si>
  <si>
    <t xml:space="preserve">	2016-06-07T15:55:16Z</t>
  </si>
  <si>
    <t>microsoft/botframework-sdk</t>
  </si>
  <si>
    <t xml:space="preserve">	https://github.com/microsoft/botframework-sdk</t>
  </si>
  <si>
    <t xml:space="preserve">	5945</t>
  </si>
  <si>
    <t xml:space="preserve">	75</t>
  </si>
  <si>
    <t xml:space="preserve">	2016-03-03T23:47:03Z</t>
  </si>
  <si>
    <t>ajenti/ajenti</t>
  </si>
  <si>
    <t xml:space="preserve">	https://github.com/ajenti/ajenti</t>
  </si>
  <si>
    <t xml:space="preserve">	5944</t>
  </si>
  <si>
    <t xml:space="preserve">	725</t>
  </si>
  <si>
    <t xml:space="preserve">	2010-03-03T08:04:15Z</t>
  </si>
  <si>
    <t>wiseodd/generative-models</t>
  </si>
  <si>
    <t xml:space="preserve">	https://github.com/wiseodd/generative-models</t>
  </si>
  <si>
    <t xml:space="preserve">	5930</t>
  </si>
  <si>
    <t xml:space="preserve">	313</t>
  </si>
  <si>
    <t xml:space="preserve">	1862</t>
  </si>
  <si>
    <t xml:space="preserve">	2016-12-07T11:28:16Z</t>
  </si>
  <si>
    <t>ReFirmLabs/binwalk</t>
  </si>
  <si>
    <t xml:space="preserve">	https://github.com/ReFirmLabs/binwalk</t>
  </si>
  <si>
    <t xml:space="preserve">	5923</t>
  </si>
  <si>
    <t xml:space="preserve">	347</t>
  </si>
  <si>
    <t xml:space="preserve">	900</t>
  </si>
  <si>
    <t xml:space="preserve">	2013-11-15T20:45:40Z</t>
  </si>
  <si>
    <t>microsoft/c9-python-getting-started</t>
  </si>
  <si>
    <t xml:space="preserve">	https://github.com/microsoft/c9-python-getting-started</t>
  </si>
  <si>
    <t xml:space="preserve">	5910</t>
  </si>
  <si>
    <t xml:space="preserve">	442</t>
  </si>
  <si>
    <t xml:space="preserve">	1558</t>
  </si>
  <si>
    <t xml:space="preserve">	2019-09-17T16:30:14Z</t>
  </si>
  <si>
    <t>frappe/erpnext</t>
  </si>
  <si>
    <t xml:space="preserve">	https://github.com/frappe/erpnext</t>
  </si>
  <si>
    <t xml:space="preserve">	5865</t>
  </si>
  <si>
    <t xml:space="preserve">	2598</t>
  </si>
  <si>
    <t xml:space="preserve">	848</t>
  </si>
  <si>
    <t xml:space="preserve">	2011-06-08T08:20:56Z</t>
  </si>
  <si>
    <t>kivy/python-for-android</t>
  </si>
  <si>
    <t xml:space="preserve">	https://github.com/kivy/python-for-android</t>
  </si>
  <si>
    <t xml:space="preserve">	5863</t>
  </si>
  <si>
    <t xml:space="preserve">	340</t>
  </si>
  <si>
    <t xml:space="preserve">	1231</t>
  </si>
  <si>
    <t xml:space="preserve">	2011-11-28T09:02:36Z</t>
  </si>
  <si>
    <t>Hironsan/BossSensor</t>
  </si>
  <si>
    <t xml:space="preserve">	https://github.com/Hironsan/BossSensor</t>
  </si>
  <si>
    <t xml:space="preserve">	5862</t>
  </si>
  <si>
    <t xml:space="preserve">	280</t>
  </si>
  <si>
    <t xml:space="preserve">	1093</t>
  </si>
  <si>
    <t xml:space="preserve">	2016-07-04T06:09:59Z</t>
  </si>
  <si>
    <t>jazzband/django-debug-toolbar</t>
  </si>
  <si>
    <t xml:space="preserve">	https://github.com/jazzband/django-debug-toolbar</t>
  </si>
  <si>
    <t xml:space="preserve">	5851</t>
  </si>
  <si>
    <t xml:space="preserve">	862</t>
  </si>
  <si>
    <t xml:space="preserve">	2008-08-28T06:58:04Z</t>
  </si>
  <si>
    <t>eriklindernoren/PyTorch-GAN</t>
  </si>
  <si>
    <t xml:space="preserve">	https://github.com/eriklindernoren/PyTorch-GAN</t>
  </si>
  <si>
    <t xml:space="preserve">	5838</t>
  </si>
  <si>
    <t xml:space="preserve">	163</t>
  </si>
  <si>
    <t xml:space="preserve">	1647</t>
  </si>
  <si>
    <t xml:space="preserve">	2018-04-21T13:06:40Z</t>
  </si>
  <si>
    <t>PyMySQL/PyMySQL</t>
  </si>
  <si>
    <t xml:space="preserve">	https://github.com/PyMySQL/PyMySQL</t>
  </si>
  <si>
    <t xml:space="preserve">	5832</t>
  </si>
  <si>
    <t xml:space="preserve">	233</t>
  </si>
  <si>
    <t xml:space="preserve">	1180</t>
  </si>
  <si>
    <t xml:space="preserve">	2011-07-27T17:38:47Z</t>
  </si>
  <si>
    <t>Delgan/loguru</t>
  </si>
  <si>
    <t xml:space="preserve">	https://github.com/Delgan/loguru</t>
  </si>
  <si>
    <t xml:space="preserve">	5815</t>
  </si>
  <si>
    <t xml:space="preserve">	87</t>
  </si>
  <si>
    <t xml:space="preserve">	272</t>
  </si>
  <si>
    <t xml:space="preserve">	2017-08-15T17:22:32Z</t>
  </si>
  <si>
    <t>newsapps/beeswithmachineguns</t>
  </si>
  <si>
    <t xml:space="preserve">	https://github.com/newsapps/beeswithmachineguns</t>
  </si>
  <si>
    <t xml:space="preserve">	5813</t>
  </si>
  <si>
    <t xml:space="preserve">	229</t>
  </si>
  <si>
    <t xml:space="preserve">	643</t>
  </si>
  <si>
    <t xml:space="preserve">	2010-06-29T21:26:18Z</t>
  </si>
  <si>
    <t>crazyguitar/pysheeet</t>
  </si>
  <si>
    <t xml:space="preserve">	https://github.com/crazyguitar/pysheeet</t>
  </si>
  <si>
    <t xml:space="preserve">	5783</t>
  </si>
  <si>
    <t xml:space="preserve">	215</t>
  </si>
  <si>
    <t xml:space="preserve">	758</t>
  </si>
  <si>
    <t xml:space="preserve">	2016-02-29T03:09:22Z</t>
  </si>
  <si>
    <t>facebookresearch/pytext</t>
  </si>
  <si>
    <t xml:space="preserve">	https://github.com/facebookresearch/pytext</t>
  </si>
  <si>
    <t xml:space="preserve">	5750</t>
  </si>
  <si>
    <t xml:space="preserve">	175</t>
  </si>
  <si>
    <t xml:space="preserve">	697</t>
  </si>
  <si>
    <t xml:space="preserve">	2018-07-31T23:40:46Z</t>
  </si>
  <si>
    <t>readthedocs/readthedocs.org</t>
  </si>
  <si>
    <t xml:space="preserve">	https://github.com/readthedocs/readthedocs.org</t>
  </si>
  <si>
    <t xml:space="preserve">	5734</t>
  </si>
  <si>
    <t xml:space="preserve">	3092</t>
  </si>
  <si>
    <t xml:space="preserve">	2010-08-16T19:18:06Z</t>
  </si>
  <si>
    <t>lebinh/ngxtop</t>
  </si>
  <si>
    <t xml:space="preserve">	https://github.com/lebinh/ngxtop</t>
  </si>
  <si>
    <t xml:space="preserve">	5728</t>
  </si>
  <si>
    <t xml:space="preserve">	431</t>
  </si>
  <si>
    <t xml:space="preserve">	2014-03-21T15:39:52Z</t>
  </si>
  <si>
    <t>MobSF/Mobile-Security-Framework-MobSF</t>
  </si>
  <si>
    <t xml:space="preserve">	https://github.com/MobSF/Mobile-Security-Framework-MobSF</t>
  </si>
  <si>
    <t xml:space="preserve">	5692</t>
  </si>
  <si>
    <t xml:space="preserve">	1594</t>
  </si>
  <si>
    <t xml:space="preserve">	2015-01-31T04:36:01Z</t>
  </si>
  <si>
    <t>pytest-dev/pytest</t>
  </si>
  <si>
    <t xml:space="preserve">	https://github.com/pytest-dev/pytest</t>
  </si>
  <si>
    <t xml:space="preserve">	1346</t>
  </si>
  <si>
    <t xml:space="preserve">	2015-06-15T20:28:27Z</t>
  </si>
  <si>
    <t>taobao/nginx-book</t>
  </si>
  <si>
    <t xml:space="preserve">	https://github.com/taobao/nginx-book</t>
  </si>
  <si>
    <t xml:space="preserve">	594</t>
  </si>
  <si>
    <t xml:space="preserve">	1836</t>
  </si>
  <si>
    <t xml:space="preserve">	2013-01-18T03:40:20Z</t>
  </si>
  <si>
    <t>NVlabs/SPADE</t>
  </si>
  <si>
    <t xml:space="preserve">	https://github.com/NVlabs/SPADE</t>
  </si>
  <si>
    <t xml:space="preserve">	5671</t>
  </si>
  <si>
    <t xml:space="preserve">	332</t>
  </si>
  <si>
    <t xml:space="preserve">	2019-03-14T03:08:27Z</t>
  </si>
  <si>
    <t>matrix-org/synapse</t>
  </si>
  <si>
    <t xml:space="preserve">	https://github.com/matrix-org/synapse</t>
  </si>
  <si>
    <t xml:space="preserve">	5665</t>
  </si>
  <si>
    <t xml:space="preserve">	978</t>
  </si>
  <si>
    <t xml:space="preserve">	249</t>
  </si>
  <si>
    <t xml:space="preserve">	2014-08-11T15:51:42Z</t>
  </si>
  <si>
    <t>axi0mX/ipwndfu</t>
  </si>
  <si>
    <t xml:space="preserve">	https://github.com/axi0mX/ipwndfu</t>
  </si>
  <si>
    <t xml:space="preserve">	5657</t>
  </si>
  <si>
    <t xml:space="preserve">	317</t>
  </si>
  <si>
    <t xml:space="preserve">	1427</t>
  </si>
  <si>
    <t xml:space="preserve">	2017-04-09T22:21:26Z</t>
  </si>
  <si>
    <t>frostming/legit</t>
  </si>
  <si>
    <t xml:space="preserve">	https://github.com/frostming/legit</t>
  </si>
  <si>
    <t xml:space="preserve">	5636</t>
  </si>
  <si>
    <t xml:space="preserve">	94</t>
  </si>
  <si>
    <t xml:space="preserve">	2011-06-25T05:58:18Z</t>
  </si>
  <si>
    <t>microsoft/nni</t>
  </si>
  <si>
    <t xml:space="preserve">	https://github.com/microsoft/nni</t>
  </si>
  <si>
    <t xml:space="preserve">	5621</t>
  </si>
  <si>
    <t xml:space="preserve">	185</t>
  </si>
  <si>
    <t xml:space="preserve">	745</t>
  </si>
  <si>
    <t xml:space="preserve">	2018-06-01T05:51:44Z</t>
  </si>
  <si>
    <t>yenchenlin/DeepLearningFlappyBird</t>
  </si>
  <si>
    <t xml:space="preserve">	https://github.com/yenchenlin/DeepLearningFlappyBird</t>
  </si>
  <si>
    <t xml:space="preserve">	5590</t>
  </si>
  <si>
    <t xml:space="preserve">	284</t>
  </si>
  <si>
    <t xml:space="preserve">	2016-03-15T03:52:16Z</t>
  </si>
  <si>
    <t>ytisf/theZoo</t>
  </si>
  <si>
    <t xml:space="preserve">	https://github.com/ytisf/theZoo</t>
  </si>
  <si>
    <t xml:space="preserve">	5567</t>
  </si>
  <si>
    <t xml:space="preserve">	761</t>
  </si>
  <si>
    <t xml:space="preserve">	2014-01-09T18:55:35Z</t>
  </si>
  <si>
    <t>vibora-io/vibora</t>
  </si>
  <si>
    <t xml:space="preserve">	https://github.com/vibora-io/vibora</t>
  </si>
  <si>
    <t xml:space="preserve">	5547</t>
  </si>
  <si>
    <t xml:space="preserve">	2018-06-13T15:58:58Z</t>
  </si>
  <si>
    <t>graphql-python/graphene</t>
  </si>
  <si>
    <t xml:space="preserve">	https://github.com/graphql-python/graphene</t>
  </si>
  <si>
    <t xml:space="preserve">	5532</t>
  </si>
  <si>
    <t xml:space="preserve">	2015-09-24T09:18:18Z</t>
  </si>
  <si>
    <t>jupyterhub/jupyterhub</t>
  </si>
  <si>
    <t xml:space="preserve">	https://github.com/jupyterhub/jupyterhub</t>
  </si>
  <si>
    <t xml:space="preserve">	5509</t>
  </si>
  <si>
    <t xml:space="preserve">	271</t>
  </si>
  <si>
    <t xml:space="preserve">	1327</t>
  </si>
  <si>
    <t xml:space="preserve">	2014-06-12T23:22:10Z</t>
  </si>
  <si>
    <t>xchaoinfo/fuck-login</t>
  </si>
  <si>
    <t xml:space="preserve">	https://github.com/xchaoinfo/fuck-login</t>
  </si>
  <si>
    <t xml:space="preserve">	5496</t>
  </si>
  <si>
    <t xml:space="preserve">	384</t>
  </si>
  <si>
    <t xml:space="preserve">	2037</t>
  </si>
  <si>
    <t xml:space="preserve">	2016-02-15T08:09:20Z</t>
  </si>
  <si>
    <t>instabot-py/instabot.py</t>
  </si>
  <si>
    <t xml:space="preserve">	https://github.com/instabot-py/instabot.py</t>
  </si>
  <si>
    <t xml:space="preserve">	5494</t>
  </si>
  <si>
    <t xml:space="preserve">	402</t>
  </si>
  <si>
    <t xml:space="preserve">	2308</t>
  </si>
  <si>
    <t xml:space="preserve">	2016-01-18T08:56:34Z</t>
  </si>
  <si>
    <t>flask-restful/flask-restful</t>
  </si>
  <si>
    <t xml:space="preserve">	https://github.com/flask-restful/flask-restful</t>
  </si>
  <si>
    <t xml:space="preserve">	5470</t>
  </si>
  <si>
    <t xml:space="preserve">	193</t>
  </si>
  <si>
    <t xml:space="preserve">	867</t>
  </si>
  <si>
    <t xml:space="preserve">	2012-10-12T00:08:51Z</t>
  </si>
  <si>
    <t>samuelclay/NewsBlur</t>
  </si>
  <si>
    <t xml:space="preserve">	https://github.com/samuelclay/NewsBlur</t>
  </si>
  <si>
    <t xml:space="preserve">	5450</t>
  </si>
  <si>
    <t xml:space="preserve">	2009-01-05T14:00:43Z</t>
  </si>
  <si>
    <t>awslabs/aws-shell</t>
  </si>
  <si>
    <t xml:space="preserve">	https://github.com/awslabs/aws-shell</t>
  </si>
  <si>
    <t xml:space="preserve">	5442</t>
  </si>
  <si>
    <t xml:space="preserve">	224</t>
  </si>
  <si>
    <t xml:space="preserve">	510</t>
  </si>
  <si>
    <t xml:space="preserve">	2015-09-29T19:04:16Z</t>
  </si>
  <si>
    <t>gelstudios/gitfiti</t>
  </si>
  <si>
    <t xml:space="preserve">	https://github.com/gelstudios/gitfiti</t>
  </si>
  <si>
    <t xml:space="preserve">	5438</t>
  </si>
  <si>
    <t xml:space="preserve">	91</t>
  </si>
  <si>
    <t xml:space="preserve">	2013-04-23T19:32:02Z</t>
  </si>
  <si>
    <t>thtrieu/darkflow</t>
  </si>
  <si>
    <t xml:space="preserve">	https://github.com/thtrieu/darkflow</t>
  </si>
  <si>
    <t xml:space="preserve">	5437</t>
  </si>
  <si>
    <t xml:space="preserve">	253</t>
  </si>
  <si>
    <t xml:space="preserve">	1948</t>
  </si>
  <si>
    <t xml:space="preserve">	2016-08-16T05:54:02Z</t>
  </si>
  <si>
    <t>qqwweee/keras-yolo3</t>
  </si>
  <si>
    <t xml:space="preserve">	https://github.com/qqwweee/keras-yolo3</t>
  </si>
  <si>
    <t xml:space="preserve">	5431</t>
  </si>
  <si>
    <t xml:space="preserve">	2662</t>
  </si>
  <si>
    <t xml:space="preserve">	2018-04-03T03:36:21Z</t>
  </si>
  <si>
    <t>xiyouMc/WebHubBot</t>
  </si>
  <si>
    <t xml:space="preserve">	https://github.com/xiyouMc/WebHubBot</t>
  </si>
  <si>
    <t xml:space="preserve">	5427</t>
  </si>
  <si>
    <t xml:space="preserve">	1503</t>
  </si>
  <si>
    <t xml:space="preserve">	2017-04-08T16:49:16Z</t>
  </si>
  <si>
    <t>encode/apistar</t>
  </si>
  <si>
    <t xml:space="preserve">	https://github.com/encode/apistar</t>
  </si>
  <si>
    <t xml:space="preserve">	5426</t>
  </si>
  <si>
    <t xml:space="preserve">	424</t>
  </si>
  <si>
    <t xml:space="preserve">	2017-03-17T15:42:12Z</t>
  </si>
  <si>
    <t>a1studmuffin/SpaceshipGenerator</t>
  </si>
  <si>
    <t xml:space="preserve">	https://github.com/a1studmuffin/SpaceshipGenerator</t>
  </si>
  <si>
    <t xml:space="preserve">	5416</t>
  </si>
  <si>
    <t xml:space="preserve">	2016-06-14T03:16:07Z</t>
  </si>
  <si>
    <t>nate-parrott/Flashlight</t>
  </si>
  <si>
    <t xml:space="preserve">	https://github.com/nate-parrott/Flashlight</t>
  </si>
  <si>
    <t xml:space="preserve">	5415</t>
  </si>
  <si>
    <t xml:space="preserve">	212</t>
  </si>
  <si>
    <t xml:space="preserve">	46</t>
  </si>
  <si>
    <t xml:space="preserve">	2014-11-03T04:05:25Z</t>
  </si>
  <si>
    <t>n1nj4sec/pupy</t>
  </si>
  <si>
    <t xml:space="preserve">	https://github.com/n1nj4sec/pupy</t>
  </si>
  <si>
    <t xml:space="preserve">	5404</t>
  </si>
  <si>
    <t xml:space="preserve">	446</t>
  </si>
  <si>
    <t xml:space="preserve">	1428</t>
  </si>
  <si>
    <t xml:space="preserve">	2015-09-21T17:30:53Z</t>
  </si>
  <si>
    <t>ufoym/deepo</t>
  </si>
  <si>
    <t xml:space="preserve">	https://github.com/ufoym/deepo</t>
  </si>
  <si>
    <t xml:space="preserve">	5389</t>
  </si>
  <si>
    <t xml:space="preserve">	2017-10-27T11:41:49Z</t>
  </si>
  <si>
    <t>rwv/chinese-dos-games</t>
  </si>
  <si>
    <t xml:space="preserve">	https://github.com/rwv/chinese-dos-games</t>
  </si>
  <si>
    <t xml:space="preserve">	5386</t>
  </si>
  <si>
    <t xml:space="preserve">	150</t>
  </si>
  <si>
    <t xml:space="preserve">	573</t>
  </si>
  <si>
    <t xml:space="preserve">	2018-08-30T14:12:12Z</t>
  </si>
  <si>
    <t>facebookresearch/ParlAI</t>
  </si>
  <si>
    <t xml:space="preserve">	https://github.com/facebookresearch/ParlAI</t>
  </si>
  <si>
    <t xml:space="preserve">	5377</t>
  </si>
  <si>
    <t xml:space="preserve">	254</t>
  </si>
  <si>
    <t xml:space="preserve">	1037</t>
  </si>
  <si>
    <t xml:space="preserve">	2017-04-24T17:10:44Z</t>
  </si>
  <si>
    <t>Dman95/SASM</t>
  </si>
  <si>
    <t xml:space="preserve">	https://github.com/Dman95/SASM</t>
  </si>
  <si>
    <t xml:space="preserve">	5369</t>
  </si>
  <si>
    <t xml:space="preserve">	3347</t>
  </si>
  <si>
    <t xml:space="preserve">	142</t>
  </si>
  <si>
    <t xml:space="preserve">	2013-06-03T20:46:24Z</t>
  </si>
  <si>
    <t>webpy/webpy</t>
  </si>
  <si>
    <t xml:space="preserve">	https://github.com/webpy/webpy</t>
  </si>
  <si>
    <t xml:space="preserve">	5356</t>
  </si>
  <si>
    <t xml:space="preserve">	1291</t>
  </si>
  <si>
    <t xml:space="preserve">	2008-09-29T03:42:56Z</t>
  </si>
  <si>
    <t>maxbbraun/trump2cash</t>
  </si>
  <si>
    <t xml:space="preserve">	https://github.com/maxbbraun/trump2cash</t>
  </si>
  <si>
    <t xml:space="preserve">	5342</t>
  </si>
  <si>
    <t xml:space="preserve">	2017-01-22T03:54:56Z</t>
  </si>
  <si>
    <t>tensorpack/tensorpack</t>
  </si>
  <si>
    <t xml:space="preserve">	https://github.com/tensorpack/tensorpack</t>
  </si>
  <si>
    <t xml:space="preserve">	5333</t>
  </si>
  <si>
    <t xml:space="preserve">	1632</t>
  </si>
  <si>
    <t xml:space="preserve">	2015-12-25T23:08:44Z</t>
  </si>
  <si>
    <t>shadowsocksr-backup/shadowsocksr</t>
  </si>
  <si>
    <t xml:space="preserve">	https://github.com/shadowsocksr-backup/shadowsocksr</t>
  </si>
  <si>
    <t xml:space="preserve">	5329</t>
  </si>
  <si>
    <t xml:space="preserve">	3274</t>
  </si>
  <si>
    <t xml:space="preserve">	2017-07-27T13:58:27Z</t>
  </si>
  <si>
    <t>tensorflow/nmt</t>
  </si>
  <si>
    <t xml:space="preserve">	https://github.com/tensorflow/nmt</t>
  </si>
  <si>
    <t xml:space="preserve">	5322</t>
  </si>
  <si>
    <t xml:space="preserve">	1802</t>
  </si>
  <si>
    <t xml:space="preserve">	2017-06-29T00:35:52Z</t>
  </si>
  <si>
    <t>chainer/chainer</t>
  </si>
  <si>
    <t xml:space="preserve">	https://github.com/chainer/chainer</t>
  </si>
  <si>
    <t xml:space="preserve">	5315</t>
  </si>
  <si>
    <t xml:space="preserve">	314</t>
  </si>
  <si>
    <t xml:space="preserve">	1368</t>
  </si>
  <si>
    <t xml:space="preserve">	102</t>
  </si>
  <si>
    <t xml:space="preserve">	2015-06-05T05:50:37Z</t>
  </si>
  <si>
    <t>pennersr/django-allauth</t>
  </si>
  <si>
    <t xml:space="preserve">	https://github.com/pennersr/django-allauth</t>
  </si>
  <si>
    <t xml:space="preserve">	5304</t>
  </si>
  <si>
    <t xml:space="preserve">	1855</t>
  </si>
  <si>
    <t xml:space="preserve">	2010-10-10T20:10:52Z</t>
  </si>
  <si>
    <t>boto/boto3</t>
  </si>
  <si>
    <t xml:space="preserve">	https://github.com/boto/boto3</t>
  </si>
  <si>
    <t xml:space="preserve">	5301</t>
  </si>
  <si>
    <t xml:space="preserve">	1126</t>
  </si>
  <si>
    <t xml:space="preserve">	2014-10-03T21:38:03Z</t>
  </si>
  <si>
    <t>OpenMined/PySyft</t>
  </si>
  <si>
    <t xml:space="preserve">	https://github.com/OpenMined/PySyft</t>
  </si>
  <si>
    <t xml:space="preserve">	5287</t>
  </si>
  <si>
    <t xml:space="preserve">	203</t>
  </si>
  <si>
    <t xml:space="preserve">	1197</t>
  </si>
  <si>
    <t xml:space="preserve">	2017-07-18T20:41:16Z</t>
  </si>
  <si>
    <t>spyder-ide/spyder</t>
  </si>
  <si>
    <t xml:space="preserve">	https://github.com/spyder-ide/spyder</t>
  </si>
  <si>
    <t xml:space="preserve">	5280</t>
  </si>
  <si>
    <t xml:space="preserve">	1064</t>
  </si>
  <si>
    <t xml:space="preserve">	55</t>
  </si>
  <si>
    <t xml:space="preserve">	2015-02-16T22:49:48Z</t>
  </si>
  <si>
    <t>AlessandroZ/LaZagne</t>
  </si>
  <si>
    <t xml:space="preserve">	https://github.com/AlessandroZ/LaZagne</t>
  </si>
  <si>
    <t xml:space="preserve">	5261</t>
  </si>
  <si>
    <t xml:space="preserve">	380</t>
  </si>
  <si>
    <t xml:space="preserve">	1422</t>
  </si>
  <si>
    <t xml:space="preserve">	2015-02-16T14:10:02Z</t>
  </si>
  <si>
    <t>qutebrowser/qutebrowser</t>
  </si>
  <si>
    <t xml:space="preserve">	https://github.com/qutebrowser/qutebrowser</t>
  </si>
  <si>
    <t xml:space="preserve">	5257</t>
  </si>
  <si>
    <t xml:space="preserve">	59</t>
  </si>
  <si>
    <t xml:space="preserve">	2014-06-26T14:59:34Z</t>
  </si>
  <si>
    <t>USArmyResearchLab/Dshell</t>
  </si>
  <si>
    <t xml:space="preserve">	https://github.com/USArmyResearchLab/Dshell</t>
  </si>
  <si>
    <t xml:space="preserve">	5242</t>
  </si>
  <si>
    <t xml:space="preserve">	634</t>
  </si>
  <si>
    <t xml:space="preserve">	1160</t>
  </si>
  <si>
    <t xml:space="preserve">	2014-12-17T12:04:51Z</t>
  </si>
  <si>
    <t>amoffat/sh</t>
  </si>
  <si>
    <t xml:space="preserve">	https://github.com/amoffat/sh</t>
  </si>
  <si>
    <t xml:space="preserve">	5235</t>
  </si>
  <si>
    <t xml:space="preserve">	420</t>
  </si>
  <si>
    <t xml:space="preserve">	2012-01-15T05:52:06Z</t>
  </si>
  <si>
    <t>pallets/werkzeug</t>
  </si>
  <si>
    <t xml:space="preserve">	https://github.com/pallets/werkzeug</t>
  </si>
  <si>
    <t xml:space="preserve">	5233</t>
  </si>
  <si>
    <t xml:space="preserve">	2010-10-18T11:42:40Z</t>
  </si>
  <si>
    <t>evilsocket/opensnitch</t>
  </si>
  <si>
    <t xml:space="preserve">	https://github.com/evilsocket/opensnitch</t>
  </si>
  <si>
    <t xml:space="preserve">	5213</t>
  </si>
  <si>
    <t xml:space="preserve">	2017-04-16T14:02:50Z</t>
  </si>
  <si>
    <t>chrissimpkins/codeface</t>
  </si>
  <si>
    <t xml:space="preserve">	https://github.com/chrissimpkins/codeface</t>
  </si>
  <si>
    <t xml:space="preserve">	5210</t>
  </si>
  <si>
    <t xml:space="preserve">	2015-06-13T18:13:34Z</t>
  </si>
  <si>
    <t>eastlakeside/interpy-zh</t>
  </si>
  <si>
    <t xml:space="preserve">	https://github.com/eastlakeside/interpy-zh</t>
  </si>
  <si>
    <t xml:space="preserve">	5208</t>
  </si>
  <si>
    <t xml:space="preserve">	304</t>
  </si>
  <si>
    <t xml:space="preserve">	1202</t>
  </si>
  <si>
    <t xml:space="preserve">	2015-09-21T05:29:20Z</t>
  </si>
  <si>
    <t>detailyang/awesome-cheatsheet</t>
  </si>
  <si>
    <t xml:space="preserve">	https://github.com/detailyang/awesome-cheatsheet</t>
  </si>
  <si>
    <t xml:space="preserve">	5206</t>
  </si>
  <si>
    <t xml:space="preserve">	815</t>
  </si>
  <si>
    <t xml:space="preserve">	2013-10-22T08:35:19Z</t>
  </si>
  <si>
    <t>SirVer/ultisnips</t>
  </si>
  <si>
    <t xml:space="preserve">	https://github.com/SirVer/ultisnips</t>
  </si>
  <si>
    <t xml:space="preserve">	5204</t>
  </si>
  <si>
    <t xml:space="preserve">	95</t>
  </si>
  <si>
    <t xml:space="preserve">	2011-12-30T07:07:24Z</t>
  </si>
  <si>
    <t>yahoo/open_nsfw</t>
  </si>
  <si>
    <t xml:space="preserve">	https://github.com/yahoo/open_nsfw</t>
  </si>
  <si>
    <t xml:space="preserve">	5201</t>
  </si>
  <si>
    <t xml:space="preserve">	1003</t>
  </si>
  <si>
    <t xml:space="preserve">	2016-08-16T20:37:47Z</t>
  </si>
  <si>
    <t>trustedsec/social-engineer-toolkit</t>
  </si>
  <si>
    <t xml:space="preserve">	https://github.com/trustedsec/social-engineer-toolkit</t>
  </si>
  <si>
    <t xml:space="preserve">	5194</t>
  </si>
  <si>
    <t xml:space="preserve">	499</t>
  </si>
  <si>
    <t xml:space="preserve">	1668</t>
  </si>
  <si>
    <t xml:space="preserve">	2012-12-31T22:01:33Z</t>
  </si>
  <si>
    <t>taigaio/taiga-back</t>
  </si>
  <si>
    <t xml:space="preserve">	https://github.com/taigaio/taiga-back</t>
  </si>
  <si>
    <t xml:space="preserve">	5181</t>
  </si>
  <si>
    <t xml:space="preserve">	279</t>
  </si>
  <si>
    <t xml:space="preserve">	1016</t>
  </si>
  <si>
    <t xml:space="preserve">	2013-03-19T15:14:00Z</t>
  </si>
  <si>
    <t>hellerve/programming-talks</t>
  </si>
  <si>
    <t xml:space="preserve">	https://github.com/hellerve/programming-talks</t>
  </si>
  <si>
    <t xml:space="preserve">	5162</t>
  </si>
  <si>
    <t xml:space="preserve">	301</t>
  </si>
  <si>
    <t xml:space="preserve">	2015-01-18T20:29:42Z</t>
  </si>
  <si>
    <t>zihangdai/xlnet</t>
  </si>
  <si>
    <t xml:space="preserve">	https://github.com/zihangdai/xlnet</t>
  </si>
  <si>
    <t xml:space="preserve">	5161</t>
  </si>
  <si>
    <t xml:space="preserve">	2019-06-19T08:16:46Z</t>
  </si>
  <si>
    <t>google/seq2seq</t>
  </si>
  <si>
    <t xml:space="preserve">	https://github.com/google/seq2seq</t>
  </si>
  <si>
    <t xml:space="preserve">	5155</t>
  </si>
  <si>
    <t xml:space="preserve">	256</t>
  </si>
  <si>
    <t xml:space="preserve">	2017-03-02T22:49:20Z</t>
  </si>
  <si>
    <t>houtianze/bypy</t>
  </si>
  <si>
    <t xml:space="preserve">	https://github.com/houtianze/bypy</t>
  </si>
  <si>
    <t xml:space="preserve">	5148</t>
  </si>
  <si>
    <t xml:space="preserve">	2013-12-30T17:47:38Z</t>
  </si>
  <si>
    <t>dennybritz/cnn-text-classification-tf</t>
  </si>
  <si>
    <t xml:space="preserve">	https://github.com/dennybritz/cnn-text-classification-tf</t>
  </si>
  <si>
    <t xml:space="preserve">	5145</t>
  </si>
  <si>
    <t xml:space="preserve">	281</t>
  </si>
  <si>
    <t xml:space="preserve">	2635</t>
  </si>
  <si>
    <t xml:space="preserve">	2015-11-24T15:43:25Z</t>
  </si>
  <si>
    <t>tangqiaoboy/iOSBlogCN</t>
  </si>
  <si>
    <t xml:space="preserve">	https://github.com/tangqiaoboy/iOSBlogCN</t>
  </si>
  <si>
    <t xml:space="preserve">	5143</t>
  </si>
  <si>
    <t xml:space="preserve">	2014-03-25T08:26:01Z</t>
  </si>
  <si>
    <t>Manisso/fsociety</t>
  </si>
  <si>
    <t xml:space="preserve">	https://github.com/Manisso/fsociety</t>
  </si>
  <si>
    <t xml:space="preserve">	5140</t>
  </si>
  <si>
    <t xml:space="preserve">	370</t>
  </si>
  <si>
    <t xml:space="preserve">	1201</t>
  </si>
  <si>
    <t xml:space="preserve">	2016-09-01T03:41:47Z</t>
  </si>
  <si>
    <t>apache/incubator-tvm</t>
  </si>
  <si>
    <t xml:space="preserve">	https://github.com/apache/incubator-tvm</t>
  </si>
  <si>
    <t xml:space="preserve">	5131</t>
  </si>
  <si>
    <t xml:space="preserve">	1412</t>
  </si>
  <si>
    <t xml:space="preserve">	2016-10-12T22:20:28Z</t>
  </si>
  <si>
    <t>b-ryan/powerline-shell</t>
  </si>
  <si>
    <t xml:space="preserve">	https://github.com/b-ryan/powerline-shell</t>
  </si>
  <si>
    <t xml:space="preserve">	5124</t>
  </si>
  <si>
    <t xml:space="preserve">	160</t>
  </si>
  <si>
    <t xml:space="preserve">	690</t>
  </si>
  <si>
    <t xml:space="preserve">	2012-09-09T16:12:53Z</t>
  </si>
  <si>
    <t>achael/eht-imaging</t>
  </si>
  <si>
    <t xml:space="preserve">	https://github.com/achael/eht-imaging</t>
  </si>
  <si>
    <t xml:space="preserve">	459</t>
  </si>
  <si>
    <t xml:space="preserve">	2015-09-22T15:41:48Z</t>
  </si>
  <si>
    <t>david-gpu/srez</t>
  </si>
  <si>
    <t xml:space="preserve">	https://github.com/david-gpu/srez</t>
  </si>
  <si>
    <t xml:space="preserve">	5109</t>
  </si>
  <si>
    <t xml:space="preserve">	661</t>
  </si>
  <si>
    <t xml:space="preserve">	2016-08-26T22:22:09Z</t>
  </si>
  <si>
    <t>anishathalye/neural-style</t>
  </si>
  <si>
    <t xml:space="preserve">	https://github.com/anishathalye/neural-style</t>
  </si>
  <si>
    <t xml:space="preserve">	5108</t>
  </si>
  <si>
    <t xml:space="preserve">	232</t>
  </si>
  <si>
    <t xml:space="preserve">	1474</t>
  </si>
  <si>
    <t xml:space="preserve">	2015-11-21T23:40:00Z</t>
  </si>
  <si>
    <t>mahmoud/boltons</t>
  </si>
  <si>
    <t xml:space="preserve">	https://github.com/mahmoud/boltons</t>
  </si>
  <si>
    <t xml:space="preserve">	5102</t>
  </si>
  <si>
    <t xml:space="preserve">	152</t>
  </si>
  <si>
    <t xml:space="preserve">	2013-02-20T06:17:12Z</t>
  </si>
  <si>
    <t>karpathy/neuraltalk</t>
  </si>
  <si>
    <t xml:space="preserve">	https://github.com/karpathy/neuraltalk</t>
  </si>
  <si>
    <t xml:space="preserve">	5097</t>
  </si>
  <si>
    <t xml:space="preserve">	1340</t>
  </si>
  <si>
    <t xml:space="preserve">	2014-11-27T23:22:39Z</t>
  </si>
  <si>
    <t>numba/numba</t>
  </si>
  <si>
    <t xml:space="preserve">	https://github.com/numba/numba</t>
  </si>
  <si>
    <t xml:space="preserve">	5084</t>
  </si>
  <si>
    <t xml:space="preserve">	614</t>
  </si>
  <si>
    <t xml:space="preserve">	2012-03-08T11:12:43Z</t>
  </si>
  <si>
    <t>snare/voltron</t>
  </si>
  <si>
    <t xml:space="preserve">	https://github.com/snare/voltron</t>
  </si>
  <si>
    <t xml:space="preserve">	345</t>
  </si>
  <si>
    <t xml:space="preserve">	2013-06-25T09:32:23Z</t>
  </si>
  <si>
    <t>tkarras/progressive_growing_of_gans</t>
  </si>
  <si>
    <t xml:space="preserve">	https://github.com/tkarras/progressive_growing_of_gans</t>
  </si>
  <si>
    <t xml:space="preserve">	5083</t>
  </si>
  <si>
    <t xml:space="preserve">	2017-10-27T09:04:34Z</t>
  </si>
  <si>
    <t>sshuttle/sshuttle</t>
  </si>
  <si>
    <t xml:space="preserve">	https://github.com/sshuttle/sshuttle</t>
  </si>
  <si>
    <t xml:space="preserve">	5080</t>
  </si>
  <si>
    <t xml:space="preserve">	2014-09-15T04:51:13Z</t>
  </si>
  <si>
    <t>gevent/gevent</t>
  </si>
  <si>
    <t xml:space="preserve">	https://github.com/gevent/gevent</t>
  </si>
  <si>
    <t xml:space="preserve">	5070</t>
  </si>
  <si>
    <t xml:space="preserve">	258</t>
  </si>
  <si>
    <t xml:space="preserve">	864</t>
  </si>
  <si>
    <t xml:space="preserve">	2012-09-13T22:03:03Z</t>
  </si>
  <si>
    <t>bregman-arie/devops-exercises</t>
  </si>
  <si>
    <t xml:space="preserve">	https://github.com/bregman-arie/devops-exercises</t>
  </si>
  <si>
    <t xml:space="preserve">	5022</t>
  </si>
  <si>
    <t xml:space="preserve">	190</t>
  </si>
  <si>
    <t xml:space="preserve">	640</t>
  </si>
  <si>
    <t xml:space="preserve">	2019-10-03T17:31:21Z</t>
  </si>
  <si>
    <t>secdev/scapy</t>
  </si>
  <si>
    <t xml:space="preserve">	https://github.com/secdev/scapy</t>
  </si>
  <si>
    <t xml:space="preserve">	1153</t>
  </si>
  <si>
    <t xml:space="preserve">	2015-10-01T17:06:46Z</t>
  </si>
  <si>
    <t>SublimeCodeIntel/SublimeCodeIntel</t>
  </si>
  <si>
    <t xml:space="preserve">	https://github.com/SublimeCodeIntel/SublimeCodeIntel</t>
  </si>
  <si>
    <t xml:space="preserve">	5017</t>
  </si>
  <si>
    <t xml:space="preserve">	543</t>
  </si>
  <si>
    <t xml:space="preserve">	2011-05-31T00:53:31Z</t>
  </si>
  <si>
    <t>liuwons/wxBot</t>
  </si>
  <si>
    <t xml:space="preserve">	https://github.com/liuwons/wxBot</t>
  </si>
  <si>
    <t xml:space="preserve">	5015</t>
  </si>
  <si>
    <t xml:space="preserve">	394</t>
  </si>
  <si>
    <t xml:space="preserve">	1644</t>
  </si>
  <si>
    <t xml:space="preserve">	2016-02-12T08:32:54Z</t>
  </si>
  <si>
    <t>cython/cython</t>
  </si>
  <si>
    <t xml:space="preserve">	https://github.com/cython/cython</t>
  </si>
  <si>
    <t xml:space="preserve">	5006</t>
  </si>
  <si>
    <t xml:space="preserve">	996</t>
  </si>
  <si>
    <t xml:space="preserve">	2010-11-21T07:44:20Z</t>
  </si>
  <si>
    <t>Shougo/deoplete.nvim</t>
  </si>
  <si>
    <t xml:space="preserve">	https://github.com/Shougo/deoplete.nvim</t>
  </si>
  <si>
    <t xml:space="preserve">	5001</t>
  </si>
  <si>
    <t xml:space="preserve">	100</t>
  </si>
  <si>
    <t xml:space="preserve">	2014-11-27T11:58:33Z</t>
  </si>
  <si>
    <t>jwyang/faster-rcnn.pytorch</t>
  </si>
  <si>
    <t xml:space="preserve">	https://github.com/jwyang/faster-rcnn.pytorch</t>
  </si>
  <si>
    <t xml:space="preserve">	4998</t>
  </si>
  <si>
    <t xml:space="preserve">	1721</t>
  </si>
  <si>
    <t xml:space="preserve">	2017-08-03T19:46:54Z</t>
  </si>
  <si>
    <t>altair-viz/altair</t>
  </si>
  <si>
    <t xml:space="preserve">	https://github.com/altair-viz/altair</t>
  </si>
  <si>
    <t xml:space="preserve">	4991</t>
  </si>
  <si>
    <t xml:space="preserve">	2015-09-19T03:14:04Z</t>
  </si>
  <si>
    <t>google/sanitizers</t>
  </si>
  <si>
    <t xml:space="preserve">	https://github.com/google/sanitizers</t>
  </si>
  <si>
    <t xml:space="preserve">	4988</t>
  </si>
  <si>
    <t xml:space="preserve">	2014-09-03T23:49:51Z</t>
  </si>
  <si>
    <t>MorvanZhou/Reinforcement-learning-with-tensorflow</t>
  </si>
  <si>
    <t xml:space="preserve">	https://github.com/MorvanZhou/Reinforcement-learning-with-tensorflow</t>
  </si>
  <si>
    <t xml:space="preserve">	4960</t>
  </si>
  <si>
    <t xml:space="preserve">	3261</t>
  </si>
  <si>
    <t xml:space="preserve">	2017-05-06T03:01:31Z</t>
  </si>
  <si>
    <t>rougier/numpy-100</t>
  </si>
  <si>
    <t xml:space="preserve">	https://github.com/rougier/numpy-100</t>
  </si>
  <si>
    <t xml:space="preserve">	4953</t>
  </si>
  <si>
    <t xml:space="preserve">	166</t>
  </si>
  <si>
    <t xml:space="preserve">	2503</t>
  </si>
  <si>
    <t xml:space="preserve">	2014-05-27T04:09:47Z</t>
  </si>
  <si>
    <t>rushter/data-science-blogs</t>
  </si>
  <si>
    <t xml:space="preserve">	https://github.com/rushter/data-science-blogs</t>
  </si>
  <si>
    <t xml:space="preserve">	4950</t>
  </si>
  <si>
    <t xml:space="preserve">	452</t>
  </si>
  <si>
    <t xml:space="preserve">	2015-08-05T11:58:14Z</t>
  </si>
  <si>
    <t>jindongwang/transferlearning</t>
  </si>
  <si>
    <t xml:space="preserve">	https://github.com/jindongwang/transferlearning</t>
  </si>
  <si>
    <t xml:space="preserve">	4948</t>
  </si>
  <si>
    <t xml:space="preserve">	1853</t>
  </si>
  <si>
    <t xml:space="preserve">	2017-04-30T11:32:21Z</t>
  </si>
  <si>
    <t>donnemartin/dev-setup</t>
  </si>
  <si>
    <t xml:space="preserve">	https://github.com/donnemartin/dev-setup</t>
  </si>
  <si>
    <t xml:space="preserve">	4910</t>
  </si>
  <si>
    <t xml:space="preserve">	2015-07-08T21:59:38Z</t>
  </si>
  <si>
    <t>10se1ucgo/DisableWinTracking</t>
  </si>
  <si>
    <t xml:space="preserve">	https://github.com/10se1ucgo/DisableWinTracking</t>
  </si>
  <si>
    <t xml:space="preserve">	4895</t>
  </si>
  <si>
    <t xml:space="preserve">	311</t>
  </si>
  <si>
    <t xml:space="preserve">	2015-08-02T21:44:34Z</t>
  </si>
  <si>
    <t>pymc-devs/pymc3</t>
  </si>
  <si>
    <t xml:space="preserve">	https://github.com/pymc-devs/pymc3</t>
  </si>
  <si>
    <t xml:space="preserve">	4893</t>
  </si>
  <si>
    <t xml:space="preserve">	2009-05-05T09:43:50Z</t>
  </si>
  <si>
    <t>statsmodels/statsmodels</t>
  </si>
  <si>
    <t xml:space="preserve">	https://github.com/statsmodels/statsmodels</t>
  </si>
  <si>
    <t xml:space="preserve">	4892</t>
  </si>
  <si>
    <t xml:space="preserve">	1881</t>
  </si>
  <si>
    <t xml:space="preserve">	2011-06-12T17:04:50Z</t>
  </si>
  <si>
    <t>0x5e/wechat-deleted-friends</t>
  </si>
  <si>
    <t xml:space="preserve">	https://github.com/0x5e/wechat-deleted-friends</t>
  </si>
  <si>
    <t xml:space="preserve">	1662</t>
  </si>
  <si>
    <t xml:space="preserve">	2016-01-02T01:28:59Z</t>
  </si>
  <si>
    <t>injetlee/Python</t>
  </si>
  <si>
    <t xml:space="preserve">	https://github.com/injetlee/Python</t>
  </si>
  <si>
    <t xml:space="preserve">	4888</t>
  </si>
  <si>
    <t xml:space="preserve">	2755</t>
  </si>
  <si>
    <t xml:space="preserve">	2016-06-23T15:15:23Z</t>
  </si>
  <si>
    <t>jupyter/docker-stacks</t>
  </si>
  <si>
    <t xml:space="preserve">	https://github.com/jupyter/docker-stacks</t>
  </si>
  <si>
    <t xml:space="preserve">	4883</t>
  </si>
  <si>
    <t xml:space="preserve">	1932</t>
  </si>
  <si>
    <t xml:space="preserve">	2015-07-15T15:30:00Z</t>
  </si>
  <si>
    <t>worldveil/dejavu</t>
  </si>
  <si>
    <t xml:space="preserve">	https://github.com/worldveil/dejavu</t>
  </si>
  <si>
    <t xml:space="preserve">	4880</t>
  </si>
  <si>
    <t xml:space="preserve">	273</t>
  </si>
  <si>
    <t xml:space="preserve">	2013-11-19T02:50:35Z</t>
  </si>
  <si>
    <t>edx/edx-platform</t>
  </si>
  <si>
    <t xml:space="preserve">	https://github.com/edx/edx-platform</t>
  </si>
  <si>
    <t xml:space="preserve">	4877</t>
  </si>
  <si>
    <t xml:space="preserve">	408</t>
  </si>
  <si>
    <t xml:space="preserve">	2682</t>
  </si>
  <si>
    <t xml:space="preserve">	2013-05-30T20:20:38Z</t>
  </si>
  <si>
    <t>awslabs/aws-sam-cli</t>
  </si>
  <si>
    <t xml:space="preserve">	https://github.com/awslabs/aws-sam-cli</t>
  </si>
  <si>
    <t xml:space="preserve">	4876</t>
  </si>
  <si>
    <t xml:space="preserve">	743</t>
  </si>
  <si>
    <t xml:space="preserve">	2017-05-23T18:16:23Z</t>
  </si>
  <si>
    <t>fail2ban/fail2ban</t>
  </si>
  <si>
    <t xml:space="preserve">	https://github.com/fail2ban/fail2ban</t>
  </si>
  <si>
    <t xml:space="preserve">	4858</t>
  </si>
  <si>
    <t xml:space="preserve">	238</t>
  </si>
  <si>
    <t xml:space="preserve">	2011-09-28T16:24:20Z</t>
  </si>
  <si>
    <t>humphd/have-fun-with-machine-learning</t>
  </si>
  <si>
    <t xml:space="preserve">	https://github.com/humphd/have-fun-with-machine-learning</t>
  </si>
  <si>
    <t xml:space="preserve">	4846</t>
  </si>
  <si>
    <t xml:space="preserve">	207</t>
  </si>
  <si>
    <t xml:space="preserve">	2016-12-29T17:43:50Z</t>
  </si>
  <si>
    <t>jopohl/urh</t>
  </si>
  <si>
    <t xml:space="preserve">	https://github.com/jopohl/urh</t>
  </si>
  <si>
    <t xml:space="preserve">	4826</t>
  </si>
  <si>
    <t xml:space="preserve">	481</t>
  </si>
  <si>
    <t xml:space="preserve">	82</t>
  </si>
  <si>
    <t xml:space="preserve">	2016-04-01T19:43:07Z</t>
  </si>
  <si>
    <t>ibab/tensorflow-wavenet</t>
  </si>
  <si>
    <t xml:space="preserve">	https://github.com/ibab/tensorflow-wavenet</t>
  </si>
  <si>
    <t xml:space="preserve">	4804</t>
  </si>
  <si>
    <t xml:space="preserve">	2016-09-12T13:50:45Z</t>
  </si>
  <si>
    <t>aymericdamien/TopDeepLearning</t>
  </si>
  <si>
    <t xml:space="preserve">	https://github.com/aymericdamien/TopDeepLearning</t>
  </si>
  <si>
    <t xml:space="preserve">	4801</t>
  </si>
  <si>
    <t xml:space="preserve">	350</t>
  </si>
  <si>
    <t xml:space="preserve">	986</t>
  </si>
  <si>
    <t xml:space="preserve">	2016-04-27T04:13:03Z</t>
  </si>
  <si>
    <t>belluzj/fantasque-sans</t>
  </si>
  <si>
    <t xml:space="preserve">	https://github.com/belluzj/fantasque-sans</t>
  </si>
  <si>
    <t xml:space="preserve">	4796</t>
  </si>
  <si>
    <t xml:space="preserve">	2013-11-18T09:47:04Z</t>
  </si>
  <si>
    <t>oarriaga/face_classification</t>
  </si>
  <si>
    <t xml:space="preserve">	https://github.com/oarriaga/face_classification</t>
  </si>
  <si>
    <t xml:space="preserve">	4781</t>
  </si>
  <si>
    <t xml:space="preserve">	236</t>
  </si>
  <si>
    <t xml:space="preserve">	2017-02-09T14:44:32Z</t>
  </si>
  <si>
    <t>joelgrus/data-science-from-scratch</t>
  </si>
  <si>
    <t xml:space="preserve">	https://github.com/joelgrus/data-science-from-scratch</t>
  </si>
  <si>
    <t xml:space="preserve">	4765</t>
  </si>
  <si>
    <t xml:space="preserve">	2874</t>
  </si>
  <si>
    <t xml:space="preserve">	2014-11-09T02:31:24Z</t>
  </si>
  <si>
    <t>iterative/dvc</t>
  </si>
  <si>
    <t xml:space="preserve">	https://github.com/iterative/dvc</t>
  </si>
  <si>
    <t xml:space="preserve">	4761</t>
  </si>
  <si>
    <t xml:space="preserve">	2017-03-04T08:16:33Z</t>
  </si>
  <si>
    <t>vishnubob/wait-for-it</t>
  </si>
  <si>
    <t xml:space="preserve">	https://github.com/vishnubob/wait-for-it</t>
  </si>
  <si>
    <t xml:space="preserve">	4758</t>
  </si>
  <si>
    <t xml:space="preserve">	1275</t>
  </si>
  <si>
    <t xml:space="preserve">	2016-02-02T17:06:22Z</t>
  </si>
  <si>
    <t>albumentations-team/albumentations</t>
  </si>
  <si>
    <t xml:space="preserve">	https://github.com/albumentations-team/albumentations</t>
  </si>
  <si>
    <t xml:space="preserve">	4749</t>
  </si>
  <si>
    <t xml:space="preserve">	106</t>
  </si>
  <si>
    <t xml:space="preserve">	2018-06-06T03:10:50Z</t>
  </si>
  <si>
    <t>FeatureLabs/featuretools</t>
  </si>
  <si>
    <t xml:space="preserve">	https://github.com/FeatureLabs/featuretools</t>
  </si>
  <si>
    <t xml:space="preserve">	4707</t>
  </si>
  <si>
    <t xml:space="preserve">	141</t>
  </si>
  <si>
    <t xml:space="preserve">	2017-09-08T22:15:17Z</t>
  </si>
  <si>
    <t>jofpin/trape</t>
  </si>
  <si>
    <t xml:space="preserve">	https://github.com/jofpin/trape</t>
  </si>
  <si>
    <t xml:space="preserve">	4699</t>
  </si>
  <si>
    <t xml:space="preserve">	2017-10-31T14:03:57Z</t>
  </si>
  <si>
    <t>django-extensions/django-extensions</t>
  </si>
  <si>
    <t xml:space="preserve">	https://github.com/django-extensions/django-extensions</t>
  </si>
  <si>
    <t xml:space="preserve">	4686</t>
  </si>
  <si>
    <t xml:space="preserve">	2009-03-21T16:11:19Z</t>
  </si>
  <si>
    <t>lining0806/PythonSpiderNotes</t>
  </si>
  <si>
    <t xml:space="preserve">	https://github.com/lining0806/PythonSpiderNotes</t>
  </si>
  <si>
    <t xml:space="preserve">	4680</t>
  </si>
  <si>
    <t xml:space="preserve">	357</t>
  </si>
  <si>
    <t xml:space="preserve">	1924</t>
  </si>
  <si>
    <t xml:space="preserve">	2015-08-19T03:48:30Z</t>
  </si>
  <si>
    <t>lancopku/pkuseg-python</t>
  </si>
  <si>
    <t xml:space="preserve">	https://github.com/lancopku/pkuseg-python</t>
  </si>
  <si>
    <t xml:space="preserve">	4679</t>
  </si>
  <si>
    <t xml:space="preserve">	2018-08-05T06:41:07Z</t>
  </si>
  <si>
    <t>ecthros/uncaptcha2</t>
  </si>
  <si>
    <t xml:space="preserve">	https://github.com/ecthros/uncaptcha2</t>
  </si>
  <si>
    <t xml:space="preserve">	4676</t>
  </si>
  <si>
    <t xml:space="preserve">	129</t>
  </si>
  <si>
    <t xml:space="preserve">	448</t>
  </si>
  <si>
    <t xml:space="preserve">	2018-12-31T17:15:07Z</t>
  </si>
  <si>
    <t>HIPS/autograd</t>
  </si>
  <si>
    <t xml:space="preserve">	https://github.com/HIPS/autograd</t>
  </si>
  <si>
    <t xml:space="preserve">	4649</t>
  </si>
  <si>
    <t xml:space="preserve">	202</t>
  </si>
  <si>
    <t xml:space="preserve">	680</t>
  </si>
  <si>
    <t xml:space="preserve">	2014-11-24T15:50:23Z</t>
  </si>
  <si>
    <t>i-tu/Hasklig</t>
  </si>
  <si>
    <t xml:space="preserve">	https://github.com/i-tu/Hasklig</t>
  </si>
  <si>
    <t xml:space="preserve">	4648</t>
  </si>
  <si>
    <t xml:space="preserve">	140</t>
  </si>
  <si>
    <t xml:space="preserve">	2014-04-06T11:10:28Z</t>
  </si>
  <si>
    <t>PeterDing/iScript</t>
  </si>
  <si>
    <t xml:space="preserve">	https://github.com/PeterDing/iScript</t>
  </si>
  <si>
    <t xml:space="preserve">	4646</t>
  </si>
  <si>
    <t xml:space="preserve">	322</t>
  </si>
  <si>
    <t xml:space="preserve">	1176</t>
  </si>
  <si>
    <t xml:space="preserve">	2014-04-26T09:16:50Z</t>
  </si>
  <si>
    <t>docker/docker-py</t>
  </si>
  <si>
    <t xml:space="preserve">	https://github.com/docker/docker-py</t>
  </si>
  <si>
    <t xml:space="preserve">	4644</t>
  </si>
  <si>
    <t xml:space="preserve">	1357</t>
  </si>
  <si>
    <t xml:space="preserve">	63</t>
  </si>
  <si>
    <t xml:space="preserve">	2013-05-23T16:15:07Z</t>
  </si>
  <si>
    <t>taki0112/UGATIT</t>
  </si>
  <si>
    <t xml:space="preserve">	https://github.com/taki0112/UGATIT</t>
  </si>
  <si>
    <t xml:space="preserve">	4642</t>
  </si>
  <si>
    <t xml:space="preserve">	164</t>
  </si>
  <si>
    <t xml:space="preserve">	785</t>
  </si>
  <si>
    <t xml:space="preserve">	2019-07-26T00:33:54Z</t>
  </si>
  <si>
    <t>isnowfy/snownlp</t>
  </si>
  <si>
    <t xml:space="preserve">	https://github.com/isnowfy/snownlp</t>
  </si>
  <si>
    <t xml:space="preserve">	4631</t>
  </si>
  <si>
    <t xml:space="preserve">	1152</t>
  </si>
  <si>
    <t xml:space="preserve">	2013-11-26T11:46:56Z</t>
  </si>
  <si>
    <t>OlafenwaMoses/ImageAI</t>
  </si>
  <si>
    <t xml:space="preserve">	https://github.com/OlafenwaMoses/ImageAI</t>
  </si>
  <si>
    <t xml:space="preserve">	4627</t>
  </si>
  <si>
    <t xml:space="preserve">	2018-03-19T23:12:33Z</t>
  </si>
  <si>
    <t>Uberi/speech_recognition</t>
  </si>
  <si>
    <t xml:space="preserve">	https://github.com/Uberi/speech_recognition</t>
  </si>
  <si>
    <t xml:space="preserve">	4623</t>
  </si>
  <si>
    <t xml:space="preserve">	1621</t>
  </si>
  <si>
    <t xml:space="preserve">	2014-04-23T04:53:54Z</t>
  </si>
  <si>
    <t>Linzaer/Ultra-Light-Fast-Generic-Face-Detector-1MB</t>
  </si>
  <si>
    <t xml:space="preserve">	https://github.com/Linzaer/Ultra-Light-Fast-Generic-Face-Detector-1MB</t>
  </si>
  <si>
    <t xml:space="preserve">	4609</t>
  </si>
  <si>
    <t xml:space="preserve">	2019-10-10T07:40:48Z</t>
  </si>
  <si>
    <t>burnash/gspread</t>
  </si>
  <si>
    <t xml:space="preserve">	https://github.com/burnash/gspread</t>
  </si>
  <si>
    <t xml:space="preserve">	4599</t>
  </si>
  <si>
    <t xml:space="preserve">	159</t>
  </si>
  <si>
    <t xml:space="preserve">	706</t>
  </si>
  <si>
    <t xml:space="preserve">	2011-12-02T10:46:20Z</t>
  </si>
  <si>
    <t>dxa4481/truffleHog</t>
  </si>
  <si>
    <t xml:space="preserve">	https://github.com/dxa4481/truffleHog</t>
  </si>
  <si>
    <t xml:space="preserve">	4586</t>
  </si>
  <si>
    <t xml:space="preserve">	138</t>
  </si>
  <si>
    <t xml:space="preserve">	603</t>
  </si>
  <si>
    <t xml:space="preserve">	2016-12-31T05:08:12Z</t>
  </si>
  <si>
    <t>microsoft/MMdnn</t>
  </si>
  <si>
    <t xml:space="preserve">	https://github.com/microsoft/MMdnn</t>
  </si>
  <si>
    <t xml:space="preserve">	4558</t>
  </si>
  <si>
    <t xml:space="preserve">	863</t>
  </si>
  <si>
    <t xml:space="preserve">	2017-08-16T08:03:52Z</t>
  </si>
  <si>
    <t>python-visualization/folium</t>
  </si>
  <si>
    <t xml:space="preserve">	https://github.com/python-visualization/folium</t>
  </si>
  <si>
    <t xml:space="preserve">	4555</t>
  </si>
  <si>
    <t xml:space="preserve">	169</t>
  </si>
  <si>
    <t xml:space="preserve">	1593</t>
  </si>
  <si>
    <t xml:space="preserve">	2013-05-09T04:21:35Z</t>
  </si>
  <si>
    <t>tensorflow/tensorboard</t>
  </si>
  <si>
    <t xml:space="preserve">	https://github.com/tensorflow/tensorboard</t>
  </si>
  <si>
    <t xml:space="preserve">	4539</t>
  </si>
  <si>
    <t xml:space="preserve">	2017-05-15T20:08:07Z</t>
  </si>
  <si>
    <t>keras-rl/keras-rl</t>
  </si>
  <si>
    <t xml:space="preserve">	https://github.com/keras-rl/keras-rl</t>
  </si>
  <si>
    <t xml:space="preserve">	4537</t>
  </si>
  <si>
    <t xml:space="preserve">	2016-07-02T15:53:12Z</t>
  </si>
  <si>
    <t>modin-project/modin</t>
  </si>
  <si>
    <t xml:space="preserve">	https://github.com/modin-project/modin</t>
  </si>
  <si>
    <t xml:space="preserve">	4536</t>
  </si>
  <si>
    <t xml:space="preserve">	98</t>
  </si>
  <si>
    <t xml:space="preserve">	289</t>
  </si>
  <si>
    <t xml:space="preserve">	2018-06-21T21:35:05Z</t>
  </si>
  <si>
    <t>marshmallow-code/marshmallow</t>
  </si>
  <si>
    <t xml:space="preserve">	https://github.com/marshmallow-code/marshmallow</t>
  </si>
  <si>
    <t xml:space="preserve">	4532</t>
  </si>
  <si>
    <t xml:space="preserve">	86</t>
  </si>
  <si>
    <t xml:space="preserve">	496</t>
  </si>
  <si>
    <t xml:space="preserve">	2013-11-10T21:32:24Z</t>
  </si>
  <si>
    <t>joeyespo/grip</t>
  </si>
  <si>
    <t xml:space="preserve">	https://github.com/joeyespo/grip</t>
  </si>
  <si>
    <t xml:space="preserve">	4514</t>
  </si>
  <si>
    <t xml:space="preserve">	2012-11-17T07:27:16Z</t>
  </si>
  <si>
    <t>likedan/Awesome-CoreML-Models</t>
  </si>
  <si>
    <t xml:space="preserve">	https://github.com/likedan/Awesome-CoreML-Models</t>
  </si>
  <si>
    <t xml:space="preserve">	4510</t>
  </si>
  <si>
    <t xml:space="preserve">	2017-08-22T10:43:47Z</t>
  </si>
  <si>
    <t>aboul3la/Sublist3r</t>
  </si>
  <si>
    <t xml:space="preserve">	https://github.com/aboul3la/Sublist3r</t>
  </si>
  <si>
    <t xml:space="preserve">	4505</t>
  </si>
  <si>
    <t xml:space="preserve">	2015-12-15T00:55:25Z</t>
  </si>
  <si>
    <t>dropbox/pyston</t>
  </si>
  <si>
    <t xml:space="preserve">	https://github.com/dropbox/pyston</t>
  </si>
  <si>
    <t xml:space="preserve">	4497</t>
  </si>
  <si>
    <t xml:space="preserve">	255</t>
  </si>
  <si>
    <t xml:space="preserve">	2014-04-01T07:17:20Z</t>
  </si>
  <si>
    <t>PyTorchLightning/pytorch-lightning</t>
  </si>
  <si>
    <t xml:space="preserve">	https://github.com/PyTorchLightning/pytorch-lightning</t>
  </si>
  <si>
    <t xml:space="preserve">	4485</t>
  </si>
  <si>
    <t xml:space="preserve">	85</t>
  </si>
  <si>
    <t xml:space="preserve">	2019-03-31T00:45:57Z</t>
  </si>
  <si>
    <t>mzucker/noteshrink</t>
  </si>
  <si>
    <t xml:space="preserve">	https://github.com/mzucker/noteshrink</t>
  </si>
  <si>
    <t xml:space="preserve">	108</t>
  </si>
  <si>
    <t xml:space="preserve">	2016-09-06T12:32:18Z</t>
  </si>
  <si>
    <t>astorfi/TensorFlow-World</t>
  </si>
  <si>
    <t xml:space="preserve">	https://github.com/astorfi/TensorFlow-World</t>
  </si>
  <si>
    <t xml:space="preserve">	4480</t>
  </si>
  <si>
    <t xml:space="preserve">	173</t>
  </si>
  <si>
    <t xml:space="preserve">	427</t>
  </si>
  <si>
    <t xml:space="preserve">	2017-03-24T22:19:05Z</t>
  </si>
  <si>
    <t>tensorflow/cleverhans</t>
  </si>
  <si>
    <t xml:space="preserve">	https://github.com/tensorflow/cleverhans</t>
  </si>
  <si>
    <t xml:space="preserve">	4474</t>
  </si>
  <si>
    <t xml:space="preserve">	1112</t>
  </si>
  <si>
    <t xml:space="preserve">	2016-09-15T00:28:04Z</t>
  </si>
  <si>
    <t>yunjey/stargan</t>
  </si>
  <si>
    <t xml:space="preserve">	https://github.com/yunjey/stargan</t>
  </si>
  <si>
    <t xml:space="preserve">	4465</t>
  </si>
  <si>
    <t xml:space="preserve">	813</t>
  </si>
  <si>
    <t xml:space="preserve">	2017-11-27T01:43:01Z</t>
  </si>
  <si>
    <t>michael-lazar/rtv</t>
  </si>
  <si>
    <t xml:space="preserve">	https://github.com/michael-lazar/rtv</t>
  </si>
  <si>
    <t xml:space="preserve">	38</t>
  </si>
  <si>
    <t xml:space="preserve">	2015-02-08T08:10:02Z</t>
  </si>
  <si>
    <t>hyperopt/hyperopt</t>
  </si>
  <si>
    <t xml:space="preserve">	https://github.com/hyperopt/hyperopt</t>
  </si>
  <si>
    <t xml:space="preserve">	4458</t>
  </si>
  <si>
    <t xml:space="preserve">	118</t>
  </si>
  <si>
    <t xml:space="preserve">	752</t>
  </si>
  <si>
    <t xml:space="preserve">	2011-09-06T22:24:59Z</t>
  </si>
  <si>
    <t>wbond/package_control</t>
  </si>
  <si>
    <t xml:space="preserve">	https://github.com/wbond/package_control</t>
  </si>
  <si>
    <t xml:space="preserve">	2011-08-04T13:13:57Z</t>
  </si>
  <si>
    <t>warmheartli/ChatBotCourse</t>
  </si>
  <si>
    <t xml:space="preserve">	https://github.com/warmheartli/ChatBotCourse</t>
  </si>
  <si>
    <t xml:space="preserve">	4454</t>
  </si>
  <si>
    <t xml:space="preserve">	1482</t>
  </si>
  <si>
    <t xml:space="preserve">	2016-06-23T01:27:49Z</t>
  </si>
  <si>
    <t>streamlink/streamlink</t>
  </si>
  <si>
    <t xml:space="preserve">	https://github.com/streamlink/streamlink</t>
  </si>
  <si>
    <t xml:space="preserve">	4443</t>
  </si>
  <si>
    <t xml:space="preserve">	520</t>
  </si>
  <si>
    <t xml:space="preserve">	2016-09-16T17:52:50Z</t>
  </si>
  <si>
    <t>openai/spinningup</t>
  </si>
  <si>
    <t xml:space="preserve">	https://github.com/openai/spinningup</t>
  </si>
  <si>
    <t xml:space="preserve">	4440</t>
  </si>
  <si>
    <t xml:space="preserve">	179</t>
  </si>
  <si>
    <t xml:space="preserve">	912</t>
  </si>
  <si>
    <t xml:space="preserve">	2018-11-07T20:52:15Z</t>
  </si>
  <si>
    <t>robotframework/robotframework</t>
  </si>
  <si>
    <t xml:space="preserve">	https://github.com/robotframework/robotframework</t>
  </si>
  <si>
    <t xml:space="preserve">	4438</t>
  </si>
  <si>
    <t xml:space="preserve">	434</t>
  </si>
  <si>
    <t xml:space="preserve">	34</t>
  </si>
  <si>
    <t xml:space="preserve">	2014-06-27T11:10:38Z</t>
  </si>
  <si>
    <t>lazyprogrammer/machine_learning_examples</t>
  </si>
  <si>
    <t xml:space="preserve">	https://github.com/lazyprogrammer/machine_learning_examples</t>
  </si>
  <si>
    <t xml:space="preserve">	4434</t>
  </si>
  <si>
    <t xml:space="preserve">	540</t>
  </si>
  <si>
    <t xml:space="preserve">	4292</t>
  </si>
  <si>
    <t xml:space="preserve">	2014-07-31T23:40:45Z</t>
  </si>
  <si>
    <t>michaelliao/learn-python3</t>
  </si>
  <si>
    <t xml:space="preserve">	https://github.com/michaelliao/learn-python3</t>
  </si>
  <si>
    <t xml:space="preserve">	4425</t>
  </si>
  <si>
    <t xml:space="preserve">	4158</t>
  </si>
  <si>
    <t xml:space="preserve">	2015-05-15T05:29:05Z</t>
  </si>
  <si>
    <t>rmax/scrapy-redis</t>
  </si>
  <si>
    <t xml:space="preserve">	https://github.com/rmax/scrapy-redis</t>
  </si>
  <si>
    <t xml:space="preserve">	4423</t>
  </si>
  <si>
    <t xml:space="preserve">	1431</t>
  </si>
  <si>
    <t xml:space="preserve">	2011-08-29T04:06:23Z</t>
  </si>
  <si>
    <t>donnemartin/saws</t>
  </si>
  <si>
    <t xml:space="preserve">	https://github.com/donnemartin/saws</t>
  </si>
  <si>
    <t xml:space="preserve">	4415</t>
  </si>
  <si>
    <t xml:space="preserve">	111</t>
  </si>
  <si>
    <t xml:space="preserve">	2015-08-24T10:21:15Z</t>
  </si>
  <si>
    <t>chyroc/WechatSogou</t>
  </si>
  <si>
    <t xml:space="preserve">	https://github.com/chyroc/WechatSogou</t>
  </si>
  <si>
    <t xml:space="preserve">	4404</t>
  </si>
  <si>
    <t xml:space="preserve">	1410</t>
  </si>
  <si>
    <t xml:space="preserve">	2016-05-09T11:43:25Z</t>
  </si>
  <si>
    <t>lennylxx/ipv6-hosts</t>
  </si>
  <si>
    <t xml:space="preserve">	https://github.com/lennylxx/ipv6-hosts</t>
  </si>
  <si>
    <t xml:space="preserve">	4401</t>
  </si>
  <si>
    <t xml:space="preserve">	1118</t>
  </si>
  <si>
    <t xml:space="preserve">	2014-07-15T12:36:53Z</t>
  </si>
  <si>
    <t>navdeep-G/setup.py</t>
  </si>
  <si>
    <t xml:space="preserve">	https://github.com/navdeep-G/setup.py</t>
  </si>
  <si>
    <t xml:space="preserve">	4397</t>
  </si>
  <si>
    <t xml:space="preserve">	99</t>
  </si>
  <si>
    <t xml:space="preserve">	429</t>
  </si>
  <si>
    <t xml:space="preserve">	2017-08-28T15:54:23Z</t>
  </si>
  <si>
    <t>NVIDIA/pix2pixHD</t>
  </si>
  <si>
    <t xml:space="preserve">	https://github.com/NVIDIA/pix2pixHD</t>
  </si>
  <si>
    <t xml:space="preserve">	4392</t>
  </si>
  <si>
    <t xml:space="preserve">	158</t>
  </si>
  <si>
    <t xml:space="preserve">	2017-12-01T19:19:14Z</t>
  </si>
  <si>
    <t>robinhood/faust</t>
  </si>
  <si>
    <t xml:space="preserve">	https://github.com/robinhood/faust</t>
  </si>
  <si>
    <t xml:space="preserve">	4383</t>
  </si>
  <si>
    <t xml:space="preserve">	334</t>
  </si>
  <si>
    <t xml:space="preserve">	2017-03-08T18:36:11Z</t>
  </si>
  <si>
    <t>dmlc/dgl</t>
  </si>
  <si>
    <t xml:space="preserve">	https://github.com/dmlc/dgl</t>
  </si>
  <si>
    <t xml:space="preserve">	4379</t>
  </si>
  <si>
    <t xml:space="preserve">	767</t>
  </si>
  <si>
    <t xml:space="preserve">	2018-04-20T14:49:09Z</t>
  </si>
  <si>
    <t>automl/auto-sklearn</t>
  </si>
  <si>
    <t xml:space="preserve">	https://github.com/automl/auto-sklearn</t>
  </si>
  <si>
    <t xml:space="preserve">	4371</t>
  </si>
  <si>
    <t xml:space="preserve">	841</t>
  </si>
  <si>
    <t xml:space="preserve">	2015-07-02T15:38:10Z</t>
  </si>
  <si>
    <t>Rapptz/discord.py</t>
  </si>
  <si>
    <t xml:space="preserve">	https://github.com/Rapptz/discord.py</t>
  </si>
  <si>
    <t xml:space="preserve">	4370</t>
  </si>
  <si>
    <t xml:space="preserve">	1314</t>
  </si>
  <si>
    <t xml:space="preserve">	2015-08-21T22:19:08Z</t>
  </si>
  <si>
    <t>tkipf/gcn</t>
  </si>
  <si>
    <t xml:space="preserve">	https://github.com/tkipf/gcn</t>
  </si>
  <si>
    <t xml:space="preserve">	4364</t>
  </si>
  <si>
    <t xml:space="preserve">	2016-11-11T10:59:21Z</t>
  </si>
  <si>
    <t>facebook/PathPicker</t>
  </si>
  <si>
    <t xml:space="preserve">	https://github.com/facebook/PathPicker</t>
  </si>
  <si>
    <t xml:space="preserve">	4362</t>
  </si>
  <si>
    <t xml:space="preserve">	131</t>
  </si>
  <si>
    <t xml:space="preserve">	2015-05-01T03:05:54Z</t>
  </si>
  <si>
    <t>diafygi/acme-tiny</t>
  </si>
  <si>
    <t xml:space="preserve">	https://github.com/diafygi/acme-tiny</t>
  </si>
  <si>
    <t xml:space="preserve">	4359</t>
  </si>
  <si>
    <t xml:space="preserve">	519</t>
  </si>
  <si>
    <t xml:space="preserve">	2015-11-26T05:44:00Z</t>
  </si>
  <si>
    <t>jasperproject/jasper-client</t>
  </si>
  <si>
    <t xml:space="preserve">	https://github.com/jasperproject/jasper-client</t>
  </si>
  <si>
    <t xml:space="preserve">	4354</t>
  </si>
  <si>
    <t xml:space="preserve">	1052</t>
  </si>
  <si>
    <t xml:space="preserve">	2014-03-30T20:02:44Z</t>
  </si>
  <si>
    <t>SecureAuthCorp/impacket</t>
  </si>
  <si>
    <t xml:space="preserve">	https://github.com/SecureAuthCorp/impacket</t>
  </si>
  <si>
    <t xml:space="preserve">	4347</t>
  </si>
  <si>
    <t xml:space="preserve">	265</t>
  </si>
  <si>
    <t xml:space="preserve">	1307</t>
  </si>
  <si>
    <t xml:space="preserve">	2015-04-15T14:04:07Z</t>
  </si>
  <si>
    <t>lbryio/lbry-sdk</t>
  </si>
  <si>
    <t xml:space="preserve">	https://github.com/lbryio/lbry-sdk</t>
  </si>
  <si>
    <t xml:space="preserve">	4343</t>
  </si>
  <si>
    <t xml:space="preserve">	359</t>
  </si>
  <si>
    <t xml:space="preserve">	2015-08-20T15:24:10Z</t>
  </si>
  <si>
    <t>SpiderClub/haipproxy</t>
  </si>
  <si>
    <t xml:space="preserve">	https://github.com/SpiderClub/haipproxy</t>
  </si>
  <si>
    <t xml:space="preserve">	4320</t>
  </si>
  <si>
    <t xml:space="preserve">	196</t>
  </si>
  <si>
    <t xml:space="preserve">	812</t>
  </si>
  <si>
    <t xml:space="preserve">	2017-09-16T07:14:27Z</t>
  </si>
  <si>
    <t>wkentaro/labelme</t>
  </si>
  <si>
    <t xml:space="preserve">	https://github.com/wkentaro/labelme</t>
  </si>
  <si>
    <t xml:space="preserve">	4318</t>
  </si>
  <si>
    <t xml:space="preserve">	2016-05-09T12:30:26Z</t>
  </si>
  <si>
    <t>Yelp/dumb-init</t>
  </si>
  <si>
    <t xml:space="preserve">	https://github.com/Yelp/dumb-init</t>
  </si>
  <si>
    <t xml:space="preserve">	4303</t>
  </si>
  <si>
    <t xml:space="preserve">	2015-08-11T20:18:37Z</t>
  </si>
  <si>
    <t>buildbot/buildbot</t>
  </si>
  <si>
    <t xml:space="preserve">	https://github.com/buildbot/buildbot</t>
  </si>
  <si>
    <t xml:space="preserve">	4297</t>
  </si>
  <si>
    <t xml:space="preserve">	1450</t>
  </si>
  <si>
    <t xml:space="preserve">	2010-07-06T17:56:53Z</t>
  </si>
  <si>
    <t>PaddlePaddle/models</t>
  </si>
  <si>
    <t xml:space="preserve">	https://github.com/PaddlePaddle/models</t>
  </si>
  <si>
    <t xml:space="preserve">	2015</t>
  </si>
  <si>
    <t xml:space="preserve">	2017-04-20T13:30:15Z</t>
  </si>
  <si>
    <t>davidhalter/jedi</t>
  </si>
  <si>
    <t xml:space="preserve">	https://github.com/davidhalter/jedi</t>
  </si>
  <si>
    <t xml:space="preserve">	2012-02-19T23:12:30Z</t>
  </si>
  <si>
    <t>sshwsfc/xadmin</t>
  </si>
  <si>
    <t xml:space="preserve">	https://github.com/sshwsfc/xadmin</t>
  </si>
  <si>
    <t xml:space="preserve">	4285</t>
  </si>
  <si>
    <t xml:space="preserve">	1326</t>
  </si>
  <si>
    <t xml:space="preserve">	2012-11-19T06:21:50Z</t>
  </si>
  <si>
    <t>jarun/googler</t>
  </si>
  <si>
    <t xml:space="preserve">	https://github.com/jarun/googler</t>
  </si>
  <si>
    <t xml:space="preserve">	4283</t>
  </si>
  <si>
    <t xml:space="preserve">	2015-08-16T03:33:02Z</t>
  </si>
  <si>
    <t>scikit-learn-contrib/imbalanced-learn</t>
  </si>
  <si>
    <t xml:space="preserve">	https://github.com/scikit-learn-contrib/imbalanced-learn</t>
  </si>
  <si>
    <t xml:space="preserve">	2014-08-16T05:08:26Z</t>
  </si>
  <si>
    <t>deepmind/graph_nets</t>
  </si>
  <si>
    <t xml:space="preserve">	https://github.com/deepmind/graph_nets</t>
  </si>
  <si>
    <t xml:space="preserve">	4277</t>
  </si>
  <si>
    <t xml:space="preserve">	220</t>
  </si>
  <si>
    <t xml:space="preserve">	638</t>
  </si>
  <si>
    <t xml:space="preserve">	2018-08-31T08:19:28Z</t>
  </si>
  <si>
    <t>django/channels</t>
  </si>
  <si>
    <t xml:space="preserve">	https://github.com/django/channels</t>
  </si>
  <si>
    <t xml:space="preserve">	4270</t>
  </si>
  <si>
    <t xml:space="preserve">	597</t>
  </si>
  <si>
    <t xml:space="preserve">	2015-06-03T17:16:20Z</t>
  </si>
  <si>
    <t>tschellenbach/Stream-Framework</t>
  </si>
  <si>
    <t xml:space="preserve">	https://github.com/tschellenbach/Stream-Framework</t>
  </si>
  <si>
    <t xml:space="preserve">	4254</t>
  </si>
  <si>
    <t xml:space="preserve">	2012-08-08T13:11:08Z</t>
  </si>
  <si>
    <t>smacke/subsync</t>
  </si>
  <si>
    <t xml:space="preserve">	https://github.com/smacke/subsync</t>
  </si>
  <si>
    <t xml:space="preserve">	4253</t>
  </si>
  <si>
    <t xml:space="preserve">	69</t>
  </si>
  <si>
    <t xml:space="preserve">	2019-02-24T02:56:44Z</t>
  </si>
  <si>
    <t>SpiderClub/weibospider</t>
  </si>
  <si>
    <t xml:space="preserve">	https://github.com/SpiderClub/weibospider</t>
  </si>
  <si>
    <t xml:space="preserve">	1190</t>
  </si>
  <si>
    <t xml:space="preserve">	2016-06-27T07:02:06Z</t>
  </si>
  <si>
    <t>MrS0m30n3/youtube-dl-gui</t>
  </si>
  <si>
    <t xml:space="preserve">	https://github.com/MrS0m30n3/youtube-dl-gui</t>
  </si>
  <si>
    <t xml:space="preserve">	4252</t>
  </si>
  <si>
    <t xml:space="preserve">	633</t>
  </si>
  <si>
    <t xml:space="preserve">	2014-03-01T17:11:10Z</t>
  </si>
  <si>
    <t>smicallef/spiderfoot</t>
  </si>
  <si>
    <t xml:space="preserve">	https://github.com/smicallef/spiderfoot</t>
  </si>
  <si>
    <t xml:space="preserve">	4249</t>
  </si>
  <si>
    <t xml:space="preserve">	822</t>
  </si>
  <si>
    <t xml:space="preserve">	2012-04-28T07:10:13Z</t>
  </si>
  <si>
    <t>jiaaro/pydub</t>
  </si>
  <si>
    <t xml:space="preserve">	https://github.com/jiaaro/pydub</t>
  </si>
  <si>
    <t xml:space="preserve">	4236</t>
  </si>
  <si>
    <t xml:space="preserve">	125</t>
  </si>
  <si>
    <t xml:space="preserve">	586</t>
  </si>
  <si>
    <t xml:space="preserve">	2011-05-02T18:42:38Z</t>
  </si>
  <si>
    <t>wb14123/seq2seq-couplet</t>
  </si>
  <si>
    <t xml:space="preserve">	https://github.com/wb14123/seq2seq-couplet</t>
  </si>
  <si>
    <t xml:space="preserve">	4212</t>
  </si>
  <si>
    <t xml:space="preserve">	2018-02-24T02:44:52Z</t>
  </si>
  <si>
    <t>HypothesisWorks/hypothesis</t>
  </si>
  <si>
    <t xml:space="preserve">	https://github.com/HypothesisWorks/hypothesis</t>
  </si>
  <si>
    <t xml:space="preserve">	4209</t>
  </si>
  <si>
    <t xml:space="preserve">	2013-03-10T13:51:19Z</t>
  </si>
  <si>
    <t>facebookarchive/augmented-traffic-control</t>
  </si>
  <si>
    <t xml:space="preserve">	https://github.com/facebookarchive/augmented-traffic-control</t>
  </si>
  <si>
    <t xml:space="preserve">	4207</t>
  </si>
  <si>
    <t xml:space="preserve">	585</t>
  </si>
  <si>
    <t xml:space="preserve">	2014-03-21T22:58:17Z</t>
  </si>
  <si>
    <t>airbnb/knowledge-repo</t>
  </si>
  <si>
    <t xml:space="preserve">	https://github.com/airbnb/knowledge-repo</t>
  </si>
  <si>
    <t xml:space="preserve">	4204</t>
  </si>
  <si>
    <t xml:space="preserve">	582</t>
  </si>
  <si>
    <t xml:space="preserve">	2016-08-17T23:32:50Z</t>
  </si>
  <si>
    <t>vi3k6i5/flashtext</t>
  </si>
  <si>
    <t xml:space="preserve">	https://github.com/vi3k6i5/flashtext</t>
  </si>
  <si>
    <t xml:space="preserve">	4200</t>
  </si>
  <si>
    <t xml:space="preserve">	136</t>
  </si>
  <si>
    <t xml:space="preserve">	2017-08-15T18:03:01Z</t>
  </si>
  <si>
    <t>encode/httpx</t>
  </si>
  <si>
    <t xml:space="preserve">	https://github.com/encode/httpx</t>
  </si>
  <si>
    <t xml:space="preserve">	4196</t>
  </si>
  <si>
    <t xml:space="preserve">	251</t>
  </si>
  <si>
    <t xml:space="preserve">	2019-04-04T12:27:00Z</t>
  </si>
  <si>
    <t>foosel/OctoPrint</t>
  </si>
  <si>
    <t xml:space="preserve">	https://github.com/foosel/OctoPrint</t>
  </si>
  <si>
    <t xml:space="preserve">	4193</t>
  </si>
  <si>
    <t xml:space="preserve">	356</t>
  </si>
  <si>
    <t xml:space="preserve">	1212</t>
  </si>
  <si>
    <t xml:space="preserve">	2012-12-31T12:20:57Z</t>
  </si>
  <si>
    <t>django-oscar/django-oscar</t>
  </si>
  <si>
    <t xml:space="preserve">	https://github.com/django-oscar/django-oscar</t>
  </si>
  <si>
    <t xml:space="preserve">	4192</t>
  </si>
  <si>
    <t xml:space="preserve">	268</t>
  </si>
  <si>
    <t xml:space="preserve">	1591</t>
  </si>
  <si>
    <t xml:space="preserve">	2010-12-08T21:30:32Z</t>
  </si>
  <si>
    <t>wireservice/csvkit</t>
  </si>
  <si>
    <t xml:space="preserve">	https://github.com/wireservice/csvkit</t>
  </si>
  <si>
    <t xml:space="preserve">	4190</t>
  </si>
  <si>
    <t xml:space="preserve">	523</t>
  </si>
  <si>
    <t xml:space="preserve">	2011-04-01T03:00:30Z</t>
  </si>
  <si>
    <t>ashnkumar/sketch-code</t>
  </si>
  <si>
    <t xml:space="preserve">	https://github.com/ashnkumar/sketch-code</t>
  </si>
  <si>
    <t xml:space="preserve">	4185</t>
  </si>
  <si>
    <t xml:space="preserve">	217</t>
  </si>
  <si>
    <t xml:space="preserve">	545</t>
  </si>
  <si>
    <t xml:space="preserve">	2018-01-19T21:44:13Z</t>
  </si>
  <si>
    <t>jrnl-org/jrnl</t>
  </si>
  <si>
    <t xml:space="preserve">	https://github.com/jrnl-org/jrnl</t>
  </si>
  <si>
    <t xml:space="preserve">	4173</t>
  </si>
  <si>
    <t xml:space="preserve">	97</t>
  </si>
  <si>
    <t xml:space="preserve">	2012-03-29T17:23:58Z</t>
  </si>
  <si>
    <t>euske/pdfminer</t>
  </si>
  <si>
    <t xml:space="preserve">	https://github.com/euske/pdfminer</t>
  </si>
  <si>
    <t xml:space="preserve">	4168</t>
  </si>
  <si>
    <t xml:space="preserve">	1405</t>
  </si>
  <si>
    <t xml:space="preserve">	2010-12-12T12:50:22Z</t>
  </si>
  <si>
    <t>mher/flower</t>
  </si>
  <si>
    <t xml:space="preserve">	https://github.com/mher/flower</t>
  </si>
  <si>
    <t xml:space="preserve">	4162</t>
  </si>
  <si>
    <t xml:space="preserve">	716</t>
  </si>
  <si>
    <t xml:space="preserve">	2012-07-08T13:35:09Z</t>
  </si>
  <si>
    <t>google/clusterfuzz</t>
  </si>
  <si>
    <t xml:space="preserve">	https://github.com/google/clusterfuzz</t>
  </si>
  <si>
    <t xml:space="preserve">	109</t>
  </si>
  <si>
    <t xml:space="preserve">	2019-01-29T00:19:40Z</t>
  </si>
  <si>
    <t>flask-admin/flask-admin</t>
  </si>
  <si>
    <t xml:space="preserve">	https://github.com/flask-admin/flask-admin</t>
  </si>
  <si>
    <t xml:space="preserve">	4139</t>
  </si>
  <si>
    <t xml:space="preserve">	2012-03-18T23:21:57Z</t>
  </si>
  <si>
    <t>fogleman/Minecraft</t>
  </si>
  <si>
    <t xml:space="preserve">	https://github.com/fogleman/Minecraft</t>
  </si>
  <si>
    <t xml:space="preserve">	939</t>
  </si>
  <si>
    <t xml:space="preserve">	2012-01-30T15:28:39Z</t>
  </si>
  <si>
    <t>facebookarchive/huxley</t>
  </si>
  <si>
    <t xml:space="preserve">	https://github.com/facebookarchive/huxley</t>
  </si>
  <si>
    <t xml:space="preserve">	4114</t>
  </si>
  <si>
    <t xml:space="preserve">	2013-07-30T06:01:12Z</t>
  </si>
  <si>
    <t>angr/angr</t>
  </si>
  <si>
    <t xml:space="preserve">	https://github.com/angr/angr</t>
  </si>
  <si>
    <t xml:space="preserve">	4111</t>
  </si>
  <si>
    <t xml:space="preserve">	692</t>
  </si>
  <si>
    <t xml:space="preserve">	2015-08-06T21:46:55Z</t>
  </si>
  <si>
    <t>JakeWharton/pidcat</t>
  </si>
  <si>
    <t xml:space="preserve">	https://github.com/JakeWharton/pidcat</t>
  </si>
  <si>
    <t xml:space="preserve">	4106</t>
  </si>
  <si>
    <t xml:space="preserve">	449</t>
  </si>
  <si>
    <t xml:space="preserve">	2013-06-12T05:59:37Z</t>
  </si>
  <si>
    <t>jazzband/pip-tools</t>
  </si>
  <si>
    <t xml:space="preserve">	https://github.com/jazzband/pip-tools</t>
  </si>
  <si>
    <t xml:space="preserve">	4105</t>
  </si>
  <si>
    <t xml:space="preserve">	2012-09-10T08:50:26Z</t>
  </si>
  <si>
    <t>d2l-ai/d2l-en</t>
  </si>
  <si>
    <t xml:space="preserve">	https://github.com/d2l-ai/d2l-en</t>
  </si>
  <si>
    <t xml:space="preserve">	4098</t>
  </si>
  <si>
    <t xml:space="preserve">	1068</t>
  </si>
  <si>
    <t xml:space="preserve">	2018-10-09T01:04:37Z</t>
  </si>
  <si>
    <t>commonmark/commonmark-spec</t>
  </si>
  <si>
    <t xml:space="preserve">	https://github.com/commonmark/commonmark-spec</t>
  </si>
  <si>
    <t xml:space="preserve">	4097</t>
  </si>
  <si>
    <t xml:space="preserve">	151</t>
  </si>
  <si>
    <t xml:space="preserve">	2014-08-14T05:53:20Z</t>
  </si>
  <si>
    <t>MycroftAI/mycroft-core</t>
  </si>
  <si>
    <t xml:space="preserve">	https://github.com/MycroftAI/mycroft-core</t>
  </si>
  <si>
    <t xml:space="preserve">	4093</t>
  </si>
  <si>
    <t xml:space="preserve">	956</t>
  </si>
  <si>
    <t xml:space="preserve">	2016-05-20T14:11:07Z</t>
  </si>
  <si>
    <t>deepmipt/DeepPavlov</t>
  </si>
  <si>
    <t xml:space="preserve">	https://github.com/deepmipt/DeepPavlov</t>
  </si>
  <si>
    <t xml:space="preserve">	4091</t>
  </si>
  <si>
    <t xml:space="preserve">	755</t>
  </si>
  <si>
    <t xml:space="preserve">	33</t>
  </si>
  <si>
    <t xml:space="preserve">	2017-11-17T14:35:29Z</t>
  </si>
  <si>
    <t>nuno-faria/tiler</t>
  </si>
  <si>
    <t xml:space="preserve">	https://github.com/nuno-faria/tiler</t>
  </si>
  <si>
    <t xml:space="preserve">	4086</t>
  </si>
  <si>
    <t xml:space="preserve">	2019-09-07T15:52:25Z</t>
  </si>
  <si>
    <t>pre-commit/pre-commit</t>
  </si>
  <si>
    <t xml:space="preserve">	https://github.com/pre-commit/pre-commit</t>
  </si>
  <si>
    <t xml:space="preserve">	4082</t>
  </si>
  <si>
    <t xml:space="preserve">	2014-03-13T00:39:38Z</t>
  </si>
  <si>
    <t>gregmalcolm/python_koans</t>
  </si>
  <si>
    <t xml:space="preserve">	https://github.com/gregmalcolm/python_koans</t>
  </si>
  <si>
    <t xml:space="preserve">	4060</t>
  </si>
  <si>
    <t xml:space="preserve">	2365</t>
  </si>
  <si>
    <t xml:space="preserve">	2010-03-01T17:04:31Z</t>
  </si>
  <si>
    <t>NullArray/AutoSploit</t>
  </si>
  <si>
    <t xml:space="preserve">	https://github.com/NullArray/AutoSploit</t>
  </si>
  <si>
    <t xml:space="preserve">	4059</t>
  </si>
  <si>
    <t xml:space="preserve">	2018-01-30T17:47:18Z</t>
  </si>
  <si>
    <t>bitcoin/bips</t>
  </si>
  <si>
    <t xml:space="preserve">	https://github.com/bitcoin/bips</t>
  </si>
  <si>
    <t xml:space="preserve">	4055</t>
  </si>
  <si>
    <t xml:space="preserve">	641</t>
  </si>
  <si>
    <t xml:space="preserve">	2423</t>
  </si>
  <si>
    <t xml:space="preserve">	2013-11-19T17:18:41Z</t>
  </si>
  <si>
    <t>MagicStack/asyncpg</t>
  </si>
  <si>
    <t xml:space="preserve">	https://github.com/MagicStack/asyncpg</t>
  </si>
  <si>
    <t xml:space="preserve">	4050</t>
  </si>
  <si>
    <t xml:space="preserve">	2016-07-19T02:25:20Z</t>
  </si>
  <si>
    <t>paralax/awesome-honeypots</t>
  </si>
  <si>
    <t xml:space="preserve">	https://github.com/paralax/awesome-honeypots</t>
  </si>
  <si>
    <t xml:space="preserve">	4049</t>
  </si>
  <si>
    <t xml:space="preserve">	779</t>
  </si>
  <si>
    <t xml:space="preserve">	2015-06-18T12:57:01Z</t>
  </si>
  <si>
    <t>cloudtools/troposphere</t>
  </si>
  <si>
    <t xml:space="preserve">	https://github.com/cloudtools/troposphere</t>
  </si>
  <si>
    <t xml:space="preserve">	4045</t>
  </si>
  <si>
    <t xml:space="preserve">	195</t>
  </si>
  <si>
    <t xml:space="preserve">	1248</t>
  </si>
  <si>
    <t xml:space="preserve">	52</t>
  </si>
  <si>
    <t xml:space="preserve">	2012-12-12T21:19:46Z</t>
  </si>
  <si>
    <t>cloudera/hue</t>
  </si>
  <si>
    <t xml:space="preserve">	https://github.com/cloudera/hue</t>
  </si>
  <si>
    <t xml:space="preserve">	4043</t>
  </si>
  <si>
    <t xml:space="preserve">	342</t>
  </si>
  <si>
    <t xml:space="preserve">	1549</t>
  </si>
  <si>
    <t xml:space="preserve">	2010-06-21T19:46:51Z</t>
  </si>
  <si>
    <t>alicevision/meshroom</t>
  </si>
  <si>
    <t xml:space="preserve">	https://github.com/alicevision/meshroom</t>
  </si>
  <si>
    <t xml:space="preserve">	4037</t>
  </si>
  <si>
    <t xml:space="preserve">	2015-04-22T17:33:16Z</t>
  </si>
  <si>
    <t>stephenmcd/mezzanine</t>
  </si>
  <si>
    <t xml:space="preserve">	https://github.com/stephenmcd/mezzanine</t>
  </si>
  <si>
    <t xml:space="preserve">	4034</t>
  </si>
  <si>
    <t xml:space="preserve">	261</t>
  </si>
  <si>
    <t xml:space="preserve">	1468</t>
  </si>
  <si>
    <t xml:space="preserve">	2010-05-29T12:16:55Z</t>
  </si>
  <si>
    <t>persepolisdm/persepolis</t>
  </si>
  <si>
    <t xml:space="preserve">	https://github.com/persepolisdm/persepolis</t>
  </si>
  <si>
    <t xml:space="preserve">	2016-07-15T14:20:23Z</t>
  </si>
  <si>
    <t>seemoo-lab/opendrop</t>
  </si>
  <si>
    <t xml:space="preserve">	https://github.com/seemoo-lab/opendrop</t>
  </si>
  <si>
    <t xml:space="preserve">	4016</t>
  </si>
  <si>
    <t xml:space="preserve">	115</t>
  </si>
  <si>
    <t xml:space="preserve">	2019-05-14T08:07:50Z</t>
  </si>
  <si>
    <t>google/trax</t>
  </si>
  <si>
    <t xml:space="preserve">	https://github.com/google/trax</t>
  </si>
  <si>
    <t xml:space="preserve">	4013</t>
  </si>
  <si>
    <t xml:space="preserve">	117</t>
  </si>
  <si>
    <t xml:space="preserve">	2019-10-05T15:09:14Z</t>
  </si>
  <si>
    <t>WenDesi/lihang_book_algorithm</t>
  </si>
  <si>
    <t xml:space="preserve">	https://github.com/WenDesi/lihang_book_algorithm</t>
  </si>
  <si>
    <t xml:space="preserve">	4012</t>
  </si>
  <si>
    <t xml:space="preserve">	1586</t>
  </si>
  <si>
    <t xml:space="preserve">	2016-07-16T03:28:14Z</t>
  </si>
  <si>
    <t>okfn-brasil/serenata-de-amor</t>
  </si>
  <si>
    <t xml:space="preserve">	https://github.com/okfn-brasil/serenata-de-amor</t>
  </si>
  <si>
    <t xml:space="preserve">	3995</t>
  </si>
  <si>
    <t xml:space="preserve">	410</t>
  </si>
  <si>
    <t xml:space="preserve">	701</t>
  </si>
  <si>
    <t xml:space="preserve">	2016-06-27T20:55:11Z</t>
  </si>
  <si>
    <t>OpenNMT/OpenNMT-py</t>
  </si>
  <si>
    <t xml:space="preserve">	https://github.com/OpenNMT/OpenNMT-py</t>
  </si>
  <si>
    <t xml:space="preserve">	3992</t>
  </si>
  <si>
    <t xml:space="preserve">	2017-02-22T19:01:50Z</t>
  </si>
  <si>
    <t>eriklindernoren/PyTorch-YOLOv3</t>
  </si>
  <si>
    <t xml:space="preserve">	https://github.com/eriklindernoren/PyTorch-YOLOv3</t>
  </si>
  <si>
    <t xml:space="preserve">	3989</t>
  </si>
  <si>
    <t xml:space="preserve">	1519</t>
  </si>
  <si>
    <t xml:space="preserve">	2018-05-21T16:05:55Z</t>
  </si>
  <si>
    <t>gorakhargosh/watchdog</t>
  </si>
  <si>
    <t xml:space="preserve">	https://github.com/gorakhargosh/watchdog</t>
  </si>
  <si>
    <t xml:space="preserve">	2010-10-23T12:00:17Z</t>
  </si>
  <si>
    <t>cupy/cupy</t>
  </si>
  <si>
    <t xml:space="preserve">	https://github.com/cupy/cupy</t>
  </si>
  <si>
    <t xml:space="preserve">	3986</t>
  </si>
  <si>
    <t xml:space="preserve">	112</t>
  </si>
  <si>
    <t xml:space="preserve">	2016-11-01T09:54:45Z</t>
  </si>
  <si>
    <t>PyCQA/pycodestyle</t>
  </si>
  <si>
    <t xml:space="preserve">	https://github.com/PyCQA/pycodestyle</t>
  </si>
  <si>
    <t xml:space="preserve">	3985</t>
  </si>
  <si>
    <t xml:space="preserve">	128</t>
  </si>
  <si>
    <t xml:space="preserve">	2009-10-02T00:43:37Z</t>
  </si>
  <si>
    <t>deepmind/learning-to-learn</t>
  </si>
  <si>
    <t xml:space="preserve">	https://github.com/deepmind/learning-to-learn</t>
  </si>
  <si>
    <t xml:space="preserve">	3957</t>
  </si>
  <si>
    <t xml:space="preserve">	591</t>
  </si>
  <si>
    <t xml:space="preserve">	2016-12-06T08:25:37Z</t>
  </si>
  <si>
    <t>longld/peda</t>
  </si>
  <si>
    <t xml:space="preserve">	https://github.com/longld/peda</t>
  </si>
  <si>
    <t xml:space="preserve">	3955</t>
  </si>
  <si>
    <t xml:space="preserve">	2012-08-03T06:26:41Z</t>
  </si>
  <si>
    <t>Netflix/security_monkey</t>
  </si>
  <si>
    <t xml:space="preserve">	https://github.com/Netflix/security_monkey</t>
  </si>
  <si>
    <t xml:space="preserve">	3945</t>
  </si>
  <si>
    <t xml:space="preserve">	756</t>
  </si>
  <si>
    <t xml:space="preserve">	2014-06-27T21:49:56Z</t>
  </si>
  <si>
    <t>GoogleCloudPlatform/python-docs-samples</t>
  </si>
  <si>
    <t xml:space="preserve">	https://github.com/GoogleCloudPlatform/python-docs-samples</t>
  </si>
  <si>
    <t xml:space="preserve">	3942</t>
  </si>
  <si>
    <t xml:space="preserve">	4080</t>
  </si>
  <si>
    <t xml:space="preserve">	2015-05-04T23:26:13Z</t>
  </si>
  <si>
    <t>OmkarPathak/pygorithm</t>
  </si>
  <si>
    <t xml:space="preserve">	https://github.com/OmkarPathak/pygorithm</t>
  </si>
  <si>
    <t xml:space="preserve">	3931</t>
  </si>
  <si>
    <t xml:space="preserve">	450</t>
  </si>
  <si>
    <t xml:space="preserve">	2017-07-31T01:47:38Z</t>
  </si>
  <si>
    <t>Kinto/kinto</t>
  </si>
  <si>
    <t xml:space="preserve">	https://github.com/Kinto/kinto</t>
  </si>
  <si>
    <t xml:space="preserve">	3929</t>
  </si>
  <si>
    <t xml:space="preserve">	2015-02-25T13:34:23Z</t>
  </si>
  <si>
    <t>fmfn/BayesianOptimization</t>
  </si>
  <si>
    <t xml:space="preserve">	https://github.com/fmfn/BayesianOptimization</t>
  </si>
  <si>
    <t xml:space="preserve">	899</t>
  </si>
  <si>
    <t xml:space="preserve">	2014-06-06T08:18:56Z</t>
  </si>
  <si>
    <t>lisa-lab/DeepLearningTutorials</t>
  </si>
  <si>
    <t xml:space="preserve">	https://github.com/lisa-lab/DeepLearningTutorials</t>
  </si>
  <si>
    <t xml:space="preserve">	3902</t>
  </si>
  <si>
    <t xml:space="preserve">	2145</t>
  </si>
  <si>
    <t xml:space="preserve">	2010-01-07T18:42:37Z</t>
  </si>
  <si>
    <t>posativ/isso</t>
  </si>
  <si>
    <t xml:space="preserve">	https://github.com/posativ/isso</t>
  </si>
  <si>
    <t xml:space="preserve">	3900</t>
  </si>
  <si>
    <t xml:space="preserve">	2012-10-17T20:46:45Z</t>
  </si>
  <si>
    <t>commaai/research</t>
  </si>
  <si>
    <t xml:space="preserve">	https://github.com/commaai/research</t>
  </si>
  <si>
    <t xml:space="preserve">	3890</t>
  </si>
  <si>
    <t xml:space="preserve">	1159</t>
  </si>
  <si>
    <t xml:space="preserve">	2016-08-03T04:38:57Z</t>
  </si>
  <si>
    <t>NicolasHug/Surprise</t>
  </si>
  <si>
    <t xml:space="preserve">	https://github.com/NicolasHug/Surprise</t>
  </si>
  <si>
    <t xml:space="preserve">	3886</t>
  </si>
  <si>
    <t xml:space="preserve">	726</t>
  </si>
  <si>
    <t xml:space="preserve">	2016-10-23T14:59:38Z</t>
  </si>
  <si>
    <t>jisaacks/GitGutter</t>
  </si>
  <si>
    <t xml:space="preserve">	https://github.com/jisaacks/GitGutter</t>
  </si>
  <si>
    <t xml:space="preserve">	3881</t>
  </si>
  <si>
    <t xml:space="preserve">	2012-12-08T05:29:00Z</t>
  </si>
  <si>
    <t>malwaredllc/byob</t>
  </si>
  <si>
    <t xml:space="preserve">	https://github.com/malwaredllc/byob</t>
  </si>
  <si>
    <t xml:space="preserve">	3875</t>
  </si>
  <si>
    <t xml:space="preserve">	814</t>
  </si>
  <si>
    <t xml:space="preserve">	2017-12-18T09:10:12Z</t>
  </si>
  <si>
    <t>ujjwalkarn/DataSciencePython</t>
  </si>
  <si>
    <t xml:space="preserve">	https://github.com/ujjwalkarn/DataSciencePython</t>
  </si>
  <si>
    <t xml:space="preserve">	3873</t>
  </si>
  <si>
    <t xml:space="preserve">	1245</t>
  </si>
  <si>
    <t xml:space="preserve">	2015-10-06T15:26:08Z</t>
  </si>
  <si>
    <t>platformio/platformio-core</t>
  </si>
  <si>
    <t xml:space="preserve">	https://github.com/platformio/platformio-core</t>
  </si>
  <si>
    <t xml:space="preserve">	3871</t>
  </si>
  <si>
    <t xml:space="preserve">	2014-05-09T09:38:42Z</t>
  </si>
  <si>
    <t>martinblech/xmltodict</t>
  </si>
  <si>
    <t xml:space="preserve">	https://github.com/martinblech/xmltodict</t>
  </si>
  <si>
    <t xml:space="preserve">	3858</t>
  </si>
  <si>
    <t xml:space="preserve">	101</t>
  </si>
  <si>
    <t xml:space="preserve">	2012-04-17T14:38:21Z</t>
  </si>
  <si>
    <t>princewen/tensorflow_practice</t>
  </si>
  <si>
    <t xml:space="preserve">	https://github.com/princewen/tensorflow_practice</t>
  </si>
  <si>
    <t xml:space="preserve">	3851</t>
  </si>
  <si>
    <t xml:space="preserve">	2203</t>
  </si>
  <si>
    <t xml:space="preserve">	2018-02-23T06:31:20Z</t>
  </si>
  <si>
    <t>stewartmcgown/uds</t>
  </si>
  <si>
    <t xml:space="preserve">	https://github.com/stewartmcgown/uds</t>
  </si>
  <si>
    <t xml:space="preserve">	3849</t>
  </si>
  <si>
    <t xml:space="preserve">	73</t>
  </si>
  <si>
    <t xml:space="preserve">	2018-07-18T20:10:10Z</t>
  </si>
  <si>
    <t>spesmilo/electrum</t>
  </si>
  <si>
    <t xml:space="preserve">	https://github.com/spesmilo/electrum</t>
  </si>
  <si>
    <t xml:space="preserve">	3847</t>
  </si>
  <si>
    <t xml:space="preserve">	2012-08-02T16:24:30Z</t>
  </si>
  <si>
    <t>hzy46/Deep-Learning-21-Examples</t>
  </si>
  <si>
    <t xml:space="preserve">	https://github.com/hzy46/Deep-Learning-21-Examples</t>
  </si>
  <si>
    <t xml:space="preserve">	3840</t>
  </si>
  <si>
    <t xml:space="preserve">	1677</t>
  </si>
  <si>
    <t xml:space="preserve">	2018-01-01T11:07:50Z</t>
  </si>
  <si>
    <t>microsoft/nlp-recipes</t>
  </si>
  <si>
    <t xml:space="preserve">	https://github.com/microsoft/nlp-recipes</t>
  </si>
  <si>
    <t xml:space="preserve">	3838</t>
  </si>
  <si>
    <t xml:space="preserve">	130</t>
  </si>
  <si>
    <t xml:space="preserve">	2019-04-05T17:42:41Z</t>
  </si>
  <si>
    <t>NervanaSystems/neon</t>
  </si>
  <si>
    <t xml:space="preserve">	https://github.com/NervanaSystems/neon</t>
  </si>
  <si>
    <t xml:space="preserve">	3829</t>
  </si>
  <si>
    <t xml:space="preserve">	847</t>
  </si>
  <si>
    <t xml:space="preserve">	2014-10-16T01:00:17Z</t>
  </si>
  <si>
    <t>dwyl/english-words</t>
  </si>
  <si>
    <t xml:space="preserve">	https://github.com/dwyl/english-words</t>
  </si>
  <si>
    <t xml:space="preserve">	3816</t>
  </si>
  <si>
    <t xml:space="preserve">	866</t>
  </si>
  <si>
    <t xml:space="preserve">	2014-07-13T22:20:45Z</t>
  </si>
  <si>
    <t>avinassh/rockstar</t>
  </si>
  <si>
    <t xml:space="preserve">	https://github.com/avinassh/rockstar</t>
  </si>
  <si>
    <t xml:space="preserve">	3815</t>
  </si>
  <si>
    <t xml:space="preserve">	2015-07-16T18:31:43Z</t>
  </si>
  <si>
    <t>realpython/discover-flask</t>
  </si>
  <si>
    <t xml:space="preserve">	https://github.com/realpython/discover-flask</t>
  </si>
  <si>
    <t xml:space="preserve">	3808</t>
  </si>
  <si>
    <t xml:space="preserve">	235</t>
  </si>
  <si>
    <t xml:space="preserve">	657</t>
  </si>
  <si>
    <t xml:space="preserve">	2014-06-03T17:01:36Z</t>
  </si>
  <si>
    <t>micahflee/onionshare</t>
  </si>
  <si>
    <t xml:space="preserve">	https://github.com/micahflee/onionshare</t>
  </si>
  <si>
    <t xml:space="preserve">	3804</t>
  </si>
  <si>
    <t xml:space="preserve">	2014-05-20T21:08:34Z</t>
  </si>
  <si>
    <t>twisted/twisted</t>
  </si>
  <si>
    <t xml:space="preserve">	https://github.com/twisted/twisted</t>
  </si>
  <si>
    <t xml:space="preserve">	3803</t>
  </si>
  <si>
    <t xml:space="preserve">	950</t>
  </si>
  <si>
    <t xml:space="preserve">	2011-07-01T20:40:42Z</t>
  </si>
  <si>
    <t>django-crispy-forms/django-crispy-forms</t>
  </si>
  <si>
    <t xml:space="preserve">	https://github.com/django-crispy-forms/django-crispy-forms</t>
  </si>
  <si>
    <t xml:space="preserve">	3801</t>
  </si>
  <si>
    <t xml:space="preserve">	654</t>
  </si>
  <si>
    <t xml:space="preserve">	2011-11-01T11:48:03Z</t>
  </si>
  <si>
    <t>sdispater/pendulum</t>
  </si>
  <si>
    <t xml:space="preserve">	https://github.com/sdispater/pendulum</t>
  </si>
  <si>
    <t xml:space="preserve">	60</t>
  </si>
  <si>
    <t xml:space="preserve">	2016-06-27T23:37:53Z</t>
  </si>
  <si>
    <t>fluentpython/example-code</t>
  </si>
  <si>
    <t xml:space="preserve">	https://github.com/fluentpython/example-code</t>
  </si>
  <si>
    <t xml:space="preserve">	3797</t>
  </si>
  <si>
    <t xml:space="preserve">	2014-10-14T16:48:40Z</t>
  </si>
  <si>
    <t>jadore801120/attention-is-all-you-need-pytorch</t>
  </si>
  <si>
    <t xml:space="preserve">	https://github.com/jadore801120/attention-is-all-you-need-pytorch</t>
  </si>
  <si>
    <t xml:space="preserve">	3781</t>
  </si>
  <si>
    <t xml:space="preserve">	993</t>
  </si>
  <si>
    <t xml:space="preserve">	2017-06-14T10:15:20Z</t>
  </si>
  <si>
    <t>openimages/dataset</t>
  </si>
  <si>
    <t xml:space="preserve">	https://github.com/openimages/dataset</t>
  </si>
  <si>
    <t xml:space="preserve">	3768</t>
  </si>
  <si>
    <t xml:space="preserve">	2016-09-29T05:41:30Z</t>
  </si>
  <si>
    <t>edgedb/edgedb</t>
  </si>
  <si>
    <t xml:space="preserve">	https://github.com/edgedb/edgedb</t>
  </si>
  <si>
    <t xml:space="preserve">	3759</t>
  </si>
  <si>
    <t xml:space="preserve">	71</t>
  </si>
  <si>
    <t xml:space="preserve">	2017-06-29T20:30:48Z</t>
  </si>
  <si>
    <t>neozhaoliang/pywonderland</t>
  </si>
  <si>
    <t xml:space="preserve">	https://github.com/neozhaoliang/pywonderland</t>
  </si>
  <si>
    <t xml:space="preserve">	3743</t>
  </si>
  <si>
    <t xml:space="preserve">	2016-11-08T23:34:13Z</t>
  </si>
  <si>
    <t>pudo/dataset</t>
  </si>
  <si>
    <t xml:space="preserve">	https://github.com/pudo/dataset</t>
  </si>
  <si>
    <t xml:space="preserve">	2013-04-01T14:57:55Z</t>
  </si>
  <si>
    <t>utkuozbulak/pytorch-cnn-visualizations</t>
  </si>
  <si>
    <t xml:space="preserve">	https://github.com/utkuozbulak/pytorch-cnn-visualizations</t>
  </si>
  <si>
    <t xml:space="preserve">	3742</t>
  </si>
  <si>
    <t xml:space="preserve">	793</t>
  </si>
  <si>
    <t xml:space="preserve">	2017-10-21T07:25:07Z</t>
  </si>
  <si>
    <t>lmcinnes/umap</t>
  </si>
  <si>
    <t xml:space="preserve">	https://github.com/lmcinnes/umap</t>
  </si>
  <si>
    <t xml:space="preserve">	3739</t>
  </si>
  <si>
    <t xml:space="preserve">	2017-07-02T01:11:17Z</t>
  </si>
  <si>
    <t>chrippa/livestreamer</t>
  </si>
  <si>
    <t xml:space="preserve">	https://github.com/chrippa/livestreamer</t>
  </si>
  <si>
    <t xml:space="preserve">	608</t>
  </si>
  <si>
    <t xml:space="preserve">	2011-08-15T02:38:37Z</t>
  </si>
  <si>
    <t>MVIG-SJTU/AlphaPose</t>
  </si>
  <si>
    <t xml:space="preserve">	https://github.com/MVIG-SJTU/AlphaPose</t>
  </si>
  <si>
    <t xml:space="preserve">	3737</t>
  </si>
  <si>
    <t xml:space="preserve">	1011</t>
  </si>
  <si>
    <t xml:space="preserve">	2018-01-17T02:33:17Z</t>
  </si>
  <si>
    <t>floydhub/dl-docker</t>
  </si>
  <si>
    <t xml:space="preserve">	https://github.com/floydhub/dl-docker</t>
  </si>
  <si>
    <t xml:space="preserve">	3735</t>
  </si>
  <si>
    <t xml:space="preserve">	821</t>
  </si>
  <si>
    <t xml:space="preserve">	2016-06-04T18:42:28Z</t>
  </si>
  <si>
    <t>misterch0c/shadowbroker</t>
  </si>
  <si>
    <t xml:space="preserve">	https://github.com/misterch0c/shadowbroker</t>
  </si>
  <si>
    <t xml:space="preserve">	3731</t>
  </si>
  <si>
    <t xml:space="preserve">	2017-04-14T09:03:33Z</t>
  </si>
  <si>
    <t>snorkel-team/snorkel</t>
  </si>
  <si>
    <t xml:space="preserve">	https://github.com/snorkel-team/snorkel</t>
  </si>
  <si>
    <t xml:space="preserve">	3730</t>
  </si>
  <si>
    <t xml:space="preserve">	2016-02-26T05:52:45Z</t>
  </si>
  <si>
    <t>StackStorm/st2</t>
  </si>
  <si>
    <t xml:space="preserve">	https://github.com/StackStorm/st2</t>
  </si>
  <si>
    <t xml:space="preserve">	3727</t>
  </si>
  <si>
    <t xml:space="preserve">	482</t>
  </si>
  <si>
    <t xml:space="preserve">	61</t>
  </si>
  <si>
    <t xml:space="preserve">	2014-04-23T00:51:34Z</t>
  </si>
  <si>
    <t>Lasagne/Lasagne</t>
  </si>
  <si>
    <t xml:space="preserve">	https://github.com/Lasagne/Lasagne</t>
  </si>
  <si>
    <t xml:space="preserve">	3725</t>
  </si>
  <si>
    <t xml:space="preserve">	982</t>
  </si>
  <si>
    <t xml:space="preserve">	2014-09-11T15:31:41Z</t>
  </si>
  <si>
    <t>dpkp/kafka-python</t>
  </si>
  <si>
    <t xml:space="preserve">	https://github.com/dpkp/kafka-python</t>
  </si>
  <si>
    <t xml:space="preserve">	2012-09-24T13:00:26Z</t>
  </si>
  <si>
    <t>YadiraF/PRNet</t>
  </si>
  <si>
    <t xml:space="preserve">	https://github.com/YadiraF/PRNet</t>
  </si>
  <si>
    <t xml:space="preserve">	3718</t>
  </si>
  <si>
    <t xml:space="preserve">	2018-03-20T11:44:06Z</t>
  </si>
  <si>
    <t>dylanaraps/pywal</t>
  </si>
  <si>
    <t xml:space="preserve">	https://github.com/dylanaraps/pywal</t>
  </si>
  <si>
    <t xml:space="preserve">	3715</t>
  </si>
  <si>
    <t xml:space="preserve">	57</t>
  </si>
  <si>
    <t xml:space="preserve">	2017-06-16T14:54:22Z</t>
  </si>
  <si>
    <t>qiyeboy/IPProxyPool</t>
  </si>
  <si>
    <t xml:space="preserve">	https://github.com/qiyeboy/IPProxyPool</t>
  </si>
  <si>
    <t xml:space="preserve">	3711</t>
  </si>
  <si>
    <t xml:space="preserve">	1233</t>
  </si>
  <si>
    <t xml:space="preserve">	2016-07-21T06:30:29Z</t>
  </si>
  <si>
    <t>ajalt/fuckitpy</t>
  </si>
  <si>
    <t xml:space="preserve">	https://github.com/ajalt/fuckitpy</t>
  </si>
  <si>
    <t xml:space="preserve">	3704</t>
  </si>
  <si>
    <t xml:space="preserve">	2013-06-21T18:52:33Z</t>
  </si>
  <si>
    <t>wepe/MachineLearning</t>
  </si>
  <si>
    <t xml:space="preserve">	https://github.com/wepe/MachineLearning</t>
  </si>
  <si>
    <t xml:space="preserve">	3700</t>
  </si>
  <si>
    <t xml:space="preserve">	2746</t>
  </si>
  <si>
    <t xml:space="preserve">	2014-12-05T14:53:17Z</t>
  </si>
  <si>
    <t>machinelearningmindset/deep-learning-roadmap</t>
  </si>
  <si>
    <t xml:space="preserve">	https://github.com/machinelearningmindset/deep-learning-roadmap</t>
  </si>
  <si>
    <t xml:space="preserve">	3698</t>
  </si>
  <si>
    <t xml:space="preserve">	204</t>
  </si>
  <si>
    <t xml:space="preserve">	2019-01-07T05:03:26Z</t>
  </si>
  <si>
    <t>dschep/ntfy</t>
  </si>
  <si>
    <t xml:space="preserve">	https://github.com/dschep/ntfy</t>
  </si>
  <si>
    <t xml:space="preserve">	74</t>
  </si>
  <si>
    <t xml:space="preserve">	2015-12-17T21:15:49Z</t>
  </si>
  <si>
    <t>facebookresearch/DrQA</t>
  </si>
  <si>
    <t xml:space="preserve">	https://github.com/facebookresearch/DrQA</t>
  </si>
  <si>
    <t xml:space="preserve">	3681</t>
  </si>
  <si>
    <t xml:space="preserve">	787</t>
  </si>
  <si>
    <t xml:space="preserve">	2017-07-07T22:44:16Z</t>
  </si>
  <si>
    <t>ricequant/rqalpha</t>
  </si>
  <si>
    <t xml:space="preserve">	https://github.com/ricequant/rqalpha</t>
  </si>
  <si>
    <t xml:space="preserve">	3680</t>
  </si>
  <si>
    <t xml:space="preserve">	2016-07-20T10:38:57Z</t>
  </si>
  <si>
    <t>encode/starlette</t>
  </si>
  <si>
    <t xml:space="preserve">	https://github.com/encode/starlette</t>
  </si>
  <si>
    <t xml:space="preserve">	3679</t>
  </si>
  <si>
    <t xml:space="preserve">	2018-06-25T13:16:21Z</t>
  </si>
  <si>
    <t>conan-io/conan</t>
  </si>
  <si>
    <t xml:space="preserve">	https://github.com/conan-io/conan</t>
  </si>
  <si>
    <t xml:space="preserve">	3673</t>
  </si>
  <si>
    <t xml:space="preserve">	2015-12-01T13:17:02Z</t>
  </si>
  <si>
    <t>MorvanZhou/Tensorflow-Tutorial</t>
  </si>
  <si>
    <t xml:space="preserve">	https://github.com/MorvanZhou/Tensorflow-Tutorial</t>
  </si>
  <si>
    <t xml:space="preserve">	3672</t>
  </si>
  <si>
    <t xml:space="preserve">	1778</t>
  </si>
  <si>
    <t xml:space="preserve">	2017-05-10T11:02:32Z</t>
  </si>
  <si>
    <t>jayfk/statuspage</t>
  </si>
  <si>
    <t xml:space="preserve">	https://github.com/jayfk/statuspage</t>
  </si>
  <si>
    <t xml:space="preserve">	3669</t>
  </si>
  <si>
    <t xml:space="preserve">	181</t>
  </si>
  <si>
    <t xml:space="preserve">	2016-02-26T10:47:27Z</t>
  </si>
  <si>
    <t>jazzband/tablib</t>
  </si>
  <si>
    <t xml:space="preserve">	https://github.com/jazzband/tablib</t>
  </si>
  <si>
    <t xml:space="preserve">	3665</t>
  </si>
  <si>
    <t xml:space="preserve">	2011-03-28T02:36:50Z</t>
  </si>
  <si>
    <t>AirtestProject/Airtest</t>
  </si>
  <si>
    <t xml:space="preserve">	https://github.com/AirtestProject/Airtest</t>
  </si>
  <si>
    <t xml:space="preserve">	3664</t>
  </si>
  <si>
    <t xml:space="preserve">	610</t>
  </si>
  <si>
    <t xml:space="preserve">	2018-01-24T04:00:35Z</t>
  </si>
  <si>
    <t>naturomics/CapsNet-Tensorflow</t>
  </si>
  <si>
    <t xml:space="preserve">	https://github.com/naturomics/CapsNet-Tensorflow</t>
  </si>
  <si>
    <t xml:space="preserve">	3656</t>
  </si>
  <si>
    <t xml:space="preserve">	1185</t>
  </si>
  <si>
    <t xml:space="preserve">	2017-10-28T04:20:36Z</t>
  </si>
  <si>
    <t>lukemelas/EfficientNet-PyTorch</t>
  </si>
  <si>
    <t xml:space="preserve">	https://github.com/lukemelas/EfficientNet-PyTorch</t>
  </si>
  <si>
    <t xml:space="preserve">	3653</t>
  </si>
  <si>
    <t xml:space="preserve">	660</t>
  </si>
  <si>
    <t xml:space="preserve">	2019-05-30T05:24:11Z</t>
  </si>
  <si>
    <t>CouchPotato/CouchPotatoServer</t>
  </si>
  <si>
    <t xml:space="preserve">	https://github.com/CouchPotato/CouchPotatoServer</t>
  </si>
  <si>
    <t xml:space="preserve">	3651</t>
  </si>
  <si>
    <t xml:space="preserve">	1324</t>
  </si>
  <si>
    <t xml:space="preserve">	2011-02-06T17:14:17Z</t>
  </si>
  <si>
    <t>1adrianb/face-alignment</t>
  </si>
  <si>
    <t xml:space="preserve">	https://github.com/1adrianb/face-alignment</t>
  </si>
  <si>
    <t xml:space="preserve">	3650</t>
  </si>
  <si>
    <t xml:space="preserve">	2017-09-15T20:32:44Z</t>
  </si>
  <si>
    <t>emre/storm</t>
  </si>
  <si>
    <t xml:space="preserve">	https://github.com/emre/storm</t>
  </si>
  <si>
    <t xml:space="preserve">	3646</t>
  </si>
  <si>
    <t xml:space="preserve">	89</t>
  </si>
  <si>
    <t xml:space="preserve">	2013-05-20T18:30:39Z</t>
  </si>
  <si>
    <t>PokemonGoF/PokemonGo-Bot</t>
  </si>
  <si>
    <t xml:space="preserve">	https://github.com/PokemonGoF/PokemonGo-Bot</t>
  </si>
  <si>
    <t xml:space="preserve">	1595</t>
  </si>
  <si>
    <t xml:space="preserve">	2016-07-20T05:31:53Z</t>
  </si>
  <si>
    <t>xonsh/xonsh</t>
  </si>
  <si>
    <t xml:space="preserve">	https://github.com/xonsh/xonsh</t>
  </si>
  <si>
    <t xml:space="preserve">	3643</t>
  </si>
  <si>
    <t xml:space="preserve">	70</t>
  </si>
  <si>
    <t xml:space="preserve">	2015-01-21T22:05:27Z</t>
  </si>
  <si>
    <t>minimaxir/textgenrnn</t>
  </si>
  <si>
    <t xml:space="preserve">	https://github.com/minimaxir/textgenrnn</t>
  </si>
  <si>
    <t xml:space="preserve">	3642</t>
  </si>
  <si>
    <t xml:space="preserve">	2017-08-07T02:13:37Z</t>
  </si>
  <si>
    <t>sripathikrishnan/redis-rdb-tools</t>
  </si>
  <si>
    <t xml:space="preserve">	https://github.com/sripathikrishnan/redis-rdb-tools</t>
  </si>
  <si>
    <t xml:space="preserve">	3639</t>
  </si>
  <si>
    <t xml:space="preserve">	2012-03-10T11:09:12Z</t>
  </si>
  <si>
    <t>dmlc/gluon-cv</t>
  </si>
  <si>
    <t xml:space="preserve">	https://github.com/dmlc/gluon-cv</t>
  </si>
  <si>
    <t xml:space="preserve">	3637</t>
  </si>
  <si>
    <t xml:space="preserve">	145</t>
  </si>
  <si>
    <t xml:space="preserve">	2018-02-26T01:33:21Z</t>
  </si>
  <si>
    <t>fastmonkeys/stellar</t>
  </si>
  <si>
    <t xml:space="preserve">	https://github.com/fastmonkeys/stellar</t>
  </si>
  <si>
    <t xml:space="preserve">	3632</t>
  </si>
  <si>
    <t xml:space="preserve">	2014-06-27T08:43:21Z</t>
  </si>
  <si>
    <t>django-tastypie/django-tastypie</t>
  </si>
  <si>
    <t xml:space="preserve">	https://github.com/django-tastypie/django-tastypie</t>
  </si>
  <si>
    <t xml:space="preserve">	133</t>
  </si>
  <si>
    <t xml:space="preserve">	2010-03-29T06:01:45Z</t>
  </si>
  <si>
    <t>Qix-/better-exceptions</t>
  </si>
  <si>
    <t xml:space="preserve">	https://github.com/Qix-/better-exceptions</t>
  </si>
  <si>
    <t xml:space="preserve">	2017-03-12T11:23:04Z</t>
  </si>
  <si>
    <t>fizyr/keras-retinanet</t>
  </si>
  <si>
    <t xml:space="preserve">	https://github.com/fizyr/keras-retinanet</t>
  </si>
  <si>
    <t xml:space="preserve">	3625</t>
  </si>
  <si>
    <t xml:space="preserve">	132</t>
  </si>
  <si>
    <t xml:space="preserve">	1628</t>
  </si>
  <si>
    <t xml:space="preserve">	2017-08-14T09:14:29Z</t>
  </si>
  <si>
    <t>shidenggui/easytrader</t>
  </si>
  <si>
    <t xml:space="preserve">	https://github.com/shidenggui/easytrader</t>
  </si>
  <si>
    <t xml:space="preserve">	3617</t>
  </si>
  <si>
    <t xml:space="preserve">	491</t>
  </si>
  <si>
    <t xml:space="preserve">	1614</t>
  </si>
  <si>
    <t xml:space="preserve">	2015-12-05T11:28:55Z</t>
  </si>
  <si>
    <t>nvdv/vprof</t>
  </si>
  <si>
    <t xml:space="preserve">	https://github.com/nvdv/vprof</t>
  </si>
  <si>
    <t xml:space="preserve">	3612</t>
  </si>
  <si>
    <t xml:space="preserve">	2015-06-29T03:59:39Z</t>
  </si>
  <si>
    <t>maurosoria/dirsearch</t>
  </si>
  <si>
    <t xml:space="preserve">	https://github.com/maurosoria/dirsearch</t>
  </si>
  <si>
    <t xml:space="preserve">	940</t>
  </si>
  <si>
    <t xml:space="preserve">	2013-04-30T15:57:40Z</t>
  </si>
  <si>
    <t>xingyizhou/CenterNet</t>
  </si>
  <si>
    <t xml:space="preserve">	https://github.com/xingyizhou/CenterNet</t>
  </si>
  <si>
    <t xml:space="preserve">	3611</t>
  </si>
  <si>
    <t xml:space="preserve">	1004</t>
  </si>
  <si>
    <t xml:space="preserve">	2019-04-16T18:39:13Z</t>
  </si>
  <si>
    <t>asweigart/pyautogui</t>
  </si>
  <si>
    <t xml:space="preserve">	https://github.com/asweigart/pyautogui</t>
  </si>
  <si>
    <t xml:space="preserve">	3607</t>
  </si>
  <si>
    <t xml:space="preserve">	2014-07-17T23:30:38Z</t>
  </si>
  <si>
    <t>NVIDIA/apex</t>
  </si>
  <si>
    <t xml:space="preserve">	https://github.com/NVIDIA/apex</t>
  </si>
  <si>
    <t xml:space="preserve">	3606</t>
  </si>
  <si>
    <t xml:space="preserve">	92</t>
  </si>
  <si>
    <t xml:space="preserve">	462</t>
  </si>
  <si>
    <t xml:space="preserve">	2018-04-23T16:28:52Z</t>
  </si>
  <si>
    <t>stanfordnlp/stanza</t>
  </si>
  <si>
    <t xml:space="preserve">	https://github.com/stanfordnlp/stanza</t>
  </si>
  <si>
    <t xml:space="preserve">	3600</t>
  </si>
  <si>
    <t xml:space="preserve">	122</t>
  </si>
  <si>
    <t xml:space="preserve">	2017-09-26T08:00:56Z</t>
  </si>
  <si>
    <t>twintproject/twint</t>
  </si>
  <si>
    <t xml:space="preserve">	https://github.com/twintproject/twint</t>
  </si>
  <si>
    <t xml:space="preserve">	3598</t>
  </si>
  <si>
    <t xml:space="preserve">	2017-06-10T15:16:49Z</t>
  </si>
  <si>
    <t>junyanz/iGAN</t>
  </si>
  <si>
    <t xml:space="preserve">	https://github.com/junyanz/iGAN</t>
  </si>
  <si>
    <t xml:space="preserve">	3595</t>
  </si>
  <si>
    <t xml:space="preserve">	177</t>
  </si>
  <si>
    <t xml:space="preserve">	2016-09-21T06:44:49Z</t>
  </si>
  <si>
    <t>scikit-image/scikit-image</t>
  </si>
  <si>
    <t xml:space="preserve">	https://github.com/scikit-image/scikit-image</t>
  </si>
  <si>
    <t xml:space="preserve">	1543</t>
  </si>
  <si>
    <t xml:space="preserve">	2011-07-07T22:07:20Z</t>
  </si>
  <si>
    <t>karpathy/arxiv-sanity-preserver</t>
  </si>
  <si>
    <t xml:space="preserve">	https://github.com/karpathy/arxiv-sanity-preserver</t>
  </si>
  <si>
    <t xml:space="preserve">	3591</t>
  </si>
  <si>
    <t xml:space="preserve">	1086</t>
  </si>
  <si>
    <t xml:space="preserve">	2015-11-28T04:47:22Z</t>
  </si>
  <si>
    <t>reinderien/mimic</t>
  </si>
  <si>
    <t xml:space="preserve">	https://github.com/reinderien/mimic</t>
  </si>
  <si>
    <t xml:space="preserve">	3586</t>
  </si>
  <si>
    <t xml:space="preserve">	2015-10-17T04:53:17Z</t>
  </si>
  <si>
    <t>miguelgrinberg/Flask-SocketIO</t>
  </si>
  <si>
    <t xml:space="preserve">	https://github.com/miguelgrinberg/Flask-SocketIO</t>
  </si>
  <si>
    <t xml:space="preserve">	3583</t>
  </si>
  <si>
    <t xml:space="preserve">	672</t>
  </si>
  <si>
    <t xml:space="preserve">	2014-02-09T07:22:50Z</t>
  </si>
  <si>
    <t>iodide-project/pyodide</t>
  </si>
  <si>
    <t xml:space="preserve">	https://github.com/iodide-project/pyodide</t>
  </si>
  <si>
    <t xml:space="preserve">	2018-02-23T19:21:29Z</t>
  </si>
  <si>
    <t>prompt-toolkit/ptpython</t>
  </si>
  <si>
    <t xml:space="preserve">	https://github.com/prompt-toolkit/ptpython</t>
  </si>
  <si>
    <t xml:space="preserve">	2014-09-29T10:11:42Z</t>
  </si>
  <si>
    <t>NVlabs/stylegan2</t>
  </si>
  <si>
    <t xml:space="preserve">	https://github.com/NVlabs/stylegan2</t>
  </si>
  <si>
    <t xml:space="preserve">	3577</t>
  </si>
  <si>
    <t xml:space="preserve">	629</t>
  </si>
  <si>
    <t xml:space="preserve">	2019-11-26T20:52:23Z</t>
  </si>
  <si>
    <t>pandolia/qqbot</t>
  </si>
  <si>
    <t xml:space="preserve">	https://github.com/pandolia/qqbot</t>
  </si>
  <si>
    <t xml:space="preserve">	3574</t>
  </si>
  <si>
    <t xml:space="preserve">	2016-07-29T13:06:47Z</t>
  </si>
  <si>
    <t>laramies/theHarvester</t>
  </si>
  <si>
    <t xml:space="preserve">	https://github.com/laramies/theHarvester</t>
  </si>
  <si>
    <t xml:space="preserve">	3565</t>
  </si>
  <si>
    <t xml:space="preserve">	998</t>
  </si>
  <si>
    <t xml:space="preserve">	2011-01-01T20:40:15Z</t>
  </si>
  <si>
    <t>yhat/ggpy</t>
  </si>
  <si>
    <t xml:space="preserve">	https://github.com/yhat/ggpy</t>
  </si>
  <si>
    <t xml:space="preserve">	3552</t>
  </si>
  <si>
    <t xml:space="preserve">	575</t>
  </si>
  <si>
    <t xml:space="preserve">	2013-10-07T13:30:53Z</t>
  </si>
  <si>
    <t>hwalsuklee/tensorflow-generative-model-collections</t>
  </si>
  <si>
    <t xml:space="preserve">	https://github.com/hwalsuklee/tensorflow-generative-model-collections</t>
  </si>
  <si>
    <t xml:space="preserve">	3539</t>
  </si>
  <si>
    <t xml:space="preserve">	2017-08-24T14:24:02Z</t>
  </si>
  <si>
    <t>mementum/backtrader</t>
  </si>
  <si>
    <t xml:space="preserve">	https://github.com/mementum/backtrader</t>
  </si>
  <si>
    <t xml:space="preserve">	3538</t>
  </si>
  <si>
    <t xml:space="preserve">	1132</t>
  </si>
  <si>
    <t xml:space="preserve">	2015-01-10T07:14:52Z</t>
  </si>
  <si>
    <t>offu/WeRoBot</t>
  </si>
  <si>
    <t xml:space="preserve">	https://github.com/offu/WeRoBot</t>
  </si>
  <si>
    <t xml:space="preserve">	3520</t>
  </si>
  <si>
    <t xml:space="preserve">	886</t>
  </si>
  <si>
    <t xml:space="preserve">	2013-01-30T16:30:47Z</t>
  </si>
  <si>
    <t>volatilityfoundation/volatility</t>
  </si>
  <si>
    <t xml:space="preserve">	https://github.com/volatilityfoundation/volatility</t>
  </si>
  <si>
    <t xml:space="preserve">	3519</t>
  </si>
  <si>
    <t xml:space="preserve">	2014-04-24T15:45:26Z</t>
  </si>
  <si>
    <t>stamparm/maltrail</t>
  </si>
  <si>
    <t xml:space="preserve">	https://github.com/stamparm/maltrail</t>
  </si>
  <si>
    <t xml:space="preserve">	3514</t>
  </si>
  <si>
    <t xml:space="preserve">	2014-12-04T21:33:46Z</t>
  </si>
  <si>
    <t>pavelgonchar/colornet</t>
  </si>
  <si>
    <t xml:space="preserve">	https://github.com/pavelgonchar/colornet</t>
  </si>
  <si>
    <t xml:space="preserve">	3510</t>
  </si>
  <si>
    <t xml:space="preserve">	2016-04-19T09:16:50Z</t>
  </si>
  <si>
    <t>iGhibli/iOS-DeviceSupport</t>
  </si>
  <si>
    <t xml:space="preserve">	https://github.com/iGhibli/iOS-DeviceSupport</t>
  </si>
  <si>
    <t xml:space="preserve">	3508</t>
  </si>
  <si>
    <t xml:space="preserve">	2017-04-07T07:52:42Z</t>
  </si>
  <si>
    <t>conda/conda</t>
  </si>
  <si>
    <t xml:space="preserve">	https://github.com/conda/conda</t>
  </si>
  <si>
    <t xml:space="preserve">	3501</t>
  </si>
  <si>
    <t xml:space="preserve">	880</t>
  </si>
  <si>
    <t xml:space="preserve">	2012-10-15T22:08:03Z</t>
  </si>
  <si>
    <t>nylas/sync-engine</t>
  </si>
  <si>
    <t xml:space="preserve">	https://github.com/nylas/sync-engine</t>
  </si>
  <si>
    <t xml:space="preserve">	3499</t>
  </si>
  <si>
    <t xml:space="preserve">	2014-01-15T18:18:17Z</t>
  </si>
  <si>
    <t>Jrohy/multi-v2ray</t>
  </si>
  <si>
    <t xml:space="preserve">	https://github.com/Jrohy/multi-v2ray</t>
  </si>
  <si>
    <t xml:space="preserve">	3489</t>
  </si>
  <si>
    <t xml:space="preserve">	1521</t>
  </si>
  <si>
    <t xml:space="preserve">	2018-05-06T02:34:48Z</t>
  </si>
  <si>
    <t>DEAP/deap</t>
  </si>
  <si>
    <t xml:space="preserve">	https://github.com/DEAP/deap</t>
  </si>
  <si>
    <t xml:space="preserve">	3488</t>
  </si>
  <si>
    <t xml:space="preserve">	751</t>
  </si>
  <si>
    <t xml:space="preserve">	2014-05-21T20:07:39Z</t>
  </si>
  <si>
    <t>adamchainz/django-cors-headers</t>
  </si>
  <si>
    <t xml:space="preserve">	https://github.com/adamchainz/django-cors-headers</t>
  </si>
  <si>
    <t xml:space="preserve">	3487</t>
  </si>
  <si>
    <t xml:space="preserve">	422</t>
  </si>
  <si>
    <t xml:space="preserve">	2013-01-19T08:39:17Z</t>
  </si>
  <si>
    <t>pypa/virtualenv</t>
  </si>
  <si>
    <t xml:space="preserve">	https://github.com/pypa/virtualenv</t>
  </si>
  <si>
    <t xml:space="preserve">	3479</t>
  </si>
  <si>
    <t xml:space="preserve">	161</t>
  </si>
  <si>
    <t xml:space="preserve">	827</t>
  </si>
  <si>
    <t xml:space="preserve">	2011-03-06T14:33:27Z</t>
  </si>
  <si>
    <t>jcjohnson/pytorch-examples</t>
  </si>
  <si>
    <t xml:space="preserve">	https://github.com/jcjohnson/pytorch-examples</t>
  </si>
  <si>
    <t xml:space="preserve">	3476</t>
  </si>
  <si>
    <t xml:space="preserve">	775</t>
  </si>
  <si>
    <t xml:space="preserve">	2017-01-23T06:05:21Z</t>
  </si>
  <si>
    <t>PySimpleGUI/PySimpleGUI</t>
  </si>
  <si>
    <t xml:space="preserve">	https://github.com/PySimpleGUI/PySimpleGUI</t>
  </si>
  <si>
    <t xml:space="preserve">	542</t>
  </si>
  <si>
    <t xml:space="preserve">	2018-07-11T18:28:58Z</t>
  </si>
  <si>
    <t>yosinski/deep-visualization-toolbox</t>
  </si>
  <si>
    <t xml:space="preserve">	https://github.com/yosinski/deep-visualization-toolbox</t>
  </si>
  <si>
    <t xml:space="preserve">	3474</t>
  </si>
  <si>
    <t xml:space="preserve">	2015-04-25T20:00:47Z</t>
  </si>
  <si>
    <t>openstack/openstack</t>
  </si>
  <si>
    <t xml:space="preserve">	https://github.com/openstack/openstack</t>
  </si>
  <si>
    <t xml:space="preserve">	3471</t>
  </si>
  <si>
    <t xml:space="preserve">	587</t>
  </si>
  <si>
    <t xml:space="preserve">	1419</t>
  </si>
  <si>
    <t xml:space="preserve">	2013-10-24T17:38:08Z</t>
  </si>
  <si>
    <t>taoufik07/responder</t>
  </si>
  <si>
    <t xml:space="preserve">	https://github.com/taoufik07/responder</t>
  </si>
  <si>
    <t xml:space="preserve">	3450</t>
  </si>
  <si>
    <t xml:space="preserve">	2018-10-09T11:15:00Z</t>
  </si>
  <si>
    <t>google/roboto</t>
  </si>
  <si>
    <t xml:space="preserve">	https://github.com/google/roboto</t>
  </si>
  <si>
    <t xml:space="preserve">	3448</t>
  </si>
  <si>
    <t xml:space="preserve">	2015-04-11T03:59:41Z</t>
  </si>
  <si>
    <t>jarun/buku</t>
  </si>
  <si>
    <t xml:space="preserve">	https://github.com/jarun/buku</t>
  </si>
  <si>
    <t xml:space="preserve">	2015-11-01T19:53:18Z</t>
  </si>
  <si>
    <t>LonamiWebs/Telethon</t>
  </si>
  <si>
    <t xml:space="preserve">	https://github.com/LonamiWebs/Telethon</t>
  </si>
  <si>
    <t xml:space="preserve">	107</t>
  </si>
  <si>
    <t xml:space="preserve">	2016-08-26T10:59:24Z</t>
  </si>
  <si>
    <t>jmcarp/robobrowser</t>
  </si>
  <si>
    <t xml:space="preserve">	https://github.com/jmcarp/robobrowser</t>
  </si>
  <si>
    <t xml:space="preserve">	3441</t>
  </si>
  <si>
    <t xml:space="preserve">	2014-02-08T21:29:49Z</t>
  </si>
  <si>
    <t>yahoo/TensorFlowOnSpark</t>
  </si>
  <si>
    <t xml:space="preserve">	https://github.com/yahoo/TensorFlowOnSpark</t>
  </si>
  <si>
    <t xml:space="preserve">	293</t>
  </si>
  <si>
    <t xml:space="preserve">	2017-01-20T18:15:57Z</t>
  </si>
  <si>
    <t>bigchaindb/bigchaindb</t>
  </si>
  <si>
    <t xml:space="preserve">	https://github.com/bigchaindb/bigchaindb</t>
  </si>
  <si>
    <t xml:space="preserve">	699</t>
  </si>
  <si>
    <t xml:space="preserve">	2016-02-08T10:12:58Z</t>
  </si>
  <si>
    <t>Kozea/WeasyPrint</t>
  </si>
  <si>
    <t xml:space="preserve">	https://github.com/Kozea/WeasyPrint</t>
  </si>
  <si>
    <t xml:space="preserve">	3436</t>
  </si>
  <si>
    <t xml:space="preserve">	2011-08-09T14:14:24Z</t>
  </si>
  <si>
    <t>amdegroot/ssd.pytorch</t>
  </si>
  <si>
    <t xml:space="preserve">	https://github.com/amdegroot/ssd.pytorch</t>
  </si>
  <si>
    <t xml:space="preserve">	3434</t>
  </si>
  <si>
    <t xml:space="preserve">	1288</t>
  </si>
  <si>
    <t xml:space="preserve">	2017-02-08T01:50:36Z</t>
  </si>
  <si>
    <t>MechanicalSoup/MechanicalSoup</t>
  </si>
  <si>
    <t xml:space="preserve">	https://github.com/MechanicalSoup/MechanicalSoup</t>
  </si>
  <si>
    <t xml:space="preserve">	3431</t>
  </si>
  <si>
    <t xml:space="preserve">	105</t>
  </si>
  <si>
    <t xml:space="preserve">	303</t>
  </si>
  <si>
    <t xml:space="preserve">	2014-05-26T09:06:11Z</t>
  </si>
  <si>
    <t>googleapis/google-api-python-client</t>
  </si>
  <si>
    <t xml:space="preserve">	https://github.com/googleapis/google-api-python-client</t>
  </si>
  <si>
    <t xml:space="preserve">	3429</t>
  </si>
  <si>
    <t xml:space="preserve">	1517</t>
  </si>
  <si>
    <t xml:space="preserve">	2014-01-08T21:55:56Z</t>
  </si>
  <si>
    <t>LazoCoder/Pokemon-Terminal</t>
  </si>
  <si>
    <t xml:space="preserve">	https://github.com/LazoCoder/Pokemon-Terminal</t>
  </si>
  <si>
    <t xml:space="preserve">	3425</t>
  </si>
  <si>
    <t xml:space="preserve">	54</t>
  </si>
  <si>
    <t xml:space="preserve">	2017-04-18T18:04:54Z</t>
  </si>
  <si>
    <t>google/grr</t>
  </si>
  <si>
    <t xml:space="preserve">	https://github.com/google/grr</t>
  </si>
  <si>
    <t xml:space="preserve">	3420</t>
  </si>
  <si>
    <t xml:space="preserve">	2013-12-04T00:17:53Z</t>
  </si>
  <si>
    <t>rarcega/instagram-scraper</t>
  </si>
  <si>
    <t xml:space="preserve">	https://github.com/rarcega/instagram-scraper</t>
  </si>
  <si>
    <t xml:space="preserve">	3417</t>
  </si>
  <si>
    <t xml:space="preserve">	769</t>
  </si>
  <si>
    <t xml:space="preserve">	2013-04-09T03:12:09Z</t>
  </si>
  <si>
    <t>ritiek/spotify-downloader</t>
  </si>
  <si>
    <t xml:space="preserve">	https://github.com/ritiek/spotify-downloader</t>
  </si>
  <si>
    <t xml:space="preserve">	104</t>
  </si>
  <si>
    <t xml:space="preserve">	2016-07-06T18:19:20Z</t>
  </si>
  <si>
    <t>aidlearning/AidLearning-FrameWork</t>
  </si>
  <si>
    <t xml:space="preserve">	https://github.com/aidlearning/AidLearning-FrameWork</t>
  </si>
  <si>
    <t xml:space="preserve">	3416</t>
  </si>
  <si>
    <t xml:space="preserve">	2019-04-19T06:01:12Z</t>
  </si>
  <si>
    <t>awentzonline/image-analogies</t>
  </si>
  <si>
    <t xml:space="preserve">	https://github.com/awentzonline/image-analogies</t>
  </si>
  <si>
    <t xml:space="preserve">	3411</t>
  </si>
  <si>
    <t xml:space="preserve">	2016-02-28T02:54:45Z</t>
  </si>
  <si>
    <t>hylang/hy</t>
  </si>
  <si>
    <t xml:space="preserve">	https://github.com/hylang/hy</t>
  </si>
  <si>
    <t xml:space="preserve">	3409</t>
  </si>
  <si>
    <t xml:space="preserve">	2012-12-15T21:20:51Z</t>
  </si>
  <si>
    <t>librosa/librosa</t>
  </si>
  <si>
    <t xml:space="preserve">	https://github.com/librosa/librosa</t>
  </si>
  <si>
    <t xml:space="preserve">	3408</t>
  </si>
  <si>
    <t xml:space="preserve">	593</t>
  </si>
  <si>
    <t xml:space="preserve">	2012-10-20T14:21:01Z</t>
  </si>
  <si>
    <t>spulec/moto</t>
  </si>
  <si>
    <t xml:space="preserve">	https://github.com/spulec/moto</t>
  </si>
  <si>
    <t xml:space="preserve">	3402</t>
  </si>
  <si>
    <t xml:space="preserve">	2013-02-18T21:10:59Z</t>
  </si>
  <si>
    <t>zzzeek/sqlalchemy</t>
  </si>
  <si>
    <t xml:space="preserve">	https://github.com/zzzeek/sqlalchemy</t>
  </si>
  <si>
    <t xml:space="preserve">	3401</t>
  </si>
  <si>
    <t xml:space="preserve">	892</t>
  </si>
  <si>
    <t xml:space="preserve">	2013-05-25T20:05:42Z</t>
  </si>
  <si>
    <t>cchen156/Learning-to-See-in-the-Dark</t>
  </si>
  <si>
    <t xml:space="preserve">	https://github.com/cchen156/Learning-to-See-in-the-Dark</t>
  </si>
  <si>
    <t xml:space="preserve">	3400</t>
  </si>
  <si>
    <t xml:space="preserve">	618</t>
  </si>
  <si>
    <t xml:space="preserve">	2018-04-05T23:31:06Z</t>
  </si>
  <si>
    <t>mrjbq7/ta-lib</t>
  </si>
  <si>
    <t xml:space="preserve">	https://github.com/mrjbq7/ta-lib</t>
  </si>
  <si>
    <t xml:space="preserve">	3386</t>
  </si>
  <si>
    <t xml:space="preserve">	782</t>
  </si>
  <si>
    <t xml:space="preserve">	2012-03-23T17:14:15Z</t>
  </si>
  <si>
    <t>trekhleb/learn-python</t>
  </si>
  <si>
    <t xml:space="preserve">	https://github.com/trekhleb/learn-python</t>
  </si>
  <si>
    <t xml:space="preserve">	3377</t>
  </si>
  <si>
    <t xml:space="preserve">	589</t>
  </si>
  <si>
    <t xml:space="preserve">	2018-08-29T15:20:05Z</t>
  </si>
  <si>
    <t>rkern/line_profiler</t>
  </si>
  <si>
    <t xml:space="preserve">	https://github.com/rkern/line_profiler</t>
  </si>
  <si>
    <t xml:space="preserve">	3376</t>
  </si>
  <si>
    <t xml:space="preserve">	2014-08-31T11:45:05Z</t>
  </si>
  <si>
    <t>nameko/nameko</t>
  </si>
  <si>
    <t xml:space="preserve">	https://github.com/nameko/nameko</t>
  </si>
  <si>
    <t xml:space="preserve">	3372</t>
  </si>
  <si>
    <t xml:space="preserve">	155</t>
  </si>
  <si>
    <t xml:space="preserve">	330</t>
  </si>
  <si>
    <t xml:space="preserve">	2013-02-26T11:59:08Z</t>
  </si>
  <si>
    <t>instagrambot/instabot</t>
  </si>
  <si>
    <t xml:space="preserve">	https://github.com/instagrambot/instabot</t>
  </si>
  <si>
    <t xml:space="preserve">	3370</t>
  </si>
  <si>
    <t xml:space="preserve">	1000</t>
  </si>
  <si>
    <t xml:space="preserve">	2017-01-13T19:34:27Z</t>
  </si>
  <si>
    <t>ReactiveX/RxPY</t>
  </si>
  <si>
    <t xml:space="preserve">	https://github.com/ReactiveX/RxPY</t>
  </si>
  <si>
    <t xml:space="preserve">	3361</t>
  </si>
  <si>
    <t xml:space="preserve">	2013-03-22T06:16:54Z</t>
  </si>
  <si>
    <t>jorgebastida/awslogs</t>
  </si>
  <si>
    <t xml:space="preserve">	https://github.com/jorgebastida/awslogs</t>
  </si>
  <si>
    <t xml:space="preserve">	3359</t>
  </si>
  <si>
    <t xml:space="preserve">	64</t>
  </si>
  <si>
    <t xml:space="preserve">	2015-01-21T21:02:01Z</t>
  </si>
  <si>
    <t>kkroening/ffmpeg-python</t>
  </si>
  <si>
    <t xml:space="preserve">	https://github.com/kkroening/ffmpeg-python</t>
  </si>
  <si>
    <t xml:space="preserve">	2017-05-14T05:25:44Z</t>
  </si>
  <si>
    <t>samuelhwilliams/Eel</t>
  </si>
  <si>
    <t xml:space="preserve">	https://github.com/samuelhwilliams/Eel</t>
  </si>
  <si>
    <t xml:space="preserve">	3358</t>
  </si>
  <si>
    <t xml:space="preserve">	2017-12-27T21:37:12Z</t>
  </si>
  <si>
    <t>msiemens/tinydb</t>
  </si>
  <si>
    <t xml:space="preserve">	https://github.com/msiemens/tinydb</t>
  </si>
  <si>
    <t xml:space="preserve">	3357</t>
  </si>
  <si>
    <t xml:space="preserve">	96</t>
  </si>
  <si>
    <t xml:space="preserve">	2013-07-12T23:31:13Z</t>
  </si>
  <si>
    <t>codertimo/BERT-pytorch</t>
  </si>
  <si>
    <t xml:space="preserve">	https://github.com/codertimo/BERT-pytorch</t>
  </si>
  <si>
    <t xml:space="preserve">	3351</t>
  </si>
  <si>
    <t xml:space="preserve">	722</t>
  </si>
  <si>
    <t xml:space="preserve">	2018-10-15T12:58:15Z</t>
  </si>
  <si>
    <t>QUANTAXIS/QUANTAXIS</t>
  </si>
  <si>
    <t xml:space="preserve">	https://github.com/QUANTAXIS/QUANTAXIS</t>
  </si>
  <si>
    <t xml:space="preserve">	3346</t>
  </si>
  <si>
    <t xml:space="preserve">	425</t>
  </si>
  <si>
    <t xml:space="preserve">	1453</t>
  </si>
  <si>
    <t xml:space="preserve">	2016-03-29T12:11:19Z</t>
  </si>
  <si>
    <t>mwouts/jupytext</t>
  </si>
  <si>
    <t xml:space="preserve">	https://github.com/mwouts/jupytext</t>
  </si>
  <si>
    <t xml:space="preserve">	3344</t>
  </si>
  <si>
    <t xml:space="preserve">	2018-06-15T05:25:36Z</t>
  </si>
  <si>
    <t>buriburisuri/speech-to-text-wavenet</t>
  </si>
  <si>
    <t xml:space="preserve">	https://github.com/buriburisuri/speech-to-text-wavenet</t>
  </si>
  <si>
    <t xml:space="preserve">	3339</t>
  </si>
  <si>
    <t xml:space="preserve">	720</t>
  </si>
  <si>
    <t xml:space="preserve">	2016-11-14T02:54:01Z</t>
  </si>
  <si>
    <t>rossant/awesome-math</t>
  </si>
  <si>
    <t xml:space="preserve">	https://github.com/rossant/awesome-math</t>
  </si>
  <si>
    <t xml:space="preserve">	2015-09-02T09:42:31Z</t>
  </si>
  <si>
    <t>Pylons/pyramid</t>
  </si>
  <si>
    <t xml:space="preserve">	https://github.com/Pylons/pyramid</t>
  </si>
  <si>
    <t xml:space="preserve">	3337</t>
  </si>
  <si>
    <t xml:space="preserve">	2010-10-24T22:00:35Z</t>
  </si>
  <si>
    <t>eudicots/Cactus</t>
  </si>
  <si>
    <t xml:space="preserve">	https://github.com/eudicots/Cactus</t>
  </si>
  <si>
    <t xml:space="preserve">	3335</t>
  </si>
  <si>
    <t xml:space="preserve">	2011-02-28T11:56:43Z</t>
  </si>
  <si>
    <t>byt3bl33d3r/CrackMapExec</t>
  </si>
  <si>
    <t xml:space="preserve">	https://github.com/byt3bl33d3r/CrackMapExec</t>
  </si>
  <si>
    <t xml:space="preserve">	3331</t>
  </si>
  <si>
    <t xml:space="preserve">	270</t>
  </si>
  <si>
    <t xml:space="preserve">	2015-08-14T14:11:55Z</t>
  </si>
  <si>
    <t>spyoungtech/grequests</t>
  </si>
  <si>
    <t xml:space="preserve">	https://github.com/spyoungtech/grequests</t>
  </si>
  <si>
    <t xml:space="preserve">	300</t>
  </si>
  <si>
    <t xml:space="preserve">	2012-05-10T21:50:15Z</t>
  </si>
  <si>
    <t>facebook/codemod</t>
  </si>
  <si>
    <t xml:space="preserve">	https://github.com/facebook/codemod</t>
  </si>
  <si>
    <t xml:space="preserve">	2009-04-02T04:51:54Z</t>
  </si>
  <si>
    <t>opencv/cvat</t>
  </si>
  <si>
    <t xml:space="preserve">	https://github.com/opencv/cvat</t>
  </si>
  <si>
    <t xml:space="preserve">	3323</t>
  </si>
  <si>
    <t xml:space="preserve">	834</t>
  </si>
  <si>
    <t xml:space="preserve">	2018-06-29T14:02:45Z</t>
  </si>
  <si>
    <t>amperser/proselint</t>
  </si>
  <si>
    <t xml:space="preserve">	https://github.com/amperser/proselint</t>
  </si>
  <si>
    <t xml:space="preserve">	3321</t>
  </si>
  <si>
    <t xml:space="preserve">	2015-01-14T01:24:07Z</t>
  </si>
  <si>
    <t>hhatto/autopep8</t>
  </si>
  <si>
    <t xml:space="preserve">	https://github.com/hhatto/autopep8</t>
  </si>
  <si>
    <t xml:space="preserve">	3301</t>
  </si>
  <si>
    <t xml:space="preserve">	67</t>
  </si>
  <si>
    <t xml:space="preserve">	2010-12-29T20:08:51Z</t>
  </si>
  <si>
    <t>Guake/guake</t>
  </si>
  <si>
    <t xml:space="preserve">	https://github.com/Guake/guake</t>
  </si>
  <si>
    <t xml:space="preserve">	3289</t>
  </si>
  <si>
    <t xml:space="preserve">	536</t>
  </si>
  <si>
    <t xml:space="preserve">	2012-05-15T07:38:08Z</t>
  </si>
  <si>
    <t>mininet/mininet</t>
  </si>
  <si>
    <t xml:space="preserve">	https://github.com/mininet/mininet</t>
  </si>
  <si>
    <t xml:space="preserve">	1343</t>
  </si>
  <si>
    <t xml:space="preserve">	2011-04-21T17:46:06Z</t>
  </si>
  <si>
    <t>PyGithub/PyGithub</t>
  </si>
  <si>
    <t xml:space="preserve">	https://github.com/PyGithub/PyGithub</t>
  </si>
  <si>
    <t xml:space="preserve">	3288</t>
  </si>
  <si>
    <t xml:space="preserve">	1065</t>
  </si>
  <si>
    <t xml:space="preserve">	2012-02-25T12:53:47Z</t>
  </si>
  <si>
    <t>endernewton/tf-faster-rcnn</t>
  </si>
  <si>
    <t xml:space="preserve">	https://github.com/endernewton/tf-faster-rcnn</t>
  </si>
  <si>
    <t xml:space="preserve">	3286</t>
  </si>
  <si>
    <t xml:space="preserve">	1574</t>
  </si>
  <si>
    <t xml:space="preserve">	2017-01-23T19:51:32Z</t>
  </si>
  <si>
    <t>Tautulli/Tautulli</t>
  </si>
  <si>
    <t xml:space="preserve">	https://github.com/Tautulli/Tautulli</t>
  </si>
  <si>
    <t xml:space="preserve">	3284</t>
  </si>
  <si>
    <t xml:space="preserve">	2015-02-22T16:36:06Z</t>
  </si>
  <si>
    <t>arielf/weight-loss</t>
  </si>
  <si>
    <t xml:space="preserve">	https://github.com/arielf/weight-loss</t>
  </si>
  <si>
    <t xml:space="preserve">	3275</t>
  </si>
  <si>
    <t xml:space="preserve">	2016-07-09T23:54:59Z</t>
  </si>
  <si>
    <t>gaubert/gmvault</t>
  </si>
  <si>
    <t xml:space="preserve">	https://github.com/gaubert/gmvault</t>
  </si>
  <si>
    <t xml:space="preserve">	3268</t>
  </si>
  <si>
    <t xml:space="preserve">	2011-12-16T15:24:27Z</t>
  </si>
  <si>
    <t>simonw/datasette</t>
  </si>
  <si>
    <t xml:space="preserve">	https://github.com/simonw/datasette</t>
  </si>
  <si>
    <t xml:space="preserve">	3263</t>
  </si>
  <si>
    <t xml:space="preserve">	41</t>
  </si>
  <si>
    <t xml:space="preserve">	2017-10-23T00:39:03Z</t>
  </si>
  <si>
    <t>s3tools/s3cmd</t>
  </si>
  <si>
    <t xml:space="preserve">	https://github.com/s3tools/s3cmd</t>
  </si>
  <si>
    <t xml:space="preserve">	3259</t>
  </si>
  <si>
    <t xml:space="preserve">	784</t>
  </si>
  <si>
    <t xml:space="preserve">	2011-06-07T02:08:24Z</t>
  </si>
  <si>
    <t>jeffkaufman/icdiff</t>
  </si>
  <si>
    <t xml:space="preserve">	https://github.com/jeffkaufman/icdiff</t>
  </si>
  <si>
    <t xml:space="preserve">	2010-08-02T13:55:38Z</t>
  </si>
  <si>
    <t>mbadry1/DeepLearning.ai-Summary</t>
  </si>
  <si>
    <t xml:space="preserve">	https://github.com/mbadry1/DeepLearning.ai-Summary</t>
  </si>
  <si>
    <t xml:space="preserve">	3242</t>
  </si>
  <si>
    <t xml:space="preserve">	154</t>
  </si>
  <si>
    <t xml:space="preserve">	1800</t>
  </si>
  <si>
    <t xml:space="preserve">	2017-11-12T15:08:34Z</t>
  </si>
  <si>
    <t>raspberrypi/documentation</t>
  </si>
  <si>
    <t xml:space="preserve">	https://github.com/raspberrypi/documentation</t>
  </si>
  <si>
    <t xml:space="preserve">	3240</t>
  </si>
  <si>
    <t xml:space="preserve">	1457</t>
  </si>
  <si>
    <t xml:space="preserve">	2014-02-06T11:18:08Z</t>
  </si>
  <si>
    <t>vaexio/vaex</t>
  </si>
  <si>
    <t xml:space="preserve">	https://github.com/vaexio/vaex</t>
  </si>
  <si>
    <t xml:space="preserve">	3238</t>
  </si>
  <si>
    <t xml:space="preserve">	90</t>
  </si>
  <si>
    <t xml:space="preserve">	2014-09-27T09:44:42Z</t>
  </si>
  <si>
    <t>lektor/lektor</t>
  </si>
  <si>
    <t xml:space="preserve">	https://github.com/lektor/lektor</t>
  </si>
  <si>
    <t xml:space="preserve">	2015-12-19T09:18:36Z</t>
  </si>
  <si>
    <t>dabeaz/curio</t>
  </si>
  <si>
    <t xml:space="preserve">	https://github.com/dabeaz/curio</t>
  </si>
  <si>
    <t xml:space="preserve">	2015-10-11T14:02:00Z</t>
  </si>
  <si>
    <t>ClusterHQ/flocker</t>
  </si>
  <si>
    <t xml:space="preserve">	https://github.com/ClusterHQ/flocker</t>
  </si>
  <si>
    <t xml:space="preserve">	3236</t>
  </si>
  <si>
    <t xml:space="preserve">	2014-04-28T18:02:14Z</t>
  </si>
  <si>
    <t>corna/me_cleaner</t>
  </si>
  <si>
    <t xml:space="preserve">	https://github.com/corna/me_cleaner</t>
  </si>
  <si>
    <t xml:space="preserve">	3231</t>
  </si>
  <si>
    <t xml:space="preserve">	2016-11-14T12:14:34Z</t>
  </si>
  <si>
    <t>pyca/cryptography</t>
  </si>
  <si>
    <t xml:space="preserve">	https://github.com/pyca/cryptography</t>
  </si>
  <si>
    <t xml:space="preserve">	3224</t>
  </si>
  <si>
    <t xml:space="preserve">	2013-08-07T02:23:38Z</t>
  </si>
  <si>
    <t>yuanxiaosc/DeepNude-an-Image-to-Image-technology</t>
  </si>
  <si>
    <t xml:space="preserve">	https://github.com/yuanxiaosc/DeepNude-an-Image-to-Image-technology</t>
  </si>
  <si>
    <t xml:space="preserve">	1442</t>
  </si>
  <si>
    <t xml:space="preserve">	2019-06-28T16:53:29Z</t>
  </si>
  <si>
    <t>apachecn/sklearn-doc-zh</t>
  </si>
  <si>
    <t xml:space="preserve">	https://github.com/apachecn/sklearn-doc-zh</t>
  </si>
  <si>
    <t xml:space="preserve">	3223</t>
  </si>
  <si>
    <t xml:space="preserve">	1067</t>
  </si>
  <si>
    <t xml:space="preserve">	2017-09-27T03:25:03Z</t>
  </si>
  <si>
    <t>kootenpv/whereami</t>
  </si>
  <si>
    <t xml:space="preserve">	https://github.com/kootenpv/whereami</t>
  </si>
  <si>
    <t xml:space="preserve">	3222</t>
  </si>
  <si>
    <t xml:space="preserve">	2016-09-18T17:50:24Z</t>
  </si>
  <si>
    <t>Blizzard/s2client-proto</t>
  </si>
  <si>
    <t xml:space="preserve">	https://github.com/Blizzard/s2client-proto</t>
  </si>
  <si>
    <t xml:space="preserve">	2017-07-22T01:09:21Z</t>
  </si>
  <si>
    <t>felixonmars/dnsmasq-china-list</t>
  </si>
  <si>
    <t xml:space="preserve">	https://github.com/felixonmars/dnsmasq-china-list</t>
  </si>
  <si>
    <t xml:space="preserve">	3209</t>
  </si>
  <si>
    <t xml:space="preserve">	218</t>
  </si>
  <si>
    <t xml:space="preserve">	549</t>
  </si>
  <si>
    <t xml:space="preserve">	2013-06-02T03:10:59Z</t>
  </si>
  <si>
    <t>tensorflow/skflow</t>
  </si>
  <si>
    <t xml:space="preserve">	https://github.com/tensorflow/skflow</t>
  </si>
  <si>
    <t xml:space="preserve">	3207</t>
  </si>
  <si>
    <t xml:space="preserve">	472</t>
  </si>
  <si>
    <t xml:space="preserve">	2015-11-18T19:55:34Z</t>
  </si>
  <si>
    <t>snipsco/snips-nlu</t>
  </si>
  <si>
    <t xml:space="preserve">	https://github.com/snipsco/snips-nlu</t>
  </si>
  <si>
    <t xml:space="preserve">	3203</t>
  </si>
  <si>
    <t xml:space="preserve">	2017-02-08T16:16:36Z</t>
  </si>
  <si>
    <t>sphinx-doc/sphinx</t>
  </si>
  <si>
    <t xml:space="preserve">	https://github.com/sphinx-doc/sphinx</t>
  </si>
  <si>
    <t xml:space="preserve">	3196</t>
  </si>
  <si>
    <t xml:space="preserve">	1244</t>
  </si>
  <si>
    <t xml:space="preserve">	2015-01-02T10:53:28Z</t>
  </si>
  <si>
    <t>Newmu/dcgan_code</t>
  </si>
  <si>
    <t xml:space="preserve">	https://github.com/Newmu/dcgan_code</t>
  </si>
  <si>
    <t xml:space="preserve">	3191</t>
  </si>
  <si>
    <t xml:space="preserve">	675</t>
  </si>
  <si>
    <t xml:space="preserve">	2015-11-23T13:49:16Z</t>
  </si>
  <si>
    <t>tckmn/mkcast</t>
  </si>
  <si>
    <t xml:space="preserve">	https://github.com/tckmn/mkcast</t>
  </si>
  <si>
    <t xml:space="preserve">	3183</t>
  </si>
  <si>
    <t xml:space="preserve">	51</t>
  </si>
  <si>
    <t xml:space="preserve">	2015-01-08T03:02:10Z</t>
  </si>
  <si>
    <t>Tribler/tribler</t>
  </si>
  <si>
    <t xml:space="preserve">	https://github.com/Tribler/tribler</t>
  </si>
  <si>
    <t xml:space="preserve">	3173</t>
  </si>
  <si>
    <t xml:space="preserve">	379</t>
  </si>
  <si>
    <t xml:space="preserve">	2013-02-25T14:51:58Z</t>
  </si>
  <si>
    <t>jpadilla/pyjwt</t>
  </si>
  <si>
    <t xml:space="preserve">	https://github.com/jpadilla/pyjwt</t>
  </si>
  <si>
    <t xml:space="preserve">	3172</t>
  </si>
  <si>
    <t xml:space="preserve">	406</t>
  </si>
  <si>
    <t xml:space="preserve">	2011-02-24T20:25:09Z</t>
  </si>
  <si>
    <t>gnemoug/distribute_crawler</t>
  </si>
  <si>
    <t xml:space="preserve">	https://github.com/gnemoug/distribute_crawler</t>
  </si>
  <si>
    <t xml:space="preserve">	3170</t>
  </si>
  <si>
    <t xml:space="preserve">	362</t>
  </si>
  <si>
    <t xml:space="preserve">	1626</t>
  </si>
  <si>
    <t xml:space="preserve">	2013-04-17T09:14:02Z</t>
  </si>
  <si>
    <t>MrGemy95/Tensorflow-Project-Template</t>
  </si>
  <si>
    <t xml:space="preserve">	https://github.com/MrGemy95/Tensorflow-Project-Template</t>
  </si>
  <si>
    <t xml:space="preserve">	3158</t>
  </si>
  <si>
    <t xml:space="preserve">	737</t>
  </si>
  <si>
    <t xml:space="preserve">	2018-01-21T19:14:33Z</t>
  </si>
  <si>
    <t>lutris/lutris</t>
  </si>
  <si>
    <t xml:space="preserve">	https://github.com/lutris/lutris</t>
  </si>
  <si>
    <t xml:space="preserve">	3155</t>
  </si>
  <si>
    <t xml:space="preserve">	2013-10-08T16:37:26Z</t>
  </si>
  <si>
    <t>santinic/pampy</t>
  </si>
  <si>
    <t xml:space="preserve">	https://github.com/santinic/pampy</t>
  </si>
  <si>
    <t xml:space="preserve">	3147</t>
  </si>
  <si>
    <t xml:space="preserve">	2018-11-08T12:51:17Z</t>
  </si>
  <si>
    <t>shobrook/rebound</t>
  </si>
  <si>
    <t xml:space="preserve">	https://github.com/shobrook/rebound</t>
  </si>
  <si>
    <t xml:space="preserve">	3141</t>
  </si>
  <si>
    <t xml:space="preserve">	2018-02-28T04:47:03Z</t>
  </si>
  <si>
    <t>aziz/PlainTasks</t>
  </si>
  <si>
    <t xml:space="preserve">	https://github.com/aziz/PlainTasks</t>
  </si>
  <si>
    <t xml:space="preserve">	3139</t>
  </si>
  <si>
    <t xml:space="preserve">	2012-04-16T07:43:52Z</t>
  </si>
  <si>
    <t>cookiecutter-flask/cookiecutter-flask</t>
  </si>
  <si>
    <t xml:space="preserve">	https://github.com/cookiecutter-flask/cookiecutter-flask</t>
  </si>
  <si>
    <t xml:space="preserve">	3136</t>
  </si>
  <si>
    <t xml:space="preserve">	600</t>
  </si>
  <si>
    <t xml:space="preserve">	2013-08-16T07:27:55Z</t>
  </si>
  <si>
    <t>hunkim/PyTorchZeroToAll</t>
  </si>
  <si>
    <t xml:space="preserve">	https://github.com/hunkim/PyTorchZeroToAll</t>
  </si>
  <si>
    <t xml:space="preserve">	3135</t>
  </si>
  <si>
    <t xml:space="preserve">	1021</t>
  </si>
  <si>
    <t xml:space="preserve">	2017-10-04T23:14:04Z</t>
  </si>
  <si>
    <t>spadgos/sublime-jsdocs</t>
  </si>
  <si>
    <t xml:space="preserve">	https://github.com/spadgos/sublime-jsdocs</t>
  </si>
  <si>
    <t xml:space="preserve">	3133</t>
  </si>
  <si>
    <t xml:space="preserve">	2011-09-27T23:30:31Z</t>
  </si>
  <si>
    <t>benedekrozemberczki/awesome-graph-classification</t>
  </si>
  <si>
    <t xml:space="preserve">	https://github.com/benedekrozemberczki/awesome-graph-classification</t>
  </si>
  <si>
    <t xml:space="preserve">	524</t>
  </si>
  <si>
    <t xml:space="preserve">	2018-07-14T12:13:44Z</t>
  </si>
  <si>
    <t>SpiderLabs/Responder</t>
  </si>
  <si>
    <t xml:space="preserve">	https://github.com/SpiderLabs/Responder</t>
  </si>
  <si>
    <t xml:space="preserve">	3128</t>
  </si>
  <si>
    <t xml:space="preserve">	1070</t>
  </si>
  <si>
    <t xml:space="preserve">	2012-10-24T14:35:12Z</t>
  </si>
  <si>
    <t>STVIR/pysot</t>
  </si>
  <si>
    <t xml:space="preserve">	https://github.com/STVIR/pysot</t>
  </si>
  <si>
    <t xml:space="preserve">	830</t>
  </si>
  <si>
    <t xml:space="preserve">	2019-05-07T12:37:56Z</t>
  </si>
  <si>
    <t>zalando/patroni</t>
  </si>
  <si>
    <t xml:space="preserve">	https://github.com/zalando/patroni</t>
  </si>
  <si>
    <t xml:space="preserve">	3125</t>
  </si>
  <si>
    <t xml:space="preserve">	361</t>
  </si>
  <si>
    <t xml:space="preserve">	35</t>
  </si>
  <si>
    <t xml:space="preserve">	2015-07-08T09:27:19Z</t>
  </si>
  <si>
    <t>timofurrer/maya</t>
  </si>
  <si>
    <t xml:space="preserve">	https://github.com/timofurrer/maya</t>
  </si>
  <si>
    <t xml:space="preserve">	3122</t>
  </si>
  <si>
    <t xml:space="preserve">	2016-12-16T00:16:04Z</t>
  </si>
  <si>
    <t>guardicore/monkey</t>
  </si>
  <si>
    <t xml:space="preserve">	https://github.com/guardicore/monkey</t>
  </si>
  <si>
    <t xml:space="preserve">	3115</t>
  </si>
  <si>
    <t xml:space="preserve">	2015-08-30T07:22:51Z</t>
  </si>
  <si>
    <t>drivendata/cookiecutter-data-science</t>
  </si>
  <si>
    <t xml:space="preserve">	https://github.com/drivendata/cookiecutter-data-science</t>
  </si>
  <si>
    <t xml:space="preserve">	3109</t>
  </si>
  <si>
    <t xml:space="preserve">	1060</t>
  </si>
  <si>
    <t xml:space="preserve">	2015-10-30T19:19:57Z</t>
  </si>
  <si>
    <t>livid/v2ex-gae</t>
  </si>
  <si>
    <t xml:space="preserve">	https://github.com/livid/v2ex-gae</t>
  </si>
  <si>
    <t xml:space="preserve">	3101</t>
  </si>
  <si>
    <t xml:space="preserve">	512</t>
  </si>
  <si>
    <t xml:space="preserve">	2010-07-16T14:43:49Z</t>
  </si>
  <si>
    <t>andresriancho/w3af</t>
  </si>
  <si>
    <t xml:space="preserve">	https://github.com/andresriancho/w3af</t>
  </si>
  <si>
    <t xml:space="preserve">	959</t>
  </si>
  <si>
    <t xml:space="preserve">	2011-08-31T23:20:34Z</t>
  </si>
  <si>
    <t>Kaggle/kaggle-api</t>
  </si>
  <si>
    <t xml:space="preserve">	https://github.com/Kaggle/kaggle-api</t>
  </si>
  <si>
    <t xml:space="preserve">	3095</t>
  </si>
  <si>
    <t xml:space="preserve">	650</t>
  </si>
  <si>
    <t xml:space="preserve">	2018-01-25T03:02:39Z</t>
  </si>
  <si>
    <t>facebookresearch/pythia</t>
  </si>
  <si>
    <t xml:space="preserve">	https://github.com/facebookresearch/pythia</t>
  </si>
  <si>
    <t xml:space="preserve">	393</t>
  </si>
  <si>
    <t xml:space="preserve">	2018-06-27T04:52:40Z</t>
  </si>
  <si>
    <t>miyakogi/pyppeteer</t>
  </si>
  <si>
    <t xml:space="preserve">	https://github.com/miyakogi/pyppeteer</t>
  </si>
  <si>
    <t xml:space="preserve">	2017-08-28T16:39:17Z</t>
  </si>
  <si>
    <t>donnemartin/haxor-news</t>
  </si>
  <si>
    <t xml:space="preserve">	https://github.com/donnemartin/haxor-news</t>
  </si>
  <si>
    <t xml:space="preserve">	3090</t>
  </si>
  <si>
    <t xml:space="preserve">	2015-11-16T02:12:45Z</t>
  </si>
  <si>
    <t>orakaro/rainbowstream</t>
  </si>
  <si>
    <t xml:space="preserve">	https://github.com/orakaro/rainbowstream</t>
  </si>
  <si>
    <t xml:space="preserve">	3089</t>
  </si>
  <si>
    <t xml:space="preserve">	2014-05-05T10:24:10Z</t>
  </si>
  <si>
    <t>Netflix/metaflow</t>
  </si>
  <si>
    <t xml:space="preserve">	https://github.com/Netflix/metaflow</t>
  </si>
  <si>
    <t xml:space="preserve">	3088</t>
  </si>
  <si>
    <t xml:space="preserve">	2019-09-17T17:48:25Z</t>
  </si>
  <si>
    <t>CSAILVision/semantic-segmentation-pytorch</t>
  </si>
  <si>
    <t xml:space="preserve">	https://github.com/CSAILVision/semantic-segmentation-pytorch</t>
  </si>
  <si>
    <t xml:space="preserve">	3087</t>
  </si>
  <si>
    <t xml:space="preserve">	665</t>
  </si>
  <si>
    <t xml:space="preserve">	2017-10-07T00:52:17Z</t>
  </si>
  <si>
    <t>not-kennethreitz/osx-gcc-installer</t>
  </si>
  <si>
    <t xml:space="preserve">	https://github.com/not-kennethreitz/osx-gcc-installer</t>
  </si>
  <si>
    <t xml:space="preserve">	3086</t>
  </si>
  <si>
    <t xml:space="preserve">	2011-07-29T20:00:17Z</t>
  </si>
  <si>
    <t>nteract/papermill</t>
  </si>
  <si>
    <t xml:space="preserve">	https://github.com/nteract/papermill</t>
  </si>
  <si>
    <t xml:space="preserve">	3085</t>
  </si>
  <si>
    <t xml:space="preserve">	248</t>
  </si>
  <si>
    <t xml:space="preserve">	2017-07-06T17:17:53Z</t>
  </si>
  <si>
    <t>tlbootcamp/tlroadmap</t>
  </si>
  <si>
    <t xml:space="preserve">	https://github.com/tlbootcamp/tlroadmap</t>
  </si>
  <si>
    <t xml:space="preserve">	3084</t>
  </si>
  <si>
    <t xml:space="preserve">	156</t>
  </si>
  <si>
    <t xml:space="preserve">	2019-07-19T16:03:33Z</t>
  </si>
  <si>
    <t>MongoEngine/mongoengine</t>
  </si>
  <si>
    <t xml:space="preserve">	https://github.com/MongoEngine/mongoengine</t>
  </si>
  <si>
    <t xml:space="preserve">	3083</t>
  </si>
  <si>
    <t xml:space="preserve">	1087</t>
  </si>
  <si>
    <t xml:space="preserve">	2012-03-05T12:10:20Z</t>
  </si>
  <si>
    <t>ildoonet/tf-pose-estimation</t>
  </si>
  <si>
    <t xml:space="preserve">	https://github.com/ildoonet/tf-pose-estimation</t>
  </si>
  <si>
    <t xml:space="preserve">	3081</t>
  </si>
  <si>
    <t xml:space="preserve">	1281</t>
  </si>
  <si>
    <t xml:space="preserve">	2017-07-31T04:44:47Z</t>
  </si>
  <si>
    <t>msracver/Deformable-ConvNets</t>
  </si>
  <si>
    <t xml:space="preserve">	https://github.com/msracver/Deformable-ConvNets</t>
  </si>
  <si>
    <t xml:space="preserve">	3079</t>
  </si>
  <si>
    <t xml:space="preserve">	121</t>
  </si>
  <si>
    <t xml:space="preserve">	876</t>
  </si>
  <si>
    <t xml:space="preserve">	2017-05-05T13:45:17Z</t>
  </si>
  <si>
    <t>mantl/mantl</t>
  </si>
  <si>
    <t xml:space="preserve">	https://github.com/mantl/mantl</t>
  </si>
  <si>
    <t xml:space="preserve">	3078</t>
  </si>
  <si>
    <t xml:space="preserve">	205</t>
  </si>
  <si>
    <t xml:space="preserve">	457</t>
  </si>
  <si>
    <t xml:space="preserve">	2015-01-27T17:36:52Z</t>
  </si>
  <si>
    <t>cowrie/cowrie</t>
  </si>
  <si>
    <t xml:space="preserve">	https://github.com/cowrie/cowrie</t>
  </si>
  <si>
    <t xml:space="preserve">	3077</t>
  </si>
  <si>
    <t xml:space="preserve">	579</t>
  </si>
  <si>
    <t xml:space="preserve">	2015-05-12T14:58:09Z</t>
  </si>
  <si>
    <t>wal-e/wal-e</t>
  </si>
  <si>
    <t xml:space="preserve">	https://github.com/wal-e/wal-e</t>
  </si>
  <si>
    <t xml:space="preserve">	3067</t>
  </si>
  <si>
    <t xml:space="preserve">	2013-01-18T22:35:56Z</t>
  </si>
  <si>
    <t>python-trio/trio</t>
  </si>
  <si>
    <t xml:space="preserve">	https://github.com/python-trio/trio</t>
  </si>
  <si>
    <t xml:space="preserve">	3066</t>
  </si>
  <si>
    <t xml:space="preserve">	2017-01-16T04:45:25Z</t>
  </si>
  <si>
    <t>andabi/deep-voice-conversion</t>
  </si>
  <si>
    <t xml:space="preserve">	https://github.com/andabi/deep-voice-conversion</t>
  </si>
  <si>
    <t xml:space="preserve">	3063</t>
  </si>
  <si>
    <t xml:space="preserve">	693</t>
  </si>
  <si>
    <t xml:space="preserve">	2017-10-16T08:36:10Z</t>
  </si>
  <si>
    <t>navdeep-G/samplemod</t>
  </si>
  <si>
    <t xml:space="preserve">	https://github.com/navdeep-G/samplemod</t>
  </si>
  <si>
    <t xml:space="preserve">	3059</t>
  </si>
  <si>
    <t xml:space="preserve">	1082</t>
  </si>
  <si>
    <t xml:space="preserve">	2012-04-17T00:10:28Z</t>
  </si>
  <si>
    <t>PaddlePaddle/ERNIE</t>
  </si>
  <si>
    <t xml:space="preserve">	https://github.com/PaddlePaddle/ERNIE</t>
  </si>
  <si>
    <t xml:space="preserve">	3057</t>
  </si>
  <si>
    <t xml:space="preserve">	2019-03-03T07:31:29Z</t>
  </si>
  <si>
    <t>SmirkCao/Lihang</t>
  </si>
  <si>
    <t xml:space="preserve">	https://github.com/SmirkCao/Lihang</t>
  </si>
  <si>
    <t xml:space="preserve">	3055</t>
  </si>
  <si>
    <t xml:space="preserve">	2018-06-19T14:46:07Z</t>
  </si>
  <si>
    <t>pallets/flask-sqlalchemy</t>
  </si>
  <si>
    <t xml:space="preserve">	https://github.com/pallets/flask-sqlalchemy</t>
  </si>
  <si>
    <t xml:space="preserve">	3048</t>
  </si>
  <si>
    <t xml:space="preserve">	2010-06-01T15:01:50Z</t>
  </si>
  <si>
    <t>trustedsec/ptf</t>
  </si>
  <si>
    <t xml:space="preserve">	https://github.com/trustedsec/ptf</t>
  </si>
  <si>
    <t xml:space="preserve">	3046</t>
  </si>
  <si>
    <t xml:space="preserve">	2015-05-12T18:37:25Z</t>
  </si>
  <si>
    <t>mstamy2/PyPDF2</t>
  </si>
  <si>
    <t xml:space="preserve">	https://github.com/mstamy2/PyPDF2</t>
  </si>
  <si>
    <t xml:space="preserve">	3043</t>
  </si>
  <si>
    <t xml:space="preserve">	146</t>
  </si>
  <si>
    <t xml:space="preserve">	2012-01-06T17:13:38Z</t>
  </si>
  <si>
    <t>astorfi/Deep-Learning-Roadmap</t>
  </si>
  <si>
    <t xml:space="preserve">	https://github.com/astorfi/Deep-Learning-Roadmap</t>
  </si>
  <si>
    <t xml:space="preserve">	3034</t>
  </si>
  <si>
    <t xml:space="preserve">	2018-08-12T22:12:56Z</t>
  </si>
  <si>
    <t>midgetspy/Sick-Beard</t>
  </si>
  <si>
    <t xml:space="preserve">	https://github.com/midgetspy/Sick-Beard</t>
  </si>
  <si>
    <t xml:space="preserve">	3030</t>
  </si>
  <si>
    <t xml:space="preserve">	1709</t>
  </si>
  <si>
    <t xml:space="preserve">	2010-03-16T21:09:33Z</t>
  </si>
  <si>
    <t>espressif/esptool</t>
  </si>
  <si>
    <t xml:space="preserve">	https://github.com/espressif/esptool</t>
  </si>
  <si>
    <t xml:space="preserve">	3027</t>
  </si>
  <si>
    <t xml:space="preserve">	2014-09-06T14:50:29Z</t>
  </si>
  <si>
    <t>zalando/connexion</t>
  </si>
  <si>
    <t xml:space="preserve">	https://github.com/zalando/connexion</t>
  </si>
  <si>
    <t xml:space="preserve">	3021</t>
  </si>
  <si>
    <t xml:space="preserve">	2015-05-19T13:05:58Z</t>
  </si>
  <si>
    <t>drathier/stack-overflow-import</t>
  </si>
  <si>
    <t xml:space="preserve">	https://github.com/drathier/stack-overflow-import</t>
  </si>
  <si>
    <t xml:space="preserve">	3019</t>
  </si>
  <si>
    <t xml:space="preserve">	2016-10-27T22:15:59Z</t>
  </si>
  <si>
    <t>shenweichen/DeepCTR</t>
  </si>
  <si>
    <t xml:space="preserve">	https://github.com/shenweichen/DeepCTR</t>
  </si>
  <si>
    <t xml:space="preserve">	3014</t>
  </si>
  <si>
    <t xml:space="preserve">	2017-10-07T07:40:37Z</t>
  </si>
  <si>
    <t>christabor/flask_jsondash</t>
  </si>
  <si>
    <t xml:space="preserve">	https://github.com/christabor/flask_jsondash</t>
  </si>
  <si>
    <t xml:space="preserve">	2016-02-18T04:34:48Z</t>
  </si>
  <si>
    <t>jackzhenguo/python-small-examples</t>
  </si>
  <si>
    <t xml:space="preserve">	https://github.com/jackzhenguo/python-small-examples</t>
  </si>
  <si>
    <t xml:space="preserve">	3008</t>
  </si>
  <si>
    <t xml:space="preserve">	2019-11-17T01:47:01Z</t>
  </si>
  <si>
    <t>wistbean/learn_python3_spider</t>
  </si>
  <si>
    <t xml:space="preserve">	https://github.com/wistbean/learn_python3_spider</t>
  </si>
  <si>
    <t xml:space="preserve">	947</t>
  </si>
  <si>
    <t xml:space="preserve">	2019-04-02T20:19:54Z</t>
  </si>
  <si>
    <t>DanMcInerney/wifijammer</t>
  </si>
  <si>
    <t xml:space="preserve">	https://github.com/DanMcInerney/wifijammer</t>
  </si>
  <si>
    <t xml:space="preserve">	3006</t>
  </si>
  <si>
    <t xml:space="preserve">	666</t>
  </si>
  <si>
    <t xml:space="preserve">	2014-01-26T07:54:39Z</t>
  </si>
  <si>
    <t>skorch-dev/skorch</t>
  </si>
  <si>
    <t xml:space="preserve">	https://github.com/skorch-dev/skorch</t>
  </si>
  <si>
    <t xml:space="preserve">	3003</t>
  </si>
  <si>
    <t xml:space="preserve">	2017-07-18T00:13:54Z</t>
  </si>
  <si>
    <t>python-attrs/attrs</t>
  </si>
  <si>
    <t xml:space="preserve">	https://github.com/python-attrs/attrs</t>
  </si>
  <si>
    <t xml:space="preserve">	3002</t>
  </si>
  <si>
    <t xml:space="preserve">	2015-01-27T15:01:01Z</t>
  </si>
  <si>
    <t>tyiannak/pyAudioAnalysis</t>
  </si>
  <si>
    <t xml:space="preserve">	https://github.com/tyiannak/pyAudioAnalysis</t>
  </si>
  <si>
    <t xml:space="preserve">	3001</t>
  </si>
  <si>
    <t xml:space="preserve">	2014-08-27T12:43:13Z</t>
  </si>
  <si>
    <t>gaojiuli/toapi</t>
  </si>
  <si>
    <t xml:space="preserve">	https://github.com/gaojiuli/toapi</t>
  </si>
  <si>
    <t xml:space="preserve">	2999</t>
  </si>
  <si>
    <t xml:space="preserve">	2017-11-27T08:40:55Z</t>
  </si>
  <si>
    <t>mongodb/mongo-python-driver</t>
  </si>
  <si>
    <t xml:space="preserve">	https://github.com/mongodb/mongo-python-driver</t>
  </si>
  <si>
    <t xml:space="preserve">	2997</t>
  </si>
  <si>
    <t xml:space="preserve">	935</t>
  </si>
  <si>
    <t xml:space="preserve">	2009-01-15T15:18:06Z</t>
  </si>
  <si>
    <t>CharlesShang/FastMaskRCNN</t>
  </si>
  <si>
    <t xml:space="preserve">	https://github.com/CharlesShang/FastMaskRCNN</t>
  </si>
  <si>
    <t xml:space="preserve">	2996</t>
  </si>
  <si>
    <t xml:space="preserve">	1108</t>
  </si>
  <si>
    <t xml:space="preserve">	2017-03-25T15:33:21Z</t>
  </si>
  <si>
    <t>yzhao062/pyod</t>
  </si>
  <si>
    <t xml:space="preserve">	https://github.com/yzhao062/pyod</t>
  </si>
  <si>
    <t xml:space="preserve">	2995</t>
  </si>
  <si>
    <t xml:space="preserve">	2017-10-03T20:29:04Z</t>
  </si>
  <si>
    <t>QingdaoU/OnlineJudge</t>
  </si>
  <si>
    <t xml:space="preserve">	https://github.com/QingdaoU/OnlineJudge</t>
  </si>
  <si>
    <t xml:space="preserve">	2993</t>
  </si>
  <si>
    <t xml:space="preserve">	2015-08-15T12:54:49Z</t>
  </si>
  <si>
    <t>cloudflare/flan</t>
  </si>
  <si>
    <t xml:space="preserve">	https://github.com/cloudflare/flan</t>
  </si>
  <si>
    <t xml:space="preserve">	2991</t>
  </si>
  <si>
    <t xml:space="preserve">	2019-10-28T17:20:23Z</t>
  </si>
  <si>
    <t>jinfagang/tensorflow_poems</t>
  </si>
  <si>
    <t xml:space="preserve">	https://github.com/jinfagang/tensorflow_poems</t>
  </si>
  <si>
    <t xml:space="preserve">	2989</t>
  </si>
  <si>
    <t xml:space="preserve">	844</t>
  </si>
  <si>
    <t xml:space="preserve">	2017-03-08T07:14:45Z</t>
  </si>
  <si>
    <t>eon01/kubernetes-workshop</t>
  </si>
  <si>
    <t xml:space="preserve">	https://github.com/eon01/kubernetes-workshop</t>
  </si>
  <si>
    <t xml:space="preserve">	2982</t>
  </si>
  <si>
    <t xml:space="preserve">	2019-08-17T20:14:22Z</t>
  </si>
  <si>
    <t>Kyubyong/transformer</t>
  </si>
  <si>
    <t xml:space="preserve">	https://github.com/Kyubyong/transformer</t>
  </si>
  <si>
    <t xml:space="preserve">	2977</t>
  </si>
  <si>
    <t xml:space="preserve">	2017-06-17T11:08:40Z</t>
  </si>
  <si>
    <t>kstenerud/iOS-Universal-Framework</t>
  </si>
  <si>
    <t xml:space="preserve">	https://github.com/kstenerud/iOS-Universal-Framework</t>
  </si>
  <si>
    <t xml:space="preserve">	2011-03-06T16:31:39Z</t>
  </si>
  <si>
    <t>farizrahman4u/seq2seq</t>
  </si>
  <si>
    <t xml:space="preserve">	https://github.com/farizrahman4u/seq2seq</t>
  </si>
  <si>
    <t xml:space="preserve">	2015-11-07T07:37:12Z</t>
  </si>
  <si>
    <t>JuanPotato/Legofy</t>
  </si>
  <si>
    <t xml:space="preserve">	https://github.com/JuanPotato/Legofy</t>
  </si>
  <si>
    <t xml:space="preserve">	2971</t>
  </si>
  <si>
    <t xml:space="preserve">	2015-10-15T02:18:53Z</t>
  </si>
  <si>
    <t>coala/coala</t>
  </si>
  <si>
    <t xml:space="preserve">	https://github.com/coala/coala</t>
  </si>
  <si>
    <t xml:space="preserve">	2970</t>
  </si>
  <si>
    <t xml:space="preserve">	1365</t>
  </si>
  <si>
    <t xml:space="preserve">	2014-05-15T11:35:34Z</t>
  </si>
  <si>
    <t>kachayev/fn.py</t>
  </si>
  <si>
    <t xml:space="preserve">	https://github.com/kachayev/fn.py</t>
  </si>
  <si>
    <t xml:space="preserve">	2969</t>
  </si>
  <si>
    <t xml:space="preserve">	139</t>
  </si>
  <si>
    <t xml:space="preserve">	2013-01-13T15:06:02Z</t>
  </si>
  <si>
    <t>what-studio/profiling</t>
  </si>
  <si>
    <t xml:space="preserve">	https://github.com/what-studio/profiling</t>
  </si>
  <si>
    <t xml:space="preserve">	2966</t>
  </si>
  <si>
    <t xml:space="preserve">	81</t>
  </si>
  <si>
    <t xml:space="preserve">	2014-09-03T10:35:57Z</t>
  </si>
  <si>
    <t>brython-dev/brython</t>
  </si>
  <si>
    <t xml:space="preserve">	https://github.com/brython-dev/brython</t>
  </si>
  <si>
    <t xml:space="preserve">	2014-09-15T06:58:21Z</t>
  </si>
  <si>
    <t>NTMC-Community/MatchZoo</t>
  </si>
  <si>
    <t xml:space="preserve">	https://github.com/NTMC-Community/MatchZoo</t>
  </si>
  <si>
    <t xml:space="preserve">	2960</t>
  </si>
  <si>
    <t xml:space="preserve">	794</t>
  </si>
  <si>
    <t xml:space="preserve">	2017-06-08T08:55:22Z</t>
  </si>
  <si>
    <t>deepmind/trfl</t>
  </si>
  <si>
    <t xml:space="preserve">	https://github.com/deepmind/trfl</t>
  </si>
  <si>
    <t xml:space="preserve">	2959</t>
  </si>
  <si>
    <t xml:space="preserve">	2018-08-08T14:44:11Z</t>
  </si>
  <si>
    <t>google/diff-match-patch</t>
  </si>
  <si>
    <t xml:space="preserve">	https://github.com/google/diff-match-patch</t>
  </si>
  <si>
    <t xml:space="preserve">	2955</t>
  </si>
  <si>
    <t xml:space="preserve">	522</t>
  </si>
  <si>
    <t xml:space="preserve">	2018-01-23T19:42:02Z</t>
  </si>
  <si>
    <t>Sentdex/pygta5</t>
  </si>
  <si>
    <t xml:space="preserve">	https://github.com/Sentdex/pygta5</t>
  </si>
  <si>
    <t xml:space="preserve">	2954</t>
  </si>
  <si>
    <t xml:space="preserve">	655</t>
  </si>
  <si>
    <t xml:space="preserve">	2017-04-05T13:44:54Z</t>
  </si>
  <si>
    <t>androguard/androguard</t>
  </si>
  <si>
    <t xml:space="preserve">	https://github.com/androguard/androguard</t>
  </si>
  <si>
    <t xml:space="preserve">	2953</t>
  </si>
  <si>
    <t xml:space="preserve">	774</t>
  </si>
  <si>
    <t xml:space="preserve">	2014-09-12T08:48:56Z</t>
  </si>
  <si>
    <t>byt3bl33d3r/MITMf</t>
  </si>
  <si>
    <t xml:space="preserve">	https://github.com/byt3bl33d3r/MITMf</t>
  </si>
  <si>
    <t xml:space="preserve">	2950</t>
  </si>
  <si>
    <t xml:space="preserve">	936</t>
  </si>
  <si>
    <t xml:space="preserve">	2014-07-07T11:13:51Z</t>
  </si>
  <si>
    <t>LiuXingMing/SinaSpider</t>
  </si>
  <si>
    <t xml:space="preserve">	https://github.com/LiuXingMing/SinaSpider</t>
  </si>
  <si>
    <t xml:space="preserve">	2949</t>
  </si>
  <si>
    <t xml:space="preserve">	1481</t>
  </si>
  <si>
    <t xml:space="preserve">	2016-03-15T14:57:02Z</t>
  </si>
  <si>
    <t>carltongibson/django-filter</t>
  </si>
  <si>
    <t xml:space="preserve">	https://github.com/carltongibson/django-filter</t>
  </si>
  <si>
    <t xml:space="preserve">	2943</t>
  </si>
  <si>
    <t xml:space="preserve">	604</t>
  </si>
  <si>
    <t xml:space="preserve">	2009-01-30T00:35:57Z</t>
  </si>
  <si>
    <t>Kr1s77/Python-crawler-tutorial-starts-from-zero</t>
  </si>
  <si>
    <t xml:space="preserve">	https://github.com/Kr1s77/Python-crawler-tutorial-starts-from-zero</t>
  </si>
  <si>
    <t xml:space="preserve">	2941</t>
  </si>
  <si>
    <t xml:space="preserve">	2019-03-28T09:13:34Z</t>
  </si>
  <si>
    <t>run-youngjoo/SC-FEGAN</t>
  </si>
  <si>
    <t xml:space="preserve">	https://github.com/run-youngjoo/SC-FEGAN</t>
  </si>
  <si>
    <t xml:space="preserve">	464</t>
  </si>
  <si>
    <t xml:space="preserve">	2019-02-12T08:52:51Z</t>
  </si>
  <si>
    <t>janeczku/calibre-web</t>
  </si>
  <si>
    <t xml:space="preserve">	https://github.com/janeczku/calibre-web</t>
  </si>
  <si>
    <t xml:space="preserve">	2937</t>
  </si>
  <si>
    <t xml:space="preserve">	440</t>
  </si>
  <si>
    <t xml:space="preserve">	2015-08-02T19:01:42Z</t>
  </si>
  <si>
    <t>idealo/imagededup</t>
  </si>
  <si>
    <t xml:space="preserve">	https://github.com/idealo/imagededup</t>
  </si>
  <si>
    <t xml:space="preserve">	2929</t>
  </si>
  <si>
    <t xml:space="preserve">	2019-04-05T12:10:54Z</t>
  </si>
  <si>
    <t>django-haystack/django-haystack</t>
  </si>
  <si>
    <t xml:space="preserve">	https://github.com/django-haystack/django-haystack</t>
  </si>
  <si>
    <t xml:space="preserve">	2928</t>
  </si>
  <si>
    <t xml:space="preserve">	1187</t>
  </si>
  <si>
    <t xml:space="preserve">	2009-01-29T20:23:57Z</t>
  </si>
  <si>
    <t>billryan/algorithm-exercise</t>
  </si>
  <si>
    <t xml:space="preserve">	https://github.com/billryan/algorithm-exercise</t>
  </si>
  <si>
    <t xml:space="preserve">	2926</t>
  </si>
  <si>
    <t xml:space="preserve">	2015-03-22T07:10:27Z</t>
  </si>
  <si>
    <t>jaungiers/LSTM-Neural-Network-for-Time-Series-Prediction</t>
  </si>
  <si>
    <t xml:space="preserve">	https://github.com/jaungiers/LSTM-Neural-Network-for-Time-Series-Prediction</t>
  </si>
  <si>
    <t xml:space="preserve">	2925</t>
  </si>
  <si>
    <t xml:space="preserve">	2016-12-18T16:26:20Z</t>
  </si>
  <si>
    <t>joestump/python-oauth2</t>
  </si>
  <si>
    <t xml:space="preserve">	https://github.com/joestump/python-oauth2</t>
  </si>
  <si>
    <t xml:space="preserve">	2913</t>
  </si>
  <si>
    <t xml:space="preserve">	1040</t>
  </si>
  <si>
    <t xml:space="preserve">	2009-10-21T17:21:07Z</t>
  </si>
  <si>
    <t>instantbox/instantbox</t>
  </si>
  <si>
    <t xml:space="preserve">	https://github.com/instantbox/instantbox</t>
  </si>
  <si>
    <t xml:space="preserve">	2912</t>
  </si>
  <si>
    <t xml:space="preserve">	2018-12-11T04:42:02Z</t>
  </si>
  <si>
    <t>jpadilla/django-rest-framework-jwt</t>
  </si>
  <si>
    <t xml:space="preserve">	https://github.com/jpadilla/django-rest-framework-jwt</t>
  </si>
  <si>
    <t xml:space="preserve">	2911</t>
  </si>
  <si>
    <t xml:space="preserve">	2014-01-16T04:54:06Z</t>
  </si>
  <si>
    <t>yasoob/intermediatePython</t>
  </si>
  <si>
    <t xml:space="preserve">	https://github.com/yasoob/intermediatePython</t>
  </si>
  <si>
    <t xml:space="preserve">	2909</t>
  </si>
  <si>
    <t xml:space="preserve">	2015-08-15T21:21:51Z</t>
  </si>
  <si>
    <t>llSourcell/learn_math_fast</t>
  </si>
  <si>
    <t xml:space="preserve">	https://github.com/llSourcell/learn_math_fast</t>
  </si>
  <si>
    <t xml:space="preserve">	2906</t>
  </si>
  <si>
    <t xml:space="preserve">	592</t>
  </si>
  <si>
    <t xml:space="preserve">	2018-06-20T01:04:24Z</t>
  </si>
  <si>
    <t>anishathalye/dotbot</t>
  </si>
  <si>
    <t xml:space="preserve">	https://github.com/anishathalye/dotbot</t>
  </si>
  <si>
    <t xml:space="preserve">	2905</t>
  </si>
  <si>
    <t xml:space="preserve">	2014-03-20T21:43:58Z</t>
  </si>
  <si>
    <t>nficano/pytube</t>
  </si>
  <si>
    <t xml:space="preserve">	https://github.com/nficano/pytube</t>
  </si>
  <si>
    <t xml:space="preserve">	2904</t>
  </si>
  <si>
    <t xml:space="preserve">	2012-03-18T19:33:44Z</t>
  </si>
  <si>
    <t>ubuntu/microk8s</t>
  </si>
  <si>
    <t xml:space="preserve">	https://github.com/ubuntu/microk8s</t>
  </si>
  <si>
    <t xml:space="preserve">	2903</t>
  </si>
  <si>
    <t xml:space="preserve">	2018-05-09T09:19:36Z</t>
  </si>
  <si>
    <t>bear/python-twitter</t>
  </si>
  <si>
    <t xml:space="preserve">	https://github.com/bear/python-twitter</t>
  </si>
  <si>
    <t xml:space="preserve">	2896</t>
  </si>
  <si>
    <t xml:space="preserve">	2012-09-12T06:51:02Z</t>
  </si>
  <si>
    <t>Avik-Jain/100-Days-of-ML-Code-Chinese-Version</t>
  </si>
  <si>
    <t xml:space="preserve">	https://github.com/Avik-Jain/100-Days-of-ML-Code-Chinese-Version</t>
  </si>
  <si>
    <t xml:space="preserve">	835</t>
  </si>
  <si>
    <t xml:space="preserve">	2018-08-05T13:58:34Z</t>
  </si>
  <si>
    <t>mooz/percol</t>
  </si>
  <si>
    <t xml:space="preserve">	https://github.com/mooz/percol</t>
  </si>
  <si>
    <t xml:space="preserve">	2011-02-27T17:08:29Z</t>
  </si>
  <si>
    <t>P0cL4bs/WiFi-Pumpkin</t>
  </si>
  <si>
    <t xml:space="preserve">	https://github.com/P0cL4bs/WiFi-Pumpkin</t>
  </si>
  <si>
    <t xml:space="preserve">	2889</t>
  </si>
  <si>
    <t xml:space="preserve">	710</t>
  </si>
  <si>
    <t xml:space="preserve">	2015-06-27T00:56:21Z</t>
  </si>
  <si>
    <t>rembo10/headphones</t>
  </si>
  <si>
    <t xml:space="preserve">	https://github.com/rembo10/headphones</t>
  </si>
  <si>
    <t xml:space="preserve">	2888</t>
  </si>
  <si>
    <t xml:space="preserve">	636</t>
  </si>
  <si>
    <t xml:space="preserve">	2011-05-21T01:34:22Z</t>
  </si>
  <si>
    <t>rwightman/pytorch-image-models</t>
  </si>
  <si>
    <t xml:space="preserve">	https://github.com/rwightman/pytorch-image-models</t>
  </si>
  <si>
    <t xml:space="preserve">	2887</t>
  </si>
  <si>
    <t xml:space="preserve">	388</t>
  </si>
  <si>
    <t xml:space="preserve">	2019-02-02T05:51:12Z</t>
  </si>
  <si>
    <t>theskumar/python-dotenv</t>
  </si>
  <si>
    <t xml:space="preserve">	https://github.com/theskumar/python-dotenv</t>
  </si>
  <si>
    <t xml:space="preserve">	2881</t>
  </si>
  <si>
    <t xml:space="preserve">	2014-09-06T05:35:17Z</t>
  </si>
  <si>
    <t>jrosebr1/imutils</t>
  </si>
  <si>
    <t xml:space="preserve">	https://github.com/jrosebr1/imutils</t>
  </si>
  <si>
    <t xml:space="preserve">	2878</t>
  </si>
  <si>
    <t xml:space="preserve">	2015-01-11T20:05:39Z</t>
  </si>
  <si>
    <t>imWildCat/scylla</t>
  </si>
  <si>
    <t xml:space="preserve">	https://github.com/imWildCat/scylla</t>
  </si>
  <si>
    <t xml:space="preserve">	2018-04-10T09:55:11Z</t>
  </si>
  <si>
    <t>scrapinghub/splash</t>
  </si>
  <si>
    <t xml:space="preserve">	https://github.com/scrapinghub/splash</t>
  </si>
  <si>
    <t xml:space="preserve">	2876</t>
  </si>
  <si>
    <t xml:space="preserve">	2013-05-20T21:20:33Z</t>
  </si>
  <si>
    <t>fivesheep/chnroutes</t>
  </si>
  <si>
    <t xml:space="preserve">	https://github.com/fivesheep/chnroutes</t>
  </si>
  <si>
    <t xml:space="preserve">	2875</t>
  </si>
  <si>
    <t xml:space="preserve">	2012-08-03T01:26:53Z</t>
  </si>
  <si>
    <t>nryoung/algorithms</t>
  </si>
  <si>
    <t xml:space="preserve">	https://github.com/nryoung/algorithms</t>
  </si>
  <si>
    <t xml:space="preserve">	2872</t>
  </si>
  <si>
    <t xml:space="preserve">	2012-08-21T18:43:30Z</t>
  </si>
  <si>
    <t>miguelgrinberg/microblog</t>
  </si>
  <si>
    <t xml:space="preserve">	https://github.com/miguelgrinberg/microblog</t>
  </si>
  <si>
    <t xml:space="preserve">	2866</t>
  </si>
  <si>
    <t xml:space="preserve">	2012-12-17T06:01:19Z</t>
  </si>
  <si>
    <t>coleifer/huey</t>
  </si>
  <si>
    <t xml:space="preserve">	https://github.com/coleifer/huey</t>
  </si>
  <si>
    <t xml:space="preserve">	2011-11-03T16:39:43Z</t>
  </si>
  <si>
    <t>pytransitions/transitions</t>
  </si>
  <si>
    <t xml:space="preserve">	https://github.com/pytransitions/transitions</t>
  </si>
  <si>
    <t xml:space="preserve">	2865</t>
  </si>
  <si>
    <t xml:space="preserve">	368</t>
  </si>
  <si>
    <t xml:space="preserve">	2014-10-12T20:59:09Z</t>
  </si>
  <si>
    <t>bijection/sistine</t>
  </si>
  <si>
    <t xml:space="preserve">	https://github.com/bijection/sistine</t>
  </si>
  <si>
    <t xml:space="preserve">	2864</t>
  </si>
  <si>
    <t xml:space="preserve">	2016-07-09T19:15:21Z</t>
  </si>
  <si>
    <t>docker-archive/docker-registry</t>
  </si>
  <si>
    <t xml:space="preserve">	https://github.com/docker-archive/docker-registry</t>
  </si>
  <si>
    <t xml:space="preserve">	2859</t>
  </si>
  <si>
    <t xml:space="preserve">	911</t>
  </si>
  <si>
    <t xml:space="preserve">	2013-04-16T01:04:54Z</t>
  </si>
  <si>
    <t>gaussic/text-classification-cnn-rnn</t>
  </si>
  <si>
    <t xml:space="preserve">	https://github.com/gaussic/text-classification-cnn-rnn</t>
  </si>
  <si>
    <t xml:space="preserve">	1203</t>
  </si>
  <si>
    <t xml:space="preserve">	2017-08-28T05:41:22Z</t>
  </si>
  <si>
    <t>pypa/pipfile</t>
  </si>
  <si>
    <t xml:space="preserve">	https://github.com/pypa/pipfile</t>
  </si>
  <si>
    <t xml:space="preserve">	2858</t>
  </si>
  <si>
    <t xml:space="preserve">	2016-11-18T22:37:55Z</t>
  </si>
  <si>
    <t>golemfactory/golem</t>
  </si>
  <si>
    <t xml:space="preserve">	https://github.com/golemfactory/golem</t>
  </si>
  <si>
    <t xml:space="preserve">	312</t>
  </si>
  <si>
    <t xml:space="preserve">	2015-11-18T17:02:35Z</t>
  </si>
  <si>
    <t>AKSHAYUBHAT/DeepVideoAnalytics</t>
  </si>
  <si>
    <t xml:space="preserve">	https://github.com/AKSHAYUBHAT/DeepVideoAnalytics</t>
  </si>
  <si>
    <t xml:space="preserve">	2844</t>
  </si>
  <si>
    <t xml:space="preserve">	686</t>
  </si>
  <si>
    <t xml:space="preserve">	2017-01-17T06:41:45Z</t>
  </si>
  <si>
    <t>freedomofpress/securedrop</t>
  </si>
  <si>
    <t xml:space="preserve">	https://github.com/freedomofpress/securedrop</t>
  </si>
  <si>
    <t xml:space="preserve">	2843</t>
  </si>
  <si>
    <t xml:space="preserve">	2012-01-11T19:57:55Z</t>
  </si>
  <si>
    <t>Instagram/MonkeyType</t>
  </si>
  <si>
    <t xml:space="preserve">	https://github.com/Instagram/MonkeyType</t>
  </si>
  <si>
    <t xml:space="preserve">	2842</t>
  </si>
  <si>
    <t xml:space="preserve">	2017-07-11T00:19:00Z</t>
  </si>
  <si>
    <t>plasma-disassembler/plasma</t>
  </si>
  <si>
    <t xml:space="preserve">	https://github.com/plasma-disassembler/plasma</t>
  </si>
  <si>
    <t xml:space="preserve">	2839</t>
  </si>
  <si>
    <t xml:space="preserve">	2015-03-09T21:16:46Z</t>
  </si>
  <si>
    <t>blaze/blaze</t>
  </si>
  <si>
    <t xml:space="preserve">	https://github.com/blaze/blaze</t>
  </si>
  <si>
    <t xml:space="preserve">	2012-10-26T14:25:22Z</t>
  </si>
  <si>
    <t>ryankiros/neural-storyteller</t>
  </si>
  <si>
    <t xml:space="preserve">	https://github.com/ryankiros/neural-storyteller</t>
  </si>
  <si>
    <t xml:space="preserve">	2835</t>
  </si>
  <si>
    <t xml:space="preserve">	2015-10-28T19:38:46Z</t>
  </si>
  <si>
    <t>rtqichen/torchdiffeq</t>
  </si>
  <si>
    <t xml:space="preserve">	https://github.com/rtqichen/torchdiffeq</t>
  </si>
  <si>
    <t xml:space="preserve">	2832</t>
  </si>
  <si>
    <t xml:space="preserve">	473</t>
  </si>
  <si>
    <t xml:space="preserve">	2018-11-14T17:51:25Z</t>
  </si>
  <si>
    <t>rasbt/mlxtend</t>
  </si>
  <si>
    <t xml:space="preserve">	https://github.com/rasbt/mlxtend</t>
  </si>
  <si>
    <t xml:space="preserve">	2826</t>
  </si>
  <si>
    <t xml:space="preserve">	2014-08-14T01:56:16Z</t>
  </si>
  <si>
    <t>gbeced/pyalgotrade</t>
  </si>
  <si>
    <t xml:space="preserve">	https://github.com/gbeced/pyalgotrade</t>
  </si>
  <si>
    <t xml:space="preserve">	2822</t>
  </si>
  <si>
    <t xml:space="preserve">	1113</t>
  </si>
  <si>
    <t xml:space="preserve">	2012-03-07T01:09:54Z</t>
  </si>
  <si>
    <t>kemayo/sublime-text-git</t>
  </si>
  <si>
    <t xml:space="preserve">	https://github.com/kemayo/sublime-text-git</t>
  </si>
  <si>
    <t xml:space="preserve">	2821</t>
  </si>
  <si>
    <t xml:space="preserve">	2011-09-27T16:47:23Z</t>
  </si>
  <si>
    <t>chrissimpkins/Crunch</t>
  </si>
  <si>
    <t xml:space="preserve">	https://github.com/chrissimpkins/Crunch</t>
  </si>
  <si>
    <t xml:space="preserve">	2819</t>
  </si>
  <si>
    <t xml:space="preserve">	62</t>
  </si>
  <si>
    <t xml:space="preserve">	2016-04-10T03:12:10Z</t>
  </si>
  <si>
    <t>ownthink/KnowledgeGraphData</t>
  </si>
  <si>
    <t xml:space="preserve">	https://github.com/ownthink/KnowledgeGraphData</t>
  </si>
  <si>
    <t xml:space="preserve">	2818</t>
  </si>
  <si>
    <t xml:space="preserve">	2019-10-11T14:08:37Z</t>
  </si>
  <si>
    <t>easy-tensorflow/easy-tensorflow</t>
  </si>
  <si>
    <t xml:space="preserve">	https://github.com/easy-tensorflow/easy-tensorflow</t>
  </si>
  <si>
    <t xml:space="preserve">	343</t>
  </si>
  <si>
    <t xml:space="preserve">	2017-11-30T20:02:40Z</t>
  </si>
  <si>
    <t>thearn/webcam-pulse-detector</t>
  </si>
  <si>
    <t xml:space="preserve">	https://github.com/thearn/webcam-pulse-detector</t>
  </si>
  <si>
    <t xml:space="preserve">	2013-04-15T15:02:07Z</t>
  </si>
  <si>
    <t>elastic/elasticsearch-dsl-py</t>
  </si>
  <si>
    <t xml:space="preserve">	https://github.com/elastic/elasticsearch-dsl-py</t>
  </si>
  <si>
    <t xml:space="preserve">	2813</t>
  </si>
  <si>
    <t xml:space="preserve">	617</t>
  </si>
  <si>
    <t xml:space="preserve">	2014-03-05T16:19:39Z</t>
  </si>
  <si>
    <t>RocketMap/RocketMap</t>
  </si>
  <si>
    <t xml:space="preserve">	https://github.com/RocketMap/RocketMap</t>
  </si>
  <si>
    <t xml:space="preserve">	1631</t>
  </si>
  <si>
    <t xml:space="preserve">	2016-08-04T22:18:49Z</t>
  </si>
  <si>
    <t>lawlite19/MachineLearning_Python</t>
  </si>
  <si>
    <t xml:space="preserve">	https://github.com/lawlite19/MachineLearning_Python</t>
  </si>
  <si>
    <t xml:space="preserve">	2807</t>
  </si>
  <si>
    <t xml:space="preserve">	1399</t>
  </si>
  <si>
    <t xml:space="preserve">	2016-10-17T15:44:59Z</t>
  </si>
  <si>
    <t>Mckinsey666/bullet</t>
  </si>
  <si>
    <t xml:space="preserve">	https://github.com/Mckinsey666/bullet</t>
  </si>
  <si>
    <t xml:space="preserve">	2805</t>
  </si>
  <si>
    <t xml:space="preserve">	2019-02-21T15:46:29Z</t>
  </si>
  <si>
    <t>SublimeText-Markdown/MarkdownEditing</t>
  </si>
  <si>
    <t xml:space="preserve">	https://github.com/SublimeText-Markdown/MarkdownEditing</t>
  </si>
  <si>
    <t xml:space="preserve">	2802</t>
  </si>
  <si>
    <t xml:space="preserve">	612</t>
  </si>
  <si>
    <t xml:space="preserve">	2012-05-17T18:39:57Z</t>
  </si>
  <si>
    <t>huyingxi/Synonyms</t>
  </si>
  <si>
    <t xml:space="preserve">	https://github.com/huyingxi/Synonyms</t>
  </si>
  <si>
    <t xml:space="preserve">	2801</t>
  </si>
  <si>
    <t xml:space="preserve">	605</t>
  </si>
  <si>
    <t xml:space="preserve">	2017-09-25T08:23:35Z</t>
  </si>
  <si>
    <t>taki0112/Tensorflow-Cookbook</t>
  </si>
  <si>
    <t xml:space="preserve">	https://github.com/taki0112/Tensorflow-Cookbook</t>
  </si>
  <si>
    <t xml:space="preserve">	2019-02-16T15:43:31Z</t>
  </si>
  <si>
    <t>listen1/listen1</t>
  </si>
  <si>
    <t xml:space="preserve">	https://github.com/listen1/listen1</t>
  </si>
  <si>
    <t xml:space="preserve">	2016-04-22T06:57:58Z</t>
  </si>
  <si>
    <t>RoganDawes/P4wnP1</t>
  </si>
  <si>
    <t xml:space="preserve">	https://github.com/RoganDawes/P4wnP1</t>
  </si>
  <si>
    <t xml:space="preserve">	2796</t>
  </si>
  <si>
    <t xml:space="preserve">	559</t>
  </si>
  <si>
    <t xml:space="preserve">	2017-02-22T14:34:09Z</t>
  </si>
  <si>
    <t>omab/python-social-auth</t>
  </si>
  <si>
    <t xml:space="preserve">	https://github.com/omab/python-social-auth</t>
  </si>
  <si>
    <t xml:space="preserve">	2791</t>
  </si>
  <si>
    <t xml:space="preserve">	1149</t>
  </si>
  <si>
    <t xml:space="preserve">	2012-12-12T16:08:42Z</t>
  </si>
  <si>
    <t>ActivityWatch/activitywatch</t>
  </si>
  <si>
    <t xml:space="preserve">	https://github.com/ActivityWatch/activitywatch</t>
  </si>
  <si>
    <t xml:space="preserve">	2788</t>
  </si>
  <si>
    <t xml:space="preserve">	2016-04-27T15:26:09Z</t>
  </si>
  <si>
    <t>hephaest0s/usbkill</t>
  </si>
  <si>
    <t xml:space="preserve">	https://github.com/hephaest0s/usbkill</t>
  </si>
  <si>
    <t xml:space="preserve">	2783</t>
  </si>
  <si>
    <t xml:space="preserve">	2015-02-14T22:14:30Z</t>
  </si>
  <si>
    <t>ethereon/caffe-tensorflow</t>
  </si>
  <si>
    <t xml:space="preserve">	https://github.com/ethereon/caffe-tensorflow</t>
  </si>
  <si>
    <t xml:space="preserve">	2776</t>
  </si>
  <si>
    <t xml:space="preserve">	2015-11-10T06:43:47Z</t>
  </si>
  <si>
    <t>r0oth3x49/udemy-dl</t>
  </si>
  <si>
    <t xml:space="preserve">	https://github.com/r0oth3x49/udemy-dl</t>
  </si>
  <si>
    <t xml:space="preserve">	2774</t>
  </si>
  <si>
    <t xml:space="preserve">	644</t>
  </si>
  <si>
    <t xml:space="preserve">	2017-05-01T20:14:27Z</t>
  </si>
  <si>
    <t>joshua-wu/deepfakes_faceswap</t>
  </si>
  <si>
    <t xml:space="preserve">	https://github.com/joshua-wu/deepfakes_faceswap</t>
  </si>
  <si>
    <t xml:space="preserve">	2771</t>
  </si>
  <si>
    <t xml:space="preserve">	977</t>
  </si>
  <si>
    <t xml:space="preserve">	2017-12-15T11:45:52Z</t>
  </si>
  <si>
    <t>pyinvoke/invoke</t>
  </si>
  <si>
    <t xml:space="preserve">	https://github.com/pyinvoke/invoke</t>
  </si>
  <si>
    <t xml:space="preserve">	2770</t>
  </si>
  <si>
    <t xml:space="preserve">	2012-02-29T23:59:23Z</t>
  </si>
  <si>
    <t>pypa/sampleproject</t>
  </si>
  <si>
    <t xml:space="preserve">	https://github.com/pypa/sampleproject</t>
  </si>
  <si>
    <t xml:space="preserve">	2765</t>
  </si>
  <si>
    <t xml:space="preserve">	2013-12-03T16:43:27Z</t>
  </si>
  <si>
    <t>caronc/apprise</t>
  </si>
  <si>
    <t xml:space="preserve">	https://github.com/caronc/apprise</t>
  </si>
  <si>
    <t xml:space="preserve">	2017-11-25T18:06:38Z</t>
  </si>
  <si>
    <t>eragonruan/text-detection-ctpn</t>
  </si>
  <si>
    <t xml:space="preserve">	https://github.com/eragonruan/text-detection-ctpn</t>
  </si>
  <si>
    <t xml:space="preserve">	2763</t>
  </si>
  <si>
    <t xml:space="preserve">	2017-09-20T02:52:27Z</t>
  </si>
  <si>
    <t>madhavanmalolan/awesome-reactnative-ui</t>
  </si>
  <si>
    <t xml:space="preserve">	https://github.com/madhavanmalolan/awesome-reactnative-ui</t>
  </si>
  <si>
    <t xml:space="preserve">	2760</t>
  </si>
  <si>
    <t xml:space="preserve">	260</t>
  </si>
  <si>
    <t xml:space="preserve">	2018-08-30T08:50:14Z</t>
  </si>
  <si>
    <t>eternnoir/pyTelegramBotAPI</t>
  </si>
  <si>
    <t xml:space="preserve">	https://github.com/eternnoir/pyTelegramBotAPI</t>
  </si>
  <si>
    <t xml:space="preserve">	2759</t>
  </si>
  <si>
    <t xml:space="preserve">	773</t>
  </si>
  <si>
    <t xml:space="preserve">	2015-06-26T06:56:25Z</t>
  </si>
  <si>
    <t>hugsy/gef</t>
  </si>
  <si>
    <t xml:space="preserve">	https://github.com/hugsy/gef</t>
  </si>
  <si>
    <t xml:space="preserve">	2758</t>
  </si>
  <si>
    <t xml:space="preserve">	2015-03-26T22:25:45Z</t>
  </si>
  <si>
    <t>geopy/geopy</t>
  </si>
  <si>
    <t xml:space="preserve">	https://github.com/geopy/geopy</t>
  </si>
  <si>
    <t xml:space="preserve">	2751</t>
  </si>
  <si>
    <t xml:space="preserve">	2010-03-04T22:05:28Z</t>
  </si>
  <si>
    <t>noamraph/tqdm</t>
  </si>
  <si>
    <t xml:space="preserve">	https://github.com/noamraph/tqdm</t>
  </si>
  <si>
    <t xml:space="preserve">	2749</t>
  </si>
  <si>
    <t xml:space="preserve">	2013-10-26T18:50:04Z</t>
  </si>
  <si>
    <t>pybrain/pybrain</t>
  </si>
  <si>
    <t xml:space="preserve">	https://github.com/pybrain/pybrain</t>
  </si>
  <si>
    <t xml:space="preserve">	2009-07-02T10:34:58Z</t>
  </si>
  <si>
    <t>qiwsir/algorithm</t>
  </si>
  <si>
    <t xml:space="preserve">	https://github.com/qiwsir/algorithm</t>
  </si>
  <si>
    <t xml:space="preserve">	961</t>
  </si>
  <si>
    <t xml:space="preserve">	2014-05-26T13:54:11Z</t>
  </si>
  <si>
    <t>cloud-custodian/cloud-custodian</t>
  </si>
  <si>
    <t xml:space="preserve">	https://github.com/cloud-custodian/cloud-custodian</t>
  </si>
  <si>
    <t xml:space="preserve">	2016-03-01T01:11:20Z</t>
  </si>
  <si>
    <t>jeanphix/Ghost.py</t>
  </si>
  <si>
    <t xml:space="preserve">	https://github.com/jeanphix/Ghost.py</t>
  </si>
  <si>
    <t xml:space="preserve">	2740</t>
  </si>
  <si>
    <t xml:space="preserve">	2011-11-21T19:40:24Z</t>
  </si>
  <si>
    <t>brennerm/PyTricks</t>
  </si>
  <si>
    <t xml:space="preserve">	https://github.com/brennerm/PyTricks</t>
  </si>
  <si>
    <t xml:space="preserve">	2739</t>
  </si>
  <si>
    <t xml:space="preserve">	451</t>
  </si>
  <si>
    <t xml:space="preserve">	2015-03-18T20:02:56Z</t>
  </si>
  <si>
    <t>madmaze/pytesseract</t>
  </si>
  <si>
    <t xml:space="preserve">	https://github.com/madmaze/pytesseract</t>
  </si>
  <si>
    <t xml:space="preserve">	2737</t>
  </si>
  <si>
    <t xml:space="preserve">	421</t>
  </si>
  <si>
    <t xml:space="preserve">	2010-10-27T23:02:49Z</t>
  </si>
  <si>
    <t>graphql-python/graphene-django</t>
  </si>
  <si>
    <t xml:space="preserve">	https://github.com/graphql-python/graphene-django</t>
  </si>
  <si>
    <t xml:space="preserve">	2736</t>
  </si>
  <si>
    <t xml:space="preserve">	501</t>
  </si>
  <si>
    <t xml:space="preserve">	2016-09-17T23:26:25Z</t>
  </si>
  <si>
    <t>Qiskit/qiskit-terra</t>
  </si>
  <si>
    <t xml:space="preserve">	https://github.com/Qiskit/qiskit-terra</t>
  </si>
  <si>
    <t xml:space="preserve">	2735</t>
  </si>
  <si>
    <t xml:space="preserve">	1051</t>
  </si>
  <si>
    <t xml:space="preserve">	2017-03-03T17:02:42Z</t>
  </si>
  <si>
    <t>rbgirshick/fast-rcnn</t>
  </si>
  <si>
    <t xml:space="preserve">	https://github.com/rbgirshick/fast-rcnn</t>
  </si>
  <si>
    <t xml:space="preserve">	2726</t>
  </si>
  <si>
    <t xml:space="preserve">	1449</t>
  </si>
  <si>
    <t xml:space="preserve">	2015-04-01T16:06:44Z</t>
  </si>
  <si>
    <t>mherrmann/fbs</t>
  </si>
  <si>
    <t xml:space="preserve">	https://github.com/mherrmann/fbs</t>
  </si>
  <si>
    <t xml:space="preserve">	2723</t>
  </si>
  <si>
    <t xml:space="preserve">	2017-12-15T09:07:55Z</t>
  </si>
  <si>
    <t>healthchecks/healthchecks</t>
  </si>
  <si>
    <t xml:space="preserve">	https://github.com/healthchecks/healthchecks</t>
  </si>
  <si>
    <t xml:space="preserve">	2722</t>
  </si>
  <si>
    <t xml:space="preserve">	363</t>
  </si>
  <si>
    <t xml:space="preserve">	2015-06-25T18:38:33Z</t>
  </si>
  <si>
    <t>Luolc/AdaBound</t>
  </si>
  <si>
    <t xml:space="preserve">	https://github.com/Luolc/AdaBound</t>
  </si>
  <si>
    <t xml:space="preserve">	2720</t>
  </si>
  <si>
    <t xml:space="preserve">	2019-02-15T18:05:20Z</t>
  </si>
  <si>
    <t>elastic/elasticsearch-py</t>
  </si>
  <si>
    <t xml:space="preserve">	https://github.com/elastic/elasticsearch-py</t>
  </si>
  <si>
    <t xml:space="preserve">	2719</t>
  </si>
  <si>
    <t xml:space="preserve">	888</t>
  </si>
  <si>
    <t xml:space="preserve">	2013-05-01T22:47:39Z</t>
  </si>
  <si>
    <t>IDSIA/sacred</t>
  </si>
  <si>
    <t xml:space="preserve">	https://github.com/IDSIA/sacred</t>
  </si>
  <si>
    <t xml:space="preserve">	2718</t>
  </si>
  <si>
    <t xml:space="preserve">	2014-03-31T18:05:29Z</t>
  </si>
  <si>
    <t>goodfeli/adversarial</t>
  </si>
  <si>
    <t xml:space="preserve">	https://github.com/goodfeli/adversarial</t>
  </si>
  <si>
    <t xml:space="preserve">	903</t>
  </si>
  <si>
    <t xml:space="preserve">	2014-06-09T15:19:58Z</t>
  </si>
  <si>
    <t>chineseocr/chineseocr</t>
  </si>
  <si>
    <t xml:space="preserve">	https://github.com/chineseocr/chineseocr</t>
  </si>
  <si>
    <t xml:space="preserve">	2717</t>
  </si>
  <si>
    <t xml:space="preserve">	2018-05-01T14:27:52Z</t>
  </si>
  <si>
    <t>atlanhq/camelot</t>
  </si>
  <si>
    <t xml:space="preserve">	https://github.com/atlanhq/camelot</t>
  </si>
  <si>
    <t xml:space="preserve">	2016-06-18T11:48:49Z</t>
  </si>
  <si>
    <t>shelhamer/fcn.berkeleyvision.org</t>
  </si>
  <si>
    <t xml:space="preserve">	https://github.com/shelhamer/fcn.berkeleyvision.org</t>
  </si>
  <si>
    <t xml:space="preserve">	2712</t>
  </si>
  <si>
    <t xml:space="preserve">	2015-06-10T00:27:59Z</t>
  </si>
  <si>
    <t>Greenwolf/social_mapper</t>
  </si>
  <si>
    <t xml:space="preserve">	https://github.com/Greenwolf/social_mapper</t>
  </si>
  <si>
    <t xml:space="preserve">	2710</t>
  </si>
  <si>
    <t xml:space="preserve">	2018-07-07T14:50:07Z</t>
  </si>
  <si>
    <t>bndr/pipreqs</t>
  </si>
  <si>
    <t xml:space="preserve">	https://github.com/bndr/pipreqs</t>
  </si>
  <si>
    <t xml:space="preserve">	2708</t>
  </si>
  <si>
    <t xml:space="preserve">	2015-04-22T16:38:14Z</t>
  </si>
  <si>
    <t>dpgaspar/Flask-AppBuilder</t>
  </si>
  <si>
    <t xml:space="preserve">	https://github.com/dpgaspar/Flask-AppBuilder</t>
  </si>
  <si>
    <t xml:space="preserve">	2706</t>
  </si>
  <si>
    <t xml:space="preserve">	2013-11-09T21:13:29Z</t>
  </si>
  <si>
    <t>quark0/darts</t>
  </si>
  <si>
    <t xml:space="preserve">	https://github.com/quark0/darts</t>
  </si>
  <si>
    <t xml:space="preserve">	2703</t>
  </si>
  <si>
    <t xml:space="preserve">	2018-06-25T05:27:29Z</t>
  </si>
  <si>
    <t>Julian/jsonschema</t>
  </si>
  <si>
    <t xml:space="preserve">	https://github.com/Julian/jsonschema</t>
  </si>
  <si>
    <t xml:space="preserve">	2011-12-30T03:37:43Z</t>
  </si>
  <si>
    <t>cemoody/lda2vec</t>
  </si>
  <si>
    <t xml:space="preserve">	https://github.com/cemoody/lda2vec</t>
  </si>
  <si>
    <t xml:space="preserve">	2700</t>
  </si>
  <si>
    <t xml:space="preserve">	2015-12-25T00:40:49Z</t>
  </si>
  <si>
    <t>telepresenceio/telepresence</t>
  </si>
  <si>
    <t xml:space="preserve">	https://github.com/telepresenceio/telepresence</t>
  </si>
  <si>
    <t xml:space="preserve">	2017-02-23T14:07:34Z</t>
  </si>
  <si>
    <t>Wookai/paper-tips-and-tricks</t>
  </si>
  <si>
    <t xml:space="preserve">	https://github.com/Wookai/paper-tips-and-tricks</t>
  </si>
  <si>
    <t xml:space="preserve">	2698</t>
  </si>
  <si>
    <t xml:space="preserve">	2015-07-09T08:31:12Z</t>
  </si>
  <si>
    <t>sloria/doitlive</t>
  </si>
  <si>
    <t xml:space="preserve">	https://github.com/sloria/doitlive</t>
  </si>
  <si>
    <t xml:space="preserve">	2697</t>
  </si>
  <si>
    <t xml:space="preserve">	2014-06-16T02:39:29Z</t>
  </si>
  <si>
    <t>lisa-lab/pylearn2</t>
  </si>
  <si>
    <t xml:space="preserve">	https://github.com/lisa-lab/pylearn2</t>
  </si>
  <si>
    <t xml:space="preserve">	1105</t>
  </si>
  <si>
    <t xml:space="preserve">	2010-11-22T18:00:50Z</t>
  </si>
  <si>
    <t>tmux-python/tmuxp</t>
  </si>
  <si>
    <t xml:space="preserve">	https://github.com/tmux-python/tmuxp</t>
  </si>
  <si>
    <t xml:space="preserve">	2696</t>
  </si>
  <si>
    <t xml:space="preserve">	2013-08-27T05:51:11Z</t>
  </si>
  <si>
    <t>phodal/awesome-iot</t>
  </si>
  <si>
    <t xml:space="preserve">	https://github.com/phodal/awesome-iot</t>
  </si>
  <si>
    <t xml:space="preserve">	2695</t>
  </si>
  <si>
    <t xml:space="preserve">	588</t>
  </si>
  <si>
    <t xml:space="preserve">	2015-09-13T12:54:16Z</t>
  </si>
  <si>
    <t>evhub/coconut</t>
  </si>
  <si>
    <t xml:space="preserve">	https://github.com/evhub/coconut</t>
  </si>
  <si>
    <t xml:space="preserve">	2694</t>
  </si>
  <si>
    <t xml:space="preserve">	2014-10-04T23:43:11Z</t>
  </si>
  <si>
    <t>0xInfection/Awesome-WAF</t>
  </si>
  <si>
    <t xml:space="preserve">	https://github.com/0xInfection/Awesome-WAF</t>
  </si>
  <si>
    <t xml:space="preserve">	2688</t>
  </si>
  <si>
    <t xml:space="preserve">	2019-01-08T04:57:06Z</t>
  </si>
  <si>
    <t>kuangliu/pytorch-cifar</t>
  </si>
  <si>
    <t xml:space="preserve">	https://github.com/kuangliu/pytorch-cifar</t>
  </si>
  <si>
    <t xml:space="preserve">	1049</t>
  </si>
  <si>
    <t xml:space="preserve">	2017-01-21T05:43:20Z</t>
  </si>
  <si>
    <t>timothycrosley/isort</t>
  </si>
  <si>
    <t xml:space="preserve">	https://github.com/timothycrosley/isort</t>
  </si>
  <si>
    <t xml:space="preserve">	2686</t>
  </si>
  <si>
    <t xml:space="preserve">	2013-09-02T22:22:53Z</t>
  </si>
  <si>
    <t>getsentry/responses</t>
  </si>
  <si>
    <t xml:space="preserve">	https://github.com/getsentry/responses</t>
  </si>
  <si>
    <t xml:space="preserve">	2680</t>
  </si>
  <si>
    <t xml:space="preserve">	2013-11-15T23:28:18Z</t>
  </si>
  <si>
    <t>OUCMachineLearning/OUCML</t>
  </si>
  <si>
    <t xml:space="preserve">	https://github.com/OUCMachineLearning/OUCML</t>
  </si>
  <si>
    <t xml:space="preserve">	2673</t>
  </si>
  <si>
    <t xml:space="preserve">	791</t>
  </si>
  <si>
    <t xml:space="preserve">	2018-11-27T07:03:14Z</t>
  </si>
  <si>
    <t>roytseng-tw/Detectron.pytorch</t>
  </si>
  <si>
    <t xml:space="preserve">	https://github.com/roytseng-tw/Detectron.pytorch</t>
  </si>
  <si>
    <t xml:space="preserve">	2672</t>
  </si>
  <si>
    <t xml:space="preserve">	563</t>
  </si>
  <si>
    <t xml:space="preserve">	2018-02-08T08:32:01Z</t>
  </si>
  <si>
    <t>PyCQA/pylint</t>
  </si>
  <si>
    <t xml:space="preserve">	https://github.com/PyCQA/pylint</t>
  </si>
  <si>
    <t xml:space="preserve">	568</t>
  </si>
  <si>
    <t xml:space="preserve">	2015-12-09T05:40:02Z</t>
  </si>
  <si>
    <t>the0demiurge/ShadowSocksShare</t>
  </si>
  <si>
    <t xml:space="preserve">	https://github.com/the0demiurge/ShadowSocksShare</t>
  </si>
  <si>
    <t xml:space="preserve">	2669</t>
  </si>
  <si>
    <t xml:space="preserve">	1058</t>
  </si>
  <si>
    <t xml:space="preserve">	2017-08-27T13:08:16Z</t>
  </si>
  <si>
    <t>LuminosoInsight/python-ftfy</t>
  </si>
  <si>
    <t xml:space="preserve">	https://github.com/LuminosoInsight/python-ftfy</t>
  </si>
  <si>
    <t xml:space="preserve">	2668</t>
  </si>
  <si>
    <t xml:space="preserve">	77</t>
  </si>
  <si>
    <t xml:space="preserve">	2012-08-24T16:14:59Z</t>
  </si>
  <si>
    <t>nl8590687/ASRT_SpeechRecognition</t>
  </si>
  <si>
    <t xml:space="preserve">	https://github.com/nl8590687/ASRT_SpeechRecognition</t>
  </si>
  <si>
    <t xml:space="preserve">	894</t>
  </si>
  <si>
    <t xml:space="preserve">	2017-03-06T15:28:21Z</t>
  </si>
  <si>
    <t>Conchylicultor/DeepQA</t>
  </si>
  <si>
    <t xml:space="preserve">	https://github.com/Conchylicultor/DeepQA</t>
  </si>
  <si>
    <t xml:space="preserve">	1157</t>
  </si>
  <si>
    <t xml:space="preserve">	2016-07-07T17:17:20Z</t>
  </si>
  <si>
    <t>lk-geimfari/mimesis</t>
  </si>
  <si>
    <t xml:space="preserve">	https://github.com/lk-geimfari/mimesis</t>
  </si>
  <si>
    <t xml:space="preserve">	2666</t>
  </si>
  <si>
    <t xml:space="preserve">	2016-09-09T21:41:22Z</t>
  </si>
  <si>
    <t>geex-arts/django-jet</t>
  </si>
  <si>
    <t xml:space="preserve">	https://github.com/geex-arts/django-jet</t>
  </si>
  <si>
    <t xml:space="preserve">	2665</t>
  </si>
  <si>
    <t xml:space="preserve">	2015-07-29T21:35:35Z</t>
  </si>
  <si>
    <t>pwndbg/pwndbg</t>
  </si>
  <si>
    <t xml:space="preserve">	https://github.com/pwndbg/pwndbg</t>
  </si>
  <si>
    <t xml:space="preserve">	2660</t>
  </si>
  <si>
    <t xml:space="preserve">	116</t>
  </si>
  <si>
    <t xml:space="preserve">	2015-02-22T21:35:19Z</t>
  </si>
  <si>
    <t>dabeaz/python-cookbook</t>
  </si>
  <si>
    <t xml:space="preserve">	https://github.com/dabeaz/python-cookbook</t>
  </si>
  <si>
    <t xml:space="preserve">	2658</t>
  </si>
  <si>
    <t xml:space="preserve">	1364</t>
  </si>
  <si>
    <t xml:space="preserve">	2013-04-08T11:01:19Z</t>
  </si>
  <si>
    <t>ansible-community/molecule</t>
  </si>
  <si>
    <t xml:space="preserve">	https://github.com/ansible-community/molecule</t>
  </si>
  <si>
    <t xml:space="preserve">	2656</t>
  </si>
  <si>
    <t xml:space="preserve">	2015-11-18T00:13:28Z</t>
  </si>
  <si>
    <t>pytorch/ignite</t>
  </si>
  <si>
    <t xml:space="preserve">	https://github.com/pytorch/ignite</t>
  </si>
  <si>
    <t xml:space="preserve">	2017-11-23T17:31:21Z</t>
  </si>
  <si>
    <t>DistrictDataLabs/yellowbrick</t>
  </si>
  <si>
    <t xml:space="preserve">	https://github.com/DistrictDataLabs/yellowbrick</t>
  </si>
  <si>
    <t xml:space="preserve">	2655</t>
  </si>
  <si>
    <t xml:space="preserve">	2016-05-18T14:12:17Z</t>
  </si>
  <si>
    <t>xmendez/wfuzz</t>
  </si>
  <si>
    <t xml:space="preserve">	https://github.com/xmendez/wfuzz</t>
  </si>
  <si>
    <t xml:space="preserve">	2650</t>
  </si>
  <si>
    <t xml:space="preserve">	645</t>
  </si>
  <si>
    <t xml:space="preserve">	2014-10-22T21:23:49Z</t>
  </si>
  <si>
    <t>ecthros/uncaptcha</t>
  </si>
  <si>
    <t xml:space="preserve">	https://github.com/ecthros/uncaptcha</t>
  </si>
  <si>
    <t xml:space="preserve">	2646</t>
  </si>
  <si>
    <t xml:space="preserve">	2017-09-27T04:46:34Z</t>
  </si>
  <si>
    <t>gitpython-developers/GitPython</t>
  </si>
  <si>
    <t xml:space="preserve">	https://github.com/gitpython-developers/GitPython</t>
  </si>
  <si>
    <t xml:space="preserve">	2645</t>
  </si>
  <si>
    <t xml:space="preserve">	616</t>
  </si>
  <si>
    <t xml:space="preserve">	2010-11-30T17:34:03Z</t>
  </si>
  <si>
    <t>pytoolz/toolz</t>
  </si>
  <si>
    <t xml:space="preserve">	https://github.com/pytoolz/toolz</t>
  </si>
  <si>
    <t xml:space="preserve">	2013-09-13T02:18:43Z</t>
  </si>
  <si>
    <t>dbolya/yolact</t>
  </si>
  <si>
    <t xml:space="preserve">	https://github.com/dbolya/yolact</t>
  </si>
  <si>
    <t xml:space="preserve">	2642</t>
  </si>
  <si>
    <t xml:space="preserve">	2018-06-26T21:41:31Z</t>
  </si>
  <si>
    <t>facebookarchive/python-instagram</t>
  </si>
  <si>
    <t xml:space="preserve">	https://github.com/facebookarchive/python-instagram</t>
  </si>
  <si>
    <t xml:space="preserve">	2640</t>
  </si>
  <si>
    <t xml:space="preserve">	1102</t>
  </si>
  <si>
    <t xml:space="preserve">	2011-02-02T02:45:23Z</t>
  </si>
  <si>
    <t>zzw922cn/Automatic_Speech_Recognition</t>
  </si>
  <si>
    <t xml:space="preserve">	https://github.com/zzw922cn/Automatic_Speech_Recognition</t>
  </si>
  <si>
    <t xml:space="preserve">	2634</t>
  </si>
  <si>
    <t xml:space="preserve">	539</t>
  </si>
  <si>
    <t xml:space="preserve">	2016-11-13T03:51:07Z</t>
  </si>
  <si>
    <t>Nuitka/Nuitka</t>
  </si>
  <si>
    <t xml:space="preserve">	https://github.com/Nuitka/Nuitka</t>
  </si>
  <si>
    <t xml:space="preserve">	2013-04-23T15:40:33Z</t>
  </si>
  <si>
    <t>liangliangyy/DjangoBlog</t>
  </si>
  <si>
    <t xml:space="preserve">	https://github.com/liangliangyy/DjangoBlog</t>
  </si>
  <si>
    <t xml:space="preserve">	2633</t>
  </si>
  <si>
    <t xml:space="preserve">	2016-11-02T13:07:55Z</t>
  </si>
  <si>
    <t>ysrc/xunfeng</t>
  </si>
  <si>
    <t xml:space="preserve">	https://github.com/ysrc/xunfeng</t>
  </si>
  <si>
    <t xml:space="preserve">	2629</t>
  </si>
  <si>
    <t xml:space="preserve">	1142</t>
  </si>
  <si>
    <t xml:space="preserve">	2016-12-19T03:56:36Z</t>
  </si>
  <si>
    <t>saulpw/visidata</t>
  </si>
  <si>
    <t xml:space="preserve">	https://github.com/saulpw/visidata</t>
  </si>
  <si>
    <t xml:space="preserve">	2016-10-27T04:21:00Z</t>
  </si>
  <si>
    <t>datawire/ambassador</t>
  </si>
  <si>
    <t xml:space="preserve">	https://github.com/datawire/ambassador</t>
  </si>
  <si>
    <t xml:space="preserve">	2627</t>
  </si>
  <si>
    <t xml:space="preserve">	2017-03-30T19:22:52Z</t>
  </si>
  <si>
    <t>ymcui/Chinese-BERT-wwm</t>
  </si>
  <si>
    <t xml:space="preserve">	https://github.com/ymcui/Chinese-BERT-wwm</t>
  </si>
  <si>
    <t xml:space="preserve">	2626</t>
  </si>
  <si>
    <t xml:space="preserve">	478</t>
  </si>
  <si>
    <t xml:space="preserve">	2019-06-19T22:55:01Z</t>
  </si>
  <si>
    <t>ayooshkathuria/pytorch-yolo-v3</t>
  </si>
  <si>
    <t xml:space="preserve">	https://github.com/ayooshkathuria/pytorch-yolo-v3</t>
  </si>
  <si>
    <t xml:space="preserve">	868</t>
  </si>
  <si>
    <t xml:space="preserve">	2018-04-06T21:55:48Z</t>
  </si>
  <si>
    <t>tensorforce/tensorforce</t>
  </si>
  <si>
    <t xml:space="preserve">	https://github.com/tensorforce/tensorforce</t>
  </si>
  <si>
    <t xml:space="preserve">	2624</t>
  </si>
  <si>
    <t xml:space="preserve">	2017-03-19T16:24:22Z</t>
  </si>
  <si>
    <t>Tencent/tencent-ml-images</t>
  </si>
  <si>
    <t xml:space="preserve">	https://github.com/Tencent/tencent-ml-images</t>
  </si>
  <si>
    <t xml:space="preserve">	2621</t>
  </si>
  <si>
    <t xml:space="preserve">	2018-10-15T02:29:22Z</t>
  </si>
  <si>
    <t>soumith/convnet-benchmarks</t>
  </si>
  <si>
    <t xml:space="preserve">	https://github.com/soumith/convnet-benchmarks</t>
  </si>
  <si>
    <t xml:space="preserve">	2619</t>
  </si>
  <si>
    <t xml:space="preserve">	2014-07-12T03:18:46Z</t>
  </si>
  <si>
    <t>OpenDroneMap/ODM</t>
  </si>
  <si>
    <t xml:space="preserve">	https://github.com/OpenDroneMap/ODM</t>
  </si>
  <si>
    <t xml:space="preserve">	2014-09-25T18:29:10Z</t>
  </si>
  <si>
    <t>kylemcdonald/FreeWifi</t>
  </si>
  <si>
    <t xml:space="preserve">	https://github.com/kylemcdonald/FreeWifi</t>
  </si>
  <si>
    <t xml:space="preserve">	2616</t>
  </si>
  <si>
    <t xml:space="preserve">	2017-01-13T15:45:14Z</t>
  </si>
  <si>
    <t>CCOSTAN/Home-AssistantConfig</t>
  </si>
  <si>
    <t xml:space="preserve">	https://github.com/CCOSTAN/Home-AssistantConfig</t>
  </si>
  <si>
    <t xml:space="preserve">	2615</t>
  </si>
  <si>
    <t xml:space="preserve">	264</t>
  </si>
  <si>
    <t xml:space="preserve">	2016-10-11T16:15:41Z</t>
  </si>
  <si>
    <t>asciimoo/drawille</t>
  </si>
  <si>
    <t xml:space="preserve">	https://github.com/asciimoo/drawille</t>
  </si>
  <si>
    <t xml:space="preserve">	2614</t>
  </si>
  <si>
    <t xml:space="preserve">	2014-04-22T14:54:01Z</t>
  </si>
  <si>
    <t>weskerfoot/DeleteFB</t>
  </si>
  <si>
    <t xml:space="preserve">	https://github.com/weskerfoot/DeleteFB</t>
  </si>
  <si>
    <t xml:space="preserve">	2613</t>
  </si>
  <si>
    <t xml:space="preserve">	2019-03-02T21:50:06Z</t>
  </si>
  <si>
    <t>martinarjovsky/WassersteinGAN</t>
  </si>
  <si>
    <t xml:space="preserve">	https://github.com/martinarjovsky/WassersteinGAN</t>
  </si>
  <si>
    <t xml:space="preserve">	2612</t>
  </si>
  <si>
    <t xml:space="preserve">	649</t>
  </si>
  <si>
    <t xml:space="preserve">	2017-01-30T06:51:23Z</t>
  </si>
  <si>
    <t>geerlingguy/ansible-for-devops</t>
  </si>
  <si>
    <t xml:space="preserve">	https://github.com/geerlingguy/ansible-for-devops</t>
  </si>
  <si>
    <t xml:space="preserve">	2611</t>
  </si>
  <si>
    <t xml:space="preserve">	1031</t>
  </si>
  <si>
    <t xml:space="preserve">	2014-04-25T01:44:25Z</t>
  </si>
  <si>
    <t>doccano/doccano</t>
  </si>
  <si>
    <t xml:space="preserve">	https://github.com/doccano/doccano</t>
  </si>
  <si>
    <t xml:space="preserve">	2609</t>
  </si>
  <si>
    <t xml:space="preserve">	562</t>
  </si>
  <si>
    <t xml:space="preserve">	2018-05-09T06:10:05Z</t>
  </si>
  <si>
    <t>anishathalye/git-remote-dropbox</t>
  </si>
  <si>
    <t xml:space="preserve">	https://github.com/anishathalye/git-remote-dropbox</t>
  </si>
  <si>
    <t xml:space="preserve">	2608</t>
  </si>
  <si>
    <t xml:space="preserve">	2015-08-11T03:37:19Z</t>
  </si>
  <si>
    <t>mingrammer/diagrams</t>
  </si>
  <si>
    <t xml:space="preserve">	https://github.com/mingrammer/diagrams</t>
  </si>
  <si>
    <t xml:space="preserve">	2607</t>
  </si>
  <si>
    <t xml:space="preserve">	42</t>
  </si>
  <si>
    <t xml:space="preserve">	2020-02-02T15:23:24Z</t>
  </si>
  <si>
    <t>googlemaps/google-maps-services-python</t>
  </si>
  <si>
    <t xml:space="preserve">	https://github.com/googlemaps/google-maps-services-python</t>
  </si>
  <si>
    <t xml:space="preserve">	2605</t>
  </si>
  <si>
    <t xml:space="preserve">	916</t>
  </si>
  <si>
    <t xml:space="preserve">	2014-08-15T04:35:30Z</t>
  </si>
  <si>
    <t>elastic/curator</t>
  </si>
  <si>
    <t xml:space="preserve">	https://github.com/elastic/curator</t>
  </si>
  <si>
    <t xml:space="preserve">	571</t>
  </si>
  <si>
    <t xml:space="preserve">	2013-08-20T05:45:34Z</t>
  </si>
  <si>
    <t>openstack/nova</t>
  </si>
  <si>
    <t xml:space="preserve">	https://github.com/openstack/nova</t>
  </si>
  <si>
    <t xml:space="preserve">	2603</t>
  </si>
  <si>
    <t xml:space="preserve">	2340</t>
  </si>
  <si>
    <t xml:space="preserve">	2010-07-22T02:04:27Z</t>
  </si>
  <si>
    <t>baowenbo/DAIN</t>
  </si>
  <si>
    <t xml:space="preserve">	https://github.com/baowenbo/DAIN</t>
  </si>
  <si>
    <t xml:space="preserve">	2602</t>
  </si>
  <si>
    <t xml:space="preserve">	2019-03-22T02:37:19Z</t>
  </si>
  <si>
    <t>google/gif-for-cli</t>
  </si>
  <si>
    <t xml:space="preserve">	https://github.com/google/gif-for-cli</t>
  </si>
  <si>
    <t xml:space="preserve">	2601</t>
  </si>
  <si>
    <t xml:space="preserve">	2018-06-14T15:11:45Z</t>
  </si>
  <si>
    <t>formspree/formspree</t>
  </si>
  <si>
    <t xml:space="preserve">	https://github.com/formspree/formspree</t>
  </si>
  <si>
    <t xml:space="preserve">	2014-12-12T23:20:09Z</t>
  </si>
  <si>
    <t>agermanidis/autosub</t>
  </si>
  <si>
    <t xml:space="preserve">	https://github.com/agermanidis/autosub</t>
  </si>
  <si>
    <t xml:space="preserve">	628</t>
  </si>
  <si>
    <t xml:space="preserve">	2015-06-29T04:15:09Z</t>
  </si>
  <si>
    <t>pritunl/pritunl</t>
  </si>
  <si>
    <t xml:space="preserve">	https://github.com/pritunl/pritunl</t>
  </si>
  <si>
    <t xml:space="preserve">	2597</t>
  </si>
  <si>
    <t xml:space="preserve">	2013-09-13T00:30:53Z</t>
  </si>
  <si>
    <t>0rpc/zerorpc-python</t>
  </si>
  <si>
    <t xml:space="preserve">	https://github.com/0rpc/zerorpc-python</t>
  </si>
  <si>
    <t xml:space="preserve">	2593</t>
  </si>
  <si>
    <t xml:space="preserve">	2012-02-24T22:15:23Z</t>
  </si>
  <si>
    <t>aaugustin/websockets</t>
  </si>
  <si>
    <t xml:space="preserve">	https://github.com/aaugustin/websockets</t>
  </si>
  <si>
    <t xml:space="preserve">	2590</t>
  </si>
  <si>
    <t xml:space="preserve">	292</t>
  </si>
  <si>
    <t xml:space="preserve">	2013-03-30T08:59:30Z</t>
  </si>
  <si>
    <t>sherjilozair/char-rnn-tensorflow</t>
  </si>
  <si>
    <t xml:space="preserve">	https://github.com/sherjilozair/char-rnn-tensorflow</t>
  </si>
  <si>
    <t xml:space="preserve">	2589</t>
  </si>
  <si>
    <t xml:space="preserve">	981</t>
  </si>
  <si>
    <t xml:space="preserve">	2015-11-27T12:37:00Z</t>
  </si>
  <si>
    <t>mesonbuild/meson</t>
  </si>
  <si>
    <t xml:space="preserve">	https://github.com/mesonbuild/meson</t>
  </si>
  <si>
    <t xml:space="preserve">	748</t>
  </si>
  <si>
    <t xml:space="preserve">	2014-05-14T15:08:16Z</t>
  </si>
  <si>
    <t>vyperlang/vyper</t>
  </si>
  <si>
    <t xml:space="preserve">	https://github.com/vyperlang/vyper</t>
  </si>
  <si>
    <t xml:space="preserve">	2016-11-11T08:56:41Z</t>
  </si>
  <si>
    <t>samuelcolvin/pydantic</t>
  </si>
  <si>
    <t xml:space="preserve">	https://github.com/samuelcolvin/pydantic</t>
  </si>
  <si>
    <t xml:space="preserve">	2586</t>
  </si>
  <si>
    <t xml:space="preserve">	48</t>
  </si>
  <si>
    <t xml:space="preserve">	2017-05-03T21:23:58Z</t>
  </si>
  <si>
    <t>ab77/netflix-proxy</t>
  </si>
  <si>
    <t xml:space="preserve">	https://github.com/ab77/netflix-proxy</t>
  </si>
  <si>
    <t xml:space="preserve">	2585</t>
  </si>
  <si>
    <t xml:space="preserve">	611</t>
  </si>
  <si>
    <t xml:space="preserve">	2015-03-17T15:41:28Z</t>
  </si>
  <si>
    <t>ckan/ckan</t>
  </si>
  <si>
    <t xml:space="preserve">	https://github.com/ckan/ckan</t>
  </si>
  <si>
    <t xml:space="preserve">	2584</t>
  </si>
  <si>
    <t xml:space="preserve">	1385</t>
  </si>
  <si>
    <t xml:space="preserve">	2011-11-10T18:42:17Z</t>
  </si>
  <si>
    <t>meetshah1995/pytorch-semseg</t>
  </si>
  <si>
    <t xml:space="preserve">	https://github.com/meetshah1995/pytorch-semseg</t>
  </si>
  <si>
    <t xml:space="preserve">	2017-03-22T20:28:59Z</t>
  </si>
  <si>
    <t>slackapi/python-slackclient</t>
  </si>
  <si>
    <t xml:space="preserve">	https://github.com/slackapi/python-slackclient</t>
  </si>
  <si>
    <t xml:space="preserve">	2583</t>
  </si>
  <si>
    <t xml:space="preserve">	2014-11-10T21:32:02Z</t>
  </si>
  <si>
    <t>douban/dpark</t>
  </si>
  <si>
    <t xml:space="preserve">	https://github.com/douban/dpark</t>
  </si>
  <si>
    <t xml:space="preserve">	552</t>
  </si>
  <si>
    <t xml:space="preserve">	2012-04-11T08:35:06Z</t>
  </si>
  <si>
    <t>rootphantomer/Blasting_dictionary</t>
  </si>
  <si>
    <t xml:space="preserve">	https://github.com/rootphantomer/Blasting_dictionary</t>
  </si>
  <si>
    <t xml:space="preserve">	2579</t>
  </si>
  <si>
    <t xml:space="preserve">	1828</t>
  </si>
  <si>
    <t xml:space="preserve">	2015-05-19T08:55:12Z</t>
  </si>
  <si>
    <t>freqtrade/freqtrade</t>
  </si>
  <si>
    <t xml:space="preserve">	https://github.com/freqtrade/freqtrade</t>
  </si>
  <si>
    <t xml:space="preserve">	2017-05-17T23:48:53Z</t>
  </si>
  <si>
    <t>facebookresearch/pytorch3d</t>
  </si>
  <si>
    <t xml:space="preserve">	https://github.com/facebookresearch/pytorch3d</t>
  </si>
  <si>
    <t xml:space="preserve">	2578</t>
  </si>
  <si>
    <t xml:space="preserve">	2019-10-25T02:23:45Z</t>
  </si>
  <si>
    <t>django-guardian/django-guardian</t>
  </si>
  <si>
    <t xml:space="preserve">	https://github.com/django-guardian/django-guardian</t>
  </si>
  <si>
    <t xml:space="preserve">	2577</t>
  </si>
  <si>
    <t xml:space="preserve">	484</t>
  </si>
  <si>
    <t xml:space="preserve">	2010-06-04T23:15:37Z</t>
  </si>
  <si>
    <t>cysmith/neural-style-tf</t>
  </si>
  <si>
    <t xml:space="preserve">	https://github.com/cysmith/neural-style-tf</t>
  </si>
  <si>
    <t xml:space="preserve">	2573</t>
  </si>
  <si>
    <t xml:space="preserve">	2016-10-08T20:42:56Z</t>
  </si>
  <si>
    <t>LionSec/katoolin</t>
  </si>
  <si>
    <t xml:space="preserve">	https://github.com/LionSec/katoolin</t>
  </si>
  <si>
    <t xml:space="preserve">	2571</t>
  </si>
  <si>
    <t xml:space="preserve">	2015-08-21T17:30:19Z</t>
  </si>
  <si>
    <t>dedupeio/dedupe</t>
  </si>
  <si>
    <t xml:space="preserve">	https://github.com/dedupeio/dedupe</t>
  </si>
  <si>
    <t xml:space="preserve">	2568</t>
  </si>
  <si>
    <t xml:space="preserve">	383</t>
  </si>
  <si>
    <t xml:space="preserve">	2012-04-20T14:57:36Z</t>
  </si>
  <si>
    <t>x0rz/tweets_analyzer</t>
  </si>
  <si>
    <t xml:space="preserve">	https://github.com/x0rz/tweets_analyzer</t>
  </si>
  <si>
    <t xml:space="preserve">	2562</t>
  </si>
  <si>
    <t xml:space="preserve">	2017-01-24T16:56:12Z</t>
  </si>
  <si>
    <t>jisungk/deepjazz</t>
  </si>
  <si>
    <t xml:space="preserve">	https://github.com/jisungk/deepjazz</t>
  </si>
  <si>
    <t xml:space="preserve">	2016-04-02T01:00:05Z</t>
  </si>
  <si>
    <t>google/nogotofail</t>
  </si>
  <si>
    <t xml:space="preserve">	https://github.com/google/nogotofail</t>
  </si>
  <si>
    <t xml:space="preserve">	2014-10-29T20:50:54Z</t>
  </si>
  <si>
    <t>LOC</t>
  </si>
  <si>
    <t xml:space="preserve">	7670</t>
  </si>
  <si>
    <t xml:space="preserve">	1144</t>
  </si>
  <si>
    <t xml:space="preserve">	19726</t>
  </si>
  <si>
    <t xml:space="preserve">	83317</t>
  </si>
  <si>
    <t xml:space="preserve">	249883</t>
  </si>
  <si>
    <t xml:space="preserve">	9141</t>
  </si>
  <si>
    <t xml:space="preserve">	18617</t>
  </si>
  <si>
    <t xml:space="preserve">	439610</t>
  </si>
  <si>
    <t xml:space="preserve">	48351</t>
  </si>
  <si>
    <t xml:space="preserve">	5973</t>
  </si>
  <si>
    <t xml:space="preserve">	1577</t>
  </si>
  <si>
    <t xml:space="preserve">	251636</t>
  </si>
  <si>
    <t xml:space="preserve">	9404</t>
  </si>
  <si>
    <t xml:space="preserve">	183363</t>
  </si>
  <si>
    <t xml:space="preserve">	41115</t>
  </si>
  <si>
    <t xml:space="preserve">	3177</t>
  </si>
  <si>
    <t xml:space="preserve">	443752</t>
  </si>
  <si>
    <t xml:space="preserve">	11394</t>
  </si>
  <si>
    <t xml:space="preserve">	1034813</t>
  </si>
  <si>
    <t xml:space="preserve">	52716</t>
  </si>
  <si>
    <t xml:space="preserve">	24897</t>
  </si>
  <si>
    <t xml:space="preserve">	145608</t>
  </si>
  <si>
    <t xml:space="preserve">	624</t>
  </si>
  <si>
    <t xml:space="preserve">	17134</t>
  </si>
  <si>
    <t xml:space="preserve">	48426</t>
  </si>
  <si>
    <t xml:space="preserve">	1970</t>
  </si>
  <si>
    <t xml:space="preserve">	592641</t>
  </si>
  <si>
    <t xml:space="preserve">	56623</t>
  </si>
  <si>
    <t xml:space="preserve">	1882</t>
  </si>
  <si>
    <t xml:space="preserve">	328793</t>
  </si>
  <si>
    <t xml:space="preserve">	18354</t>
  </si>
  <si>
    <t xml:space="preserve">	17979</t>
  </si>
  <si>
    <t xml:space="preserve">	17533</t>
  </si>
  <si>
    <t xml:space="preserve">	857725</t>
  </si>
  <si>
    <t xml:space="preserve">	4802</t>
  </si>
  <si>
    <t xml:space="preserve">	14543</t>
  </si>
  <si>
    <t xml:space="preserve">	11662</t>
  </si>
  <si>
    <t xml:space="preserve">	13639</t>
  </si>
  <si>
    <t xml:space="preserve">	5467</t>
  </si>
  <si>
    <t xml:space="preserve">	133238</t>
  </si>
  <si>
    <t xml:space="preserve">	6046</t>
  </si>
  <si>
    <t xml:space="preserve">	3741</t>
  </si>
  <si>
    <t xml:space="preserve">	26869</t>
  </si>
  <si>
    <t xml:space="preserve">	30635</t>
  </si>
  <si>
    <t xml:space="preserve">	7605</t>
  </si>
  <si>
    <t xml:space="preserve">	447956</t>
  </si>
  <si>
    <t xml:space="preserve">	214324</t>
  </si>
  <si>
    <t xml:space="preserve">	32343</t>
  </si>
  <si>
    <t xml:space="preserve">	63390</t>
  </si>
  <si>
    <t xml:space="preserve">	4727</t>
  </si>
  <si>
    <t xml:space="preserve">	6375</t>
  </si>
  <si>
    <t xml:space="preserve">	11625</t>
  </si>
  <si>
    <t xml:space="preserve">	63852</t>
  </si>
  <si>
    <t xml:space="preserve">	3707</t>
  </si>
  <si>
    <t xml:space="preserve">	68813</t>
  </si>
  <si>
    <t xml:space="preserve">	128682</t>
  </si>
  <si>
    <t xml:space="preserve">	12774</t>
  </si>
  <si>
    <t xml:space="preserve">	6397</t>
  </si>
  <si>
    <t xml:space="preserve">	3396</t>
  </si>
  <si>
    <t xml:space="preserve">	174913</t>
  </si>
  <si>
    <t xml:space="preserve">	103005</t>
  </si>
  <si>
    <t xml:space="preserve">	1401</t>
  </si>
  <si>
    <t xml:space="preserve">	4444</t>
  </si>
  <si>
    <t xml:space="preserve">	4930</t>
  </si>
  <si>
    <t xml:space="preserve">	2622</t>
  </si>
  <si>
    <t xml:space="preserve">	44798</t>
  </si>
  <si>
    <t xml:space="preserve">	43384</t>
  </si>
  <si>
    <t xml:space="preserve">	139740</t>
  </si>
  <si>
    <t xml:space="preserve">	20146</t>
  </si>
  <si>
    <t xml:space="preserve">	3241</t>
  </si>
  <si>
    <t xml:space="preserve">	7041</t>
  </si>
  <si>
    <t xml:space="preserve">	212125</t>
  </si>
  <si>
    <t xml:space="preserve">	78612</t>
  </si>
  <si>
    <t xml:space="preserve">	13748</t>
  </si>
  <si>
    <t xml:space="preserve">	5317</t>
  </si>
  <si>
    <t xml:space="preserve">	6254</t>
  </si>
  <si>
    <t xml:space="preserve">	20528</t>
  </si>
  <si>
    <t xml:space="preserve">	6361</t>
  </si>
  <si>
    <t xml:space="preserve">	415111</t>
  </si>
  <si>
    <t xml:space="preserve">	24599</t>
  </si>
  <si>
    <t xml:space="preserve">	2620</t>
  </si>
  <si>
    <t xml:space="preserve">	2885</t>
  </si>
  <si>
    <t xml:space="preserve">	33138</t>
  </si>
  <si>
    <t xml:space="preserve">	3326</t>
  </si>
  <si>
    <t xml:space="preserve">	204293</t>
  </si>
  <si>
    <t xml:space="preserve">	13761</t>
  </si>
  <si>
    <t xml:space="preserve">	4063</t>
  </si>
  <si>
    <t xml:space="preserve">	171298</t>
  </si>
  <si>
    <t xml:space="preserve">	1592</t>
  </si>
  <si>
    <t xml:space="preserve">	78295</t>
  </si>
  <si>
    <t xml:space="preserve">	1075</t>
  </si>
  <si>
    <t xml:space="preserve">	535</t>
  </si>
  <si>
    <t xml:space="preserve">	204288</t>
  </si>
  <si>
    <t xml:space="preserve">	64785</t>
  </si>
  <si>
    <t xml:space="preserve">	2120</t>
  </si>
  <si>
    <t xml:space="preserve">	606692</t>
  </si>
  <si>
    <t xml:space="preserve">	2375</t>
  </si>
  <si>
    <t xml:space="preserve">	45156</t>
  </si>
  <si>
    <t xml:space="preserve">	324963</t>
  </si>
  <si>
    <t xml:space="preserve">	10175</t>
  </si>
  <si>
    <t xml:space="preserve">	9637</t>
  </si>
  <si>
    <t xml:space="preserve">	23561</t>
  </si>
  <si>
    <t xml:space="preserve">	18771</t>
  </si>
  <si>
    <t xml:space="preserve">	7534</t>
  </si>
  <si>
    <t xml:space="preserve">	3933</t>
  </si>
  <si>
    <t xml:space="preserve">	17577</t>
  </si>
  <si>
    <t xml:space="preserve">	3682</t>
  </si>
  <si>
    <t xml:space="preserve">	3365</t>
  </si>
  <si>
    <t xml:space="preserve">	572</t>
  </si>
  <si>
    <t xml:space="preserve">	24493</t>
  </si>
  <si>
    <t xml:space="preserve">	86204</t>
  </si>
  <si>
    <t xml:space="preserve">	38342</t>
  </si>
  <si>
    <t xml:space="preserve">	5447</t>
  </si>
  <si>
    <t xml:space="preserve">	14026</t>
  </si>
  <si>
    <t xml:space="preserve">	15532</t>
  </si>
  <si>
    <t xml:space="preserve">	2870</t>
  </si>
  <si>
    <t xml:space="preserve">	12737</t>
  </si>
  <si>
    <t xml:space="preserve">	14423</t>
  </si>
  <si>
    <t xml:space="preserve">	26361</t>
  </si>
  <si>
    <t xml:space="preserve">	22193</t>
  </si>
  <si>
    <t xml:space="preserve">	5068</t>
  </si>
  <si>
    <t xml:space="preserve">	5355</t>
  </si>
  <si>
    <t xml:space="preserve">	1584</t>
  </si>
  <si>
    <t xml:space="preserve">	75601</t>
  </si>
  <si>
    <t xml:space="preserve">	11022</t>
  </si>
  <si>
    <t xml:space="preserve">	55214</t>
  </si>
  <si>
    <t xml:space="preserve">	18457</t>
  </si>
  <si>
    <t xml:space="preserve">	155786</t>
  </si>
  <si>
    <t xml:space="preserve">	55430</t>
  </si>
  <si>
    <t xml:space="preserve">	1284</t>
  </si>
  <si>
    <t xml:space="preserve">	3923</t>
  </si>
  <si>
    <t xml:space="preserve">	9086</t>
  </si>
  <si>
    <t xml:space="preserve">	145351</t>
  </si>
  <si>
    <t xml:space="preserve">	7044</t>
  </si>
  <si>
    <t xml:space="preserve">	12319</t>
  </si>
  <si>
    <t xml:space="preserve">	4770</t>
  </si>
  <si>
    <t xml:space="preserve">	8622</t>
  </si>
  <si>
    <t xml:space="preserve">	719</t>
  </si>
  <si>
    <t xml:space="preserve">	50622</t>
  </si>
  <si>
    <t xml:space="preserve">	27699</t>
  </si>
  <si>
    <t xml:space="preserve">	31055</t>
  </si>
  <si>
    <t xml:space="preserve">	63591</t>
  </si>
  <si>
    <t xml:space="preserve">	13884</t>
  </si>
  <si>
    <t xml:space="preserve">	5724</t>
  </si>
  <si>
    <t xml:space="preserve">	6519</t>
  </si>
  <si>
    <t xml:space="preserve">	100208</t>
  </si>
  <si>
    <t xml:space="preserve">	2158</t>
  </si>
  <si>
    <t xml:space="preserve">	15320</t>
  </si>
  <si>
    <t xml:space="preserve">	7780</t>
  </si>
  <si>
    <t xml:space="preserve">	6069</t>
  </si>
  <si>
    <t xml:space="preserve">	213143</t>
  </si>
  <si>
    <t xml:space="preserve">	19557</t>
  </si>
  <si>
    <t xml:space="preserve">	15881</t>
  </si>
  <si>
    <t xml:space="preserve">	92050</t>
  </si>
  <si>
    <t xml:space="preserve">	8864</t>
  </si>
  <si>
    <t xml:space="preserve">	14217</t>
  </si>
  <si>
    <t xml:space="preserve">	16904</t>
  </si>
  <si>
    <t xml:space="preserve">	3790</t>
  </si>
  <si>
    <t xml:space="preserve">	13782</t>
  </si>
  <si>
    <t xml:space="preserve">	38047</t>
  </si>
  <si>
    <t xml:space="preserve">	2748</t>
  </si>
  <si>
    <t xml:space="preserve">	92318</t>
  </si>
  <si>
    <t xml:space="preserve">	82820</t>
  </si>
  <si>
    <t xml:space="preserve">	93500</t>
  </si>
  <si>
    <t xml:space="preserve">	32580</t>
  </si>
  <si>
    <t xml:space="preserve">	2974</t>
  </si>
  <si>
    <t xml:space="preserve">	2301</t>
  </si>
  <si>
    <t xml:space="preserve">	1777</t>
  </si>
  <si>
    <t xml:space="preserve">	19416</t>
  </si>
  <si>
    <t xml:space="preserve">	3169</t>
  </si>
  <si>
    <t xml:space="preserve">	22260</t>
  </si>
  <si>
    <t xml:space="preserve">	3130</t>
  </si>
  <si>
    <t xml:space="preserve">	3927</t>
  </si>
  <si>
    <t xml:space="preserve">	36128</t>
  </si>
  <si>
    <t xml:space="preserve">	57688</t>
  </si>
  <si>
    <t xml:space="preserve">	23296</t>
  </si>
  <si>
    <t xml:space="preserve">	312704</t>
  </si>
  <si>
    <t xml:space="preserve">	3042</t>
  </si>
  <si>
    <t xml:space="preserve">	43631</t>
  </si>
  <si>
    <t xml:space="preserve">	729</t>
  </si>
  <si>
    <t xml:space="preserve">	1335</t>
  </si>
  <si>
    <t xml:space="preserve">	47649</t>
  </si>
  <si>
    <t xml:space="preserve">	154944</t>
  </si>
  <si>
    <t xml:space="preserve">	2414</t>
  </si>
  <si>
    <t xml:space="preserve">	406418</t>
  </si>
  <si>
    <t xml:space="preserve">	55047</t>
  </si>
  <si>
    <t xml:space="preserve">	15821</t>
  </si>
  <si>
    <t xml:space="preserve">	39494</t>
  </si>
  <si>
    <t xml:space="preserve">	12673</t>
  </si>
  <si>
    <t xml:space="preserve">	6392</t>
  </si>
  <si>
    <t xml:space="preserve">	4965</t>
  </si>
  <si>
    <t xml:space="preserve">	24107</t>
  </si>
  <si>
    <t xml:space="preserve">	11055</t>
  </si>
  <si>
    <t xml:space="preserve">	67535</t>
  </si>
  <si>
    <t xml:space="preserve">	7070</t>
  </si>
  <si>
    <t xml:space="preserve">	5759</t>
  </si>
  <si>
    <t xml:space="preserve">	1297</t>
  </si>
  <si>
    <t xml:space="preserve">	69823</t>
  </si>
  <si>
    <t xml:space="preserve">	18119</t>
  </si>
  <si>
    <t xml:space="preserve">	9869</t>
  </si>
  <si>
    <t xml:space="preserve">	315643</t>
  </si>
  <si>
    <t xml:space="preserve">	1351</t>
  </si>
  <si>
    <t xml:space="preserve">	15316</t>
  </si>
  <si>
    <t xml:space="preserve">	356283</t>
  </si>
  <si>
    <t xml:space="preserve">	14033</t>
  </si>
  <si>
    <t xml:space="preserve">	331150</t>
  </si>
  <si>
    <t xml:space="preserve">	8351</t>
  </si>
  <si>
    <t xml:space="preserve">	10882</t>
  </si>
  <si>
    <t xml:space="preserve">	39041</t>
  </si>
  <si>
    <t xml:space="preserve">	8484</t>
  </si>
  <si>
    <t xml:space="preserve">	13500</t>
  </si>
  <si>
    <t xml:space="preserve">	96366</t>
  </si>
  <si>
    <t xml:space="preserve">	357098</t>
  </si>
  <si>
    <t xml:space="preserve">	45393</t>
  </si>
  <si>
    <t xml:space="preserve">	15186</t>
  </si>
  <si>
    <t xml:space="preserve">	4635</t>
  </si>
  <si>
    <t xml:space="preserve">	596</t>
  </si>
  <si>
    <t xml:space="preserve">	31761</t>
  </si>
  <si>
    <t xml:space="preserve">	14642</t>
  </si>
  <si>
    <t xml:space="preserve">	1398</t>
  </si>
  <si>
    <t xml:space="preserve">	3251</t>
  </si>
  <si>
    <t xml:space="preserve">	4889</t>
  </si>
  <si>
    <t xml:space="preserve">	11701</t>
  </si>
  <si>
    <t xml:space="preserve">	3893</t>
  </si>
  <si>
    <t xml:space="preserve">	13554</t>
  </si>
  <si>
    <t xml:space="preserve">	13399</t>
  </si>
  <si>
    <t xml:space="preserve">	70069</t>
  </si>
  <si>
    <t xml:space="preserve">	29946</t>
  </si>
  <si>
    <t xml:space="preserve">	1502</t>
  </si>
  <si>
    <t xml:space="preserve">	33402</t>
  </si>
  <si>
    <t xml:space="preserve">	1944</t>
  </si>
  <si>
    <t xml:space="preserve">	72925</t>
  </si>
  <si>
    <t xml:space="preserve">	79428</t>
  </si>
  <si>
    <t xml:space="preserve">	5060</t>
  </si>
  <si>
    <t xml:space="preserve">	1508</t>
  </si>
  <si>
    <t xml:space="preserve">	19982</t>
  </si>
  <si>
    <t xml:space="preserve">	82351</t>
  </si>
  <si>
    <t xml:space="preserve">	7703</t>
  </si>
  <si>
    <t xml:space="preserve">	4792</t>
  </si>
  <si>
    <t xml:space="preserve">	7049</t>
  </si>
  <si>
    <t xml:space="preserve">	44174</t>
  </si>
  <si>
    <t xml:space="preserve">	14664</t>
  </si>
  <si>
    <t xml:space="preserve">	141768</t>
  </si>
  <si>
    <t xml:space="preserve">	352877</t>
  </si>
  <si>
    <t xml:space="preserve">	92472</t>
  </si>
  <si>
    <t xml:space="preserve">	5693</t>
  </si>
  <si>
    <t xml:space="preserve">	447</t>
  </si>
  <si>
    <t xml:space="preserve">	20418</t>
  </si>
  <si>
    <t xml:space="preserve">	21088</t>
  </si>
  <si>
    <t xml:space="preserve">	87172</t>
  </si>
  <si>
    <t xml:space="preserve">	11529</t>
  </si>
  <si>
    <t xml:space="preserve">	10058</t>
  </si>
  <si>
    <t xml:space="preserve">	76649</t>
  </si>
  <si>
    <t xml:space="preserve">	8771</t>
  </si>
  <si>
    <t xml:space="preserve">	27588</t>
  </si>
  <si>
    <t xml:space="preserve">	1533</t>
  </si>
  <si>
    <t xml:space="preserve">	17572</t>
  </si>
  <si>
    <t xml:space="preserve">	6109</t>
  </si>
  <si>
    <t xml:space="preserve">	127122</t>
  </si>
  <si>
    <t xml:space="preserve">	25871</t>
  </si>
  <si>
    <t xml:space="preserve">	39000</t>
  </si>
  <si>
    <t xml:space="preserve">	48810</t>
  </si>
  <si>
    <t xml:space="preserve">	36534</t>
  </si>
  <si>
    <t xml:space="preserve">	126605</t>
  </si>
  <si>
    <t xml:space="preserve">	19741</t>
  </si>
  <si>
    <t xml:space="preserve">	32235</t>
  </si>
  <si>
    <t xml:space="preserve">	5604</t>
  </si>
  <si>
    <t xml:space="preserve">	34954</t>
  </si>
  <si>
    <t xml:space="preserve">	12756</t>
  </si>
  <si>
    <t xml:space="preserve">	30072</t>
  </si>
  <si>
    <t xml:space="preserve">	8006</t>
  </si>
  <si>
    <t xml:space="preserve">	127906</t>
  </si>
  <si>
    <t xml:space="preserve">	4593</t>
  </si>
  <si>
    <t xml:space="preserve">	4945</t>
  </si>
  <si>
    <t xml:space="preserve">	845</t>
  </si>
  <si>
    <t xml:space="preserve">	401348</t>
  </si>
  <si>
    <t xml:space="preserve">	30572</t>
  </si>
  <si>
    <t xml:space="preserve">	15625</t>
  </si>
  <si>
    <t xml:space="preserve">	6744</t>
  </si>
  <si>
    <t xml:space="preserve">	6022</t>
  </si>
  <si>
    <t xml:space="preserve">	9765</t>
  </si>
  <si>
    <t xml:space="preserve">	13991</t>
  </si>
  <si>
    <t xml:space="preserve">	35691</t>
  </si>
  <si>
    <t xml:space="preserve">	196731</t>
  </si>
  <si>
    <t xml:space="preserve">	49487</t>
  </si>
  <si>
    <t xml:space="preserve">	50641</t>
  </si>
  <si>
    <t xml:space="preserve">	6385</t>
  </si>
  <si>
    <t xml:space="preserve">	2644</t>
  </si>
  <si>
    <t xml:space="preserve">	100689</t>
  </si>
  <si>
    <t xml:space="preserve">	6209</t>
  </si>
  <si>
    <t xml:space="preserve">	71385</t>
  </si>
  <si>
    <t xml:space="preserve">	413</t>
  </si>
  <si>
    <t xml:space="preserve">	2073</t>
  </si>
  <si>
    <t xml:space="preserve">	12699</t>
  </si>
  <si>
    <t xml:space="preserve">	7576</t>
  </si>
  <si>
    <t xml:space="preserve">	23751</t>
  </si>
  <si>
    <t xml:space="preserve">	2011</t>
  </si>
  <si>
    <t xml:space="preserve">	1789</t>
  </si>
  <si>
    <t xml:space="preserve">	5003</t>
  </si>
  <si>
    <t xml:space="preserve">	703427</t>
  </si>
  <si>
    <t xml:space="preserve">	6145</t>
  </si>
  <si>
    <t xml:space="preserve">	8173</t>
  </si>
  <si>
    <t xml:space="preserve">	82104</t>
  </si>
  <si>
    <t xml:space="preserve">	69249</t>
  </si>
  <si>
    <t xml:space="preserve">	704</t>
  </si>
  <si>
    <t xml:space="preserve">	99972</t>
  </si>
  <si>
    <t xml:space="preserve">	39901</t>
  </si>
  <si>
    <t xml:space="preserve">	6077</t>
  </si>
  <si>
    <t xml:space="preserve">	2357</t>
  </si>
  <si>
    <t xml:space="preserve">	27209</t>
  </si>
  <si>
    <t xml:space="preserve">	6280</t>
  </si>
  <si>
    <t xml:space="preserve">	5806</t>
  </si>
  <si>
    <t xml:space="preserve">	163972</t>
  </si>
  <si>
    <t xml:space="preserve">	38398</t>
  </si>
  <si>
    <t xml:space="preserve">	24323</t>
  </si>
  <si>
    <t xml:space="preserve">	22417</t>
  </si>
  <si>
    <t xml:space="preserve">	151157</t>
  </si>
  <si>
    <t xml:space="preserve">	15212</t>
  </si>
  <si>
    <t xml:space="preserve">	81592</t>
  </si>
  <si>
    <t xml:space="preserve">	6435</t>
  </si>
  <si>
    <t xml:space="preserve">	3776</t>
  </si>
  <si>
    <t xml:space="preserve">	23494</t>
  </si>
  <si>
    <t xml:space="preserve">	2369</t>
  </si>
  <si>
    <t xml:space="preserve">	183848</t>
  </si>
  <si>
    <t xml:space="preserve">	1926</t>
  </si>
  <si>
    <t xml:space="preserve">	7836</t>
  </si>
  <si>
    <t xml:space="preserve">	13312</t>
  </si>
  <si>
    <t xml:space="preserve">	126690</t>
  </si>
  <si>
    <t xml:space="preserve">	1256</t>
  </si>
  <si>
    <t xml:space="preserve">	7251</t>
  </si>
  <si>
    <t xml:space="preserve">	6810</t>
  </si>
  <si>
    <t xml:space="preserve">	5065</t>
  </si>
  <si>
    <t xml:space="preserve">	1956</t>
  </si>
  <si>
    <t xml:space="preserve">	244259</t>
  </si>
  <si>
    <t xml:space="preserve">	2432</t>
  </si>
  <si>
    <t xml:space="preserve">	22094</t>
  </si>
  <si>
    <t xml:space="preserve">	560</t>
  </si>
  <si>
    <t xml:space="preserve">	13419</t>
  </si>
  <si>
    <t xml:space="preserve">	1729</t>
  </si>
  <si>
    <t xml:space="preserve">	178790</t>
  </si>
  <si>
    <t xml:space="preserve">	5795</t>
  </si>
  <si>
    <t xml:space="preserve">	5979</t>
  </si>
  <si>
    <t xml:space="preserve">	203467</t>
  </si>
  <si>
    <t xml:space="preserve">	8022</t>
  </si>
  <si>
    <t xml:space="preserve">	96474</t>
  </si>
  <si>
    <t xml:space="preserve">	141069</t>
  </si>
  <si>
    <t xml:space="preserve">	15362</t>
  </si>
  <si>
    <t xml:space="preserve">	49989</t>
  </si>
  <si>
    <t xml:space="preserve">	2235</t>
  </si>
  <si>
    <t xml:space="preserve">	6095</t>
  </si>
  <si>
    <t xml:space="preserve">	8710</t>
  </si>
  <si>
    <t xml:space="preserve">	1732</t>
  </si>
  <si>
    <t xml:space="preserve">	31641</t>
  </si>
  <si>
    <t xml:space="preserve">	202873</t>
  </si>
  <si>
    <t xml:space="preserve">	8257</t>
  </si>
  <si>
    <t xml:space="preserve">	1246</t>
  </si>
  <si>
    <t xml:space="preserve">	1388828</t>
  </si>
  <si>
    <t xml:space="preserve">	52290</t>
  </si>
  <si>
    <t xml:space="preserve">	21251</t>
  </si>
  <si>
    <t xml:space="preserve">	1402</t>
  </si>
  <si>
    <t xml:space="preserve">	52457</t>
  </si>
  <si>
    <t xml:space="preserve">	443</t>
  </si>
  <si>
    <t xml:space="preserve">	34777</t>
  </si>
  <si>
    <t xml:space="preserve">	9998</t>
  </si>
  <si>
    <t xml:space="preserve">	23068</t>
  </si>
  <si>
    <t xml:space="preserve">	8656</t>
  </si>
  <si>
    <t xml:space="preserve">	17374</t>
  </si>
  <si>
    <t xml:space="preserve">	16855</t>
  </si>
  <si>
    <t xml:space="preserve">	1388</t>
  </si>
  <si>
    <t xml:space="preserve">	2679</t>
  </si>
  <si>
    <t xml:space="preserve">	8597</t>
  </si>
  <si>
    <t xml:space="preserve">	8225</t>
  </si>
  <si>
    <t xml:space="preserve">	18533</t>
  </si>
  <si>
    <t xml:space="preserve">	865</t>
  </si>
  <si>
    <t xml:space="preserve">	10775</t>
  </si>
  <si>
    <t xml:space="preserve">	2048</t>
  </si>
  <si>
    <t xml:space="preserve">	5723</t>
  </si>
  <si>
    <t xml:space="preserve">	17222</t>
  </si>
  <si>
    <t xml:space="preserve">	24028</t>
  </si>
  <si>
    <t xml:space="preserve">	15991</t>
  </si>
  <si>
    <t xml:space="preserve">	113070</t>
  </si>
  <si>
    <t xml:space="preserve">	4135</t>
  </si>
  <si>
    <t xml:space="preserve">	28117</t>
  </si>
  <si>
    <t xml:space="preserve">	12978</t>
  </si>
  <si>
    <t xml:space="preserve">	7179</t>
  </si>
  <si>
    <t xml:space="preserve">	1323</t>
  </si>
  <si>
    <t xml:space="preserve">	681240</t>
  </si>
  <si>
    <t xml:space="preserve">	11079</t>
  </si>
  <si>
    <t xml:space="preserve">	25613</t>
  </si>
  <si>
    <t xml:space="preserve">	740</t>
  </si>
  <si>
    <t xml:space="preserve">	224345</t>
  </si>
  <si>
    <t xml:space="preserve">	11151</t>
  </si>
  <si>
    <t xml:space="preserve">	29284</t>
  </si>
  <si>
    <t xml:space="preserve">	36400</t>
  </si>
  <si>
    <t xml:space="preserve">	7720</t>
  </si>
  <si>
    <t xml:space="preserve">	136558</t>
  </si>
  <si>
    <t xml:space="preserve">	31016</t>
  </si>
  <si>
    <t xml:space="preserve">	1825</t>
  </si>
  <si>
    <t xml:space="preserve">	1905</t>
  </si>
  <si>
    <t xml:space="preserve">	10699</t>
  </si>
  <si>
    <t xml:space="preserve">	1958</t>
  </si>
  <si>
    <t xml:space="preserve">	57067</t>
  </si>
  <si>
    <t xml:space="preserve">	97015</t>
  </si>
  <si>
    <t xml:space="preserve">	23802</t>
  </si>
  <si>
    <t xml:space="preserve">	34109</t>
  </si>
  <si>
    <t xml:space="preserve">	100832</t>
  </si>
  <si>
    <t xml:space="preserve">	42451</t>
  </si>
  <si>
    <t xml:space="preserve">	2705</t>
  </si>
  <si>
    <t xml:space="preserve">	8019</t>
  </si>
  <si>
    <t xml:space="preserve">	1015</t>
  </si>
  <si>
    <t xml:space="preserve">	1580</t>
  </si>
  <si>
    <t xml:space="preserve">	1500</t>
  </si>
  <si>
    <t xml:space="preserve">	768</t>
  </si>
  <si>
    <t xml:space="preserve">	1433</t>
  </si>
  <si>
    <t xml:space="preserve">	1477</t>
  </si>
  <si>
    <t xml:space="preserve">	786</t>
  </si>
  <si>
    <t xml:space="preserve">	875</t>
  </si>
  <si>
    <t xml:space="preserve">	658</t>
  </si>
  <si>
    <t xml:space="preserve">	27351</t>
  </si>
  <si>
    <t xml:space="preserve">	1196</t>
  </si>
  <si>
    <t xml:space="preserve">	622</t>
  </si>
  <si>
    <t xml:space="preserve">	2108</t>
  </si>
  <si>
    <t xml:space="preserve">	1073</t>
  </si>
  <si>
    <t xml:space="preserve">	6964</t>
  </si>
  <si>
    <t xml:space="preserve">	84</t>
  </si>
  <si>
    <t xml:space="preserve">	2556</t>
  </si>
  <si>
    <t xml:space="preserve">	318</t>
  </si>
  <si>
    <t xml:space="preserve">	607</t>
  </si>
  <si>
    <t xml:space="preserve">	381</t>
  </si>
  <si>
    <t xml:space="preserve">	50</t>
  </si>
  <si>
    <t xml:space="preserve">	423</t>
  </si>
  <si>
    <t xml:space="preserve">	840</t>
  </si>
  <si>
    <t xml:space="preserve">	1758</t>
  </si>
  <si>
    <t xml:space="preserve">	225</t>
  </si>
  <si>
    <t xml:space="preserve">	7160</t>
  </si>
  <si>
    <t xml:space="preserve">	2709</t>
  </si>
  <si>
    <t xml:space="preserve">	1990</t>
  </si>
  <si>
    <t xml:space="preserve">	561</t>
  </si>
  <si>
    <t xml:space="preserve">	1098</t>
  </si>
  <si>
    <t xml:space="preserve">	2345</t>
  </si>
  <si>
    <t xml:space="preserve">	744</t>
  </si>
  <si>
    <t xml:space="preserve">	2566</t>
  </si>
  <si>
    <t xml:space="preserve">	2062</t>
  </si>
  <si>
    <t xml:space="preserve">	1373</t>
  </si>
  <si>
    <t xml:space="preserve">	970</t>
  </si>
  <si>
    <t xml:space="preserve">	2827</t>
  </si>
  <si>
    <t xml:space="preserve">	339</t>
  </si>
  <si>
    <t xml:space="preserve">	2294</t>
  </si>
  <si>
    <t xml:space="preserve">	626</t>
  </si>
  <si>
    <t xml:space="preserve">	2251</t>
  </si>
  <si>
    <t xml:space="preserve">	765</t>
  </si>
  <si>
    <t xml:space="preserve">	1865</t>
  </si>
  <si>
    <t xml:space="preserve">	695</t>
  </si>
  <si>
    <t xml:space="preserve">	623</t>
  </si>
  <si>
    <t xml:space="preserve">	1416</t>
  </si>
  <si>
    <t xml:space="preserve">	1033</t>
  </si>
  <si>
    <t xml:space="preserve">	1163</t>
  </si>
  <si>
    <t xml:space="preserve">	321</t>
  </si>
  <si>
    <t xml:space="preserve">	6174</t>
  </si>
  <si>
    <t xml:space="preserve">	762</t>
  </si>
  <si>
    <t xml:space="preserve">	286</t>
  </si>
  <si>
    <t xml:space="preserve">	389</t>
  </si>
  <si>
    <t xml:space="preserve">	365</t>
  </si>
  <si>
    <t xml:space="preserve">	949</t>
  </si>
  <si>
    <t xml:space="preserve">	1240</t>
  </si>
  <si>
    <t xml:space="preserve">	2156</t>
  </si>
  <si>
    <t xml:space="preserve">	631</t>
  </si>
  <si>
    <t xml:space="preserve">	430</t>
  </si>
  <si>
    <t xml:space="preserve">	4268</t>
  </si>
  <si>
    <t xml:space="preserve">	454</t>
  </si>
  <si>
    <t xml:space="preserve">	2001</t>
  </si>
  <si>
    <t xml:space="preserve">	6605</t>
  </si>
  <si>
    <t xml:space="preserve">	465</t>
  </si>
  <si>
    <t xml:space="preserve">	8467</t>
  </si>
  <si>
    <t>Medianas</t>
  </si>
  <si>
    <t>Idade (em dias)</t>
  </si>
  <si>
    <t>Releases/dias</t>
  </si>
  <si>
    <t>Popularidade</t>
  </si>
  <si>
    <t>Tamanho</t>
  </si>
  <si>
    <t>Atividade</t>
  </si>
  <si>
    <t>Maturidade</t>
  </si>
  <si>
    <t>Idade (em anos)</t>
  </si>
  <si>
    <t>Análise dos 1000 Repositórios Python Mais Populares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</si>
</sst>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16" fillId="0" borderId="10" xfId="0" applyFont="1" applyBorder="1"/>
    <xf numFmtId="0" fontId="0" fillId="0" borderId="10" xfId="0" applyNumberFormat="1" applyBorder="1"/>
    <xf numFmtId="0" fontId="0" fillId="33" borderId="10" xfId="0" applyFill="1" applyBorder="1"/>
    <xf numFmtId="0" fontId="13" fillId="33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workbookViewId="0">
      <selection activeCell="H2" sqref="H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4940</v>
      </c>
    </row>
    <row r="2" spans="1:9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4941</v>
      </c>
    </row>
    <row r="3" spans="1:9" x14ac:dyDescent="0.25">
      <c r="A3" t="s">
        <v>16</v>
      </c>
      <c r="B3" t="s">
        <v>17</v>
      </c>
      <c r="C3" t="s">
        <v>10</v>
      </c>
      <c r="D3" t="s">
        <v>18</v>
      </c>
      <c r="E3" t="s">
        <v>19</v>
      </c>
      <c r="F3" t="s">
        <v>20</v>
      </c>
      <c r="G3" t="s">
        <v>14</v>
      </c>
      <c r="H3" t="s">
        <v>21</v>
      </c>
      <c r="I3" t="s">
        <v>2579</v>
      </c>
    </row>
    <row r="4" spans="1:9" x14ac:dyDescent="0.25">
      <c r="A4" t="s">
        <v>22</v>
      </c>
      <c r="B4" t="s">
        <v>23</v>
      </c>
      <c r="C4" t="s">
        <v>10</v>
      </c>
      <c r="D4" t="s">
        <v>24</v>
      </c>
      <c r="E4" t="s">
        <v>25</v>
      </c>
      <c r="F4" t="s">
        <v>26</v>
      </c>
      <c r="G4" t="s">
        <v>14</v>
      </c>
      <c r="H4" t="s">
        <v>27</v>
      </c>
      <c r="I4" t="s">
        <v>4942</v>
      </c>
    </row>
    <row r="5" spans="1:9" x14ac:dyDescent="0.25">
      <c r="A5" t="s">
        <v>28</v>
      </c>
      <c r="B5" t="s">
        <v>29</v>
      </c>
      <c r="C5" t="s">
        <v>10</v>
      </c>
      <c r="D5" t="s">
        <v>30</v>
      </c>
      <c r="E5" t="s">
        <v>31</v>
      </c>
      <c r="F5" t="s">
        <v>32</v>
      </c>
      <c r="G5" t="s">
        <v>14</v>
      </c>
      <c r="H5" t="s">
        <v>33</v>
      </c>
      <c r="I5" t="s">
        <v>4943</v>
      </c>
    </row>
    <row r="6" spans="1:9" x14ac:dyDescent="0.25">
      <c r="A6" t="s">
        <v>34</v>
      </c>
      <c r="B6" t="s">
        <v>35</v>
      </c>
      <c r="C6" t="s">
        <v>10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4944</v>
      </c>
    </row>
    <row r="7" spans="1:9" x14ac:dyDescent="0.25">
      <c r="A7" t="s">
        <v>41</v>
      </c>
      <c r="B7" t="s">
        <v>42</v>
      </c>
      <c r="C7" t="s">
        <v>10</v>
      </c>
      <c r="D7" t="s">
        <v>43</v>
      </c>
      <c r="E7" t="s">
        <v>44</v>
      </c>
      <c r="F7" t="s">
        <v>45</v>
      </c>
      <c r="G7" t="s">
        <v>46</v>
      </c>
      <c r="H7" t="s">
        <v>47</v>
      </c>
      <c r="I7" t="s">
        <v>4945</v>
      </c>
    </row>
    <row r="8" spans="1:9" x14ac:dyDescent="0.25">
      <c r="A8" t="s">
        <v>48</v>
      </c>
      <c r="B8" t="s">
        <v>49</v>
      </c>
      <c r="C8" t="s">
        <v>10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4946</v>
      </c>
    </row>
    <row r="9" spans="1:9" x14ac:dyDescent="0.25">
      <c r="A9" t="s">
        <v>55</v>
      </c>
      <c r="B9" t="s">
        <v>56</v>
      </c>
      <c r="C9" t="s">
        <v>10</v>
      </c>
      <c r="D9" t="s">
        <v>57</v>
      </c>
      <c r="E9" t="s">
        <v>58</v>
      </c>
      <c r="F9" t="s">
        <v>59</v>
      </c>
      <c r="G9" t="s">
        <v>60</v>
      </c>
      <c r="H9" t="s">
        <v>61</v>
      </c>
      <c r="I9" t="s">
        <v>4947</v>
      </c>
    </row>
    <row r="10" spans="1:9" x14ac:dyDescent="0.25">
      <c r="A10" t="s">
        <v>62</v>
      </c>
      <c r="B10" t="s">
        <v>63</v>
      </c>
      <c r="C10" t="s">
        <v>10</v>
      </c>
      <c r="D10" t="s">
        <v>64</v>
      </c>
      <c r="E10" t="s">
        <v>65</v>
      </c>
      <c r="F10" t="s">
        <v>66</v>
      </c>
      <c r="G10" t="s">
        <v>14</v>
      </c>
      <c r="H10" t="s">
        <v>67</v>
      </c>
      <c r="I10" t="s">
        <v>4948</v>
      </c>
    </row>
    <row r="11" spans="1:9" x14ac:dyDescent="0.25">
      <c r="A11" t="s">
        <v>68</v>
      </c>
      <c r="B11" t="s">
        <v>69</v>
      </c>
      <c r="C11" t="s">
        <v>10</v>
      </c>
      <c r="D11" t="s">
        <v>70</v>
      </c>
      <c r="E11" t="s">
        <v>71</v>
      </c>
      <c r="F11" t="s">
        <v>72</v>
      </c>
      <c r="G11" t="s">
        <v>73</v>
      </c>
      <c r="H11" t="s">
        <v>74</v>
      </c>
      <c r="I11" t="s">
        <v>4949</v>
      </c>
    </row>
    <row r="12" spans="1:9" x14ac:dyDescent="0.25">
      <c r="A12" t="s">
        <v>75</v>
      </c>
      <c r="B12" t="s">
        <v>76</v>
      </c>
      <c r="C12" t="s">
        <v>10</v>
      </c>
      <c r="D12" t="s">
        <v>77</v>
      </c>
      <c r="E12" t="s">
        <v>78</v>
      </c>
      <c r="F12" t="s">
        <v>79</v>
      </c>
      <c r="G12" t="s">
        <v>80</v>
      </c>
      <c r="H12" t="s">
        <v>81</v>
      </c>
      <c r="I12" t="s">
        <v>4950</v>
      </c>
    </row>
    <row r="13" spans="1:9" x14ac:dyDescent="0.25">
      <c r="A13" t="s">
        <v>82</v>
      </c>
      <c r="B13" t="s">
        <v>83</v>
      </c>
      <c r="C13" t="s">
        <v>10</v>
      </c>
      <c r="D13" t="s">
        <v>84</v>
      </c>
      <c r="E13" t="s">
        <v>85</v>
      </c>
      <c r="F13" t="s">
        <v>86</v>
      </c>
      <c r="G13" t="s">
        <v>14</v>
      </c>
      <c r="H13" t="s">
        <v>87</v>
      </c>
      <c r="I13" t="s">
        <v>4951</v>
      </c>
    </row>
    <row r="14" spans="1:9" x14ac:dyDescent="0.25">
      <c r="A14" t="s">
        <v>88</v>
      </c>
      <c r="B14" t="s">
        <v>89</v>
      </c>
      <c r="C14" t="s">
        <v>10</v>
      </c>
      <c r="D14" t="s">
        <v>90</v>
      </c>
      <c r="E14" t="s">
        <v>91</v>
      </c>
      <c r="F14" t="s">
        <v>92</v>
      </c>
      <c r="G14" t="s">
        <v>93</v>
      </c>
      <c r="H14" t="s">
        <v>94</v>
      </c>
      <c r="I14" t="s">
        <v>4952</v>
      </c>
    </row>
    <row r="15" spans="1:9" x14ac:dyDescent="0.25">
      <c r="A15" t="s">
        <v>95</v>
      </c>
      <c r="B15" t="s">
        <v>96</v>
      </c>
      <c r="C15" t="s">
        <v>10</v>
      </c>
      <c r="D15" t="s">
        <v>97</v>
      </c>
      <c r="E15" t="s">
        <v>98</v>
      </c>
      <c r="F15" t="s">
        <v>99</v>
      </c>
      <c r="G15" t="s">
        <v>14</v>
      </c>
      <c r="H15" t="s">
        <v>100</v>
      </c>
      <c r="I15" t="s">
        <v>4953</v>
      </c>
    </row>
    <row r="16" spans="1:9" x14ac:dyDescent="0.25">
      <c r="A16" t="s">
        <v>101</v>
      </c>
      <c r="B16" t="s">
        <v>102</v>
      </c>
      <c r="C16" t="s">
        <v>10</v>
      </c>
      <c r="D16" t="s">
        <v>103</v>
      </c>
      <c r="E16" t="s">
        <v>104</v>
      </c>
      <c r="F16" t="s">
        <v>105</v>
      </c>
      <c r="G16" t="s">
        <v>106</v>
      </c>
      <c r="H16" t="s">
        <v>107</v>
      </c>
      <c r="I16" t="s">
        <v>4954</v>
      </c>
    </row>
    <row r="17" spans="1:9" x14ac:dyDescent="0.25">
      <c r="A17" t="s">
        <v>108</v>
      </c>
      <c r="B17" t="s">
        <v>109</v>
      </c>
      <c r="C17" t="s">
        <v>10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 t="s">
        <v>4955</v>
      </c>
    </row>
    <row r="18" spans="1:9" x14ac:dyDescent="0.25">
      <c r="A18" t="s">
        <v>115</v>
      </c>
      <c r="B18" t="s">
        <v>116</v>
      </c>
      <c r="C18" t="s">
        <v>10</v>
      </c>
      <c r="D18" t="s">
        <v>117</v>
      </c>
      <c r="E18" t="s">
        <v>118</v>
      </c>
      <c r="F18" t="s">
        <v>119</v>
      </c>
      <c r="G18" t="s">
        <v>14</v>
      </c>
      <c r="H18" t="s">
        <v>120</v>
      </c>
      <c r="I18" t="s">
        <v>145</v>
      </c>
    </row>
    <row r="19" spans="1:9" x14ac:dyDescent="0.25">
      <c r="A19" t="s">
        <v>121</v>
      </c>
      <c r="B19" t="s">
        <v>122</v>
      </c>
      <c r="C19" t="s">
        <v>10</v>
      </c>
      <c r="D19" t="s">
        <v>123</v>
      </c>
      <c r="E19" t="s">
        <v>124</v>
      </c>
      <c r="F19" t="s">
        <v>125</v>
      </c>
      <c r="G19" t="s">
        <v>126</v>
      </c>
      <c r="H19" t="s">
        <v>127</v>
      </c>
      <c r="I19" t="s">
        <v>4956</v>
      </c>
    </row>
    <row r="20" spans="1:9" x14ac:dyDescent="0.25">
      <c r="A20" t="s">
        <v>128</v>
      </c>
      <c r="B20" t="s">
        <v>129</v>
      </c>
      <c r="C20" t="s">
        <v>10</v>
      </c>
      <c r="D20" t="s">
        <v>130</v>
      </c>
      <c r="E20" t="s">
        <v>25</v>
      </c>
      <c r="F20" t="s">
        <v>131</v>
      </c>
      <c r="G20" t="s">
        <v>126</v>
      </c>
      <c r="H20" t="s">
        <v>132</v>
      </c>
      <c r="I20" t="s">
        <v>176</v>
      </c>
    </row>
    <row r="21" spans="1:9" x14ac:dyDescent="0.25">
      <c r="A21" t="s">
        <v>133</v>
      </c>
      <c r="B21" t="s">
        <v>134</v>
      </c>
      <c r="C21" t="s">
        <v>10</v>
      </c>
      <c r="D21" t="s">
        <v>135</v>
      </c>
      <c r="E21" t="s">
        <v>136</v>
      </c>
      <c r="F21" t="s">
        <v>137</v>
      </c>
      <c r="G21" t="s">
        <v>138</v>
      </c>
      <c r="H21" t="s">
        <v>139</v>
      </c>
      <c r="I21" t="s">
        <v>4957</v>
      </c>
    </row>
    <row r="22" spans="1:9" x14ac:dyDescent="0.25">
      <c r="A22" t="s">
        <v>140</v>
      </c>
      <c r="B22" t="s">
        <v>141</v>
      </c>
      <c r="C22" t="s">
        <v>10</v>
      </c>
      <c r="D22" t="s">
        <v>142</v>
      </c>
      <c r="E22" t="s">
        <v>143</v>
      </c>
      <c r="F22" t="s">
        <v>144</v>
      </c>
      <c r="G22" t="s">
        <v>145</v>
      </c>
      <c r="H22" t="s">
        <v>146</v>
      </c>
      <c r="I22" t="s">
        <v>4958</v>
      </c>
    </row>
    <row r="23" spans="1:9" x14ac:dyDescent="0.25">
      <c r="A23" t="s">
        <v>147</v>
      </c>
      <c r="B23" t="s">
        <v>148</v>
      </c>
      <c r="C23" t="s">
        <v>10</v>
      </c>
      <c r="D23" t="s">
        <v>149</v>
      </c>
      <c r="E23" t="s">
        <v>136</v>
      </c>
      <c r="F23" t="s">
        <v>150</v>
      </c>
      <c r="G23" t="s">
        <v>14</v>
      </c>
      <c r="H23" t="s">
        <v>151</v>
      </c>
      <c r="I23" t="s">
        <v>4959</v>
      </c>
    </row>
    <row r="24" spans="1:9" x14ac:dyDescent="0.25">
      <c r="A24" t="s">
        <v>152</v>
      </c>
      <c r="B24" t="s">
        <v>153</v>
      </c>
      <c r="C24" t="s">
        <v>10</v>
      </c>
      <c r="D24" t="s">
        <v>154</v>
      </c>
      <c r="E24" t="s">
        <v>155</v>
      </c>
      <c r="F24" t="s">
        <v>156</v>
      </c>
      <c r="G24" t="s">
        <v>157</v>
      </c>
      <c r="H24" t="s">
        <v>158</v>
      </c>
      <c r="I24" t="s">
        <v>4960</v>
      </c>
    </row>
    <row r="25" spans="1:9" x14ac:dyDescent="0.25">
      <c r="A25" t="s">
        <v>159</v>
      </c>
      <c r="B25" t="s">
        <v>160</v>
      </c>
      <c r="C25" t="s">
        <v>10</v>
      </c>
      <c r="D25" t="s">
        <v>161</v>
      </c>
      <c r="E25" t="s">
        <v>162</v>
      </c>
      <c r="F25" t="s">
        <v>163</v>
      </c>
      <c r="G25" t="s">
        <v>126</v>
      </c>
      <c r="H25" t="s">
        <v>164</v>
      </c>
      <c r="I25" t="s">
        <v>4961</v>
      </c>
    </row>
    <row r="26" spans="1:9" x14ac:dyDescent="0.25">
      <c r="A26" t="s">
        <v>165</v>
      </c>
      <c r="B26" t="s">
        <v>166</v>
      </c>
      <c r="C26" t="s">
        <v>10</v>
      </c>
      <c r="D26" t="s">
        <v>167</v>
      </c>
      <c r="E26" t="s">
        <v>168</v>
      </c>
      <c r="F26" t="s">
        <v>169</v>
      </c>
      <c r="G26" t="s">
        <v>60</v>
      </c>
      <c r="H26" t="s">
        <v>170</v>
      </c>
      <c r="I26" t="s">
        <v>1207</v>
      </c>
    </row>
    <row r="27" spans="1:9" x14ac:dyDescent="0.25">
      <c r="A27" t="s">
        <v>171</v>
      </c>
      <c r="B27" t="s">
        <v>172</v>
      </c>
      <c r="C27" t="s">
        <v>10</v>
      </c>
      <c r="D27" t="s">
        <v>173</v>
      </c>
      <c r="E27" t="s">
        <v>174</v>
      </c>
      <c r="F27" t="s">
        <v>175</v>
      </c>
      <c r="G27" t="s">
        <v>176</v>
      </c>
      <c r="H27" t="s">
        <v>177</v>
      </c>
      <c r="I27" t="s">
        <v>3743</v>
      </c>
    </row>
    <row r="28" spans="1:9" x14ac:dyDescent="0.25">
      <c r="A28" t="s">
        <v>178</v>
      </c>
      <c r="B28" t="s">
        <v>179</v>
      </c>
      <c r="C28" t="s">
        <v>10</v>
      </c>
      <c r="D28" t="s">
        <v>180</v>
      </c>
      <c r="E28" t="s">
        <v>181</v>
      </c>
      <c r="F28" t="s">
        <v>182</v>
      </c>
      <c r="G28" t="s">
        <v>183</v>
      </c>
      <c r="H28" t="s">
        <v>184</v>
      </c>
      <c r="I28" t="s">
        <v>4962</v>
      </c>
    </row>
    <row r="29" spans="1:9" x14ac:dyDescent="0.25">
      <c r="A29" t="s">
        <v>185</v>
      </c>
      <c r="B29" t="s">
        <v>186</v>
      </c>
      <c r="C29" t="s">
        <v>10</v>
      </c>
      <c r="D29" t="s">
        <v>187</v>
      </c>
      <c r="E29" t="s">
        <v>58</v>
      </c>
      <c r="F29" t="s">
        <v>188</v>
      </c>
      <c r="G29" t="s">
        <v>14</v>
      </c>
      <c r="H29" t="s">
        <v>189</v>
      </c>
      <c r="I29" t="s">
        <v>4963</v>
      </c>
    </row>
    <row r="30" spans="1:9" x14ac:dyDescent="0.25">
      <c r="A30" t="s">
        <v>190</v>
      </c>
      <c r="B30" t="s">
        <v>191</v>
      </c>
      <c r="C30" t="s">
        <v>10</v>
      </c>
      <c r="D30" t="s">
        <v>192</v>
      </c>
      <c r="E30" t="s">
        <v>193</v>
      </c>
      <c r="F30" t="s">
        <v>194</v>
      </c>
      <c r="G30" t="s">
        <v>195</v>
      </c>
      <c r="H30" t="s">
        <v>196</v>
      </c>
      <c r="I30" t="s">
        <v>4964</v>
      </c>
    </row>
    <row r="31" spans="1:9" x14ac:dyDescent="0.25">
      <c r="A31" t="s">
        <v>197</v>
      </c>
      <c r="B31" t="s">
        <v>198</v>
      </c>
      <c r="C31" t="s">
        <v>10</v>
      </c>
      <c r="D31" t="s">
        <v>199</v>
      </c>
      <c r="E31" t="s">
        <v>200</v>
      </c>
      <c r="F31" t="s">
        <v>201</v>
      </c>
      <c r="G31" t="s">
        <v>202</v>
      </c>
      <c r="H31" t="s">
        <v>203</v>
      </c>
      <c r="I31" t="s">
        <v>4965</v>
      </c>
    </row>
    <row r="32" spans="1:9" x14ac:dyDescent="0.25">
      <c r="A32" t="s">
        <v>204</v>
      </c>
      <c r="B32" t="s">
        <v>205</v>
      </c>
      <c r="C32" t="s">
        <v>10</v>
      </c>
      <c r="D32" t="s">
        <v>206</v>
      </c>
      <c r="E32" t="s">
        <v>207</v>
      </c>
      <c r="F32" t="s">
        <v>208</v>
      </c>
      <c r="G32" t="s">
        <v>14</v>
      </c>
      <c r="H32" t="s">
        <v>209</v>
      </c>
      <c r="I32" t="s">
        <v>2162</v>
      </c>
    </row>
    <row r="33" spans="1:9" x14ac:dyDescent="0.25">
      <c r="A33" t="s">
        <v>210</v>
      </c>
      <c r="B33" t="s">
        <v>211</v>
      </c>
      <c r="C33" t="s">
        <v>10</v>
      </c>
      <c r="D33" t="s">
        <v>212</v>
      </c>
      <c r="E33" t="s">
        <v>213</v>
      </c>
      <c r="F33" t="s">
        <v>214</v>
      </c>
      <c r="G33" t="s">
        <v>14</v>
      </c>
      <c r="H33" t="s">
        <v>215</v>
      </c>
      <c r="I33" t="s">
        <v>4966</v>
      </c>
    </row>
    <row r="34" spans="1:9" x14ac:dyDescent="0.25">
      <c r="A34" t="s">
        <v>216</v>
      </c>
      <c r="B34" t="s">
        <v>217</v>
      </c>
      <c r="C34" t="s">
        <v>10</v>
      </c>
      <c r="D34" t="s">
        <v>218</v>
      </c>
      <c r="E34" t="s">
        <v>219</v>
      </c>
      <c r="F34" t="s">
        <v>220</v>
      </c>
      <c r="G34" t="s">
        <v>221</v>
      </c>
      <c r="H34" t="s">
        <v>222</v>
      </c>
      <c r="I34" t="s">
        <v>4967</v>
      </c>
    </row>
    <row r="35" spans="1:9" x14ac:dyDescent="0.25">
      <c r="A35" t="s">
        <v>223</v>
      </c>
      <c r="B35" t="s">
        <v>224</v>
      </c>
      <c r="C35" t="s">
        <v>10</v>
      </c>
      <c r="D35" t="s">
        <v>225</v>
      </c>
      <c r="E35" t="s">
        <v>226</v>
      </c>
      <c r="F35" t="s">
        <v>227</v>
      </c>
      <c r="G35" t="s">
        <v>228</v>
      </c>
      <c r="H35" t="s">
        <v>229</v>
      </c>
      <c r="I35" t="s">
        <v>4968</v>
      </c>
    </row>
    <row r="36" spans="1:9" x14ac:dyDescent="0.25">
      <c r="A36" t="s">
        <v>230</v>
      </c>
      <c r="B36" t="s">
        <v>231</v>
      </c>
      <c r="C36" t="s">
        <v>10</v>
      </c>
      <c r="D36" t="s">
        <v>232</v>
      </c>
      <c r="E36" t="s">
        <v>233</v>
      </c>
      <c r="F36" t="s">
        <v>234</v>
      </c>
      <c r="G36" t="s">
        <v>14</v>
      </c>
      <c r="H36" t="s">
        <v>235</v>
      </c>
      <c r="I36" t="s">
        <v>4969</v>
      </c>
    </row>
    <row r="37" spans="1:9" x14ac:dyDescent="0.25">
      <c r="A37" t="s">
        <v>236</v>
      </c>
      <c r="B37" t="s">
        <v>237</v>
      </c>
      <c r="C37" t="s">
        <v>10</v>
      </c>
      <c r="D37" t="s">
        <v>238</v>
      </c>
      <c r="E37" t="s">
        <v>239</v>
      </c>
      <c r="F37" t="s">
        <v>240</v>
      </c>
      <c r="G37" t="s">
        <v>241</v>
      </c>
      <c r="H37" t="s">
        <v>242</v>
      </c>
      <c r="I37" t="s">
        <v>4970</v>
      </c>
    </row>
    <row r="38" spans="1:9" x14ac:dyDescent="0.25">
      <c r="A38" t="s">
        <v>243</v>
      </c>
      <c r="B38" t="s">
        <v>244</v>
      </c>
      <c r="C38" t="s">
        <v>10</v>
      </c>
      <c r="D38" t="s">
        <v>245</v>
      </c>
      <c r="E38" t="s">
        <v>246</v>
      </c>
      <c r="F38" t="s">
        <v>247</v>
      </c>
      <c r="G38" t="s">
        <v>126</v>
      </c>
      <c r="H38" t="s">
        <v>248</v>
      </c>
      <c r="I38" t="s">
        <v>4971</v>
      </c>
    </row>
    <row r="39" spans="1:9" x14ac:dyDescent="0.25">
      <c r="A39" t="s">
        <v>249</v>
      </c>
      <c r="B39" t="s">
        <v>250</v>
      </c>
      <c r="C39" t="s">
        <v>10</v>
      </c>
      <c r="D39" t="s">
        <v>251</v>
      </c>
      <c r="E39" t="s">
        <v>252</v>
      </c>
      <c r="F39" t="s">
        <v>253</v>
      </c>
      <c r="G39" t="s">
        <v>183</v>
      </c>
      <c r="H39" t="s">
        <v>254</v>
      </c>
      <c r="I39" t="s">
        <v>4972</v>
      </c>
    </row>
    <row r="40" spans="1:9" x14ac:dyDescent="0.25">
      <c r="A40" t="s">
        <v>255</v>
      </c>
      <c r="B40" t="s">
        <v>256</v>
      </c>
      <c r="C40" t="s">
        <v>10</v>
      </c>
      <c r="D40" t="s">
        <v>257</v>
      </c>
      <c r="E40" t="s">
        <v>258</v>
      </c>
      <c r="F40" t="s">
        <v>259</v>
      </c>
      <c r="G40" t="s">
        <v>14</v>
      </c>
      <c r="H40" t="s">
        <v>260</v>
      </c>
      <c r="I40" t="s">
        <v>4973</v>
      </c>
    </row>
    <row r="41" spans="1:9" x14ac:dyDescent="0.25">
      <c r="A41" t="s">
        <v>261</v>
      </c>
      <c r="B41" t="s">
        <v>262</v>
      </c>
      <c r="C41" t="s">
        <v>10</v>
      </c>
      <c r="D41" t="s">
        <v>263</v>
      </c>
      <c r="E41" t="s">
        <v>264</v>
      </c>
      <c r="F41" t="s">
        <v>265</v>
      </c>
      <c r="G41" t="s">
        <v>60</v>
      </c>
      <c r="H41" t="s">
        <v>266</v>
      </c>
      <c r="I41" t="s">
        <v>4974</v>
      </c>
    </row>
    <row r="42" spans="1:9" x14ac:dyDescent="0.25">
      <c r="A42" t="s">
        <v>267</v>
      </c>
      <c r="B42" t="s">
        <v>268</v>
      </c>
      <c r="C42" t="s">
        <v>10</v>
      </c>
      <c r="D42" t="s">
        <v>269</v>
      </c>
      <c r="E42" t="s">
        <v>270</v>
      </c>
      <c r="F42" t="s">
        <v>271</v>
      </c>
      <c r="G42" t="s">
        <v>14</v>
      </c>
      <c r="H42" t="s">
        <v>272</v>
      </c>
      <c r="I42" t="s">
        <v>4975</v>
      </c>
    </row>
    <row r="43" spans="1:9" x14ac:dyDescent="0.25">
      <c r="A43" t="s">
        <v>273</v>
      </c>
      <c r="B43" t="s">
        <v>274</v>
      </c>
      <c r="C43" t="s">
        <v>10</v>
      </c>
      <c r="D43" t="s">
        <v>275</v>
      </c>
      <c r="E43" t="s">
        <v>276</v>
      </c>
      <c r="F43" t="s">
        <v>277</v>
      </c>
      <c r="G43" t="s">
        <v>14</v>
      </c>
      <c r="H43" t="s">
        <v>278</v>
      </c>
      <c r="I43" t="s">
        <v>4976</v>
      </c>
    </row>
    <row r="44" spans="1:9" x14ac:dyDescent="0.25">
      <c r="A44" t="s">
        <v>279</v>
      </c>
      <c r="B44" t="s">
        <v>280</v>
      </c>
      <c r="C44" t="s">
        <v>10</v>
      </c>
      <c r="D44" t="s">
        <v>281</v>
      </c>
      <c r="E44" t="s">
        <v>282</v>
      </c>
      <c r="F44" t="s">
        <v>283</v>
      </c>
      <c r="G44" t="s">
        <v>14</v>
      </c>
      <c r="H44" t="s">
        <v>284</v>
      </c>
      <c r="I44" t="s">
        <v>4977</v>
      </c>
    </row>
    <row r="45" spans="1:9" x14ac:dyDescent="0.25">
      <c r="A45" t="s">
        <v>285</v>
      </c>
      <c r="B45" t="s">
        <v>286</v>
      </c>
      <c r="C45" t="s">
        <v>10</v>
      </c>
      <c r="D45" t="s">
        <v>287</v>
      </c>
      <c r="E45" t="s">
        <v>288</v>
      </c>
      <c r="F45" t="s">
        <v>289</v>
      </c>
      <c r="G45" t="s">
        <v>202</v>
      </c>
      <c r="H45" t="s">
        <v>290</v>
      </c>
      <c r="I45" t="s">
        <v>4978</v>
      </c>
    </row>
    <row r="46" spans="1:9" x14ac:dyDescent="0.25">
      <c r="A46" t="s">
        <v>291</v>
      </c>
      <c r="B46" t="s">
        <v>292</v>
      </c>
      <c r="C46" t="s">
        <v>10</v>
      </c>
      <c r="D46" t="s">
        <v>293</v>
      </c>
      <c r="E46" t="s">
        <v>294</v>
      </c>
      <c r="F46" t="s">
        <v>295</v>
      </c>
      <c r="G46" t="s">
        <v>113</v>
      </c>
      <c r="H46" t="s">
        <v>296</v>
      </c>
      <c r="I46" t="s">
        <v>4979</v>
      </c>
    </row>
    <row r="47" spans="1:9" x14ac:dyDescent="0.25">
      <c r="A47" t="s">
        <v>297</v>
      </c>
      <c r="B47" t="s">
        <v>298</v>
      </c>
      <c r="C47" t="s">
        <v>10</v>
      </c>
      <c r="D47" t="s">
        <v>299</v>
      </c>
      <c r="E47" t="s">
        <v>300</v>
      </c>
      <c r="F47" t="s">
        <v>301</v>
      </c>
      <c r="G47" t="s">
        <v>302</v>
      </c>
      <c r="H47" t="s">
        <v>303</v>
      </c>
      <c r="I47" t="s">
        <v>4980</v>
      </c>
    </row>
    <row r="48" spans="1:9" x14ac:dyDescent="0.25">
      <c r="A48" t="s">
        <v>304</v>
      </c>
      <c r="B48" t="s">
        <v>305</v>
      </c>
      <c r="C48" t="s">
        <v>10</v>
      </c>
      <c r="D48" t="s">
        <v>306</v>
      </c>
      <c r="E48" t="s">
        <v>307</v>
      </c>
      <c r="F48" t="s">
        <v>308</v>
      </c>
      <c r="G48" t="s">
        <v>126</v>
      </c>
      <c r="H48" t="s">
        <v>309</v>
      </c>
      <c r="I48" t="s">
        <v>4981</v>
      </c>
    </row>
    <row r="49" spans="1:9" x14ac:dyDescent="0.25">
      <c r="A49" t="s">
        <v>310</v>
      </c>
      <c r="B49" t="s">
        <v>311</v>
      </c>
      <c r="C49" t="s">
        <v>10</v>
      </c>
      <c r="D49" t="s">
        <v>312</v>
      </c>
      <c r="E49" t="s">
        <v>313</v>
      </c>
      <c r="F49" t="s">
        <v>314</v>
      </c>
      <c r="G49" t="s">
        <v>14</v>
      </c>
      <c r="H49" t="s">
        <v>315</v>
      </c>
      <c r="I49" t="s">
        <v>4982</v>
      </c>
    </row>
    <row r="50" spans="1:9" x14ac:dyDescent="0.25">
      <c r="A50" t="s">
        <v>316</v>
      </c>
      <c r="B50" t="s">
        <v>317</v>
      </c>
      <c r="C50" t="s">
        <v>10</v>
      </c>
      <c r="D50" t="s">
        <v>318</v>
      </c>
      <c r="E50" t="s">
        <v>319</v>
      </c>
      <c r="F50" t="s">
        <v>320</v>
      </c>
      <c r="G50" t="s">
        <v>321</v>
      </c>
      <c r="H50" t="s">
        <v>322</v>
      </c>
      <c r="I50" t="s">
        <v>4983</v>
      </c>
    </row>
    <row r="51" spans="1:9" x14ac:dyDescent="0.25">
      <c r="A51" t="s">
        <v>323</v>
      </c>
      <c r="B51" t="s">
        <v>324</v>
      </c>
      <c r="C51" t="s">
        <v>10</v>
      </c>
      <c r="D51" t="s">
        <v>325</v>
      </c>
      <c r="E51" t="s">
        <v>326</v>
      </c>
      <c r="F51" t="s">
        <v>327</v>
      </c>
      <c r="G51" t="s">
        <v>14</v>
      </c>
      <c r="H51" t="s">
        <v>328</v>
      </c>
      <c r="I51" t="s">
        <v>4984</v>
      </c>
    </row>
    <row r="52" spans="1:9" x14ac:dyDescent="0.25">
      <c r="A52" t="s">
        <v>329</v>
      </c>
      <c r="B52" t="s">
        <v>330</v>
      </c>
      <c r="C52" t="s">
        <v>10</v>
      </c>
      <c r="D52" t="s">
        <v>331</v>
      </c>
      <c r="E52" t="s">
        <v>332</v>
      </c>
      <c r="F52" t="s">
        <v>333</v>
      </c>
      <c r="G52" t="s">
        <v>334</v>
      </c>
      <c r="H52" t="s">
        <v>335</v>
      </c>
      <c r="I52" t="s">
        <v>4985</v>
      </c>
    </row>
    <row r="53" spans="1:9" x14ac:dyDescent="0.25">
      <c r="A53" t="s">
        <v>336</v>
      </c>
      <c r="B53" t="s">
        <v>337</v>
      </c>
      <c r="C53" t="s">
        <v>10</v>
      </c>
      <c r="D53" t="s">
        <v>338</v>
      </c>
      <c r="E53" t="s">
        <v>339</v>
      </c>
      <c r="F53" t="s">
        <v>340</v>
      </c>
      <c r="G53" t="s">
        <v>341</v>
      </c>
      <c r="H53" t="s">
        <v>342</v>
      </c>
      <c r="I53" t="s">
        <v>4986</v>
      </c>
    </row>
    <row r="54" spans="1:9" x14ac:dyDescent="0.25">
      <c r="A54" t="s">
        <v>343</v>
      </c>
      <c r="B54" t="s">
        <v>344</v>
      </c>
      <c r="C54" t="s">
        <v>10</v>
      </c>
      <c r="D54" t="s">
        <v>345</v>
      </c>
      <c r="E54" t="s">
        <v>346</v>
      </c>
      <c r="F54" t="s">
        <v>347</v>
      </c>
      <c r="G54" t="s">
        <v>14</v>
      </c>
      <c r="H54" t="s">
        <v>348</v>
      </c>
      <c r="I54" t="s">
        <v>2654</v>
      </c>
    </row>
    <row r="55" spans="1:9" x14ac:dyDescent="0.25">
      <c r="A55" t="s">
        <v>349</v>
      </c>
      <c r="B55" t="s">
        <v>350</v>
      </c>
      <c r="C55" t="s">
        <v>10</v>
      </c>
      <c r="D55" t="s">
        <v>351</v>
      </c>
      <c r="E55" t="s">
        <v>352</v>
      </c>
      <c r="F55" t="s">
        <v>353</v>
      </c>
      <c r="G55" t="s">
        <v>14</v>
      </c>
      <c r="H55" t="s">
        <v>354</v>
      </c>
      <c r="I55" t="s">
        <v>4987</v>
      </c>
    </row>
    <row r="56" spans="1:9" x14ac:dyDescent="0.25">
      <c r="A56" t="s">
        <v>355</v>
      </c>
      <c r="B56" t="s">
        <v>356</v>
      </c>
      <c r="C56" t="s">
        <v>10</v>
      </c>
      <c r="D56" t="s">
        <v>357</v>
      </c>
      <c r="E56" t="s">
        <v>358</v>
      </c>
      <c r="F56" t="s">
        <v>359</v>
      </c>
      <c r="G56" t="s">
        <v>14</v>
      </c>
      <c r="H56" t="s">
        <v>360</v>
      </c>
      <c r="I56" t="s">
        <v>4988</v>
      </c>
    </row>
    <row r="57" spans="1:9" x14ac:dyDescent="0.25">
      <c r="A57" t="s">
        <v>361</v>
      </c>
      <c r="B57" t="s">
        <v>362</v>
      </c>
      <c r="C57" t="s">
        <v>10</v>
      </c>
      <c r="D57" t="s">
        <v>363</v>
      </c>
      <c r="E57" t="s">
        <v>364</v>
      </c>
      <c r="F57" t="s">
        <v>365</v>
      </c>
      <c r="G57" t="s">
        <v>366</v>
      </c>
      <c r="H57" t="s">
        <v>367</v>
      </c>
      <c r="I57" t="s">
        <v>4989</v>
      </c>
    </row>
    <row r="58" spans="1:9" x14ac:dyDescent="0.25">
      <c r="A58" t="s">
        <v>368</v>
      </c>
      <c r="B58" t="s">
        <v>369</v>
      </c>
      <c r="C58" t="s">
        <v>10</v>
      </c>
      <c r="D58" t="s">
        <v>370</v>
      </c>
      <c r="E58" t="s">
        <v>371</v>
      </c>
      <c r="F58" t="s">
        <v>372</v>
      </c>
      <c r="G58" t="s">
        <v>14</v>
      </c>
      <c r="H58" t="s">
        <v>373</v>
      </c>
      <c r="I58" t="s">
        <v>4990</v>
      </c>
    </row>
    <row r="59" spans="1:9" x14ac:dyDescent="0.25">
      <c r="A59" t="s">
        <v>374</v>
      </c>
      <c r="B59" t="s">
        <v>375</v>
      </c>
      <c r="C59" t="s">
        <v>10</v>
      </c>
      <c r="D59" t="s">
        <v>376</v>
      </c>
      <c r="E59" t="s">
        <v>377</v>
      </c>
      <c r="F59" t="s">
        <v>378</v>
      </c>
      <c r="G59" t="s">
        <v>126</v>
      </c>
      <c r="H59" t="s">
        <v>379</v>
      </c>
      <c r="I59" t="s">
        <v>4991</v>
      </c>
    </row>
    <row r="60" spans="1:9" x14ac:dyDescent="0.25">
      <c r="A60" t="s">
        <v>380</v>
      </c>
      <c r="B60" t="s">
        <v>381</v>
      </c>
      <c r="C60" t="s">
        <v>10</v>
      </c>
      <c r="D60" t="s">
        <v>382</v>
      </c>
      <c r="E60" t="s">
        <v>307</v>
      </c>
      <c r="F60" t="s">
        <v>383</v>
      </c>
      <c r="G60" t="s">
        <v>14</v>
      </c>
      <c r="H60" t="s">
        <v>384</v>
      </c>
      <c r="I60" t="s">
        <v>4992</v>
      </c>
    </row>
    <row r="61" spans="1:9" x14ac:dyDescent="0.25">
      <c r="A61" t="s">
        <v>385</v>
      </c>
      <c r="B61" t="s">
        <v>386</v>
      </c>
      <c r="C61" t="s">
        <v>10</v>
      </c>
      <c r="D61" t="s">
        <v>387</v>
      </c>
      <c r="E61" t="s">
        <v>388</v>
      </c>
      <c r="F61" t="s">
        <v>389</v>
      </c>
      <c r="G61" t="s">
        <v>113</v>
      </c>
      <c r="H61" t="s">
        <v>390</v>
      </c>
      <c r="I61" t="s">
        <v>4993</v>
      </c>
    </row>
    <row r="62" spans="1:9" x14ac:dyDescent="0.25">
      <c r="A62" t="s">
        <v>391</v>
      </c>
      <c r="B62" t="s">
        <v>392</v>
      </c>
      <c r="C62" t="s">
        <v>10</v>
      </c>
      <c r="D62" t="s">
        <v>393</v>
      </c>
      <c r="E62" t="s">
        <v>394</v>
      </c>
      <c r="F62" t="s">
        <v>395</v>
      </c>
      <c r="G62" t="s">
        <v>14</v>
      </c>
      <c r="H62" t="s">
        <v>396</v>
      </c>
      <c r="I62" t="s">
        <v>4994</v>
      </c>
    </row>
    <row r="63" spans="1:9" x14ac:dyDescent="0.25">
      <c r="A63" t="s">
        <v>397</v>
      </c>
      <c r="B63" t="s">
        <v>398</v>
      </c>
      <c r="C63" t="s">
        <v>10</v>
      </c>
      <c r="D63" t="s">
        <v>399</v>
      </c>
      <c r="E63" t="s">
        <v>400</v>
      </c>
      <c r="F63" t="s">
        <v>401</v>
      </c>
      <c r="G63" t="s">
        <v>202</v>
      </c>
      <c r="H63" t="s">
        <v>402</v>
      </c>
      <c r="I63" t="s">
        <v>4995</v>
      </c>
    </row>
    <row r="64" spans="1:9" x14ac:dyDescent="0.25">
      <c r="A64" t="s">
        <v>403</v>
      </c>
      <c r="B64" t="s">
        <v>404</v>
      </c>
      <c r="C64" t="s">
        <v>10</v>
      </c>
      <c r="D64" t="s">
        <v>405</v>
      </c>
      <c r="E64" t="s">
        <v>406</v>
      </c>
      <c r="F64" t="s">
        <v>407</v>
      </c>
      <c r="G64" t="s">
        <v>14</v>
      </c>
      <c r="H64" t="s">
        <v>408</v>
      </c>
      <c r="I64" t="s">
        <v>4996</v>
      </c>
    </row>
    <row r="65" spans="1:9" x14ac:dyDescent="0.25">
      <c r="A65" t="s">
        <v>409</v>
      </c>
      <c r="B65" t="s">
        <v>410</v>
      </c>
      <c r="C65" t="s">
        <v>10</v>
      </c>
      <c r="D65" t="s">
        <v>411</v>
      </c>
      <c r="E65" t="s">
        <v>412</v>
      </c>
      <c r="F65" t="s">
        <v>413</v>
      </c>
      <c r="G65" t="s">
        <v>46</v>
      </c>
      <c r="H65" t="s">
        <v>414</v>
      </c>
      <c r="I65" t="s">
        <v>4997</v>
      </c>
    </row>
    <row r="66" spans="1:9" x14ac:dyDescent="0.25">
      <c r="A66" t="s">
        <v>415</v>
      </c>
      <c r="B66" t="s">
        <v>416</v>
      </c>
      <c r="C66" t="s">
        <v>10</v>
      </c>
      <c r="D66" t="s">
        <v>417</v>
      </c>
      <c r="E66" t="s">
        <v>418</v>
      </c>
      <c r="F66" t="s">
        <v>419</v>
      </c>
      <c r="G66" t="s">
        <v>302</v>
      </c>
      <c r="H66" t="s">
        <v>420</v>
      </c>
      <c r="I66" t="s">
        <v>4998</v>
      </c>
    </row>
    <row r="67" spans="1:9" x14ac:dyDescent="0.25">
      <c r="A67" t="s">
        <v>421</v>
      </c>
      <c r="B67" t="s">
        <v>422</v>
      </c>
      <c r="C67" t="s">
        <v>10</v>
      </c>
      <c r="D67" t="s">
        <v>423</v>
      </c>
      <c r="E67" t="s">
        <v>364</v>
      </c>
      <c r="F67" t="s">
        <v>424</v>
      </c>
      <c r="G67" t="s">
        <v>93</v>
      </c>
      <c r="H67" t="s">
        <v>425</v>
      </c>
      <c r="I67" t="s">
        <v>4999</v>
      </c>
    </row>
    <row r="68" spans="1:9" x14ac:dyDescent="0.25">
      <c r="A68" t="s">
        <v>426</v>
      </c>
      <c r="B68" t="s">
        <v>427</v>
      </c>
      <c r="C68" t="s">
        <v>10</v>
      </c>
      <c r="D68" t="s">
        <v>428</v>
      </c>
      <c r="E68" t="s">
        <v>429</v>
      </c>
      <c r="F68" t="s">
        <v>430</v>
      </c>
      <c r="G68" t="s">
        <v>53</v>
      </c>
      <c r="H68" t="s">
        <v>431</v>
      </c>
      <c r="I68" t="s">
        <v>5000</v>
      </c>
    </row>
    <row r="69" spans="1:9" x14ac:dyDescent="0.25">
      <c r="A69" t="s">
        <v>432</v>
      </c>
      <c r="B69" t="s">
        <v>433</v>
      </c>
      <c r="C69" t="s">
        <v>10</v>
      </c>
      <c r="D69" t="s">
        <v>434</v>
      </c>
      <c r="E69" t="s">
        <v>388</v>
      </c>
      <c r="F69" t="s">
        <v>435</v>
      </c>
      <c r="G69" t="s">
        <v>436</v>
      </c>
      <c r="H69" t="s">
        <v>437</v>
      </c>
      <c r="I69" t="s">
        <v>5001</v>
      </c>
    </row>
    <row r="70" spans="1:9" x14ac:dyDescent="0.25">
      <c r="A70" t="s">
        <v>438</v>
      </c>
      <c r="B70" t="s">
        <v>439</v>
      </c>
      <c r="C70" t="s">
        <v>10</v>
      </c>
      <c r="D70" t="s">
        <v>440</v>
      </c>
      <c r="E70" t="s">
        <v>441</v>
      </c>
      <c r="F70" t="s">
        <v>442</v>
      </c>
      <c r="G70" t="s">
        <v>14</v>
      </c>
      <c r="H70" t="s">
        <v>443</v>
      </c>
      <c r="I70" t="s">
        <v>5002</v>
      </c>
    </row>
    <row r="71" spans="1:9" x14ac:dyDescent="0.25">
      <c r="A71" t="s">
        <v>444</v>
      </c>
      <c r="B71" t="s">
        <v>445</v>
      </c>
      <c r="C71" t="s">
        <v>10</v>
      </c>
      <c r="D71" t="s">
        <v>446</v>
      </c>
      <c r="E71" t="s">
        <v>447</v>
      </c>
      <c r="F71" t="s">
        <v>448</v>
      </c>
      <c r="G71" t="s">
        <v>14</v>
      </c>
      <c r="H71" t="s">
        <v>449</v>
      </c>
      <c r="I71" t="s">
        <v>5003</v>
      </c>
    </row>
    <row r="72" spans="1:9" x14ac:dyDescent="0.25">
      <c r="A72" t="s">
        <v>450</v>
      </c>
      <c r="B72" t="s">
        <v>451</v>
      </c>
      <c r="C72" t="s">
        <v>10</v>
      </c>
      <c r="D72" t="s">
        <v>452</v>
      </c>
      <c r="E72" t="s">
        <v>453</v>
      </c>
      <c r="F72" t="s">
        <v>454</v>
      </c>
      <c r="G72" t="s">
        <v>14</v>
      </c>
      <c r="H72" t="s">
        <v>455</v>
      </c>
      <c r="I72" t="s">
        <v>5004</v>
      </c>
    </row>
    <row r="73" spans="1:9" x14ac:dyDescent="0.25">
      <c r="A73" t="s">
        <v>456</v>
      </c>
      <c r="B73" t="s">
        <v>457</v>
      </c>
      <c r="C73" t="s">
        <v>10</v>
      </c>
      <c r="D73" t="s">
        <v>458</v>
      </c>
      <c r="E73" t="s">
        <v>459</v>
      </c>
      <c r="F73" t="s">
        <v>460</v>
      </c>
      <c r="G73" t="s">
        <v>14</v>
      </c>
      <c r="H73" t="s">
        <v>461</v>
      </c>
      <c r="I73" t="s">
        <v>5005</v>
      </c>
    </row>
    <row r="74" spans="1:9" x14ac:dyDescent="0.25">
      <c r="A74" t="s">
        <v>462</v>
      </c>
      <c r="B74" t="s">
        <v>463</v>
      </c>
      <c r="C74" t="s">
        <v>10</v>
      </c>
      <c r="D74" t="s">
        <v>464</v>
      </c>
      <c r="E74" t="s">
        <v>465</v>
      </c>
      <c r="F74" t="s">
        <v>466</v>
      </c>
      <c r="G74" t="s">
        <v>467</v>
      </c>
      <c r="H74" t="s">
        <v>468</v>
      </c>
      <c r="I74" t="s">
        <v>5006</v>
      </c>
    </row>
    <row r="75" spans="1:9" x14ac:dyDescent="0.25">
      <c r="A75" t="s">
        <v>469</v>
      </c>
      <c r="B75" t="s">
        <v>470</v>
      </c>
      <c r="C75" t="s">
        <v>10</v>
      </c>
      <c r="D75" t="s">
        <v>471</v>
      </c>
      <c r="E75" t="s">
        <v>472</v>
      </c>
      <c r="F75" t="s">
        <v>473</v>
      </c>
      <c r="G75" t="s">
        <v>73</v>
      </c>
      <c r="H75" t="s">
        <v>474</v>
      </c>
      <c r="I75" t="s">
        <v>5007</v>
      </c>
    </row>
    <row r="76" spans="1:9" x14ac:dyDescent="0.25">
      <c r="A76" t="s">
        <v>475</v>
      </c>
      <c r="B76" t="s">
        <v>476</v>
      </c>
      <c r="C76" t="s">
        <v>10</v>
      </c>
      <c r="D76" t="s">
        <v>477</v>
      </c>
      <c r="E76" t="s">
        <v>478</v>
      </c>
      <c r="F76" t="s">
        <v>479</v>
      </c>
      <c r="G76" t="s">
        <v>14</v>
      </c>
      <c r="H76" t="s">
        <v>480</v>
      </c>
      <c r="I76" t="s">
        <v>5008</v>
      </c>
    </row>
    <row r="77" spans="1:9" x14ac:dyDescent="0.25">
      <c r="A77" t="s">
        <v>481</v>
      </c>
      <c r="B77" t="s">
        <v>482</v>
      </c>
      <c r="C77" t="s">
        <v>10</v>
      </c>
      <c r="D77" t="s">
        <v>483</v>
      </c>
      <c r="E77" t="s">
        <v>484</v>
      </c>
      <c r="F77" t="s">
        <v>485</v>
      </c>
      <c r="G77" t="s">
        <v>126</v>
      </c>
      <c r="H77" t="s">
        <v>486</v>
      </c>
      <c r="I77" t="s">
        <v>5009</v>
      </c>
    </row>
    <row r="78" spans="1:9" x14ac:dyDescent="0.25">
      <c r="A78" t="s">
        <v>487</v>
      </c>
      <c r="B78" t="s">
        <v>488</v>
      </c>
      <c r="C78" t="s">
        <v>10</v>
      </c>
      <c r="D78" t="s">
        <v>489</v>
      </c>
      <c r="E78" t="s">
        <v>490</v>
      </c>
      <c r="F78" t="s">
        <v>491</v>
      </c>
      <c r="G78" t="s">
        <v>93</v>
      </c>
      <c r="H78" t="s">
        <v>492</v>
      </c>
      <c r="I78" t="s">
        <v>5010</v>
      </c>
    </row>
    <row r="79" spans="1:9" x14ac:dyDescent="0.25">
      <c r="A79" t="s">
        <v>493</v>
      </c>
      <c r="B79" t="s">
        <v>494</v>
      </c>
      <c r="C79" t="s">
        <v>10</v>
      </c>
      <c r="D79" t="s">
        <v>495</v>
      </c>
      <c r="E79" t="s">
        <v>496</v>
      </c>
      <c r="F79" t="s">
        <v>497</v>
      </c>
      <c r="G79" t="s">
        <v>498</v>
      </c>
      <c r="H79" t="s">
        <v>499</v>
      </c>
      <c r="I79" t="s">
        <v>5011</v>
      </c>
    </row>
    <row r="80" spans="1:9" x14ac:dyDescent="0.25">
      <c r="A80" t="s">
        <v>500</v>
      </c>
      <c r="B80" t="s">
        <v>501</v>
      </c>
      <c r="C80" t="s">
        <v>10</v>
      </c>
      <c r="D80" t="s">
        <v>502</v>
      </c>
      <c r="E80" t="s">
        <v>503</v>
      </c>
      <c r="F80" t="s">
        <v>504</v>
      </c>
      <c r="G80" t="s">
        <v>505</v>
      </c>
      <c r="H80" t="s">
        <v>506</v>
      </c>
      <c r="I80" t="s">
        <v>5012</v>
      </c>
    </row>
    <row r="81" spans="1:9" x14ac:dyDescent="0.25">
      <c r="A81" t="s">
        <v>507</v>
      </c>
      <c r="B81" t="s">
        <v>508</v>
      </c>
      <c r="C81" t="s">
        <v>10</v>
      </c>
      <c r="D81" t="s">
        <v>509</v>
      </c>
      <c r="E81" t="s">
        <v>510</v>
      </c>
      <c r="F81" t="s">
        <v>511</v>
      </c>
      <c r="G81" t="s">
        <v>195</v>
      </c>
      <c r="H81" t="s">
        <v>512</v>
      </c>
      <c r="I81" t="s">
        <v>5013</v>
      </c>
    </row>
    <row r="82" spans="1:9" x14ac:dyDescent="0.25">
      <c r="A82" t="s">
        <v>513</v>
      </c>
      <c r="B82" t="s">
        <v>514</v>
      </c>
      <c r="C82" t="s">
        <v>10</v>
      </c>
      <c r="D82" t="s">
        <v>515</v>
      </c>
      <c r="E82" t="s">
        <v>516</v>
      </c>
      <c r="F82" t="s">
        <v>517</v>
      </c>
      <c r="G82" t="s">
        <v>14</v>
      </c>
      <c r="H82" t="s">
        <v>518</v>
      </c>
      <c r="I82" t="s">
        <v>3020</v>
      </c>
    </row>
    <row r="83" spans="1:9" x14ac:dyDescent="0.25">
      <c r="A83" t="s">
        <v>519</v>
      </c>
      <c r="B83" t="s">
        <v>520</v>
      </c>
      <c r="C83" t="s">
        <v>10</v>
      </c>
      <c r="D83" t="s">
        <v>521</v>
      </c>
      <c r="E83" t="s">
        <v>522</v>
      </c>
      <c r="F83" t="s">
        <v>523</v>
      </c>
      <c r="G83" t="s">
        <v>14</v>
      </c>
      <c r="H83" t="s">
        <v>524</v>
      </c>
      <c r="I83" t="s">
        <v>5014</v>
      </c>
    </row>
    <row r="84" spans="1:9" x14ac:dyDescent="0.25">
      <c r="A84" t="s">
        <v>525</v>
      </c>
      <c r="B84" t="s">
        <v>526</v>
      </c>
      <c r="C84" t="s">
        <v>10</v>
      </c>
      <c r="D84" t="s">
        <v>527</v>
      </c>
      <c r="E84" t="s">
        <v>528</v>
      </c>
      <c r="F84" t="s">
        <v>529</v>
      </c>
      <c r="G84" t="s">
        <v>14</v>
      </c>
      <c r="H84" t="s">
        <v>530</v>
      </c>
      <c r="I84" t="s">
        <v>5015</v>
      </c>
    </row>
    <row r="85" spans="1:9" x14ac:dyDescent="0.25">
      <c r="A85" t="s">
        <v>531</v>
      </c>
      <c r="B85" t="s">
        <v>532</v>
      </c>
      <c r="C85" t="s">
        <v>10</v>
      </c>
      <c r="D85" t="s">
        <v>533</v>
      </c>
      <c r="E85" t="s">
        <v>534</v>
      </c>
      <c r="F85" t="s">
        <v>535</v>
      </c>
      <c r="G85" t="s">
        <v>14</v>
      </c>
      <c r="H85" t="s">
        <v>536</v>
      </c>
      <c r="I85" t="s">
        <v>5016</v>
      </c>
    </row>
    <row r="86" spans="1:9" x14ac:dyDescent="0.25">
      <c r="A86" t="s">
        <v>537</v>
      </c>
      <c r="B86" t="s">
        <v>538</v>
      </c>
      <c r="C86" t="s">
        <v>10</v>
      </c>
      <c r="D86" t="s">
        <v>539</v>
      </c>
      <c r="E86" t="s">
        <v>540</v>
      </c>
      <c r="F86" t="s">
        <v>541</v>
      </c>
      <c r="G86" t="s">
        <v>542</v>
      </c>
      <c r="H86" t="s">
        <v>543</v>
      </c>
      <c r="I86" t="s">
        <v>5017</v>
      </c>
    </row>
    <row r="87" spans="1:9" x14ac:dyDescent="0.25">
      <c r="A87" t="s">
        <v>544</v>
      </c>
      <c r="B87" t="s">
        <v>545</v>
      </c>
      <c r="C87" t="s">
        <v>10</v>
      </c>
      <c r="D87" t="s">
        <v>546</v>
      </c>
      <c r="E87" t="s">
        <v>547</v>
      </c>
      <c r="F87" t="s">
        <v>548</v>
      </c>
      <c r="G87" t="s">
        <v>549</v>
      </c>
      <c r="H87" t="s">
        <v>550</v>
      </c>
      <c r="I87" t="s">
        <v>5018</v>
      </c>
    </row>
    <row r="88" spans="1:9" x14ac:dyDescent="0.25">
      <c r="A88" t="s">
        <v>551</v>
      </c>
      <c r="B88" t="s">
        <v>552</v>
      </c>
      <c r="C88" t="s">
        <v>10</v>
      </c>
      <c r="D88" t="s">
        <v>553</v>
      </c>
      <c r="E88" t="s">
        <v>554</v>
      </c>
      <c r="F88" t="s">
        <v>555</v>
      </c>
      <c r="G88" t="s">
        <v>556</v>
      </c>
      <c r="H88" t="s">
        <v>557</v>
      </c>
      <c r="I88" t="s">
        <v>5019</v>
      </c>
    </row>
    <row r="89" spans="1:9" x14ac:dyDescent="0.25">
      <c r="A89" t="s">
        <v>558</v>
      </c>
      <c r="B89" t="s">
        <v>559</v>
      </c>
      <c r="C89" t="s">
        <v>10</v>
      </c>
      <c r="D89" t="s">
        <v>560</v>
      </c>
      <c r="E89" t="s">
        <v>561</v>
      </c>
      <c r="F89" t="s">
        <v>562</v>
      </c>
      <c r="G89" t="s">
        <v>563</v>
      </c>
      <c r="H89" t="s">
        <v>564</v>
      </c>
      <c r="I89" t="s">
        <v>5020</v>
      </c>
    </row>
    <row r="90" spans="1:9" x14ac:dyDescent="0.25">
      <c r="A90" t="s">
        <v>565</v>
      </c>
      <c r="B90" t="s">
        <v>566</v>
      </c>
      <c r="C90" t="s">
        <v>10</v>
      </c>
      <c r="D90" t="s">
        <v>567</v>
      </c>
      <c r="E90" t="s">
        <v>568</v>
      </c>
      <c r="F90" t="s">
        <v>569</v>
      </c>
      <c r="G90" t="s">
        <v>14</v>
      </c>
      <c r="H90" t="s">
        <v>570</v>
      </c>
      <c r="I90" t="s">
        <v>5021</v>
      </c>
    </row>
    <row r="91" spans="1:9" x14ac:dyDescent="0.25">
      <c r="A91" t="s">
        <v>571</v>
      </c>
      <c r="B91" t="s">
        <v>572</v>
      </c>
      <c r="C91" t="s">
        <v>10</v>
      </c>
      <c r="D91" t="s">
        <v>573</v>
      </c>
      <c r="E91" t="s">
        <v>574</v>
      </c>
      <c r="F91" t="s">
        <v>575</v>
      </c>
      <c r="G91" t="s">
        <v>14</v>
      </c>
      <c r="H91" t="s">
        <v>576</v>
      </c>
      <c r="I91" t="s">
        <v>5022</v>
      </c>
    </row>
    <row r="92" spans="1:9" x14ac:dyDescent="0.25">
      <c r="A92" t="s">
        <v>577</v>
      </c>
      <c r="B92" t="s">
        <v>578</v>
      </c>
      <c r="C92" t="s">
        <v>10</v>
      </c>
      <c r="D92" t="s">
        <v>579</v>
      </c>
      <c r="E92" t="s">
        <v>300</v>
      </c>
      <c r="F92" t="s">
        <v>580</v>
      </c>
      <c r="G92" t="s">
        <v>581</v>
      </c>
      <c r="H92" t="s">
        <v>582</v>
      </c>
      <c r="I92" t="s">
        <v>5023</v>
      </c>
    </row>
    <row r="93" spans="1:9" x14ac:dyDescent="0.25">
      <c r="A93" t="s">
        <v>583</v>
      </c>
      <c r="B93" t="s">
        <v>584</v>
      </c>
      <c r="C93" t="s">
        <v>10</v>
      </c>
      <c r="D93" t="s">
        <v>585</v>
      </c>
      <c r="E93" t="s">
        <v>586</v>
      </c>
      <c r="F93" t="s">
        <v>587</v>
      </c>
      <c r="G93" t="s">
        <v>176</v>
      </c>
      <c r="H93" t="s">
        <v>588</v>
      </c>
      <c r="I93" t="s">
        <v>5024</v>
      </c>
    </row>
    <row r="94" spans="1:9" x14ac:dyDescent="0.25">
      <c r="A94" t="s">
        <v>589</v>
      </c>
      <c r="B94" t="s">
        <v>590</v>
      </c>
      <c r="C94" t="s">
        <v>10</v>
      </c>
      <c r="D94" t="s">
        <v>591</v>
      </c>
      <c r="E94" t="s">
        <v>592</v>
      </c>
      <c r="F94" t="s">
        <v>593</v>
      </c>
      <c r="G94" t="s">
        <v>594</v>
      </c>
      <c r="H94" t="s">
        <v>595</v>
      </c>
      <c r="I94" t="s">
        <v>5025</v>
      </c>
    </row>
    <row r="95" spans="1:9" x14ac:dyDescent="0.25">
      <c r="A95" t="s">
        <v>596</v>
      </c>
      <c r="B95" t="s">
        <v>597</v>
      </c>
      <c r="C95" t="s">
        <v>10</v>
      </c>
      <c r="D95" t="s">
        <v>598</v>
      </c>
      <c r="E95" t="s">
        <v>599</v>
      </c>
      <c r="F95" t="s">
        <v>600</v>
      </c>
      <c r="G95" t="s">
        <v>601</v>
      </c>
      <c r="H95" t="s">
        <v>602</v>
      </c>
      <c r="I95" t="s">
        <v>5026</v>
      </c>
    </row>
    <row r="96" spans="1:9" x14ac:dyDescent="0.25">
      <c r="A96" t="s">
        <v>603</v>
      </c>
      <c r="B96" t="s">
        <v>604</v>
      </c>
      <c r="C96" t="s">
        <v>10</v>
      </c>
      <c r="D96" t="s">
        <v>605</v>
      </c>
      <c r="E96" t="s">
        <v>606</v>
      </c>
      <c r="F96" t="s">
        <v>607</v>
      </c>
      <c r="G96" t="s">
        <v>14</v>
      </c>
      <c r="H96" t="s">
        <v>608</v>
      </c>
      <c r="I96" t="s">
        <v>5027</v>
      </c>
    </row>
    <row r="97" spans="1:9" x14ac:dyDescent="0.25">
      <c r="A97" t="s">
        <v>609</v>
      </c>
      <c r="B97" t="s">
        <v>610</v>
      </c>
      <c r="C97" t="s">
        <v>10</v>
      </c>
      <c r="D97" t="s">
        <v>611</v>
      </c>
      <c r="E97" t="s">
        <v>612</v>
      </c>
      <c r="F97" t="s">
        <v>613</v>
      </c>
      <c r="G97" t="s">
        <v>14</v>
      </c>
      <c r="H97" t="s">
        <v>614</v>
      </c>
      <c r="I97" t="s">
        <v>4090</v>
      </c>
    </row>
    <row r="98" spans="1:9" x14ac:dyDescent="0.25">
      <c r="A98" t="s">
        <v>615</v>
      </c>
      <c r="B98" t="s">
        <v>616</v>
      </c>
      <c r="C98" t="s">
        <v>10</v>
      </c>
      <c r="D98" t="s">
        <v>617</v>
      </c>
      <c r="E98" t="s">
        <v>618</v>
      </c>
      <c r="F98" t="s">
        <v>619</v>
      </c>
      <c r="G98" t="s">
        <v>366</v>
      </c>
      <c r="H98" t="s">
        <v>620</v>
      </c>
      <c r="I98" t="s">
        <v>5028</v>
      </c>
    </row>
    <row r="99" spans="1:9" x14ac:dyDescent="0.25">
      <c r="A99" t="s">
        <v>621</v>
      </c>
      <c r="B99" t="s">
        <v>622</v>
      </c>
      <c r="C99" t="s">
        <v>10</v>
      </c>
      <c r="D99" t="s">
        <v>623</v>
      </c>
      <c r="E99" t="s">
        <v>624</v>
      </c>
      <c r="F99" t="s">
        <v>625</v>
      </c>
      <c r="G99" t="s">
        <v>14</v>
      </c>
      <c r="H99" t="s">
        <v>626</v>
      </c>
      <c r="I99" t="s">
        <v>5029</v>
      </c>
    </row>
    <row r="100" spans="1:9" x14ac:dyDescent="0.25">
      <c r="A100" t="s">
        <v>627</v>
      </c>
      <c r="B100" t="s">
        <v>628</v>
      </c>
      <c r="C100" t="s">
        <v>10</v>
      </c>
      <c r="D100" t="s">
        <v>629</v>
      </c>
      <c r="E100" t="s">
        <v>630</v>
      </c>
      <c r="F100" t="s">
        <v>631</v>
      </c>
      <c r="G100" t="s">
        <v>302</v>
      </c>
      <c r="H100" t="s">
        <v>632</v>
      </c>
      <c r="I100" t="s">
        <v>5030</v>
      </c>
    </row>
    <row r="101" spans="1:9" x14ac:dyDescent="0.25">
      <c r="A101" t="s">
        <v>633</v>
      </c>
      <c r="B101" t="s">
        <v>634</v>
      </c>
      <c r="C101" t="s">
        <v>10</v>
      </c>
      <c r="D101" t="s">
        <v>635</v>
      </c>
      <c r="E101" t="s">
        <v>636</v>
      </c>
      <c r="F101" t="s">
        <v>637</v>
      </c>
      <c r="G101" t="s">
        <v>14</v>
      </c>
      <c r="H101" t="s">
        <v>638</v>
      </c>
      <c r="I101" t="s">
        <v>5031</v>
      </c>
    </row>
    <row r="102" spans="1:9" x14ac:dyDescent="0.25">
      <c r="A102" t="s">
        <v>639</v>
      </c>
      <c r="B102" t="s">
        <v>640</v>
      </c>
      <c r="C102" t="s">
        <v>10</v>
      </c>
      <c r="D102" t="s">
        <v>641</v>
      </c>
      <c r="E102" t="s">
        <v>642</v>
      </c>
      <c r="F102" t="s">
        <v>643</v>
      </c>
      <c r="G102" t="s">
        <v>581</v>
      </c>
      <c r="H102" t="s">
        <v>644</v>
      </c>
      <c r="I102" t="s">
        <v>4006</v>
      </c>
    </row>
    <row r="103" spans="1:9" x14ac:dyDescent="0.25">
      <c r="A103" t="s">
        <v>537</v>
      </c>
      <c r="B103" t="s">
        <v>538</v>
      </c>
      <c r="C103" t="s">
        <v>10</v>
      </c>
      <c r="D103" t="s">
        <v>539</v>
      </c>
      <c r="E103" t="s">
        <v>540</v>
      </c>
      <c r="F103" t="s">
        <v>541</v>
      </c>
      <c r="G103" t="s">
        <v>542</v>
      </c>
      <c r="H103" t="s">
        <v>543</v>
      </c>
      <c r="I103" t="s">
        <v>5017</v>
      </c>
    </row>
    <row r="104" spans="1:9" x14ac:dyDescent="0.25">
      <c r="A104" t="s">
        <v>544</v>
      </c>
      <c r="B104" t="s">
        <v>545</v>
      </c>
      <c r="C104" t="s">
        <v>10</v>
      </c>
      <c r="D104" t="s">
        <v>546</v>
      </c>
      <c r="E104" t="s">
        <v>547</v>
      </c>
      <c r="F104" t="s">
        <v>548</v>
      </c>
      <c r="G104" t="s">
        <v>549</v>
      </c>
      <c r="H104" t="s">
        <v>550</v>
      </c>
      <c r="I104" t="s">
        <v>5018</v>
      </c>
    </row>
    <row r="105" spans="1:9" x14ac:dyDescent="0.25">
      <c r="A105" t="s">
        <v>551</v>
      </c>
      <c r="B105" t="s">
        <v>552</v>
      </c>
      <c r="C105" t="s">
        <v>10</v>
      </c>
      <c r="D105" t="s">
        <v>553</v>
      </c>
      <c r="E105" t="s">
        <v>554</v>
      </c>
      <c r="F105" t="s">
        <v>555</v>
      </c>
      <c r="G105" t="s">
        <v>556</v>
      </c>
      <c r="H105" t="s">
        <v>557</v>
      </c>
      <c r="I105" t="s">
        <v>5019</v>
      </c>
    </row>
    <row r="106" spans="1:9" x14ac:dyDescent="0.25">
      <c r="A106" t="s">
        <v>558</v>
      </c>
      <c r="B106" t="s">
        <v>559</v>
      </c>
      <c r="C106" t="s">
        <v>10</v>
      </c>
      <c r="D106" t="s">
        <v>560</v>
      </c>
      <c r="E106" t="s">
        <v>561</v>
      </c>
      <c r="F106" t="s">
        <v>562</v>
      </c>
      <c r="G106" t="s">
        <v>563</v>
      </c>
      <c r="H106" t="s">
        <v>564</v>
      </c>
      <c r="I106" t="s">
        <v>5020</v>
      </c>
    </row>
    <row r="107" spans="1:9" x14ac:dyDescent="0.25">
      <c r="A107" t="s">
        <v>565</v>
      </c>
      <c r="B107" t="s">
        <v>566</v>
      </c>
      <c r="C107" t="s">
        <v>10</v>
      </c>
      <c r="D107" t="s">
        <v>567</v>
      </c>
      <c r="E107" t="s">
        <v>568</v>
      </c>
      <c r="F107" t="s">
        <v>569</v>
      </c>
      <c r="G107" t="s">
        <v>14</v>
      </c>
      <c r="H107" t="s">
        <v>570</v>
      </c>
      <c r="I107" t="s">
        <v>5021</v>
      </c>
    </row>
    <row r="108" spans="1:9" x14ac:dyDescent="0.25">
      <c r="A108" t="s">
        <v>645</v>
      </c>
      <c r="B108" t="s">
        <v>646</v>
      </c>
      <c r="C108" t="s">
        <v>10</v>
      </c>
      <c r="D108" t="s">
        <v>647</v>
      </c>
      <c r="E108" t="s">
        <v>648</v>
      </c>
      <c r="F108" t="s">
        <v>649</v>
      </c>
      <c r="G108" t="s">
        <v>14</v>
      </c>
      <c r="H108" t="s">
        <v>650</v>
      </c>
      <c r="I108" t="s">
        <v>5032</v>
      </c>
    </row>
    <row r="109" spans="1:9" x14ac:dyDescent="0.25">
      <c r="A109" t="s">
        <v>571</v>
      </c>
      <c r="B109" t="s">
        <v>572</v>
      </c>
      <c r="C109" t="s">
        <v>10</v>
      </c>
      <c r="D109" t="s">
        <v>573</v>
      </c>
      <c r="E109" t="s">
        <v>574</v>
      </c>
      <c r="F109" t="s">
        <v>575</v>
      </c>
      <c r="G109" t="s">
        <v>14</v>
      </c>
      <c r="H109" t="s">
        <v>576</v>
      </c>
      <c r="I109" t="s">
        <v>5022</v>
      </c>
    </row>
    <row r="110" spans="1:9" x14ac:dyDescent="0.25">
      <c r="A110" t="s">
        <v>577</v>
      </c>
      <c r="B110" t="s">
        <v>578</v>
      </c>
      <c r="C110" t="s">
        <v>10</v>
      </c>
      <c r="D110" t="s">
        <v>579</v>
      </c>
      <c r="E110" t="s">
        <v>300</v>
      </c>
      <c r="F110" t="s">
        <v>580</v>
      </c>
      <c r="G110" t="s">
        <v>581</v>
      </c>
      <c r="H110" t="s">
        <v>582</v>
      </c>
      <c r="I110" t="s">
        <v>5023</v>
      </c>
    </row>
    <row r="111" spans="1:9" x14ac:dyDescent="0.25">
      <c r="A111" t="s">
        <v>583</v>
      </c>
      <c r="B111" t="s">
        <v>584</v>
      </c>
      <c r="C111" t="s">
        <v>10</v>
      </c>
      <c r="D111" t="s">
        <v>585</v>
      </c>
      <c r="E111" t="s">
        <v>586</v>
      </c>
      <c r="F111" t="s">
        <v>587</v>
      </c>
      <c r="G111" t="s">
        <v>176</v>
      </c>
      <c r="H111" t="s">
        <v>588</v>
      </c>
      <c r="I111" t="s">
        <v>5024</v>
      </c>
    </row>
    <row r="112" spans="1:9" x14ac:dyDescent="0.25">
      <c r="A112" t="s">
        <v>589</v>
      </c>
      <c r="B112" t="s">
        <v>590</v>
      </c>
      <c r="C112" t="s">
        <v>10</v>
      </c>
      <c r="D112" t="s">
        <v>591</v>
      </c>
      <c r="E112" t="s">
        <v>592</v>
      </c>
      <c r="F112" t="s">
        <v>593</v>
      </c>
      <c r="G112" t="s">
        <v>594</v>
      </c>
      <c r="H112" t="s">
        <v>595</v>
      </c>
      <c r="I112" t="s">
        <v>5033</v>
      </c>
    </row>
    <row r="113" spans="1:9" x14ac:dyDescent="0.25">
      <c r="A113" t="s">
        <v>596</v>
      </c>
      <c r="B113" t="s">
        <v>597</v>
      </c>
      <c r="C113" t="s">
        <v>10</v>
      </c>
      <c r="D113" t="s">
        <v>598</v>
      </c>
      <c r="E113" t="s">
        <v>599</v>
      </c>
      <c r="F113" t="s">
        <v>600</v>
      </c>
      <c r="G113" t="s">
        <v>601</v>
      </c>
      <c r="H113" t="s">
        <v>602</v>
      </c>
      <c r="I113" t="s">
        <v>5026</v>
      </c>
    </row>
    <row r="114" spans="1:9" x14ac:dyDescent="0.25">
      <c r="A114" t="s">
        <v>603</v>
      </c>
      <c r="B114" t="s">
        <v>604</v>
      </c>
      <c r="C114" t="s">
        <v>10</v>
      </c>
      <c r="D114" t="s">
        <v>605</v>
      </c>
      <c r="E114" t="s">
        <v>606</v>
      </c>
      <c r="F114" t="s">
        <v>607</v>
      </c>
      <c r="G114" t="s">
        <v>14</v>
      </c>
      <c r="H114" t="s">
        <v>608</v>
      </c>
      <c r="I114" t="s">
        <v>5027</v>
      </c>
    </row>
    <row r="115" spans="1:9" x14ac:dyDescent="0.25">
      <c r="A115" t="s">
        <v>609</v>
      </c>
      <c r="B115" t="s">
        <v>610</v>
      </c>
      <c r="C115" t="s">
        <v>10</v>
      </c>
      <c r="D115" t="s">
        <v>611</v>
      </c>
      <c r="E115" t="s">
        <v>612</v>
      </c>
      <c r="F115" t="s">
        <v>613</v>
      </c>
      <c r="G115" t="s">
        <v>14</v>
      </c>
      <c r="H115" t="s">
        <v>614</v>
      </c>
      <c r="I115" t="s">
        <v>4090</v>
      </c>
    </row>
    <row r="116" spans="1:9" x14ac:dyDescent="0.25">
      <c r="A116" t="s">
        <v>615</v>
      </c>
      <c r="B116" t="s">
        <v>616</v>
      </c>
      <c r="C116" t="s">
        <v>10</v>
      </c>
      <c r="D116" t="s">
        <v>617</v>
      </c>
      <c r="E116" t="s">
        <v>618</v>
      </c>
      <c r="F116" t="s">
        <v>619</v>
      </c>
      <c r="G116" t="s">
        <v>366</v>
      </c>
      <c r="H116" t="s">
        <v>620</v>
      </c>
      <c r="I116" t="s">
        <v>5028</v>
      </c>
    </row>
    <row r="117" spans="1:9" x14ac:dyDescent="0.25">
      <c r="A117" t="s">
        <v>621</v>
      </c>
      <c r="B117" t="s">
        <v>622</v>
      </c>
      <c r="C117" t="s">
        <v>10</v>
      </c>
      <c r="D117" t="s">
        <v>623</v>
      </c>
      <c r="E117" t="s">
        <v>624</v>
      </c>
      <c r="F117" t="s">
        <v>625</v>
      </c>
      <c r="G117" t="s">
        <v>14</v>
      </c>
      <c r="H117" t="s">
        <v>626</v>
      </c>
      <c r="I117" t="s">
        <v>5029</v>
      </c>
    </row>
    <row r="118" spans="1:9" x14ac:dyDescent="0.25">
      <c r="A118" t="s">
        <v>627</v>
      </c>
      <c r="B118" t="s">
        <v>628</v>
      </c>
      <c r="C118" t="s">
        <v>10</v>
      </c>
      <c r="D118" t="s">
        <v>629</v>
      </c>
      <c r="E118" t="s">
        <v>630</v>
      </c>
      <c r="F118" t="s">
        <v>631</v>
      </c>
      <c r="G118" t="s">
        <v>302</v>
      </c>
      <c r="H118" t="s">
        <v>632</v>
      </c>
      <c r="I118" t="s">
        <v>5030</v>
      </c>
    </row>
    <row r="119" spans="1:9" x14ac:dyDescent="0.25">
      <c r="A119" t="s">
        <v>633</v>
      </c>
      <c r="B119" t="s">
        <v>634</v>
      </c>
      <c r="C119" t="s">
        <v>10</v>
      </c>
      <c r="D119" t="s">
        <v>635</v>
      </c>
      <c r="E119" t="s">
        <v>636</v>
      </c>
      <c r="F119" t="s">
        <v>637</v>
      </c>
      <c r="G119" t="s">
        <v>14</v>
      </c>
      <c r="H119" t="s">
        <v>638</v>
      </c>
      <c r="I119" t="s">
        <v>5031</v>
      </c>
    </row>
    <row r="120" spans="1:9" x14ac:dyDescent="0.25">
      <c r="A120" t="s">
        <v>651</v>
      </c>
      <c r="B120" t="s">
        <v>652</v>
      </c>
      <c r="C120" t="s">
        <v>10</v>
      </c>
      <c r="D120" t="s">
        <v>635</v>
      </c>
      <c r="E120" t="s">
        <v>653</v>
      </c>
      <c r="F120" t="s">
        <v>654</v>
      </c>
      <c r="G120" t="s">
        <v>183</v>
      </c>
      <c r="H120" t="s">
        <v>655</v>
      </c>
      <c r="I120" t="s">
        <v>5034</v>
      </c>
    </row>
    <row r="121" spans="1:9" x14ac:dyDescent="0.25">
      <c r="A121" t="s">
        <v>656</v>
      </c>
      <c r="B121" t="s">
        <v>657</v>
      </c>
      <c r="C121" t="s">
        <v>10</v>
      </c>
      <c r="D121" t="s">
        <v>658</v>
      </c>
      <c r="E121" t="s">
        <v>561</v>
      </c>
      <c r="F121" t="s">
        <v>659</v>
      </c>
      <c r="G121" t="s">
        <v>176</v>
      </c>
      <c r="H121" t="s">
        <v>660</v>
      </c>
      <c r="I121" t="s">
        <v>5035</v>
      </c>
    </row>
    <row r="122" spans="1:9" x14ac:dyDescent="0.25">
      <c r="A122" t="s">
        <v>661</v>
      </c>
      <c r="B122" t="s">
        <v>662</v>
      </c>
      <c r="C122" t="s">
        <v>10</v>
      </c>
      <c r="D122" t="s">
        <v>663</v>
      </c>
      <c r="E122" t="s">
        <v>664</v>
      </c>
      <c r="F122" t="s">
        <v>39</v>
      </c>
      <c r="G122" t="s">
        <v>195</v>
      </c>
      <c r="H122" t="s">
        <v>665</v>
      </c>
      <c r="I122" t="s">
        <v>1055</v>
      </c>
    </row>
    <row r="123" spans="1:9" x14ac:dyDescent="0.25">
      <c r="A123" t="s">
        <v>666</v>
      </c>
      <c r="B123" t="s">
        <v>667</v>
      </c>
      <c r="C123" t="s">
        <v>10</v>
      </c>
      <c r="D123" t="s">
        <v>668</v>
      </c>
      <c r="E123" t="s">
        <v>669</v>
      </c>
      <c r="F123" t="s">
        <v>670</v>
      </c>
      <c r="G123" t="s">
        <v>671</v>
      </c>
      <c r="H123" t="s">
        <v>672</v>
      </c>
      <c r="I123" t="s">
        <v>5036</v>
      </c>
    </row>
    <row r="124" spans="1:9" x14ac:dyDescent="0.25">
      <c r="A124" t="s">
        <v>673</v>
      </c>
      <c r="B124" t="s">
        <v>674</v>
      </c>
      <c r="C124" t="s">
        <v>10</v>
      </c>
      <c r="D124" t="s">
        <v>675</v>
      </c>
      <c r="E124" t="s">
        <v>547</v>
      </c>
      <c r="F124" t="s">
        <v>676</v>
      </c>
      <c r="G124" t="s">
        <v>176</v>
      </c>
      <c r="H124" t="s">
        <v>677</v>
      </c>
      <c r="I124" t="s">
        <v>5037</v>
      </c>
    </row>
    <row r="125" spans="1:9" x14ac:dyDescent="0.25">
      <c r="A125" t="s">
        <v>678</v>
      </c>
      <c r="B125" t="s">
        <v>679</v>
      </c>
      <c r="C125" t="s">
        <v>10</v>
      </c>
      <c r="D125" t="s">
        <v>680</v>
      </c>
      <c r="E125" t="s">
        <v>681</v>
      </c>
      <c r="F125" t="s">
        <v>682</v>
      </c>
      <c r="G125" t="s">
        <v>366</v>
      </c>
      <c r="H125" t="s">
        <v>683</v>
      </c>
      <c r="I125" t="s">
        <v>5038</v>
      </c>
    </row>
    <row r="126" spans="1:9" x14ac:dyDescent="0.25">
      <c r="A126" t="s">
        <v>684</v>
      </c>
      <c r="B126" t="s">
        <v>685</v>
      </c>
      <c r="C126" t="s">
        <v>10</v>
      </c>
      <c r="D126" t="s">
        <v>686</v>
      </c>
      <c r="E126" t="s">
        <v>687</v>
      </c>
      <c r="F126" t="s">
        <v>606</v>
      </c>
      <c r="G126" t="s">
        <v>688</v>
      </c>
      <c r="H126" t="s">
        <v>689</v>
      </c>
      <c r="I126" t="s">
        <v>5039</v>
      </c>
    </row>
    <row r="127" spans="1:9" x14ac:dyDescent="0.25">
      <c r="A127" t="s">
        <v>690</v>
      </c>
      <c r="B127" t="s">
        <v>691</v>
      </c>
      <c r="C127" t="s">
        <v>10</v>
      </c>
      <c r="D127" t="s">
        <v>686</v>
      </c>
      <c r="E127" t="s">
        <v>692</v>
      </c>
      <c r="F127" t="s">
        <v>693</v>
      </c>
      <c r="G127" t="s">
        <v>14</v>
      </c>
      <c r="H127" t="s">
        <v>694</v>
      </c>
      <c r="I127" t="s">
        <v>4033</v>
      </c>
    </row>
    <row r="128" spans="1:9" x14ac:dyDescent="0.25">
      <c r="A128" t="s">
        <v>695</v>
      </c>
      <c r="B128" t="s">
        <v>696</v>
      </c>
      <c r="C128" t="s">
        <v>10</v>
      </c>
      <c r="D128" t="s">
        <v>697</v>
      </c>
      <c r="E128" t="s">
        <v>698</v>
      </c>
      <c r="F128" t="s">
        <v>699</v>
      </c>
      <c r="G128" t="s">
        <v>700</v>
      </c>
      <c r="H128" t="s">
        <v>701</v>
      </c>
      <c r="I128" t="s">
        <v>5040</v>
      </c>
    </row>
    <row r="129" spans="1:9" x14ac:dyDescent="0.25">
      <c r="A129" t="s">
        <v>702</v>
      </c>
      <c r="B129" t="s">
        <v>703</v>
      </c>
      <c r="C129" t="s">
        <v>10</v>
      </c>
      <c r="D129" t="s">
        <v>704</v>
      </c>
      <c r="E129" t="s">
        <v>705</v>
      </c>
      <c r="F129" t="s">
        <v>706</v>
      </c>
      <c r="G129" t="s">
        <v>14</v>
      </c>
      <c r="H129" t="s">
        <v>707</v>
      </c>
      <c r="I129" t="s">
        <v>5041</v>
      </c>
    </row>
    <row r="130" spans="1:9" x14ac:dyDescent="0.25">
      <c r="A130" t="s">
        <v>708</v>
      </c>
      <c r="B130" t="s">
        <v>709</v>
      </c>
      <c r="C130" t="s">
        <v>10</v>
      </c>
      <c r="D130" t="s">
        <v>710</v>
      </c>
      <c r="E130" t="s">
        <v>711</v>
      </c>
      <c r="F130" t="s">
        <v>712</v>
      </c>
      <c r="G130" t="s">
        <v>302</v>
      </c>
      <c r="H130" t="s">
        <v>713</v>
      </c>
      <c r="I130" t="s">
        <v>5042</v>
      </c>
    </row>
    <row r="131" spans="1:9" x14ac:dyDescent="0.25">
      <c r="A131" t="s">
        <v>714</v>
      </c>
      <c r="B131" t="s">
        <v>715</v>
      </c>
      <c r="C131" t="s">
        <v>10</v>
      </c>
      <c r="D131" t="s">
        <v>716</v>
      </c>
      <c r="E131" t="s">
        <v>717</v>
      </c>
      <c r="F131" t="s">
        <v>718</v>
      </c>
      <c r="G131" t="s">
        <v>14</v>
      </c>
      <c r="H131" t="s">
        <v>719</v>
      </c>
      <c r="I131" t="s">
        <v>5043</v>
      </c>
    </row>
    <row r="132" spans="1:9" x14ac:dyDescent="0.25">
      <c r="A132" t="s">
        <v>720</v>
      </c>
      <c r="B132" t="s">
        <v>721</v>
      </c>
      <c r="C132" t="s">
        <v>10</v>
      </c>
      <c r="D132" t="s">
        <v>722</v>
      </c>
      <c r="E132" t="s">
        <v>723</v>
      </c>
      <c r="F132" t="s">
        <v>724</v>
      </c>
      <c r="G132" t="s">
        <v>14</v>
      </c>
      <c r="H132" t="s">
        <v>725</v>
      </c>
      <c r="I132" t="s">
        <v>5044</v>
      </c>
    </row>
    <row r="133" spans="1:9" x14ac:dyDescent="0.25">
      <c r="A133" t="s">
        <v>726</v>
      </c>
      <c r="B133" t="s">
        <v>727</v>
      </c>
      <c r="C133" t="s">
        <v>10</v>
      </c>
      <c r="D133" t="s">
        <v>728</v>
      </c>
      <c r="E133" t="s">
        <v>729</v>
      </c>
      <c r="F133" t="s">
        <v>730</v>
      </c>
      <c r="G133" t="s">
        <v>14</v>
      </c>
      <c r="H133" t="s">
        <v>731</v>
      </c>
      <c r="I133" t="s">
        <v>5045</v>
      </c>
    </row>
    <row r="134" spans="1:9" x14ac:dyDescent="0.25">
      <c r="A134" t="s">
        <v>732</v>
      </c>
      <c r="B134" t="s">
        <v>733</v>
      </c>
      <c r="C134" t="s">
        <v>10</v>
      </c>
      <c r="D134" t="s">
        <v>734</v>
      </c>
      <c r="E134" t="s">
        <v>735</v>
      </c>
      <c r="F134" t="s">
        <v>736</v>
      </c>
      <c r="G134" t="s">
        <v>14</v>
      </c>
      <c r="H134" t="s">
        <v>737</v>
      </c>
      <c r="I134" t="s">
        <v>5046</v>
      </c>
    </row>
    <row r="135" spans="1:9" x14ac:dyDescent="0.25">
      <c r="A135" t="s">
        <v>738</v>
      </c>
      <c r="B135" t="s">
        <v>739</v>
      </c>
      <c r="C135" t="s">
        <v>10</v>
      </c>
      <c r="D135" t="s">
        <v>740</v>
      </c>
      <c r="E135" t="s">
        <v>741</v>
      </c>
      <c r="F135" t="s">
        <v>742</v>
      </c>
      <c r="G135" t="s">
        <v>14</v>
      </c>
      <c r="H135" t="s">
        <v>743</v>
      </c>
      <c r="I135" t="s">
        <v>5047</v>
      </c>
    </row>
    <row r="136" spans="1:9" x14ac:dyDescent="0.25">
      <c r="A136" t="s">
        <v>744</v>
      </c>
      <c r="B136" t="s">
        <v>745</v>
      </c>
      <c r="C136" t="s">
        <v>10</v>
      </c>
      <c r="D136" t="s">
        <v>746</v>
      </c>
      <c r="E136" t="s">
        <v>157</v>
      </c>
      <c r="F136" t="s">
        <v>747</v>
      </c>
      <c r="G136" t="s">
        <v>176</v>
      </c>
      <c r="H136" t="s">
        <v>748</v>
      </c>
      <c r="I136" t="s">
        <v>3790</v>
      </c>
    </row>
    <row r="137" spans="1:9" x14ac:dyDescent="0.25">
      <c r="A137" t="s">
        <v>749</v>
      </c>
      <c r="B137" t="s">
        <v>750</v>
      </c>
      <c r="C137" t="s">
        <v>10</v>
      </c>
      <c r="D137" t="s">
        <v>751</v>
      </c>
      <c r="E137" t="s">
        <v>752</v>
      </c>
      <c r="F137" t="s">
        <v>753</v>
      </c>
      <c r="G137" t="s">
        <v>126</v>
      </c>
      <c r="H137" t="s">
        <v>754</v>
      </c>
      <c r="I137" t="s">
        <v>5048</v>
      </c>
    </row>
    <row r="138" spans="1:9" x14ac:dyDescent="0.25">
      <c r="A138" t="s">
        <v>755</v>
      </c>
      <c r="B138" t="s">
        <v>756</v>
      </c>
      <c r="C138" t="s">
        <v>10</v>
      </c>
      <c r="D138" t="s">
        <v>757</v>
      </c>
      <c r="E138" t="s">
        <v>758</v>
      </c>
      <c r="F138" t="s">
        <v>759</v>
      </c>
      <c r="G138" t="s">
        <v>93</v>
      </c>
      <c r="H138" t="s">
        <v>760</v>
      </c>
      <c r="I138" t="s">
        <v>5049</v>
      </c>
    </row>
    <row r="139" spans="1:9" x14ac:dyDescent="0.25">
      <c r="A139" t="s">
        <v>761</v>
      </c>
      <c r="B139" t="s">
        <v>762</v>
      </c>
      <c r="C139" t="s">
        <v>10</v>
      </c>
      <c r="D139" t="s">
        <v>763</v>
      </c>
      <c r="E139" t="s">
        <v>764</v>
      </c>
      <c r="F139" t="s">
        <v>765</v>
      </c>
      <c r="G139" t="s">
        <v>14</v>
      </c>
      <c r="H139" t="s">
        <v>766</v>
      </c>
      <c r="I139" t="s">
        <v>2343</v>
      </c>
    </row>
    <row r="140" spans="1:9" x14ac:dyDescent="0.25">
      <c r="A140" t="s">
        <v>767</v>
      </c>
      <c r="B140" t="s">
        <v>768</v>
      </c>
      <c r="C140" t="s">
        <v>10</v>
      </c>
      <c r="D140" t="s">
        <v>769</v>
      </c>
      <c r="E140" t="s">
        <v>770</v>
      </c>
      <c r="F140" t="s">
        <v>771</v>
      </c>
      <c r="G140" t="s">
        <v>772</v>
      </c>
      <c r="H140" t="s">
        <v>773</v>
      </c>
      <c r="I140" t="s">
        <v>5050</v>
      </c>
    </row>
    <row r="141" spans="1:9" x14ac:dyDescent="0.25">
      <c r="A141" t="s">
        <v>774</v>
      </c>
      <c r="B141" t="s">
        <v>775</v>
      </c>
      <c r="C141" t="s">
        <v>10</v>
      </c>
      <c r="D141" t="s">
        <v>776</v>
      </c>
      <c r="E141" t="s">
        <v>777</v>
      </c>
      <c r="F141" t="s">
        <v>778</v>
      </c>
      <c r="G141" t="s">
        <v>779</v>
      </c>
      <c r="H141" t="s">
        <v>780</v>
      </c>
      <c r="I141" t="s">
        <v>5051</v>
      </c>
    </row>
    <row r="142" spans="1:9" x14ac:dyDescent="0.25">
      <c r="A142" t="s">
        <v>781</v>
      </c>
      <c r="B142" t="s">
        <v>782</v>
      </c>
      <c r="C142" t="s">
        <v>10</v>
      </c>
      <c r="D142" t="s">
        <v>783</v>
      </c>
      <c r="E142" t="s">
        <v>784</v>
      </c>
      <c r="F142" t="s">
        <v>785</v>
      </c>
      <c r="G142" t="s">
        <v>786</v>
      </c>
      <c r="H142" t="s">
        <v>787</v>
      </c>
      <c r="I142" t="s">
        <v>5052</v>
      </c>
    </row>
    <row r="143" spans="1:9" x14ac:dyDescent="0.25">
      <c r="A143" t="s">
        <v>788</v>
      </c>
      <c r="B143" t="s">
        <v>789</v>
      </c>
      <c r="C143" t="s">
        <v>10</v>
      </c>
      <c r="D143" t="s">
        <v>790</v>
      </c>
      <c r="E143" t="s">
        <v>791</v>
      </c>
      <c r="F143" t="s">
        <v>792</v>
      </c>
      <c r="G143" t="s">
        <v>60</v>
      </c>
      <c r="H143" t="s">
        <v>793</v>
      </c>
      <c r="I143" t="s">
        <v>5053</v>
      </c>
    </row>
    <row r="144" spans="1:9" x14ac:dyDescent="0.25">
      <c r="A144" t="s">
        <v>794</v>
      </c>
      <c r="B144" t="s">
        <v>795</v>
      </c>
      <c r="C144" t="s">
        <v>10</v>
      </c>
      <c r="D144" t="s">
        <v>796</v>
      </c>
      <c r="E144" t="s">
        <v>797</v>
      </c>
      <c r="F144" t="s">
        <v>798</v>
      </c>
      <c r="G144" t="s">
        <v>799</v>
      </c>
      <c r="H144" t="s">
        <v>800</v>
      </c>
      <c r="I144" t="s">
        <v>5054</v>
      </c>
    </row>
    <row r="145" spans="1:9" x14ac:dyDescent="0.25">
      <c r="A145" t="s">
        <v>801</v>
      </c>
      <c r="B145" t="s">
        <v>802</v>
      </c>
      <c r="C145" t="s">
        <v>10</v>
      </c>
      <c r="D145" t="s">
        <v>803</v>
      </c>
      <c r="E145" t="s">
        <v>804</v>
      </c>
      <c r="F145" t="s">
        <v>805</v>
      </c>
      <c r="G145" t="s">
        <v>14</v>
      </c>
      <c r="H145" t="s">
        <v>806</v>
      </c>
      <c r="I145" t="s">
        <v>5055</v>
      </c>
    </row>
    <row r="146" spans="1:9" x14ac:dyDescent="0.25">
      <c r="A146" t="s">
        <v>807</v>
      </c>
      <c r="B146" t="s">
        <v>808</v>
      </c>
      <c r="C146" t="s">
        <v>10</v>
      </c>
      <c r="D146" t="s">
        <v>809</v>
      </c>
      <c r="E146" t="s">
        <v>810</v>
      </c>
      <c r="F146" t="s">
        <v>811</v>
      </c>
      <c r="G146" t="s">
        <v>14</v>
      </c>
      <c r="H146" t="s">
        <v>812</v>
      </c>
      <c r="I146" t="s">
        <v>5056</v>
      </c>
    </row>
    <row r="147" spans="1:9" x14ac:dyDescent="0.25">
      <c r="A147" t="s">
        <v>813</v>
      </c>
      <c r="B147" t="s">
        <v>814</v>
      </c>
      <c r="C147" t="s">
        <v>10</v>
      </c>
      <c r="D147" t="s">
        <v>815</v>
      </c>
      <c r="E147" t="s">
        <v>816</v>
      </c>
      <c r="F147" t="s">
        <v>817</v>
      </c>
      <c r="G147" t="s">
        <v>176</v>
      </c>
      <c r="H147" t="s">
        <v>818</v>
      </c>
      <c r="I147" t="s">
        <v>5057</v>
      </c>
    </row>
    <row r="148" spans="1:9" x14ac:dyDescent="0.25">
      <c r="A148" t="s">
        <v>819</v>
      </c>
      <c r="B148" t="s">
        <v>820</v>
      </c>
      <c r="C148" t="s">
        <v>10</v>
      </c>
      <c r="D148" t="s">
        <v>821</v>
      </c>
      <c r="E148" t="s">
        <v>822</v>
      </c>
      <c r="F148" t="s">
        <v>823</v>
      </c>
      <c r="G148" t="s">
        <v>14</v>
      </c>
      <c r="H148" t="s">
        <v>824</v>
      </c>
      <c r="I148" t="s">
        <v>5058</v>
      </c>
    </row>
    <row r="149" spans="1:9" x14ac:dyDescent="0.25">
      <c r="A149" t="s">
        <v>825</v>
      </c>
      <c r="B149" t="s">
        <v>826</v>
      </c>
      <c r="C149" t="s">
        <v>10</v>
      </c>
      <c r="D149" t="s">
        <v>827</v>
      </c>
      <c r="E149" t="s">
        <v>554</v>
      </c>
      <c r="F149" t="s">
        <v>828</v>
      </c>
      <c r="G149" t="s">
        <v>60</v>
      </c>
      <c r="H149" t="s">
        <v>829</v>
      </c>
      <c r="I149" t="s">
        <v>5059</v>
      </c>
    </row>
    <row r="150" spans="1:9" x14ac:dyDescent="0.25">
      <c r="A150" t="s">
        <v>830</v>
      </c>
      <c r="B150" t="s">
        <v>831</v>
      </c>
      <c r="C150" t="s">
        <v>10</v>
      </c>
      <c r="D150" t="s">
        <v>832</v>
      </c>
      <c r="E150" t="s">
        <v>833</v>
      </c>
      <c r="F150" t="s">
        <v>834</v>
      </c>
      <c r="G150" t="s">
        <v>202</v>
      </c>
      <c r="H150" t="s">
        <v>835</v>
      </c>
      <c r="I150" t="s">
        <v>5060</v>
      </c>
    </row>
    <row r="151" spans="1:9" x14ac:dyDescent="0.25">
      <c r="A151" t="s">
        <v>836</v>
      </c>
      <c r="B151" t="s">
        <v>837</v>
      </c>
      <c r="C151" t="s">
        <v>10</v>
      </c>
      <c r="D151" t="s">
        <v>838</v>
      </c>
      <c r="E151" t="s">
        <v>839</v>
      </c>
      <c r="F151" t="s">
        <v>840</v>
      </c>
      <c r="G151" t="s">
        <v>176</v>
      </c>
      <c r="H151" t="s">
        <v>841</v>
      </c>
      <c r="I151" t="s">
        <v>5061</v>
      </c>
    </row>
    <row r="152" spans="1:9" x14ac:dyDescent="0.25">
      <c r="A152" t="s">
        <v>842</v>
      </c>
      <c r="B152" t="s">
        <v>843</v>
      </c>
      <c r="C152" t="s">
        <v>10</v>
      </c>
      <c r="D152" t="s">
        <v>844</v>
      </c>
      <c r="E152" t="s">
        <v>845</v>
      </c>
      <c r="F152" t="s">
        <v>846</v>
      </c>
      <c r="G152" t="s">
        <v>341</v>
      </c>
      <c r="H152" t="s">
        <v>847</v>
      </c>
      <c r="I152" t="s">
        <v>5062</v>
      </c>
    </row>
    <row r="153" spans="1:9" x14ac:dyDescent="0.25">
      <c r="A153" t="s">
        <v>848</v>
      </c>
      <c r="B153" t="s">
        <v>849</v>
      </c>
      <c r="C153" t="s">
        <v>10</v>
      </c>
      <c r="D153" t="s">
        <v>850</v>
      </c>
      <c r="E153" t="s">
        <v>851</v>
      </c>
      <c r="F153" t="s">
        <v>852</v>
      </c>
      <c r="G153" t="s">
        <v>853</v>
      </c>
      <c r="H153" t="s">
        <v>854</v>
      </c>
      <c r="I153" t="s">
        <v>5063</v>
      </c>
    </row>
    <row r="154" spans="1:9" x14ac:dyDescent="0.25">
      <c r="A154" t="s">
        <v>855</v>
      </c>
      <c r="B154" t="s">
        <v>856</v>
      </c>
      <c r="C154" t="s">
        <v>10</v>
      </c>
      <c r="D154" t="s">
        <v>857</v>
      </c>
      <c r="E154" t="s">
        <v>364</v>
      </c>
      <c r="F154" t="s">
        <v>858</v>
      </c>
      <c r="G154" t="s">
        <v>176</v>
      </c>
      <c r="H154" t="s">
        <v>859</v>
      </c>
      <c r="I154" t="s">
        <v>5064</v>
      </c>
    </row>
    <row r="155" spans="1:9" x14ac:dyDescent="0.25">
      <c r="A155" t="s">
        <v>860</v>
      </c>
      <c r="B155" t="s">
        <v>861</v>
      </c>
      <c r="C155" t="s">
        <v>10</v>
      </c>
      <c r="D155" t="s">
        <v>862</v>
      </c>
      <c r="E155" t="s">
        <v>863</v>
      </c>
      <c r="F155" t="s">
        <v>864</v>
      </c>
      <c r="G155" t="s">
        <v>865</v>
      </c>
      <c r="H155" t="s">
        <v>866</v>
      </c>
      <c r="I155" t="s">
        <v>5065</v>
      </c>
    </row>
    <row r="156" spans="1:9" x14ac:dyDescent="0.25">
      <c r="A156" t="s">
        <v>867</v>
      </c>
      <c r="B156" t="s">
        <v>868</v>
      </c>
      <c r="C156" t="s">
        <v>10</v>
      </c>
      <c r="D156" t="s">
        <v>869</v>
      </c>
      <c r="E156" t="s">
        <v>870</v>
      </c>
      <c r="F156" t="s">
        <v>871</v>
      </c>
      <c r="G156" t="s">
        <v>872</v>
      </c>
      <c r="H156" t="s">
        <v>873</v>
      </c>
      <c r="I156" t="s">
        <v>5066</v>
      </c>
    </row>
    <row r="157" spans="1:9" x14ac:dyDescent="0.25">
      <c r="A157" t="s">
        <v>874</v>
      </c>
      <c r="B157" t="s">
        <v>875</v>
      </c>
      <c r="C157" t="s">
        <v>10</v>
      </c>
      <c r="D157" t="s">
        <v>876</v>
      </c>
      <c r="E157" t="s">
        <v>877</v>
      </c>
      <c r="F157" t="s">
        <v>878</v>
      </c>
      <c r="G157" t="s">
        <v>14</v>
      </c>
      <c r="H157" t="s">
        <v>879</v>
      </c>
      <c r="I157" t="s">
        <v>5067</v>
      </c>
    </row>
    <row r="158" spans="1:9" x14ac:dyDescent="0.25">
      <c r="A158" t="s">
        <v>880</v>
      </c>
      <c r="B158" t="s">
        <v>881</v>
      </c>
      <c r="C158" t="s">
        <v>10</v>
      </c>
      <c r="D158" t="s">
        <v>882</v>
      </c>
      <c r="E158" t="s">
        <v>883</v>
      </c>
      <c r="F158" t="s">
        <v>884</v>
      </c>
      <c r="G158" t="s">
        <v>176</v>
      </c>
      <c r="H158" t="s">
        <v>885</v>
      </c>
      <c r="I158" t="s">
        <v>2031</v>
      </c>
    </row>
    <row r="159" spans="1:9" x14ac:dyDescent="0.25">
      <c r="A159" t="s">
        <v>886</v>
      </c>
      <c r="B159" t="s">
        <v>887</v>
      </c>
      <c r="C159" t="s">
        <v>10</v>
      </c>
      <c r="D159" t="s">
        <v>888</v>
      </c>
      <c r="E159" t="s">
        <v>889</v>
      </c>
      <c r="F159" t="s">
        <v>890</v>
      </c>
      <c r="G159" t="s">
        <v>126</v>
      </c>
      <c r="H159" t="s">
        <v>891</v>
      </c>
      <c r="I159" t="s">
        <v>5068</v>
      </c>
    </row>
    <row r="160" spans="1:9" x14ac:dyDescent="0.25">
      <c r="A160" t="s">
        <v>892</v>
      </c>
      <c r="B160" t="s">
        <v>893</v>
      </c>
      <c r="C160" t="s">
        <v>10</v>
      </c>
      <c r="D160" t="s">
        <v>894</v>
      </c>
      <c r="E160" t="s">
        <v>895</v>
      </c>
      <c r="F160" t="s">
        <v>896</v>
      </c>
      <c r="G160" t="s">
        <v>366</v>
      </c>
      <c r="H160" t="s">
        <v>897</v>
      </c>
      <c r="I160" t="s">
        <v>5069</v>
      </c>
    </row>
    <row r="161" spans="1:9" x14ac:dyDescent="0.25">
      <c r="A161" t="s">
        <v>898</v>
      </c>
      <c r="B161" t="s">
        <v>899</v>
      </c>
      <c r="C161" t="s">
        <v>10</v>
      </c>
      <c r="D161" t="s">
        <v>900</v>
      </c>
      <c r="E161" t="s">
        <v>901</v>
      </c>
      <c r="F161" t="s">
        <v>902</v>
      </c>
      <c r="G161" t="s">
        <v>14</v>
      </c>
      <c r="H161" t="s">
        <v>903</v>
      </c>
      <c r="I161" t="s">
        <v>5070</v>
      </c>
    </row>
    <row r="162" spans="1:9" x14ac:dyDescent="0.25">
      <c r="A162" t="s">
        <v>904</v>
      </c>
      <c r="B162" t="s">
        <v>905</v>
      </c>
      <c r="C162" t="s">
        <v>10</v>
      </c>
      <c r="D162" t="s">
        <v>906</v>
      </c>
      <c r="E162" t="s">
        <v>907</v>
      </c>
      <c r="F162" t="s">
        <v>908</v>
      </c>
      <c r="G162" t="s">
        <v>14</v>
      </c>
      <c r="H162" t="s">
        <v>909</v>
      </c>
      <c r="I162" t="s">
        <v>5071</v>
      </c>
    </row>
    <row r="163" spans="1:9" x14ac:dyDescent="0.25">
      <c r="A163" t="s">
        <v>910</v>
      </c>
      <c r="B163" t="s">
        <v>911</v>
      </c>
      <c r="C163" t="s">
        <v>10</v>
      </c>
      <c r="D163" t="s">
        <v>912</v>
      </c>
      <c r="E163" t="s">
        <v>777</v>
      </c>
      <c r="F163" t="s">
        <v>258</v>
      </c>
      <c r="G163" t="s">
        <v>183</v>
      </c>
      <c r="H163" t="s">
        <v>913</v>
      </c>
      <c r="I163" t="s">
        <v>637</v>
      </c>
    </row>
    <row r="164" spans="1:9" x14ac:dyDescent="0.25">
      <c r="A164" t="s">
        <v>914</v>
      </c>
      <c r="B164" t="s">
        <v>915</v>
      </c>
      <c r="C164" t="s">
        <v>10</v>
      </c>
      <c r="D164" t="s">
        <v>916</v>
      </c>
      <c r="E164" t="s">
        <v>917</v>
      </c>
      <c r="F164" t="s">
        <v>918</v>
      </c>
      <c r="G164" t="s">
        <v>176</v>
      </c>
      <c r="H164" t="s">
        <v>919</v>
      </c>
      <c r="I164" t="s">
        <v>5072</v>
      </c>
    </row>
    <row r="165" spans="1:9" x14ac:dyDescent="0.25">
      <c r="A165" t="s">
        <v>920</v>
      </c>
      <c r="B165" t="s">
        <v>921</v>
      </c>
      <c r="C165" t="s">
        <v>10</v>
      </c>
      <c r="D165" t="s">
        <v>922</v>
      </c>
      <c r="E165" t="s">
        <v>630</v>
      </c>
      <c r="F165" t="s">
        <v>923</v>
      </c>
      <c r="G165" t="s">
        <v>14</v>
      </c>
      <c r="H165" t="s">
        <v>924</v>
      </c>
      <c r="I165" t="s">
        <v>5073</v>
      </c>
    </row>
    <row r="166" spans="1:9" x14ac:dyDescent="0.25">
      <c r="A166" t="s">
        <v>925</v>
      </c>
      <c r="B166" t="s">
        <v>926</v>
      </c>
      <c r="C166" t="s">
        <v>10</v>
      </c>
      <c r="D166" t="s">
        <v>927</v>
      </c>
      <c r="E166" t="s">
        <v>928</v>
      </c>
      <c r="F166" t="s">
        <v>929</v>
      </c>
      <c r="G166" t="s">
        <v>14</v>
      </c>
      <c r="H166" t="s">
        <v>930</v>
      </c>
      <c r="I166" t="s">
        <v>5074</v>
      </c>
    </row>
    <row r="167" spans="1:9" x14ac:dyDescent="0.25">
      <c r="A167" t="s">
        <v>931</v>
      </c>
      <c r="B167" t="s">
        <v>932</v>
      </c>
      <c r="C167" t="s">
        <v>10</v>
      </c>
      <c r="D167" t="s">
        <v>933</v>
      </c>
      <c r="E167" t="s">
        <v>934</v>
      </c>
      <c r="F167" t="s">
        <v>935</v>
      </c>
      <c r="G167" t="s">
        <v>126</v>
      </c>
      <c r="H167" t="s">
        <v>936</v>
      </c>
      <c r="I167" t="s">
        <v>5075</v>
      </c>
    </row>
    <row r="168" spans="1:9" x14ac:dyDescent="0.25">
      <c r="A168" t="s">
        <v>937</v>
      </c>
      <c r="B168" t="s">
        <v>938</v>
      </c>
      <c r="C168" t="s">
        <v>10</v>
      </c>
      <c r="D168" t="s">
        <v>939</v>
      </c>
      <c r="E168" t="s">
        <v>940</v>
      </c>
      <c r="F168" t="s">
        <v>319</v>
      </c>
      <c r="G168" t="s">
        <v>14</v>
      </c>
      <c r="H168" t="s">
        <v>941</v>
      </c>
      <c r="I168" t="s">
        <v>5076</v>
      </c>
    </row>
    <row r="169" spans="1:9" x14ac:dyDescent="0.25">
      <c r="A169" t="s">
        <v>942</v>
      </c>
      <c r="B169" t="s">
        <v>943</v>
      </c>
      <c r="C169" t="s">
        <v>10</v>
      </c>
      <c r="D169" t="s">
        <v>944</v>
      </c>
      <c r="E169" t="s">
        <v>945</v>
      </c>
      <c r="F169" t="s">
        <v>946</v>
      </c>
      <c r="G169" t="s">
        <v>46</v>
      </c>
      <c r="H169" t="s">
        <v>947</v>
      </c>
      <c r="I169" t="s">
        <v>5077</v>
      </c>
    </row>
    <row r="170" spans="1:9" x14ac:dyDescent="0.25">
      <c r="A170" t="s">
        <v>948</v>
      </c>
      <c r="B170" t="s">
        <v>949</v>
      </c>
      <c r="C170" t="s">
        <v>10</v>
      </c>
      <c r="D170" t="s">
        <v>950</v>
      </c>
      <c r="E170" t="s">
        <v>951</v>
      </c>
      <c r="F170" t="s">
        <v>952</v>
      </c>
      <c r="G170" t="s">
        <v>14</v>
      </c>
      <c r="H170" t="s">
        <v>953</v>
      </c>
      <c r="I170" t="s">
        <v>5078</v>
      </c>
    </row>
    <row r="171" spans="1:9" x14ac:dyDescent="0.25">
      <c r="A171" t="s">
        <v>954</v>
      </c>
      <c r="B171" t="s">
        <v>955</v>
      </c>
      <c r="C171" t="s">
        <v>10</v>
      </c>
      <c r="D171" t="s">
        <v>956</v>
      </c>
      <c r="E171" t="s">
        <v>957</v>
      </c>
      <c r="F171" t="s">
        <v>958</v>
      </c>
      <c r="G171" t="s">
        <v>14</v>
      </c>
      <c r="H171" t="s">
        <v>959</v>
      </c>
      <c r="I171" t="s">
        <v>5079</v>
      </c>
    </row>
    <row r="172" spans="1:9" x14ac:dyDescent="0.25">
      <c r="A172" t="s">
        <v>960</v>
      </c>
      <c r="B172" t="s">
        <v>961</v>
      </c>
      <c r="C172" t="s">
        <v>10</v>
      </c>
      <c r="D172" t="s">
        <v>962</v>
      </c>
      <c r="E172" t="s">
        <v>963</v>
      </c>
      <c r="F172" t="s">
        <v>964</v>
      </c>
      <c r="G172" t="s">
        <v>176</v>
      </c>
      <c r="H172" t="s">
        <v>965</v>
      </c>
      <c r="I172" t="s">
        <v>5080</v>
      </c>
    </row>
    <row r="173" spans="1:9" x14ac:dyDescent="0.25">
      <c r="A173" t="s">
        <v>966</v>
      </c>
      <c r="B173" t="s">
        <v>967</v>
      </c>
      <c r="C173" t="s">
        <v>10</v>
      </c>
      <c r="D173" t="s">
        <v>968</v>
      </c>
      <c r="E173" t="s">
        <v>969</v>
      </c>
      <c r="F173" t="s">
        <v>970</v>
      </c>
      <c r="G173" t="s">
        <v>126</v>
      </c>
      <c r="H173" t="s">
        <v>971</v>
      </c>
      <c r="I173" t="s">
        <v>5081</v>
      </c>
    </row>
    <row r="174" spans="1:9" x14ac:dyDescent="0.25">
      <c r="A174" t="s">
        <v>972</v>
      </c>
      <c r="B174" t="s">
        <v>973</v>
      </c>
      <c r="C174" t="s">
        <v>10</v>
      </c>
      <c r="D174" t="s">
        <v>974</v>
      </c>
      <c r="E174" t="s">
        <v>975</v>
      </c>
      <c r="F174" t="s">
        <v>976</v>
      </c>
      <c r="G174" t="s">
        <v>14</v>
      </c>
      <c r="H174" t="s">
        <v>977</v>
      </c>
      <c r="I174" t="s">
        <v>5082</v>
      </c>
    </row>
    <row r="175" spans="1:9" x14ac:dyDescent="0.25">
      <c r="A175" t="s">
        <v>978</v>
      </c>
      <c r="B175" t="s">
        <v>979</v>
      </c>
      <c r="C175" t="s">
        <v>10</v>
      </c>
      <c r="D175" t="s">
        <v>980</v>
      </c>
      <c r="E175" t="s">
        <v>981</v>
      </c>
      <c r="F175" t="s">
        <v>982</v>
      </c>
      <c r="G175" t="s">
        <v>195</v>
      </c>
      <c r="H175" t="s">
        <v>983</v>
      </c>
      <c r="I175" t="s">
        <v>5083</v>
      </c>
    </row>
    <row r="176" spans="1:9" x14ac:dyDescent="0.25">
      <c r="A176" t="s">
        <v>984</v>
      </c>
      <c r="B176" t="s">
        <v>985</v>
      </c>
      <c r="C176" t="s">
        <v>10</v>
      </c>
      <c r="D176" t="s">
        <v>986</v>
      </c>
      <c r="E176" t="s">
        <v>321</v>
      </c>
      <c r="F176" t="s">
        <v>987</v>
      </c>
      <c r="G176" t="s">
        <v>988</v>
      </c>
      <c r="H176" t="s">
        <v>989</v>
      </c>
      <c r="I176" t="s">
        <v>5084</v>
      </c>
    </row>
    <row r="177" spans="1:9" x14ac:dyDescent="0.25">
      <c r="A177" t="s">
        <v>990</v>
      </c>
      <c r="B177" t="s">
        <v>991</v>
      </c>
      <c r="C177" t="s">
        <v>10</v>
      </c>
      <c r="D177" t="s">
        <v>992</v>
      </c>
      <c r="E177" t="s">
        <v>993</v>
      </c>
      <c r="F177" t="s">
        <v>994</v>
      </c>
      <c r="G177" t="s">
        <v>176</v>
      </c>
      <c r="H177" t="s">
        <v>995</v>
      </c>
      <c r="I177" t="s">
        <v>5085</v>
      </c>
    </row>
    <row r="178" spans="1:9" x14ac:dyDescent="0.25">
      <c r="A178" t="s">
        <v>996</v>
      </c>
      <c r="B178" t="s">
        <v>997</v>
      </c>
      <c r="C178" t="s">
        <v>10</v>
      </c>
      <c r="D178" t="s">
        <v>998</v>
      </c>
      <c r="E178" t="s">
        <v>999</v>
      </c>
      <c r="F178" t="s">
        <v>1000</v>
      </c>
      <c r="G178" t="s">
        <v>221</v>
      </c>
      <c r="H178" t="s">
        <v>1001</v>
      </c>
      <c r="I178" t="s">
        <v>5086</v>
      </c>
    </row>
    <row r="179" spans="1:9" x14ac:dyDescent="0.25">
      <c r="A179" t="s">
        <v>1002</v>
      </c>
      <c r="B179" t="s">
        <v>1003</v>
      </c>
      <c r="C179" t="s">
        <v>10</v>
      </c>
      <c r="D179" t="s">
        <v>1004</v>
      </c>
      <c r="E179" t="s">
        <v>877</v>
      </c>
      <c r="F179" t="s">
        <v>1005</v>
      </c>
      <c r="G179" t="s">
        <v>195</v>
      </c>
      <c r="H179" t="s">
        <v>1006</v>
      </c>
      <c r="I179" t="s">
        <v>5087</v>
      </c>
    </row>
    <row r="180" spans="1:9" x14ac:dyDescent="0.25">
      <c r="A180" t="s">
        <v>1007</v>
      </c>
      <c r="B180" t="s">
        <v>1008</v>
      </c>
      <c r="C180" t="s">
        <v>10</v>
      </c>
      <c r="D180" t="s">
        <v>1009</v>
      </c>
      <c r="E180" t="s">
        <v>1010</v>
      </c>
      <c r="F180" t="s">
        <v>1011</v>
      </c>
      <c r="G180" t="s">
        <v>14</v>
      </c>
      <c r="H180" t="s">
        <v>1012</v>
      </c>
      <c r="I180" t="s">
        <v>5088</v>
      </c>
    </row>
    <row r="181" spans="1:9" x14ac:dyDescent="0.25">
      <c r="A181" t="s">
        <v>1013</v>
      </c>
      <c r="B181" t="s">
        <v>1014</v>
      </c>
      <c r="C181" t="s">
        <v>10</v>
      </c>
      <c r="D181" t="s">
        <v>1015</v>
      </c>
      <c r="E181" t="s">
        <v>1016</v>
      </c>
      <c r="F181" t="s">
        <v>901</v>
      </c>
      <c r="G181" t="s">
        <v>14</v>
      </c>
      <c r="H181" t="s">
        <v>1017</v>
      </c>
      <c r="I181" t="s">
        <v>5089</v>
      </c>
    </row>
    <row r="182" spans="1:9" x14ac:dyDescent="0.25">
      <c r="A182" t="s">
        <v>1018</v>
      </c>
      <c r="B182" t="s">
        <v>1019</v>
      </c>
      <c r="C182" t="s">
        <v>10</v>
      </c>
      <c r="D182" t="s">
        <v>1020</v>
      </c>
      <c r="E182" t="s">
        <v>1021</v>
      </c>
      <c r="F182" t="s">
        <v>226</v>
      </c>
      <c r="G182" t="s">
        <v>14</v>
      </c>
      <c r="H182" t="s">
        <v>1022</v>
      </c>
      <c r="I182" t="s">
        <v>5090</v>
      </c>
    </row>
    <row r="183" spans="1:9" x14ac:dyDescent="0.25">
      <c r="A183" t="s">
        <v>1023</v>
      </c>
      <c r="B183" t="s">
        <v>1024</v>
      </c>
      <c r="C183" t="s">
        <v>10</v>
      </c>
      <c r="D183" t="s">
        <v>1025</v>
      </c>
      <c r="E183" t="s">
        <v>752</v>
      </c>
      <c r="F183" t="s">
        <v>1026</v>
      </c>
      <c r="G183" t="s">
        <v>1027</v>
      </c>
      <c r="H183" t="s">
        <v>1028</v>
      </c>
      <c r="I183" t="s">
        <v>5091</v>
      </c>
    </row>
    <row r="184" spans="1:9" x14ac:dyDescent="0.25">
      <c r="A184" t="s">
        <v>1029</v>
      </c>
      <c r="B184" t="s">
        <v>1030</v>
      </c>
      <c r="C184" t="s">
        <v>10</v>
      </c>
      <c r="D184" t="s">
        <v>1031</v>
      </c>
      <c r="E184" t="s">
        <v>1032</v>
      </c>
      <c r="F184" t="s">
        <v>1033</v>
      </c>
      <c r="G184" t="s">
        <v>14</v>
      </c>
      <c r="H184" t="s">
        <v>1034</v>
      </c>
      <c r="I184" t="s">
        <v>5092</v>
      </c>
    </row>
    <row r="185" spans="1:9" x14ac:dyDescent="0.25">
      <c r="A185" t="s">
        <v>1035</v>
      </c>
      <c r="B185" t="s">
        <v>1036</v>
      </c>
      <c r="C185" t="s">
        <v>10</v>
      </c>
      <c r="D185" t="s">
        <v>1037</v>
      </c>
      <c r="E185" t="s">
        <v>1038</v>
      </c>
      <c r="F185" t="s">
        <v>1039</v>
      </c>
      <c r="G185" t="s">
        <v>14</v>
      </c>
      <c r="H185" t="s">
        <v>1040</v>
      </c>
      <c r="I185" t="s">
        <v>5093</v>
      </c>
    </row>
    <row r="186" spans="1:9" x14ac:dyDescent="0.25">
      <c r="A186" t="s">
        <v>1041</v>
      </c>
      <c r="B186" t="s">
        <v>1042</v>
      </c>
      <c r="C186" t="s">
        <v>10</v>
      </c>
      <c r="D186" t="s">
        <v>1043</v>
      </c>
      <c r="E186" t="s">
        <v>1044</v>
      </c>
      <c r="F186" t="s">
        <v>1045</v>
      </c>
      <c r="G186" t="s">
        <v>93</v>
      </c>
      <c r="H186" t="s">
        <v>1046</v>
      </c>
      <c r="I186" t="s">
        <v>5094</v>
      </c>
    </row>
    <row r="187" spans="1:9" x14ac:dyDescent="0.25">
      <c r="A187" t="s">
        <v>1047</v>
      </c>
      <c r="B187" t="s">
        <v>1048</v>
      </c>
      <c r="C187" t="s">
        <v>10</v>
      </c>
      <c r="D187" t="s">
        <v>1049</v>
      </c>
      <c r="E187" t="s">
        <v>1050</v>
      </c>
      <c r="F187" t="s">
        <v>155</v>
      </c>
      <c r="G187" t="s">
        <v>14</v>
      </c>
      <c r="H187" t="s">
        <v>1051</v>
      </c>
      <c r="I187" t="s">
        <v>5095</v>
      </c>
    </row>
    <row r="188" spans="1:9" x14ac:dyDescent="0.25">
      <c r="A188" t="s">
        <v>1052</v>
      </c>
      <c r="B188" t="s">
        <v>1053</v>
      </c>
      <c r="C188" t="s">
        <v>10</v>
      </c>
      <c r="D188" t="s">
        <v>1054</v>
      </c>
      <c r="E188" t="s">
        <v>1055</v>
      </c>
      <c r="F188" t="s">
        <v>1056</v>
      </c>
      <c r="G188" t="s">
        <v>183</v>
      </c>
      <c r="H188" t="s">
        <v>1057</v>
      </c>
      <c r="I188" t="s">
        <v>5096</v>
      </c>
    </row>
    <row r="189" spans="1:9" x14ac:dyDescent="0.25">
      <c r="A189" t="s">
        <v>1058</v>
      </c>
      <c r="B189" t="s">
        <v>1059</v>
      </c>
      <c r="C189" t="s">
        <v>10</v>
      </c>
      <c r="D189" t="s">
        <v>1060</v>
      </c>
      <c r="E189" t="s">
        <v>1061</v>
      </c>
      <c r="F189" t="s">
        <v>1062</v>
      </c>
      <c r="G189" t="s">
        <v>1063</v>
      </c>
      <c r="H189" t="s">
        <v>1064</v>
      </c>
      <c r="I189" t="s">
        <v>5097</v>
      </c>
    </row>
    <row r="190" spans="1:9" x14ac:dyDescent="0.25">
      <c r="A190" t="s">
        <v>1065</v>
      </c>
      <c r="B190" t="s">
        <v>1066</v>
      </c>
      <c r="C190" t="s">
        <v>10</v>
      </c>
      <c r="D190" t="s">
        <v>1067</v>
      </c>
      <c r="E190" t="s">
        <v>1068</v>
      </c>
      <c r="F190" t="s">
        <v>1069</v>
      </c>
      <c r="G190" t="s">
        <v>14</v>
      </c>
      <c r="H190" t="s">
        <v>1070</v>
      </c>
      <c r="I190" t="s">
        <v>5098</v>
      </c>
    </row>
    <row r="191" spans="1:9" x14ac:dyDescent="0.25">
      <c r="A191" t="s">
        <v>1071</v>
      </c>
      <c r="B191" t="s">
        <v>1072</v>
      </c>
      <c r="C191" t="s">
        <v>10</v>
      </c>
      <c r="D191" t="s">
        <v>1073</v>
      </c>
      <c r="E191" t="s">
        <v>1010</v>
      </c>
      <c r="F191" t="s">
        <v>1074</v>
      </c>
      <c r="G191" t="s">
        <v>126</v>
      </c>
      <c r="H191" t="s">
        <v>1075</v>
      </c>
      <c r="I191" t="s">
        <v>5099</v>
      </c>
    </row>
    <row r="192" spans="1:9" x14ac:dyDescent="0.25">
      <c r="A192" t="s">
        <v>1076</v>
      </c>
      <c r="B192" t="s">
        <v>1077</v>
      </c>
      <c r="C192" t="s">
        <v>10</v>
      </c>
      <c r="D192" t="s">
        <v>1078</v>
      </c>
      <c r="E192" t="s">
        <v>1079</v>
      </c>
      <c r="F192" t="s">
        <v>970</v>
      </c>
      <c r="G192" t="s">
        <v>73</v>
      </c>
      <c r="H192" t="s">
        <v>1080</v>
      </c>
      <c r="I192" t="s">
        <v>5100</v>
      </c>
    </row>
    <row r="193" spans="1:9" x14ac:dyDescent="0.25">
      <c r="A193" t="s">
        <v>1081</v>
      </c>
      <c r="B193" t="s">
        <v>1082</v>
      </c>
      <c r="C193" t="s">
        <v>10</v>
      </c>
      <c r="D193" t="s">
        <v>1083</v>
      </c>
      <c r="E193" t="s">
        <v>1084</v>
      </c>
      <c r="F193" t="s">
        <v>246</v>
      </c>
      <c r="G193" t="s">
        <v>46</v>
      </c>
      <c r="H193" t="s">
        <v>1085</v>
      </c>
      <c r="I193" t="s">
        <v>5101</v>
      </c>
    </row>
    <row r="194" spans="1:9" x14ac:dyDescent="0.25">
      <c r="A194" t="s">
        <v>1086</v>
      </c>
      <c r="B194" t="s">
        <v>1087</v>
      </c>
      <c r="C194" t="s">
        <v>10</v>
      </c>
      <c r="D194" t="s">
        <v>1088</v>
      </c>
      <c r="E194" t="s">
        <v>1089</v>
      </c>
      <c r="F194" t="s">
        <v>1090</v>
      </c>
      <c r="G194" t="s">
        <v>14</v>
      </c>
      <c r="H194" t="s">
        <v>1091</v>
      </c>
      <c r="I194" t="s">
        <v>5102</v>
      </c>
    </row>
    <row r="195" spans="1:9" x14ac:dyDescent="0.25">
      <c r="A195" t="s">
        <v>1092</v>
      </c>
      <c r="B195" t="s">
        <v>1093</v>
      </c>
      <c r="C195" t="s">
        <v>10</v>
      </c>
      <c r="D195" t="s">
        <v>1094</v>
      </c>
      <c r="E195" t="s">
        <v>957</v>
      </c>
      <c r="F195" t="s">
        <v>1095</v>
      </c>
      <c r="G195" t="s">
        <v>46</v>
      </c>
      <c r="H195" t="s">
        <v>1096</v>
      </c>
      <c r="I195" t="s">
        <v>3507</v>
      </c>
    </row>
    <row r="196" spans="1:9" x14ac:dyDescent="0.25">
      <c r="A196" t="s">
        <v>1097</v>
      </c>
      <c r="B196" t="s">
        <v>1098</v>
      </c>
      <c r="C196" t="s">
        <v>10</v>
      </c>
      <c r="D196" t="s">
        <v>1099</v>
      </c>
      <c r="E196" t="s">
        <v>1100</v>
      </c>
      <c r="F196" t="s">
        <v>1101</v>
      </c>
      <c r="G196" t="s">
        <v>700</v>
      </c>
      <c r="H196" t="s">
        <v>1102</v>
      </c>
      <c r="I196" t="s">
        <v>5103</v>
      </c>
    </row>
    <row r="197" spans="1:9" x14ac:dyDescent="0.25">
      <c r="A197" t="s">
        <v>1103</v>
      </c>
      <c r="B197" t="s">
        <v>1104</v>
      </c>
      <c r="C197" t="s">
        <v>10</v>
      </c>
      <c r="D197" t="s">
        <v>1105</v>
      </c>
      <c r="E197" t="s">
        <v>1106</v>
      </c>
      <c r="F197" t="s">
        <v>1107</v>
      </c>
      <c r="G197" t="s">
        <v>14</v>
      </c>
      <c r="H197" t="s">
        <v>1108</v>
      </c>
      <c r="I197" t="s">
        <v>3994</v>
      </c>
    </row>
    <row r="198" spans="1:9" x14ac:dyDescent="0.25">
      <c r="A198" t="s">
        <v>1109</v>
      </c>
      <c r="B198" t="s">
        <v>1110</v>
      </c>
      <c r="C198" t="s">
        <v>10</v>
      </c>
      <c r="D198" t="s">
        <v>1111</v>
      </c>
      <c r="E198" t="s">
        <v>1112</v>
      </c>
      <c r="F198" t="s">
        <v>1113</v>
      </c>
      <c r="G198" t="s">
        <v>853</v>
      </c>
      <c r="H198" t="s">
        <v>1114</v>
      </c>
      <c r="I198" t="s">
        <v>5104</v>
      </c>
    </row>
    <row r="199" spans="1:9" x14ac:dyDescent="0.25">
      <c r="A199" t="s">
        <v>1115</v>
      </c>
      <c r="B199" t="s">
        <v>1116</v>
      </c>
      <c r="C199" t="s">
        <v>10</v>
      </c>
      <c r="D199" t="s">
        <v>1117</v>
      </c>
      <c r="E199" t="s">
        <v>1118</v>
      </c>
      <c r="F199" t="s">
        <v>1119</v>
      </c>
      <c r="G199" t="s">
        <v>1120</v>
      </c>
      <c r="H199" t="s">
        <v>1121</v>
      </c>
      <c r="I199" t="s">
        <v>5105</v>
      </c>
    </row>
    <row r="200" spans="1:9" x14ac:dyDescent="0.25">
      <c r="A200" t="s">
        <v>1122</v>
      </c>
      <c r="B200" t="s">
        <v>1123</v>
      </c>
      <c r="C200" t="s">
        <v>10</v>
      </c>
      <c r="D200" t="s">
        <v>1124</v>
      </c>
      <c r="E200" t="s">
        <v>1125</v>
      </c>
      <c r="F200" t="s">
        <v>1126</v>
      </c>
      <c r="G200" t="s">
        <v>14</v>
      </c>
      <c r="H200" t="s">
        <v>1127</v>
      </c>
      <c r="I200" t="s">
        <v>5106</v>
      </c>
    </row>
    <row r="201" spans="1:9" x14ac:dyDescent="0.25">
      <c r="A201" t="s">
        <v>1128</v>
      </c>
      <c r="B201" t="s">
        <v>1129</v>
      </c>
      <c r="C201" t="s">
        <v>10</v>
      </c>
      <c r="D201" t="s">
        <v>1130</v>
      </c>
      <c r="E201" t="s">
        <v>1131</v>
      </c>
      <c r="F201" t="s">
        <v>1132</v>
      </c>
      <c r="G201" t="s">
        <v>988</v>
      </c>
      <c r="H201" t="s">
        <v>1133</v>
      </c>
      <c r="I201" t="s">
        <v>5107</v>
      </c>
    </row>
    <row r="202" spans="1:9" x14ac:dyDescent="0.25">
      <c r="A202" t="s">
        <v>1134</v>
      </c>
      <c r="B202" t="s">
        <v>1135</v>
      </c>
      <c r="C202" t="s">
        <v>10</v>
      </c>
      <c r="D202" t="s">
        <v>1136</v>
      </c>
      <c r="E202" t="s">
        <v>1137</v>
      </c>
      <c r="F202" t="s">
        <v>1138</v>
      </c>
      <c r="G202" t="s">
        <v>176</v>
      </c>
      <c r="H202" t="s">
        <v>1139</v>
      </c>
      <c r="I202" t="s">
        <v>5108</v>
      </c>
    </row>
    <row r="203" spans="1:9" x14ac:dyDescent="0.25">
      <c r="A203" t="s">
        <v>1140</v>
      </c>
      <c r="B203" t="s">
        <v>1141</v>
      </c>
      <c r="C203" t="s">
        <v>10</v>
      </c>
      <c r="D203" t="s">
        <v>1142</v>
      </c>
      <c r="E203" t="s">
        <v>741</v>
      </c>
      <c r="F203" t="s">
        <v>510</v>
      </c>
      <c r="G203" t="s">
        <v>14</v>
      </c>
      <c r="H203" t="s">
        <v>1143</v>
      </c>
      <c r="I203" t="s">
        <v>5109</v>
      </c>
    </row>
    <row r="204" spans="1:9" x14ac:dyDescent="0.25">
      <c r="A204" t="s">
        <v>1144</v>
      </c>
      <c r="B204" t="s">
        <v>1145</v>
      </c>
      <c r="C204" t="s">
        <v>10</v>
      </c>
      <c r="D204" t="s">
        <v>1146</v>
      </c>
      <c r="E204" t="s">
        <v>1147</v>
      </c>
      <c r="F204" t="s">
        <v>1148</v>
      </c>
      <c r="G204" t="s">
        <v>14</v>
      </c>
      <c r="H204" t="s">
        <v>1149</v>
      </c>
      <c r="I204" t="s">
        <v>1787</v>
      </c>
    </row>
    <row r="205" spans="1:9" x14ac:dyDescent="0.25">
      <c r="A205" t="s">
        <v>1150</v>
      </c>
      <c r="B205" t="s">
        <v>1151</v>
      </c>
      <c r="C205" t="s">
        <v>10</v>
      </c>
      <c r="D205" t="s">
        <v>1152</v>
      </c>
      <c r="E205" t="s">
        <v>1153</v>
      </c>
      <c r="F205" t="s">
        <v>1154</v>
      </c>
      <c r="G205" t="s">
        <v>14</v>
      </c>
      <c r="H205" t="s">
        <v>1155</v>
      </c>
      <c r="I205" t="s">
        <v>3291</v>
      </c>
    </row>
    <row r="206" spans="1:9" x14ac:dyDescent="0.25">
      <c r="A206" t="s">
        <v>1156</v>
      </c>
      <c r="B206" t="s">
        <v>1157</v>
      </c>
      <c r="C206" t="s">
        <v>10</v>
      </c>
      <c r="D206" t="s">
        <v>1158</v>
      </c>
      <c r="E206" t="s">
        <v>1159</v>
      </c>
      <c r="F206" t="s">
        <v>1160</v>
      </c>
      <c r="G206" t="s">
        <v>14</v>
      </c>
      <c r="H206" t="s">
        <v>1161</v>
      </c>
      <c r="I206" t="s">
        <v>5110</v>
      </c>
    </row>
    <row r="207" spans="1:9" x14ac:dyDescent="0.25">
      <c r="A207" t="s">
        <v>1162</v>
      </c>
      <c r="B207" t="s">
        <v>1163</v>
      </c>
      <c r="C207" t="s">
        <v>10</v>
      </c>
      <c r="D207" t="s">
        <v>1164</v>
      </c>
      <c r="E207" t="s">
        <v>1165</v>
      </c>
      <c r="F207" t="s">
        <v>1166</v>
      </c>
      <c r="G207" t="s">
        <v>46</v>
      </c>
      <c r="H207" t="s">
        <v>1167</v>
      </c>
      <c r="I207" t="s">
        <v>5111</v>
      </c>
    </row>
    <row r="208" spans="1:9" x14ac:dyDescent="0.25">
      <c r="A208" t="s">
        <v>1168</v>
      </c>
      <c r="B208" t="s">
        <v>1169</v>
      </c>
      <c r="C208" t="s">
        <v>10</v>
      </c>
      <c r="D208" t="s">
        <v>1170</v>
      </c>
      <c r="E208" t="s">
        <v>1171</v>
      </c>
      <c r="F208" t="s">
        <v>1172</v>
      </c>
      <c r="G208" t="s">
        <v>581</v>
      </c>
      <c r="H208" t="s">
        <v>1173</v>
      </c>
      <c r="I208" t="s">
        <v>5112</v>
      </c>
    </row>
    <row r="209" spans="1:9" x14ac:dyDescent="0.25">
      <c r="A209" t="s">
        <v>1174</v>
      </c>
      <c r="B209" t="s">
        <v>1175</v>
      </c>
      <c r="C209" t="s">
        <v>10</v>
      </c>
      <c r="D209" t="s">
        <v>1176</v>
      </c>
      <c r="E209" t="s">
        <v>1177</v>
      </c>
      <c r="F209" t="s">
        <v>1178</v>
      </c>
      <c r="G209" t="s">
        <v>53</v>
      </c>
      <c r="H209" t="s">
        <v>1179</v>
      </c>
      <c r="I209" t="s">
        <v>5113</v>
      </c>
    </row>
    <row r="210" spans="1:9" x14ac:dyDescent="0.25">
      <c r="A210" t="s">
        <v>1180</v>
      </c>
      <c r="B210" t="s">
        <v>1181</v>
      </c>
      <c r="C210" t="s">
        <v>10</v>
      </c>
      <c r="D210" t="s">
        <v>1182</v>
      </c>
      <c r="E210" t="s">
        <v>1183</v>
      </c>
      <c r="F210" t="s">
        <v>1184</v>
      </c>
      <c r="G210" t="s">
        <v>14</v>
      </c>
      <c r="H210" t="s">
        <v>1185</v>
      </c>
      <c r="I210" t="s">
        <v>5114</v>
      </c>
    </row>
    <row r="211" spans="1:9" x14ac:dyDescent="0.25">
      <c r="A211" t="s">
        <v>1186</v>
      </c>
      <c r="B211" t="s">
        <v>1187</v>
      </c>
      <c r="C211" t="s">
        <v>10</v>
      </c>
      <c r="D211" t="s">
        <v>1188</v>
      </c>
      <c r="E211" t="s">
        <v>1189</v>
      </c>
      <c r="F211" t="s">
        <v>1190</v>
      </c>
      <c r="G211" t="s">
        <v>176</v>
      </c>
      <c r="H211" t="s">
        <v>1191</v>
      </c>
      <c r="I211" t="s">
        <v>5115</v>
      </c>
    </row>
    <row r="212" spans="1:9" x14ac:dyDescent="0.25">
      <c r="A212" t="s">
        <v>1192</v>
      </c>
      <c r="B212" t="s">
        <v>1193</v>
      </c>
      <c r="C212" t="s">
        <v>10</v>
      </c>
      <c r="D212" t="s">
        <v>1194</v>
      </c>
      <c r="E212" t="s">
        <v>1195</v>
      </c>
      <c r="F212" t="s">
        <v>1196</v>
      </c>
      <c r="G212" t="s">
        <v>14</v>
      </c>
      <c r="H212" t="s">
        <v>1197</v>
      </c>
      <c r="I212" t="s">
        <v>5116</v>
      </c>
    </row>
    <row r="213" spans="1:9" x14ac:dyDescent="0.25">
      <c r="A213" t="s">
        <v>1198</v>
      </c>
      <c r="B213" t="s">
        <v>1199</v>
      </c>
      <c r="C213" t="s">
        <v>10</v>
      </c>
      <c r="D213" t="s">
        <v>1200</v>
      </c>
      <c r="E213" t="s">
        <v>1201</v>
      </c>
      <c r="F213" t="s">
        <v>1202</v>
      </c>
      <c r="G213" t="s">
        <v>1203</v>
      </c>
      <c r="H213" t="s">
        <v>1204</v>
      </c>
      <c r="I213" t="s">
        <v>5117</v>
      </c>
    </row>
    <row r="214" spans="1:9" x14ac:dyDescent="0.25">
      <c r="A214" t="s">
        <v>1205</v>
      </c>
      <c r="B214" t="s">
        <v>1206</v>
      </c>
      <c r="C214" t="s">
        <v>10</v>
      </c>
      <c r="D214" t="s">
        <v>1207</v>
      </c>
      <c r="E214" t="s">
        <v>1208</v>
      </c>
      <c r="F214" t="s">
        <v>1209</v>
      </c>
      <c r="G214" t="s">
        <v>14</v>
      </c>
      <c r="H214" t="s">
        <v>1210</v>
      </c>
      <c r="I214" t="s">
        <v>5118</v>
      </c>
    </row>
    <row r="215" spans="1:9" x14ac:dyDescent="0.25">
      <c r="A215" t="s">
        <v>1211</v>
      </c>
      <c r="B215" t="s">
        <v>1212</v>
      </c>
      <c r="C215" t="s">
        <v>10</v>
      </c>
      <c r="D215" t="s">
        <v>1213</v>
      </c>
      <c r="E215" t="s">
        <v>1214</v>
      </c>
      <c r="F215" t="s">
        <v>1215</v>
      </c>
      <c r="G215" t="s">
        <v>14</v>
      </c>
      <c r="H215" t="s">
        <v>1216</v>
      </c>
      <c r="I215" t="s">
        <v>5119</v>
      </c>
    </row>
    <row r="216" spans="1:9" x14ac:dyDescent="0.25">
      <c r="A216" t="s">
        <v>1217</v>
      </c>
      <c r="B216" t="s">
        <v>1218</v>
      </c>
      <c r="C216" t="s">
        <v>10</v>
      </c>
      <c r="D216" t="s">
        <v>1219</v>
      </c>
      <c r="E216" t="s">
        <v>1220</v>
      </c>
      <c r="F216" t="s">
        <v>1221</v>
      </c>
      <c r="G216" t="s">
        <v>14</v>
      </c>
      <c r="H216" t="s">
        <v>1222</v>
      </c>
      <c r="I216" t="s">
        <v>5120</v>
      </c>
    </row>
    <row r="217" spans="1:9" x14ac:dyDescent="0.25">
      <c r="A217" t="s">
        <v>1223</v>
      </c>
      <c r="B217" t="s">
        <v>1224</v>
      </c>
      <c r="C217" t="s">
        <v>10</v>
      </c>
      <c r="D217" t="s">
        <v>1225</v>
      </c>
      <c r="E217" t="s">
        <v>561</v>
      </c>
      <c r="F217" t="s">
        <v>1226</v>
      </c>
      <c r="G217" t="s">
        <v>14</v>
      </c>
      <c r="H217" t="s">
        <v>1227</v>
      </c>
      <c r="I217" t="s">
        <v>5121</v>
      </c>
    </row>
    <row r="218" spans="1:9" x14ac:dyDescent="0.25">
      <c r="A218" t="s">
        <v>1228</v>
      </c>
      <c r="B218" t="s">
        <v>1229</v>
      </c>
      <c r="C218" t="s">
        <v>10</v>
      </c>
      <c r="D218" t="s">
        <v>1230</v>
      </c>
      <c r="E218" t="s">
        <v>1231</v>
      </c>
      <c r="F218" t="s">
        <v>1232</v>
      </c>
      <c r="G218" t="s">
        <v>1233</v>
      </c>
      <c r="H218" t="s">
        <v>1234</v>
      </c>
      <c r="I218" t="s">
        <v>5122</v>
      </c>
    </row>
    <row r="219" spans="1:9" x14ac:dyDescent="0.25">
      <c r="A219" t="s">
        <v>1235</v>
      </c>
      <c r="B219" t="s">
        <v>1236</v>
      </c>
      <c r="C219" t="s">
        <v>10</v>
      </c>
      <c r="D219" t="s">
        <v>1230</v>
      </c>
      <c r="E219" t="s">
        <v>1237</v>
      </c>
      <c r="F219" t="s">
        <v>1238</v>
      </c>
      <c r="G219" t="s">
        <v>14</v>
      </c>
      <c r="H219" t="s">
        <v>1239</v>
      </c>
      <c r="I219" t="s">
        <v>5123</v>
      </c>
    </row>
    <row r="220" spans="1:9" x14ac:dyDescent="0.25">
      <c r="A220" t="s">
        <v>1240</v>
      </c>
      <c r="B220" t="s">
        <v>1241</v>
      </c>
      <c r="C220" t="s">
        <v>10</v>
      </c>
      <c r="D220" t="s">
        <v>1242</v>
      </c>
      <c r="E220" t="s">
        <v>1243</v>
      </c>
      <c r="F220" t="s">
        <v>1244</v>
      </c>
      <c r="G220" t="s">
        <v>46</v>
      </c>
      <c r="H220" t="s">
        <v>1245</v>
      </c>
      <c r="I220" t="s">
        <v>5124</v>
      </c>
    </row>
    <row r="221" spans="1:9" x14ac:dyDescent="0.25">
      <c r="A221" t="s">
        <v>1246</v>
      </c>
      <c r="B221" t="s">
        <v>1247</v>
      </c>
      <c r="C221" t="s">
        <v>10</v>
      </c>
      <c r="D221" t="s">
        <v>1248</v>
      </c>
      <c r="E221" t="s">
        <v>889</v>
      </c>
      <c r="F221" t="s">
        <v>1249</v>
      </c>
      <c r="G221" t="s">
        <v>1250</v>
      </c>
      <c r="H221" t="s">
        <v>1251</v>
      </c>
      <c r="I221" t="s">
        <v>5125</v>
      </c>
    </row>
    <row r="222" spans="1:9" x14ac:dyDescent="0.25">
      <c r="A222" t="s">
        <v>1252</v>
      </c>
      <c r="B222" t="s">
        <v>1253</v>
      </c>
      <c r="C222" t="s">
        <v>10</v>
      </c>
      <c r="D222" t="s">
        <v>1254</v>
      </c>
      <c r="E222" t="s">
        <v>1255</v>
      </c>
      <c r="F222" t="s">
        <v>1256</v>
      </c>
      <c r="G222" t="s">
        <v>14</v>
      </c>
      <c r="H222" t="s">
        <v>1257</v>
      </c>
      <c r="I222" t="s">
        <v>5126</v>
      </c>
    </row>
    <row r="223" spans="1:9" x14ac:dyDescent="0.25">
      <c r="A223" t="s">
        <v>1258</v>
      </c>
      <c r="B223" t="s">
        <v>1259</v>
      </c>
      <c r="C223" t="s">
        <v>10</v>
      </c>
      <c r="D223" t="s">
        <v>1260</v>
      </c>
      <c r="E223" t="s">
        <v>1261</v>
      </c>
      <c r="F223" t="s">
        <v>1262</v>
      </c>
      <c r="G223" t="s">
        <v>176</v>
      </c>
      <c r="H223" t="s">
        <v>1263</v>
      </c>
      <c r="I223" t="s">
        <v>5127</v>
      </c>
    </row>
    <row r="224" spans="1:9" x14ac:dyDescent="0.25">
      <c r="A224" t="s">
        <v>1264</v>
      </c>
      <c r="B224" t="s">
        <v>1265</v>
      </c>
      <c r="C224" t="s">
        <v>10</v>
      </c>
      <c r="D224" t="s">
        <v>1266</v>
      </c>
      <c r="E224" t="s">
        <v>1267</v>
      </c>
      <c r="F224" t="s">
        <v>1268</v>
      </c>
      <c r="G224" t="s">
        <v>46</v>
      </c>
      <c r="H224" t="s">
        <v>1269</v>
      </c>
      <c r="I224" t="s">
        <v>5128</v>
      </c>
    </row>
    <row r="225" spans="1:9" x14ac:dyDescent="0.25">
      <c r="A225" t="s">
        <v>1270</v>
      </c>
      <c r="B225" t="s">
        <v>1271</v>
      </c>
      <c r="C225" t="s">
        <v>10</v>
      </c>
      <c r="D225" t="s">
        <v>1272</v>
      </c>
      <c r="E225" t="s">
        <v>1273</v>
      </c>
      <c r="F225" t="s">
        <v>1274</v>
      </c>
      <c r="G225" t="s">
        <v>14</v>
      </c>
      <c r="H225" t="s">
        <v>1275</v>
      </c>
      <c r="I225" t="s">
        <v>5129</v>
      </c>
    </row>
    <row r="226" spans="1:9" x14ac:dyDescent="0.25">
      <c r="A226" t="s">
        <v>1276</v>
      </c>
      <c r="B226" t="s">
        <v>1277</v>
      </c>
      <c r="C226" t="s">
        <v>10</v>
      </c>
      <c r="D226" t="s">
        <v>1278</v>
      </c>
      <c r="E226" t="s">
        <v>599</v>
      </c>
      <c r="F226" t="s">
        <v>1279</v>
      </c>
      <c r="G226" t="s">
        <v>14</v>
      </c>
      <c r="H226" t="s">
        <v>1280</v>
      </c>
      <c r="I226" t="s">
        <v>5130</v>
      </c>
    </row>
    <row r="227" spans="1:9" x14ac:dyDescent="0.25">
      <c r="A227" t="s">
        <v>1281</v>
      </c>
      <c r="B227" t="s">
        <v>1282</v>
      </c>
      <c r="C227" t="s">
        <v>10</v>
      </c>
      <c r="D227" t="s">
        <v>1283</v>
      </c>
      <c r="E227" t="s">
        <v>1284</v>
      </c>
      <c r="F227" t="s">
        <v>1285</v>
      </c>
      <c r="G227" t="s">
        <v>14</v>
      </c>
      <c r="H227" t="s">
        <v>1286</v>
      </c>
      <c r="I227" t="s">
        <v>5131</v>
      </c>
    </row>
    <row r="228" spans="1:9" x14ac:dyDescent="0.25">
      <c r="A228" t="s">
        <v>1287</v>
      </c>
      <c r="B228" t="s">
        <v>1288</v>
      </c>
      <c r="C228" t="s">
        <v>10</v>
      </c>
      <c r="D228" t="s">
        <v>1289</v>
      </c>
      <c r="E228" t="s">
        <v>1290</v>
      </c>
      <c r="F228" t="s">
        <v>1291</v>
      </c>
      <c r="G228" t="s">
        <v>1292</v>
      </c>
      <c r="H228" t="s">
        <v>1293</v>
      </c>
      <c r="I228" t="s">
        <v>5132</v>
      </c>
    </row>
    <row r="229" spans="1:9" x14ac:dyDescent="0.25">
      <c r="A229" t="s">
        <v>1294</v>
      </c>
      <c r="B229" t="s">
        <v>1295</v>
      </c>
      <c r="C229" t="s">
        <v>10</v>
      </c>
      <c r="D229" t="s">
        <v>1296</v>
      </c>
      <c r="E229" t="s">
        <v>252</v>
      </c>
      <c r="F229" t="s">
        <v>1297</v>
      </c>
      <c r="G229" t="s">
        <v>126</v>
      </c>
      <c r="H229" t="s">
        <v>1298</v>
      </c>
      <c r="I229" t="s">
        <v>5133</v>
      </c>
    </row>
    <row r="230" spans="1:9" x14ac:dyDescent="0.25">
      <c r="A230" t="s">
        <v>1299</v>
      </c>
      <c r="B230" t="s">
        <v>1300</v>
      </c>
      <c r="C230" t="s">
        <v>10</v>
      </c>
      <c r="D230" t="s">
        <v>1301</v>
      </c>
      <c r="E230" t="s">
        <v>1302</v>
      </c>
      <c r="F230" t="s">
        <v>1303</v>
      </c>
      <c r="G230" t="s">
        <v>1304</v>
      </c>
      <c r="H230" t="s">
        <v>1305</v>
      </c>
      <c r="I230" t="s">
        <v>5134</v>
      </c>
    </row>
    <row r="231" spans="1:9" x14ac:dyDescent="0.25">
      <c r="A231" t="s">
        <v>1306</v>
      </c>
      <c r="B231" t="s">
        <v>1307</v>
      </c>
      <c r="C231" t="s">
        <v>10</v>
      </c>
      <c r="D231" t="s">
        <v>1308</v>
      </c>
      <c r="E231" t="s">
        <v>1309</v>
      </c>
      <c r="F231" t="s">
        <v>1310</v>
      </c>
      <c r="G231" t="s">
        <v>126</v>
      </c>
      <c r="H231" t="s">
        <v>1311</v>
      </c>
      <c r="I231" t="s">
        <v>5135</v>
      </c>
    </row>
    <row r="232" spans="1:9" x14ac:dyDescent="0.25">
      <c r="A232" t="s">
        <v>1312</v>
      </c>
      <c r="B232" t="s">
        <v>1313</v>
      </c>
      <c r="C232" t="s">
        <v>10</v>
      </c>
      <c r="D232" t="s">
        <v>1314</v>
      </c>
      <c r="E232" t="s">
        <v>1315</v>
      </c>
      <c r="F232" t="s">
        <v>307</v>
      </c>
      <c r="G232" t="s">
        <v>14</v>
      </c>
      <c r="H232" t="s">
        <v>1316</v>
      </c>
      <c r="I232" t="s">
        <v>852</v>
      </c>
    </row>
    <row r="233" spans="1:9" x14ac:dyDescent="0.25">
      <c r="A233" t="s">
        <v>1317</v>
      </c>
      <c r="B233" t="s">
        <v>1318</v>
      </c>
      <c r="C233" t="s">
        <v>10</v>
      </c>
      <c r="D233" t="s">
        <v>1319</v>
      </c>
      <c r="E233" t="s">
        <v>1320</v>
      </c>
      <c r="F233" t="s">
        <v>1321</v>
      </c>
      <c r="G233" t="s">
        <v>46</v>
      </c>
      <c r="H233" t="s">
        <v>1322</v>
      </c>
      <c r="I233" t="s">
        <v>5136</v>
      </c>
    </row>
    <row r="234" spans="1:9" x14ac:dyDescent="0.25">
      <c r="A234" t="s">
        <v>1323</v>
      </c>
      <c r="B234" t="s">
        <v>1324</v>
      </c>
      <c r="C234" t="s">
        <v>10</v>
      </c>
      <c r="D234" t="s">
        <v>1325</v>
      </c>
      <c r="E234" t="s">
        <v>1326</v>
      </c>
      <c r="F234" t="s">
        <v>1327</v>
      </c>
      <c r="G234" t="s">
        <v>14</v>
      </c>
      <c r="H234" t="s">
        <v>1328</v>
      </c>
      <c r="I234" t="s">
        <v>5137</v>
      </c>
    </row>
    <row r="235" spans="1:9" x14ac:dyDescent="0.25">
      <c r="A235" t="s">
        <v>1329</v>
      </c>
      <c r="B235" t="s">
        <v>1330</v>
      </c>
      <c r="C235" t="s">
        <v>10</v>
      </c>
      <c r="D235" t="s">
        <v>1331</v>
      </c>
      <c r="E235" t="s">
        <v>1332</v>
      </c>
      <c r="F235" t="s">
        <v>1333</v>
      </c>
      <c r="G235" t="s">
        <v>14</v>
      </c>
      <c r="H235" t="s">
        <v>1334</v>
      </c>
      <c r="I235" t="s">
        <v>2676</v>
      </c>
    </row>
    <row r="236" spans="1:9" x14ac:dyDescent="0.25">
      <c r="A236" t="s">
        <v>1335</v>
      </c>
      <c r="B236" t="s">
        <v>1336</v>
      </c>
      <c r="C236" t="s">
        <v>10</v>
      </c>
      <c r="D236" t="s">
        <v>1337</v>
      </c>
      <c r="E236" t="s">
        <v>599</v>
      </c>
      <c r="F236" t="s">
        <v>1338</v>
      </c>
      <c r="G236" t="s">
        <v>228</v>
      </c>
      <c r="H236" t="s">
        <v>1339</v>
      </c>
      <c r="I236" t="s">
        <v>5138</v>
      </c>
    </row>
    <row r="237" spans="1:9" x14ac:dyDescent="0.25">
      <c r="A237" t="s">
        <v>1340</v>
      </c>
      <c r="B237" t="s">
        <v>1341</v>
      </c>
      <c r="C237" t="s">
        <v>10</v>
      </c>
      <c r="D237" t="s">
        <v>1342</v>
      </c>
      <c r="E237" t="s">
        <v>1343</v>
      </c>
      <c r="F237" t="s">
        <v>1344</v>
      </c>
      <c r="G237" t="s">
        <v>563</v>
      </c>
      <c r="H237" t="s">
        <v>1345</v>
      </c>
      <c r="I237" t="s">
        <v>5139</v>
      </c>
    </row>
    <row r="238" spans="1:9" x14ac:dyDescent="0.25">
      <c r="A238" t="s">
        <v>1346</v>
      </c>
      <c r="B238" t="s">
        <v>1347</v>
      </c>
      <c r="C238" t="s">
        <v>10</v>
      </c>
      <c r="D238" t="s">
        <v>1348</v>
      </c>
      <c r="E238" t="s">
        <v>1349</v>
      </c>
      <c r="F238" t="s">
        <v>1350</v>
      </c>
      <c r="G238" t="s">
        <v>14</v>
      </c>
      <c r="H238" t="s">
        <v>1351</v>
      </c>
      <c r="I238" t="s">
        <v>5140</v>
      </c>
    </row>
    <row r="239" spans="1:9" x14ac:dyDescent="0.25">
      <c r="A239" t="s">
        <v>1352</v>
      </c>
      <c r="B239" t="s">
        <v>1353</v>
      </c>
      <c r="C239" t="s">
        <v>10</v>
      </c>
      <c r="D239" t="s">
        <v>1354</v>
      </c>
      <c r="E239" t="s">
        <v>851</v>
      </c>
      <c r="F239" t="s">
        <v>1355</v>
      </c>
      <c r="G239" t="s">
        <v>1356</v>
      </c>
      <c r="H239" t="s">
        <v>1357</v>
      </c>
      <c r="I239" t="s">
        <v>5141</v>
      </c>
    </row>
    <row r="240" spans="1:9" x14ac:dyDescent="0.25">
      <c r="A240" t="s">
        <v>1358</v>
      </c>
      <c r="B240" t="s">
        <v>1359</v>
      </c>
      <c r="C240" t="s">
        <v>10</v>
      </c>
      <c r="D240" t="s">
        <v>1354</v>
      </c>
      <c r="E240" t="s">
        <v>1309</v>
      </c>
      <c r="F240" t="s">
        <v>1360</v>
      </c>
      <c r="G240" t="s">
        <v>14</v>
      </c>
      <c r="H240" t="s">
        <v>1361</v>
      </c>
      <c r="I240" t="s">
        <v>5142</v>
      </c>
    </row>
    <row r="241" spans="1:9" x14ac:dyDescent="0.25">
      <c r="A241" t="s">
        <v>1362</v>
      </c>
      <c r="B241" t="s">
        <v>1363</v>
      </c>
      <c r="C241" t="s">
        <v>10</v>
      </c>
      <c r="D241" t="s">
        <v>1364</v>
      </c>
      <c r="E241" t="s">
        <v>1365</v>
      </c>
      <c r="F241" t="s">
        <v>1366</v>
      </c>
      <c r="G241" t="s">
        <v>106</v>
      </c>
      <c r="H241" t="s">
        <v>1367</v>
      </c>
      <c r="I241" t="s">
        <v>5143</v>
      </c>
    </row>
    <row r="242" spans="1:9" x14ac:dyDescent="0.25">
      <c r="A242" t="s">
        <v>1368</v>
      </c>
      <c r="B242" t="s">
        <v>1369</v>
      </c>
      <c r="C242" t="s">
        <v>10</v>
      </c>
      <c r="D242" t="s">
        <v>1370</v>
      </c>
      <c r="E242" t="s">
        <v>1371</v>
      </c>
      <c r="F242" t="s">
        <v>1372</v>
      </c>
      <c r="G242" t="s">
        <v>505</v>
      </c>
      <c r="H242" t="s">
        <v>1373</v>
      </c>
      <c r="I242" t="s">
        <v>5144</v>
      </c>
    </row>
    <row r="243" spans="1:9" x14ac:dyDescent="0.25">
      <c r="A243" t="s">
        <v>1374</v>
      </c>
      <c r="B243" t="s">
        <v>1375</v>
      </c>
      <c r="C243" t="s">
        <v>10</v>
      </c>
      <c r="D243" t="s">
        <v>1376</v>
      </c>
      <c r="E243" t="s">
        <v>1267</v>
      </c>
      <c r="F243" t="s">
        <v>1377</v>
      </c>
      <c r="G243" t="s">
        <v>302</v>
      </c>
      <c r="H243" t="s">
        <v>1378</v>
      </c>
      <c r="I243" t="s">
        <v>5145</v>
      </c>
    </row>
    <row r="244" spans="1:9" x14ac:dyDescent="0.25">
      <c r="A244" t="s">
        <v>1379</v>
      </c>
      <c r="B244" t="s">
        <v>1380</v>
      </c>
      <c r="C244" t="s">
        <v>10</v>
      </c>
      <c r="D244" t="s">
        <v>1381</v>
      </c>
      <c r="E244" t="s">
        <v>1382</v>
      </c>
      <c r="F244" t="s">
        <v>1383</v>
      </c>
      <c r="G244" t="s">
        <v>14</v>
      </c>
      <c r="H244" t="s">
        <v>1384</v>
      </c>
      <c r="I244" t="s">
        <v>5146</v>
      </c>
    </row>
    <row r="245" spans="1:9" x14ac:dyDescent="0.25">
      <c r="A245" t="s">
        <v>1385</v>
      </c>
      <c r="B245" t="s">
        <v>1386</v>
      </c>
      <c r="C245" t="s">
        <v>10</v>
      </c>
      <c r="D245" t="s">
        <v>1381</v>
      </c>
      <c r="E245" t="s">
        <v>957</v>
      </c>
      <c r="F245" t="s">
        <v>1387</v>
      </c>
      <c r="G245" t="s">
        <v>93</v>
      </c>
      <c r="H245" t="s">
        <v>1388</v>
      </c>
      <c r="I245" t="s">
        <v>5147</v>
      </c>
    </row>
    <row r="246" spans="1:9" x14ac:dyDescent="0.25">
      <c r="A246" t="s">
        <v>1389</v>
      </c>
      <c r="B246" t="s">
        <v>1390</v>
      </c>
      <c r="C246" t="s">
        <v>10</v>
      </c>
      <c r="D246" t="s">
        <v>1391</v>
      </c>
      <c r="E246" t="s">
        <v>1392</v>
      </c>
      <c r="F246" t="s">
        <v>1393</v>
      </c>
      <c r="G246" t="s">
        <v>106</v>
      </c>
      <c r="H246" t="s">
        <v>1394</v>
      </c>
      <c r="I246" t="s">
        <v>5148</v>
      </c>
    </row>
    <row r="247" spans="1:9" x14ac:dyDescent="0.25">
      <c r="A247" t="s">
        <v>1395</v>
      </c>
      <c r="B247" t="s">
        <v>1396</v>
      </c>
      <c r="C247" t="s">
        <v>10</v>
      </c>
      <c r="D247" t="s">
        <v>1397</v>
      </c>
      <c r="E247" t="s">
        <v>1171</v>
      </c>
      <c r="F247" t="s">
        <v>1398</v>
      </c>
      <c r="G247" t="s">
        <v>14</v>
      </c>
      <c r="H247" t="s">
        <v>1399</v>
      </c>
      <c r="I247" t="s">
        <v>5149</v>
      </c>
    </row>
    <row r="248" spans="1:9" x14ac:dyDescent="0.25">
      <c r="A248" t="s">
        <v>1400</v>
      </c>
      <c r="B248" t="s">
        <v>1401</v>
      </c>
      <c r="C248" t="s">
        <v>10</v>
      </c>
      <c r="D248" t="s">
        <v>1402</v>
      </c>
      <c r="E248" t="s">
        <v>810</v>
      </c>
      <c r="F248" t="s">
        <v>1403</v>
      </c>
      <c r="G248" t="s">
        <v>14</v>
      </c>
      <c r="H248" t="s">
        <v>1404</v>
      </c>
      <c r="I248" t="s">
        <v>2197</v>
      </c>
    </row>
    <row r="249" spans="1:9" x14ac:dyDescent="0.25">
      <c r="A249" t="s">
        <v>1405</v>
      </c>
      <c r="B249" t="s">
        <v>1406</v>
      </c>
      <c r="C249" t="s">
        <v>10</v>
      </c>
      <c r="D249" t="s">
        <v>1407</v>
      </c>
      <c r="E249" t="s">
        <v>705</v>
      </c>
      <c r="F249" t="s">
        <v>1408</v>
      </c>
      <c r="G249" t="s">
        <v>195</v>
      </c>
      <c r="H249" t="s">
        <v>1409</v>
      </c>
      <c r="I249" t="s">
        <v>5150</v>
      </c>
    </row>
    <row r="250" spans="1:9" x14ac:dyDescent="0.25">
      <c r="A250" t="s">
        <v>1410</v>
      </c>
      <c r="B250" t="s">
        <v>1411</v>
      </c>
      <c r="C250" t="s">
        <v>10</v>
      </c>
      <c r="D250" t="s">
        <v>1412</v>
      </c>
      <c r="E250" t="s">
        <v>1413</v>
      </c>
      <c r="F250" t="s">
        <v>1414</v>
      </c>
      <c r="G250" t="s">
        <v>126</v>
      </c>
      <c r="H250" t="s">
        <v>1415</v>
      </c>
      <c r="I250" t="s">
        <v>5151</v>
      </c>
    </row>
    <row r="251" spans="1:9" x14ac:dyDescent="0.25">
      <c r="A251" t="s">
        <v>1416</v>
      </c>
      <c r="B251" t="s">
        <v>1417</v>
      </c>
      <c r="C251" t="s">
        <v>10</v>
      </c>
      <c r="D251" t="s">
        <v>1418</v>
      </c>
      <c r="E251" t="s">
        <v>1419</v>
      </c>
      <c r="F251" t="s">
        <v>1420</v>
      </c>
      <c r="G251" t="s">
        <v>1304</v>
      </c>
      <c r="H251" t="s">
        <v>1421</v>
      </c>
      <c r="I251" t="s">
        <v>5152</v>
      </c>
    </row>
    <row r="252" spans="1:9" x14ac:dyDescent="0.25">
      <c r="A252" t="s">
        <v>1422</v>
      </c>
      <c r="B252" t="s">
        <v>1423</v>
      </c>
      <c r="C252" t="s">
        <v>10</v>
      </c>
      <c r="D252" t="s">
        <v>1424</v>
      </c>
      <c r="E252" t="s">
        <v>1425</v>
      </c>
      <c r="F252" t="s">
        <v>1426</v>
      </c>
      <c r="G252" t="s">
        <v>1427</v>
      </c>
      <c r="H252" t="s">
        <v>1428</v>
      </c>
      <c r="I252" t="s">
        <v>5153</v>
      </c>
    </row>
    <row r="253" spans="1:9" x14ac:dyDescent="0.25">
      <c r="A253" t="s">
        <v>1429</v>
      </c>
      <c r="B253" t="s">
        <v>1430</v>
      </c>
      <c r="C253" t="s">
        <v>10</v>
      </c>
      <c r="D253" t="s">
        <v>1431</v>
      </c>
      <c r="E253" t="s">
        <v>1432</v>
      </c>
      <c r="F253" t="s">
        <v>1433</v>
      </c>
      <c r="G253" t="s">
        <v>202</v>
      </c>
      <c r="H253" t="s">
        <v>1434</v>
      </c>
      <c r="I253" t="s">
        <v>5154</v>
      </c>
    </row>
    <row r="254" spans="1:9" x14ac:dyDescent="0.25">
      <c r="A254" t="s">
        <v>1435</v>
      </c>
      <c r="B254" t="s">
        <v>1436</v>
      </c>
      <c r="C254" t="s">
        <v>10</v>
      </c>
      <c r="D254" t="s">
        <v>1437</v>
      </c>
      <c r="E254" t="s">
        <v>1438</v>
      </c>
      <c r="F254" t="s">
        <v>1439</v>
      </c>
      <c r="G254" t="s">
        <v>202</v>
      </c>
      <c r="H254" t="s">
        <v>1440</v>
      </c>
      <c r="I254" t="s">
        <v>5155</v>
      </c>
    </row>
    <row r="255" spans="1:9" x14ac:dyDescent="0.25">
      <c r="A255" t="s">
        <v>1441</v>
      </c>
      <c r="B255" t="s">
        <v>1442</v>
      </c>
      <c r="C255" t="s">
        <v>10</v>
      </c>
      <c r="D255" t="s">
        <v>1443</v>
      </c>
      <c r="E255" t="s">
        <v>1195</v>
      </c>
      <c r="F255" t="s">
        <v>1444</v>
      </c>
      <c r="G255" t="s">
        <v>1445</v>
      </c>
      <c r="H255" t="s">
        <v>1446</v>
      </c>
      <c r="I255" t="s">
        <v>5156</v>
      </c>
    </row>
    <row r="256" spans="1:9" x14ac:dyDescent="0.25">
      <c r="A256" t="s">
        <v>1447</v>
      </c>
      <c r="B256" t="s">
        <v>1448</v>
      </c>
      <c r="C256" t="s">
        <v>10</v>
      </c>
      <c r="D256" t="s">
        <v>1443</v>
      </c>
      <c r="E256" t="s">
        <v>1449</v>
      </c>
      <c r="F256" t="s">
        <v>1450</v>
      </c>
      <c r="G256" t="s">
        <v>14</v>
      </c>
      <c r="H256" t="s">
        <v>1451</v>
      </c>
      <c r="I256" t="s">
        <v>2840</v>
      </c>
    </row>
    <row r="257" spans="1:9" x14ac:dyDescent="0.25">
      <c r="A257" t="s">
        <v>1452</v>
      </c>
      <c r="B257" t="s">
        <v>1453</v>
      </c>
      <c r="C257" t="s">
        <v>10</v>
      </c>
      <c r="D257" t="s">
        <v>1454</v>
      </c>
      <c r="E257" t="s">
        <v>669</v>
      </c>
      <c r="F257" t="s">
        <v>1455</v>
      </c>
      <c r="G257" t="s">
        <v>14</v>
      </c>
      <c r="H257" t="s">
        <v>1456</v>
      </c>
      <c r="I257" t="s">
        <v>5157</v>
      </c>
    </row>
    <row r="258" spans="1:9" x14ac:dyDescent="0.25">
      <c r="A258" t="s">
        <v>1457</v>
      </c>
      <c r="B258" t="s">
        <v>1458</v>
      </c>
      <c r="C258" t="s">
        <v>10</v>
      </c>
      <c r="D258" t="s">
        <v>1459</v>
      </c>
      <c r="E258" t="s">
        <v>1460</v>
      </c>
      <c r="F258" t="s">
        <v>1461</v>
      </c>
      <c r="G258" t="s">
        <v>14</v>
      </c>
      <c r="H258" t="s">
        <v>1462</v>
      </c>
      <c r="I258" t="s">
        <v>5158</v>
      </c>
    </row>
    <row r="259" spans="1:9" x14ac:dyDescent="0.25">
      <c r="A259" t="s">
        <v>1463</v>
      </c>
      <c r="B259" t="s">
        <v>1464</v>
      </c>
      <c r="C259" t="s">
        <v>10</v>
      </c>
      <c r="D259" t="s">
        <v>1465</v>
      </c>
      <c r="E259" t="s">
        <v>1466</v>
      </c>
      <c r="F259" t="s">
        <v>698</v>
      </c>
      <c r="G259" t="s">
        <v>1467</v>
      </c>
      <c r="H259" t="s">
        <v>1468</v>
      </c>
      <c r="I259" t="s">
        <v>5159</v>
      </c>
    </row>
    <row r="260" spans="1:9" x14ac:dyDescent="0.25">
      <c r="A260" t="s">
        <v>1469</v>
      </c>
      <c r="B260" t="s">
        <v>1470</v>
      </c>
      <c r="C260" t="s">
        <v>10</v>
      </c>
      <c r="D260" t="s">
        <v>1471</v>
      </c>
      <c r="E260" t="s">
        <v>1472</v>
      </c>
      <c r="F260" t="s">
        <v>1473</v>
      </c>
      <c r="G260" t="s">
        <v>1474</v>
      </c>
      <c r="H260" t="s">
        <v>1475</v>
      </c>
      <c r="I260" t="s">
        <v>5160</v>
      </c>
    </row>
    <row r="261" spans="1:9" x14ac:dyDescent="0.25">
      <c r="A261" t="s">
        <v>1476</v>
      </c>
      <c r="B261" t="s">
        <v>1477</v>
      </c>
      <c r="C261" t="s">
        <v>10</v>
      </c>
      <c r="D261" t="s">
        <v>1478</v>
      </c>
      <c r="E261" t="s">
        <v>1479</v>
      </c>
      <c r="F261" t="s">
        <v>1480</v>
      </c>
      <c r="G261" t="s">
        <v>14</v>
      </c>
      <c r="H261" t="s">
        <v>1481</v>
      </c>
      <c r="I261" t="s">
        <v>5161</v>
      </c>
    </row>
    <row r="262" spans="1:9" x14ac:dyDescent="0.25">
      <c r="A262" t="s">
        <v>1482</v>
      </c>
      <c r="B262" t="s">
        <v>1483</v>
      </c>
      <c r="C262" t="s">
        <v>10</v>
      </c>
      <c r="D262" t="s">
        <v>1484</v>
      </c>
      <c r="E262" t="s">
        <v>957</v>
      </c>
      <c r="F262" t="s">
        <v>1485</v>
      </c>
      <c r="G262" t="s">
        <v>14</v>
      </c>
      <c r="H262" t="s">
        <v>1486</v>
      </c>
      <c r="I262" t="s">
        <v>5162</v>
      </c>
    </row>
    <row r="263" spans="1:9" x14ac:dyDescent="0.25">
      <c r="A263" t="s">
        <v>1487</v>
      </c>
      <c r="B263" t="s">
        <v>1488</v>
      </c>
      <c r="C263" t="s">
        <v>10</v>
      </c>
      <c r="D263" t="s">
        <v>1489</v>
      </c>
      <c r="E263" t="s">
        <v>1490</v>
      </c>
      <c r="F263" t="s">
        <v>1491</v>
      </c>
      <c r="G263" t="s">
        <v>1427</v>
      </c>
      <c r="H263" t="s">
        <v>1492</v>
      </c>
      <c r="I263" t="s">
        <v>5163</v>
      </c>
    </row>
    <row r="264" spans="1:9" x14ac:dyDescent="0.25">
      <c r="A264" t="s">
        <v>1493</v>
      </c>
      <c r="B264" t="s">
        <v>1494</v>
      </c>
      <c r="C264" t="s">
        <v>10</v>
      </c>
      <c r="D264" t="s">
        <v>1495</v>
      </c>
      <c r="E264" t="s">
        <v>1496</v>
      </c>
      <c r="F264" t="s">
        <v>1497</v>
      </c>
      <c r="G264" t="s">
        <v>14</v>
      </c>
      <c r="H264" t="s">
        <v>1498</v>
      </c>
      <c r="I264" t="s">
        <v>5164</v>
      </c>
    </row>
    <row r="265" spans="1:9" x14ac:dyDescent="0.25">
      <c r="A265" t="s">
        <v>1499</v>
      </c>
      <c r="B265" t="s">
        <v>1500</v>
      </c>
      <c r="C265" t="s">
        <v>10</v>
      </c>
      <c r="D265" t="s">
        <v>1501</v>
      </c>
      <c r="E265" t="s">
        <v>1479</v>
      </c>
      <c r="F265" t="s">
        <v>1502</v>
      </c>
      <c r="G265" t="s">
        <v>183</v>
      </c>
      <c r="H265" t="s">
        <v>1503</v>
      </c>
      <c r="I265" t="s">
        <v>5165</v>
      </c>
    </row>
    <row r="266" spans="1:9" x14ac:dyDescent="0.25">
      <c r="A266" t="s">
        <v>1504</v>
      </c>
      <c r="B266" t="s">
        <v>1505</v>
      </c>
      <c r="C266" t="s">
        <v>10</v>
      </c>
      <c r="D266" t="s">
        <v>1506</v>
      </c>
      <c r="E266" t="s">
        <v>1507</v>
      </c>
      <c r="F266" t="s">
        <v>1508</v>
      </c>
      <c r="G266" t="s">
        <v>176</v>
      </c>
      <c r="H266" t="s">
        <v>1509</v>
      </c>
      <c r="I266" t="s">
        <v>5166</v>
      </c>
    </row>
    <row r="267" spans="1:9" x14ac:dyDescent="0.25">
      <c r="A267" t="s">
        <v>1510</v>
      </c>
      <c r="B267" t="s">
        <v>1511</v>
      </c>
      <c r="C267" t="s">
        <v>10</v>
      </c>
      <c r="D267" t="s">
        <v>1512</v>
      </c>
      <c r="E267" t="s">
        <v>1513</v>
      </c>
      <c r="F267" t="s">
        <v>1514</v>
      </c>
      <c r="G267" t="s">
        <v>302</v>
      </c>
      <c r="H267" t="s">
        <v>1515</v>
      </c>
      <c r="I267" t="s">
        <v>5167</v>
      </c>
    </row>
    <row r="268" spans="1:9" x14ac:dyDescent="0.25">
      <c r="A268" t="s">
        <v>1516</v>
      </c>
      <c r="B268" t="s">
        <v>1517</v>
      </c>
      <c r="C268" t="s">
        <v>10</v>
      </c>
      <c r="D268" t="s">
        <v>1518</v>
      </c>
      <c r="E268" t="s">
        <v>1472</v>
      </c>
      <c r="F268" t="s">
        <v>1202</v>
      </c>
      <c r="G268" t="s">
        <v>14</v>
      </c>
      <c r="H268" t="s">
        <v>1519</v>
      </c>
      <c r="I268" t="s">
        <v>5168</v>
      </c>
    </row>
    <row r="269" spans="1:9" x14ac:dyDescent="0.25">
      <c r="A269" t="s">
        <v>1520</v>
      </c>
      <c r="B269" t="s">
        <v>1521</v>
      </c>
      <c r="C269" t="s">
        <v>10</v>
      </c>
      <c r="D269" t="s">
        <v>1522</v>
      </c>
      <c r="E269" t="s">
        <v>1523</v>
      </c>
      <c r="F269" t="s">
        <v>1524</v>
      </c>
      <c r="G269" t="s">
        <v>14</v>
      </c>
      <c r="H269" t="s">
        <v>1525</v>
      </c>
      <c r="I269" t="s">
        <v>5169</v>
      </c>
    </row>
    <row r="270" spans="1:9" x14ac:dyDescent="0.25">
      <c r="A270" t="s">
        <v>1526</v>
      </c>
      <c r="B270" t="s">
        <v>1527</v>
      </c>
      <c r="C270" t="s">
        <v>10</v>
      </c>
      <c r="D270" t="s">
        <v>1528</v>
      </c>
      <c r="E270" t="s">
        <v>1529</v>
      </c>
      <c r="F270" t="s">
        <v>1530</v>
      </c>
      <c r="G270" t="s">
        <v>14</v>
      </c>
      <c r="H270" t="s">
        <v>1531</v>
      </c>
      <c r="I270" t="s">
        <v>4656</v>
      </c>
    </row>
    <row r="271" spans="1:9" x14ac:dyDescent="0.25">
      <c r="A271" t="s">
        <v>1532</v>
      </c>
      <c r="B271" t="s">
        <v>1533</v>
      </c>
      <c r="C271" t="s">
        <v>10</v>
      </c>
      <c r="D271" t="s">
        <v>1534</v>
      </c>
      <c r="E271" t="s">
        <v>1535</v>
      </c>
      <c r="F271" t="s">
        <v>1536</v>
      </c>
      <c r="G271" t="s">
        <v>228</v>
      </c>
      <c r="H271" t="s">
        <v>1537</v>
      </c>
      <c r="I271" t="s">
        <v>5170</v>
      </c>
    </row>
    <row r="272" spans="1:9" x14ac:dyDescent="0.25">
      <c r="A272" t="s">
        <v>1538</v>
      </c>
      <c r="B272" t="s">
        <v>1539</v>
      </c>
      <c r="C272" t="s">
        <v>10</v>
      </c>
      <c r="D272" t="s">
        <v>1540</v>
      </c>
      <c r="E272" t="s">
        <v>1541</v>
      </c>
      <c r="F272" t="s">
        <v>664</v>
      </c>
      <c r="G272" t="s">
        <v>202</v>
      </c>
      <c r="H272" t="s">
        <v>1542</v>
      </c>
      <c r="I272" t="s">
        <v>2807</v>
      </c>
    </row>
    <row r="273" spans="1:9" x14ac:dyDescent="0.25">
      <c r="A273" t="s">
        <v>1543</v>
      </c>
      <c r="B273" t="s">
        <v>1544</v>
      </c>
      <c r="C273" t="s">
        <v>10</v>
      </c>
      <c r="D273" t="s">
        <v>1545</v>
      </c>
      <c r="E273" t="s">
        <v>1371</v>
      </c>
      <c r="F273" t="s">
        <v>1546</v>
      </c>
      <c r="G273" t="s">
        <v>14</v>
      </c>
      <c r="H273" t="s">
        <v>1547</v>
      </c>
      <c r="I273" t="s">
        <v>5171</v>
      </c>
    </row>
    <row r="274" spans="1:9" x14ac:dyDescent="0.25">
      <c r="A274" t="s">
        <v>1548</v>
      </c>
      <c r="B274" t="s">
        <v>1549</v>
      </c>
      <c r="C274" t="s">
        <v>10</v>
      </c>
      <c r="D274" t="s">
        <v>1550</v>
      </c>
      <c r="E274" t="s">
        <v>1551</v>
      </c>
      <c r="F274" t="s">
        <v>624</v>
      </c>
      <c r="G274" t="s">
        <v>14</v>
      </c>
      <c r="H274" t="s">
        <v>1552</v>
      </c>
      <c r="I274" t="s">
        <v>5172</v>
      </c>
    </row>
    <row r="275" spans="1:9" x14ac:dyDescent="0.25">
      <c r="A275" t="s">
        <v>1553</v>
      </c>
      <c r="B275" t="s">
        <v>1554</v>
      </c>
      <c r="C275" t="s">
        <v>10</v>
      </c>
      <c r="D275" t="s">
        <v>1555</v>
      </c>
      <c r="E275" t="s">
        <v>1556</v>
      </c>
      <c r="F275" t="s">
        <v>1557</v>
      </c>
      <c r="G275" t="s">
        <v>14</v>
      </c>
      <c r="H275" t="s">
        <v>1558</v>
      </c>
      <c r="I275" t="s">
        <v>5173</v>
      </c>
    </row>
    <row r="276" spans="1:9" x14ac:dyDescent="0.25">
      <c r="A276" t="s">
        <v>1559</v>
      </c>
      <c r="B276" t="s">
        <v>1560</v>
      </c>
      <c r="C276" t="s">
        <v>10</v>
      </c>
      <c r="D276" t="s">
        <v>1561</v>
      </c>
      <c r="E276" t="s">
        <v>1231</v>
      </c>
      <c r="F276" t="s">
        <v>1562</v>
      </c>
      <c r="G276" t="s">
        <v>700</v>
      </c>
      <c r="H276" t="s">
        <v>1563</v>
      </c>
      <c r="I276" t="s">
        <v>5174</v>
      </c>
    </row>
    <row r="277" spans="1:9" x14ac:dyDescent="0.25">
      <c r="A277" t="s">
        <v>1564</v>
      </c>
      <c r="B277" t="s">
        <v>1565</v>
      </c>
      <c r="C277" t="s">
        <v>10</v>
      </c>
      <c r="D277" t="s">
        <v>1566</v>
      </c>
      <c r="E277" t="s">
        <v>1567</v>
      </c>
      <c r="F277" t="s">
        <v>503</v>
      </c>
      <c r="G277" t="s">
        <v>563</v>
      </c>
      <c r="H277" t="s">
        <v>1568</v>
      </c>
      <c r="I277" t="s">
        <v>5175</v>
      </c>
    </row>
    <row r="278" spans="1:9" x14ac:dyDescent="0.25">
      <c r="A278" t="s">
        <v>1569</v>
      </c>
      <c r="B278" t="s">
        <v>1570</v>
      </c>
      <c r="C278" t="s">
        <v>10</v>
      </c>
      <c r="D278" t="s">
        <v>1571</v>
      </c>
      <c r="E278" t="s">
        <v>1572</v>
      </c>
      <c r="F278" t="s">
        <v>1573</v>
      </c>
      <c r="G278" t="s">
        <v>700</v>
      </c>
      <c r="H278" t="s">
        <v>1574</v>
      </c>
      <c r="I278" t="s">
        <v>5176</v>
      </c>
    </row>
    <row r="279" spans="1:9" x14ac:dyDescent="0.25">
      <c r="A279" t="s">
        <v>1575</v>
      </c>
      <c r="B279" t="s">
        <v>1576</v>
      </c>
      <c r="C279" t="s">
        <v>10</v>
      </c>
      <c r="D279" t="s">
        <v>1577</v>
      </c>
      <c r="E279" t="s">
        <v>1578</v>
      </c>
      <c r="F279" t="s">
        <v>1579</v>
      </c>
      <c r="G279" t="s">
        <v>14</v>
      </c>
      <c r="H279" t="s">
        <v>1580</v>
      </c>
      <c r="I279" t="s">
        <v>4914</v>
      </c>
    </row>
    <row r="280" spans="1:9" x14ac:dyDescent="0.25">
      <c r="A280" t="s">
        <v>1581</v>
      </c>
      <c r="B280" t="s">
        <v>1582</v>
      </c>
      <c r="C280" t="s">
        <v>10</v>
      </c>
      <c r="D280" t="s">
        <v>1583</v>
      </c>
      <c r="E280" t="s">
        <v>157</v>
      </c>
      <c r="F280" t="s">
        <v>1584</v>
      </c>
      <c r="G280" t="s">
        <v>1585</v>
      </c>
      <c r="H280" t="s">
        <v>1586</v>
      </c>
      <c r="I280" t="s">
        <v>5177</v>
      </c>
    </row>
    <row r="281" spans="1:9" x14ac:dyDescent="0.25">
      <c r="A281" t="s">
        <v>1587</v>
      </c>
      <c r="B281" t="s">
        <v>1588</v>
      </c>
      <c r="C281" t="s">
        <v>10</v>
      </c>
      <c r="D281" t="s">
        <v>1589</v>
      </c>
      <c r="E281" t="s">
        <v>547</v>
      </c>
      <c r="F281" t="s">
        <v>1590</v>
      </c>
      <c r="G281" t="s">
        <v>183</v>
      </c>
      <c r="H281" t="s">
        <v>1591</v>
      </c>
      <c r="I281" t="s">
        <v>5178</v>
      </c>
    </row>
    <row r="282" spans="1:9" x14ac:dyDescent="0.25">
      <c r="A282" t="s">
        <v>1592</v>
      </c>
      <c r="B282" t="s">
        <v>1593</v>
      </c>
      <c r="C282" t="s">
        <v>10</v>
      </c>
      <c r="D282" t="s">
        <v>1594</v>
      </c>
      <c r="E282" t="s">
        <v>1595</v>
      </c>
      <c r="F282" t="s">
        <v>1382</v>
      </c>
      <c r="G282" t="s">
        <v>60</v>
      </c>
      <c r="H282" t="s">
        <v>1596</v>
      </c>
      <c r="I282" t="s">
        <v>5179</v>
      </c>
    </row>
    <row r="283" spans="1:9" x14ac:dyDescent="0.25">
      <c r="A283" t="s">
        <v>1597</v>
      </c>
      <c r="B283" t="s">
        <v>1598</v>
      </c>
      <c r="C283" t="s">
        <v>10</v>
      </c>
      <c r="D283" t="s">
        <v>1599</v>
      </c>
      <c r="E283" t="s">
        <v>877</v>
      </c>
      <c r="F283" t="s">
        <v>1600</v>
      </c>
      <c r="G283" t="s">
        <v>14</v>
      </c>
      <c r="H283" t="s">
        <v>1601</v>
      </c>
      <c r="I283" t="s">
        <v>5180</v>
      </c>
    </row>
    <row r="284" spans="1:9" x14ac:dyDescent="0.25">
      <c r="A284" t="s">
        <v>1602</v>
      </c>
      <c r="B284" t="s">
        <v>1603</v>
      </c>
      <c r="C284" t="s">
        <v>10</v>
      </c>
      <c r="D284" t="s">
        <v>1599</v>
      </c>
      <c r="E284" t="s">
        <v>718</v>
      </c>
      <c r="F284" t="s">
        <v>1604</v>
      </c>
      <c r="G284" t="s">
        <v>14</v>
      </c>
      <c r="H284" t="s">
        <v>1605</v>
      </c>
      <c r="I284" t="s">
        <v>5181</v>
      </c>
    </row>
    <row r="285" spans="1:9" x14ac:dyDescent="0.25">
      <c r="A285" t="s">
        <v>1606</v>
      </c>
      <c r="B285" t="s">
        <v>1607</v>
      </c>
      <c r="C285" t="s">
        <v>10</v>
      </c>
      <c r="D285" t="s">
        <v>1608</v>
      </c>
      <c r="E285" t="s">
        <v>1609</v>
      </c>
      <c r="F285" t="s">
        <v>1610</v>
      </c>
      <c r="G285" t="s">
        <v>176</v>
      </c>
      <c r="H285" t="s">
        <v>1611</v>
      </c>
      <c r="I285" t="s">
        <v>5182</v>
      </c>
    </row>
    <row r="286" spans="1:9" x14ac:dyDescent="0.25">
      <c r="A286" t="s">
        <v>1612</v>
      </c>
      <c r="B286" t="s">
        <v>1613</v>
      </c>
      <c r="C286" t="s">
        <v>10</v>
      </c>
      <c r="D286" t="s">
        <v>1614</v>
      </c>
      <c r="E286" t="s">
        <v>1615</v>
      </c>
      <c r="F286" t="s">
        <v>1616</v>
      </c>
      <c r="G286" t="s">
        <v>1617</v>
      </c>
      <c r="H286" t="s">
        <v>1618</v>
      </c>
      <c r="I286" t="s">
        <v>5183</v>
      </c>
    </row>
    <row r="287" spans="1:9" x14ac:dyDescent="0.25">
      <c r="A287" t="s">
        <v>1619</v>
      </c>
      <c r="B287" t="s">
        <v>1620</v>
      </c>
      <c r="C287" t="s">
        <v>10</v>
      </c>
      <c r="D287" t="s">
        <v>1621</v>
      </c>
      <c r="E287" t="s">
        <v>1622</v>
      </c>
      <c r="F287" t="s">
        <v>1623</v>
      </c>
      <c r="G287" t="s">
        <v>1585</v>
      </c>
      <c r="H287" t="s">
        <v>1624</v>
      </c>
      <c r="I287" t="s">
        <v>5184</v>
      </c>
    </row>
    <row r="288" spans="1:9" x14ac:dyDescent="0.25">
      <c r="A288" t="s">
        <v>1625</v>
      </c>
      <c r="B288" t="s">
        <v>1626</v>
      </c>
      <c r="C288" t="s">
        <v>10</v>
      </c>
      <c r="D288" t="s">
        <v>1627</v>
      </c>
      <c r="E288" t="s">
        <v>1628</v>
      </c>
      <c r="F288" t="s">
        <v>1629</v>
      </c>
      <c r="G288" t="s">
        <v>183</v>
      </c>
      <c r="H288" t="s">
        <v>1630</v>
      </c>
      <c r="I288" t="s">
        <v>5185</v>
      </c>
    </row>
    <row r="289" spans="1:9" x14ac:dyDescent="0.25">
      <c r="A289" t="s">
        <v>1631</v>
      </c>
      <c r="B289" t="s">
        <v>1632</v>
      </c>
      <c r="C289" t="s">
        <v>10</v>
      </c>
      <c r="D289" t="s">
        <v>1633</v>
      </c>
      <c r="E289" t="s">
        <v>1413</v>
      </c>
      <c r="F289" t="s">
        <v>1634</v>
      </c>
      <c r="G289" t="s">
        <v>14</v>
      </c>
      <c r="H289" t="s">
        <v>1635</v>
      </c>
      <c r="I289" t="s">
        <v>53</v>
      </c>
    </row>
    <row r="290" spans="1:9" x14ac:dyDescent="0.25">
      <c r="A290" t="s">
        <v>1636</v>
      </c>
      <c r="B290" t="s">
        <v>1637</v>
      </c>
      <c r="C290" t="s">
        <v>10</v>
      </c>
      <c r="D290" t="s">
        <v>1638</v>
      </c>
      <c r="E290" t="s">
        <v>717</v>
      </c>
      <c r="F290" t="s">
        <v>1639</v>
      </c>
      <c r="G290" t="s">
        <v>14</v>
      </c>
      <c r="H290" t="s">
        <v>1640</v>
      </c>
      <c r="I290" t="s">
        <v>5186</v>
      </c>
    </row>
    <row r="291" spans="1:9" x14ac:dyDescent="0.25">
      <c r="A291" t="s">
        <v>1641</v>
      </c>
      <c r="B291" t="s">
        <v>1642</v>
      </c>
      <c r="C291" t="s">
        <v>10</v>
      </c>
      <c r="D291" t="s">
        <v>1643</v>
      </c>
      <c r="E291" t="s">
        <v>1644</v>
      </c>
      <c r="F291" t="s">
        <v>1645</v>
      </c>
      <c r="G291" t="s">
        <v>176</v>
      </c>
      <c r="H291" t="s">
        <v>1646</v>
      </c>
      <c r="I291" t="s">
        <v>5187</v>
      </c>
    </row>
    <row r="292" spans="1:9" x14ac:dyDescent="0.25">
      <c r="A292" t="s">
        <v>1647</v>
      </c>
      <c r="B292" t="s">
        <v>1648</v>
      </c>
      <c r="C292" t="s">
        <v>10</v>
      </c>
      <c r="D292" t="s">
        <v>1649</v>
      </c>
      <c r="E292" t="s">
        <v>1650</v>
      </c>
      <c r="F292" t="s">
        <v>1651</v>
      </c>
      <c r="G292" t="s">
        <v>14</v>
      </c>
      <c r="H292" t="s">
        <v>1652</v>
      </c>
      <c r="I292" t="s">
        <v>3570</v>
      </c>
    </row>
    <row r="293" spans="1:9" x14ac:dyDescent="0.25">
      <c r="A293" t="s">
        <v>1653</v>
      </c>
      <c r="B293" t="s">
        <v>1654</v>
      </c>
      <c r="C293" t="s">
        <v>10</v>
      </c>
      <c r="D293" t="s">
        <v>1655</v>
      </c>
      <c r="E293" t="s">
        <v>1656</v>
      </c>
      <c r="F293" t="s">
        <v>1657</v>
      </c>
      <c r="G293" t="s">
        <v>14</v>
      </c>
      <c r="H293" t="s">
        <v>1658</v>
      </c>
      <c r="I293" t="s">
        <v>5188</v>
      </c>
    </row>
    <row r="294" spans="1:9" x14ac:dyDescent="0.25">
      <c r="A294" t="s">
        <v>1659</v>
      </c>
      <c r="B294" t="s">
        <v>1660</v>
      </c>
      <c r="C294" t="s">
        <v>10</v>
      </c>
      <c r="D294" t="s">
        <v>1661</v>
      </c>
      <c r="E294" t="s">
        <v>1662</v>
      </c>
      <c r="F294" t="s">
        <v>1663</v>
      </c>
      <c r="G294" t="s">
        <v>14</v>
      </c>
      <c r="H294" t="s">
        <v>1664</v>
      </c>
      <c r="I294" t="s">
        <v>5189</v>
      </c>
    </row>
    <row r="295" spans="1:9" x14ac:dyDescent="0.25">
      <c r="A295" t="s">
        <v>1665</v>
      </c>
      <c r="B295" t="s">
        <v>1666</v>
      </c>
      <c r="C295" t="s">
        <v>10</v>
      </c>
      <c r="D295" t="s">
        <v>1661</v>
      </c>
      <c r="E295" t="s">
        <v>1365</v>
      </c>
      <c r="F295" t="s">
        <v>1667</v>
      </c>
      <c r="G295" t="s">
        <v>1063</v>
      </c>
      <c r="H295" t="s">
        <v>1668</v>
      </c>
      <c r="I295" t="s">
        <v>5190</v>
      </c>
    </row>
    <row r="296" spans="1:9" x14ac:dyDescent="0.25">
      <c r="A296" t="s">
        <v>1669</v>
      </c>
      <c r="B296" t="s">
        <v>1670</v>
      </c>
      <c r="C296" t="s">
        <v>10</v>
      </c>
      <c r="D296" t="s">
        <v>1671</v>
      </c>
      <c r="E296" t="s">
        <v>1672</v>
      </c>
      <c r="F296" t="s">
        <v>1673</v>
      </c>
      <c r="G296" t="s">
        <v>60</v>
      </c>
      <c r="H296" t="s">
        <v>1674</v>
      </c>
      <c r="I296" t="s">
        <v>4157</v>
      </c>
    </row>
    <row r="297" spans="1:9" x14ac:dyDescent="0.25">
      <c r="A297" t="s">
        <v>1675</v>
      </c>
      <c r="B297" t="s">
        <v>1676</v>
      </c>
      <c r="C297" t="s">
        <v>10</v>
      </c>
      <c r="D297" t="s">
        <v>1677</v>
      </c>
      <c r="E297" t="s">
        <v>534</v>
      </c>
      <c r="F297" t="s">
        <v>1678</v>
      </c>
      <c r="G297" t="s">
        <v>53</v>
      </c>
      <c r="H297" t="s">
        <v>1679</v>
      </c>
      <c r="I297" t="s">
        <v>5191</v>
      </c>
    </row>
    <row r="298" spans="1:9" x14ac:dyDescent="0.25">
      <c r="A298" t="s">
        <v>1680</v>
      </c>
      <c r="B298" t="s">
        <v>1681</v>
      </c>
      <c r="C298" t="s">
        <v>10</v>
      </c>
      <c r="D298" t="s">
        <v>1682</v>
      </c>
      <c r="E298" t="s">
        <v>1683</v>
      </c>
      <c r="F298" t="s">
        <v>1684</v>
      </c>
      <c r="G298" t="s">
        <v>113</v>
      </c>
      <c r="H298" t="s">
        <v>1685</v>
      </c>
      <c r="I298" t="s">
        <v>5192</v>
      </c>
    </row>
    <row r="299" spans="1:9" x14ac:dyDescent="0.25">
      <c r="A299" t="s">
        <v>1686</v>
      </c>
      <c r="B299" t="s">
        <v>1687</v>
      </c>
      <c r="C299" t="s">
        <v>10</v>
      </c>
      <c r="D299" t="s">
        <v>1688</v>
      </c>
      <c r="E299" t="s">
        <v>1131</v>
      </c>
      <c r="F299" t="s">
        <v>1689</v>
      </c>
      <c r="G299" t="s">
        <v>14</v>
      </c>
      <c r="H299" t="s">
        <v>1690</v>
      </c>
      <c r="I299" t="s">
        <v>5193</v>
      </c>
    </row>
    <row r="300" spans="1:9" x14ac:dyDescent="0.25">
      <c r="A300" t="s">
        <v>1691</v>
      </c>
      <c r="B300" t="s">
        <v>1692</v>
      </c>
      <c r="C300" t="s">
        <v>10</v>
      </c>
      <c r="D300" t="s">
        <v>1693</v>
      </c>
      <c r="E300" t="s">
        <v>1694</v>
      </c>
      <c r="F300" t="s">
        <v>785</v>
      </c>
      <c r="G300" t="s">
        <v>60</v>
      </c>
      <c r="H300" t="s">
        <v>1695</v>
      </c>
      <c r="I300" t="s">
        <v>5194</v>
      </c>
    </row>
    <row r="301" spans="1:9" x14ac:dyDescent="0.25">
      <c r="A301" t="s">
        <v>1696</v>
      </c>
      <c r="B301" t="s">
        <v>1697</v>
      </c>
      <c r="C301" t="s">
        <v>10</v>
      </c>
      <c r="D301" t="s">
        <v>1698</v>
      </c>
      <c r="E301" t="s">
        <v>1699</v>
      </c>
      <c r="F301" t="s">
        <v>1700</v>
      </c>
      <c r="G301" t="s">
        <v>14</v>
      </c>
      <c r="H301" t="s">
        <v>1701</v>
      </c>
      <c r="I301" t="s">
        <v>5195</v>
      </c>
    </row>
    <row r="302" spans="1:9" x14ac:dyDescent="0.25">
      <c r="A302" t="s">
        <v>1702</v>
      </c>
      <c r="B302" t="s">
        <v>1703</v>
      </c>
      <c r="C302" t="s">
        <v>10</v>
      </c>
      <c r="D302" t="s">
        <v>1704</v>
      </c>
      <c r="E302" t="s">
        <v>1705</v>
      </c>
      <c r="F302" t="s">
        <v>1706</v>
      </c>
      <c r="G302" t="s">
        <v>700</v>
      </c>
      <c r="H302" t="s">
        <v>1707</v>
      </c>
      <c r="I302" t="s">
        <v>5196</v>
      </c>
    </row>
    <row r="303" spans="1:9" x14ac:dyDescent="0.25">
      <c r="A303" t="s">
        <v>1708</v>
      </c>
      <c r="B303" t="s">
        <v>1709</v>
      </c>
      <c r="C303" t="s">
        <v>10</v>
      </c>
      <c r="D303" t="s">
        <v>1710</v>
      </c>
      <c r="E303" t="s">
        <v>1460</v>
      </c>
      <c r="F303" t="s">
        <v>1711</v>
      </c>
      <c r="G303" t="s">
        <v>14</v>
      </c>
      <c r="H303" t="s">
        <v>1712</v>
      </c>
      <c r="I303" t="s">
        <v>5197</v>
      </c>
    </row>
    <row r="304" spans="1:9" x14ac:dyDescent="0.25">
      <c r="A304" t="s">
        <v>1713</v>
      </c>
      <c r="B304" t="s">
        <v>1714</v>
      </c>
      <c r="C304" t="s">
        <v>10</v>
      </c>
      <c r="D304" t="s">
        <v>1715</v>
      </c>
      <c r="E304" t="s">
        <v>1716</v>
      </c>
      <c r="F304" t="s">
        <v>1717</v>
      </c>
      <c r="G304" t="s">
        <v>14</v>
      </c>
      <c r="H304" t="s">
        <v>1718</v>
      </c>
      <c r="I304" t="s">
        <v>5198</v>
      </c>
    </row>
    <row r="305" spans="1:9" x14ac:dyDescent="0.25">
      <c r="A305" t="s">
        <v>1719</v>
      </c>
      <c r="B305" t="s">
        <v>1720</v>
      </c>
      <c r="C305" t="s">
        <v>10</v>
      </c>
      <c r="D305" t="s">
        <v>1721</v>
      </c>
      <c r="E305" t="s">
        <v>1722</v>
      </c>
      <c r="F305" t="s">
        <v>485</v>
      </c>
      <c r="G305" t="s">
        <v>1723</v>
      </c>
      <c r="H305" t="s">
        <v>1724</v>
      </c>
      <c r="I305" t="s">
        <v>5199</v>
      </c>
    </row>
    <row r="306" spans="1:9" x14ac:dyDescent="0.25">
      <c r="A306" t="s">
        <v>1725</v>
      </c>
      <c r="B306" t="s">
        <v>1726</v>
      </c>
      <c r="C306" t="s">
        <v>10</v>
      </c>
      <c r="D306" t="s">
        <v>1727</v>
      </c>
      <c r="E306" t="s">
        <v>1728</v>
      </c>
      <c r="F306" t="s">
        <v>1729</v>
      </c>
      <c r="G306" t="s">
        <v>176</v>
      </c>
      <c r="H306" t="s">
        <v>1730</v>
      </c>
      <c r="I306" t="s">
        <v>5200</v>
      </c>
    </row>
    <row r="307" spans="1:9" x14ac:dyDescent="0.25">
      <c r="A307" t="s">
        <v>1731</v>
      </c>
      <c r="B307" t="s">
        <v>1732</v>
      </c>
      <c r="C307" t="s">
        <v>10</v>
      </c>
      <c r="D307" t="s">
        <v>1733</v>
      </c>
      <c r="E307" t="s">
        <v>1137</v>
      </c>
      <c r="F307" t="s">
        <v>1734</v>
      </c>
      <c r="G307" t="s">
        <v>14</v>
      </c>
      <c r="H307" t="s">
        <v>1735</v>
      </c>
      <c r="I307" t="s">
        <v>5201</v>
      </c>
    </row>
    <row r="308" spans="1:9" x14ac:dyDescent="0.25">
      <c r="A308" t="s">
        <v>1736</v>
      </c>
      <c r="B308" t="s">
        <v>1737</v>
      </c>
      <c r="C308" t="s">
        <v>10</v>
      </c>
      <c r="D308" t="s">
        <v>1738</v>
      </c>
      <c r="E308" t="s">
        <v>1535</v>
      </c>
      <c r="F308" t="s">
        <v>1739</v>
      </c>
      <c r="G308" t="s">
        <v>467</v>
      </c>
      <c r="H308" t="s">
        <v>1740</v>
      </c>
      <c r="I308" t="s">
        <v>5202</v>
      </c>
    </row>
    <row r="309" spans="1:9" x14ac:dyDescent="0.25">
      <c r="A309" t="s">
        <v>1741</v>
      </c>
      <c r="B309" t="s">
        <v>1742</v>
      </c>
      <c r="C309" t="s">
        <v>10</v>
      </c>
      <c r="D309" t="s">
        <v>1743</v>
      </c>
      <c r="E309" t="s">
        <v>1112</v>
      </c>
      <c r="F309" t="s">
        <v>1744</v>
      </c>
      <c r="G309" t="s">
        <v>302</v>
      </c>
      <c r="H309" t="s">
        <v>1745</v>
      </c>
      <c r="I309" t="s">
        <v>5203</v>
      </c>
    </row>
    <row r="310" spans="1:9" x14ac:dyDescent="0.25">
      <c r="A310" t="s">
        <v>1746</v>
      </c>
      <c r="B310" t="s">
        <v>1747</v>
      </c>
      <c r="C310" t="s">
        <v>10</v>
      </c>
      <c r="D310" t="s">
        <v>1748</v>
      </c>
      <c r="E310" t="s">
        <v>839</v>
      </c>
      <c r="F310" t="s">
        <v>1749</v>
      </c>
      <c r="G310" t="s">
        <v>1750</v>
      </c>
      <c r="H310" t="s">
        <v>1751</v>
      </c>
      <c r="I310" t="s">
        <v>5204</v>
      </c>
    </row>
    <row r="311" spans="1:9" x14ac:dyDescent="0.25">
      <c r="A311" t="s">
        <v>1752</v>
      </c>
      <c r="B311" t="s">
        <v>1753</v>
      </c>
      <c r="C311" t="s">
        <v>10</v>
      </c>
      <c r="D311" t="s">
        <v>1754</v>
      </c>
      <c r="E311" t="s">
        <v>1755</v>
      </c>
      <c r="F311" t="s">
        <v>1756</v>
      </c>
      <c r="G311" t="s">
        <v>14</v>
      </c>
      <c r="H311" t="s">
        <v>1757</v>
      </c>
      <c r="I311" t="s">
        <v>5205</v>
      </c>
    </row>
    <row r="312" spans="1:9" x14ac:dyDescent="0.25">
      <c r="A312" t="s">
        <v>1758</v>
      </c>
      <c r="B312" t="s">
        <v>1759</v>
      </c>
      <c r="C312" t="s">
        <v>10</v>
      </c>
      <c r="D312" t="s">
        <v>1760</v>
      </c>
      <c r="E312" t="s">
        <v>1365</v>
      </c>
      <c r="F312" t="s">
        <v>1279</v>
      </c>
      <c r="G312" t="s">
        <v>14</v>
      </c>
      <c r="H312" t="s">
        <v>1761</v>
      </c>
      <c r="I312" t="s">
        <v>5206</v>
      </c>
    </row>
    <row r="313" spans="1:9" x14ac:dyDescent="0.25">
      <c r="A313" t="s">
        <v>1762</v>
      </c>
      <c r="B313" t="s">
        <v>1763</v>
      </c>
      <c r="C313" t="s">
        <v>10</v>
      </c>
      <c r="D313" t="s">
        <v>1764</v>
      </c>
      <c r="E313" t="s">
        <v>1650</v>
      </c>
      <c r="F313" t="s">
        <v>1765</v>
      </c>
      <c r="G313" t="s">
        <v>1766</v>
      </c>
      <c r="H313" t="s">
        <v>1767</v>
      </c>
      <c r="I313" t="s">
        <v>5207</v>
      </c>
    </row>
    <row r="314" spans="1:9" x14ac:dyDescent="0.25">
      <c r="A314" t="s">
        <v>1768</v>
      </c>
      <c r="B314" t="s">
        <v>1769</v>
      </c>
      <c r="C314" t="s">
        <v>10</v>
      </c>
      <c r="D314" t="s">
        <v>1764</v>
      </c>
      <c r="E314" t="s">
        <v>1472</v>
      </c>
      <c r="F314" t="s">
        <v>1770</v>
      </c>
      <c r="G314" t="s">
        <v>14</v>
      </c>
      <c r="H314" t="s">
        <v>1771</v>
      </c>
      <c r="I314" t="s">
        <v>5208</v>
      </c>
    </row>
    <row r="315" spans="1:9" x14ac:dyDescent="0.25">
      <c r="A315" t="s">
        <v>1772</v>
      </c>
      <c r="B315" t="s">
        <v>1773</v>
      </c>
      <c r="C315" t="s">
        <v>10</v>
      </c>
      <c r="D315" t="s">
        <v>1774</v>
      </c>
      <c r="E315" t="s">
        <v>1775</v>
      </c>
      <c r="F315" t="s">
        <v>1776</v>
      </c>
      <c r="G315" t="s">
        <v>1777</v>
      </c>
      <c r="H315" t="s">
        <v>1778</v>
      </c>
      <c r="I315" t="s">
        <v>1814</v>
      </c>
    </row>
    <row r="316" spans="1:9" x14ac:dyDescent="0.25">
      <c r="A316" t="s">
        <v>1779</v>
      </c>
      <c r="B316" t="s">
        <v>1780</v>
      </c>
      <c r="C316" t="s">
        <v>10</v>
      </c>
      <c r="D316" t="s">
        <v>1781</v>
      </c>
      <c r="E316" t="s">
        <v>1782</v>
      </c>
      <c r="F316" t="s">
        <v>1783</v>
      </c>
      <c r="G316" t="s">
        <v>14</v>
      </c>
      <c r="H316" t="s">
        <v>1784</v>
      </c>
      <c r="I316" t="s">
        <v>5209</v>
      </c>
    </row>
    <row r="317" spans="1:9" x14ac:dyDescent="0.25">
      <c r="A317" t="s">
        <v>1785</v>
      </c>
      <c r="B317" t="s">
        <v>1786</v>
      </c>
      <c r="C317" t="s">
        <v>10</v>
      </c>
      <c r="D317" t="s">
        <v>1781</v>
      </c>
      <c r="E317" t="s">
        <v>1787</v>
      </c>
      <c r="F317" t="s">
        <v>1788</v>
      </c>
      <c r="G317" t="s">
        <v>779</v>
      </c>
      <c r="H317" t="s">
        <v>1789</v>
      </c>
      <c r="I317" t="s">
        <v>5210</v>
      </c>
    </row>
    <row r="318" spans="1:9" x14ac:dyDescent="0.25">
      <c r="A318" t="s">
        <v>1790</v>
      </c>
      <c r="B318" t="s">
        <v>1791</v>
      </c>
      <c r="C318" t="s">
        <v>10</v>
      </c>
      <c r="D318" t="s">
        <v>1792</v>
      </c>
      <c r="E318" t="s">
        <v>735</v>
      </c>
      <c r="F318" t="s">
        <v>952</v>
      </c>
      <c r="G318" t="s">
        <v>1793</v>
      </c>
      <c r="H318" t="s">
        <v>1794</v>
      </c>
      <c r="I318" t="s">
        <v>5211</v>
      </c>
    </row>
    <row r="319" spans="1:9" x14ac:dyDescent="0.25">
      <c r="A319" t="s">
        <v>1795</v>
      </c>
      <c r="B319" t="s">
        <v>1796</v>
      </c>
      <c r="C319" t="s">
        <v>10</v>
      </c>
      <c r="D319" t="s">
        <v>1797</v>
      </c>
      <c r="E319" t="s">
        <v>1079</v>
      </c>
      <c r="F319" t="s">
        <v>1798</v>
      </c>
      <c r="G319" t="s">
        <v>549</v>
      </c>
      <c r="H319" t="s">
        <v>1799</v>
      </c>
      <c r="I319" t="s">
        <v>5212</v>
      </c>
    </row>
    <row r="320" spans="1:9" x14ac:dyDescent="0.25">
      <c r="A320" t="s">
        <v>1800</v>
      </c>
      <c r="B320" t="s">
        <v>1801</v>
      </c>
      <c r="C320" t="s">
        <v>10</v>
      </c>
      <c r="D320" t="s">
        <v>1802</v>
      </c>
      <c r="E320" t="s">
        <v>1803</v>
      </c>
      <c r="F320" t="s">
        <v>1804</v>
      </c>
      <c r="G320" t="s">
        <v>14</v>
      </c>
      <c r="H320" t="s">
        <v>1805</v>
      </c>
      <c r="I320" t="s">
        <v>5213</v>
      </c>
    </row>
    <row r="321" spans="1:9" x14ac:dyDescent="0.25">
      <c r="A321" t="s">
        <v>1806</v>
      </c>
      <c r="B321" t="s">
        <v>1807</v>
      </c>
      <c r="C321" t="s">
        <v>10</v>
      </c>
      <c r="D321" t="s">
        <v>1808</v>
      </c>
      <c r="E321" t="s">
        <v>1809</v>
      </c>
      <c r="F321" t="s">
        <v>1810</v>
      </c>
      <c r="G321" t="s">
        <v>195</v>
      </c>
      <c r="H321" t="s">
        <v>1811</v>
      </c>
      <c r="I321" t="s">
        <v>5214</v>
      </c>
    </row>
    <row r="322" spans="1:9" x14ac:dyDescent="0.25">
      <c r="A322" t="s">
        <v>1812</v>
      </c>
      <c r="B322" t="s">
        <v>1813</v>
      </c>
      <c r="C322" t="s">
        <v>10</v>
      </c>
      <c r="D322" t="s">
        <v>1814</v>
      </c>
      <c r="E322" t="s">
        <v>1815</v>
      </c>
      <c r="F322" t="s">
        <v>1816</v>
      </c>
      <c r="G322" t="s">
        <v>14</v>
      </c>
      <c r="H322" t="s">
        <v>1817</v>
      </c>
      <c r="I322" t="s">
        <v>5215</v>
      </c>
    </row>
    <row r="323" spans="1:9" x14ac:dyDescent="0.25">
      <c r="A323" t="s">
        <v>1818</v>
      </c>
      <c r="B323" t="s">
        <v>1819</v>
      </c>
      <c r="C323" t="s">
        <v>10</v>
      </c>
      <c r="D323" t="s">
        <v>1820</v>
      </c>
      <c r="E323" t="s">
        <v>1651</v>
      </c>
      <c r="F323" t="s">
        <v>1821</v>
      </c>
      <c r="G323" t="s">
        <v>1822</v>
      </c>
      <c r="H323" t="s">
        <v>1823</v>
      </c>
      <c r="I323" t="s">
        <v>5216</v>
      </c>
    </row>
    <row r="324" spans="1:9" x14ac:dyDescent="0.25">
      <c r="A324" t="s">
        <v>1824</v>
      </c>
      <c r="B324" t="s">
        <v>1825</v>
      </c>
      <c r="C324" t="s">
        <v>10</v>
      </c>
      <c r="D324" t="s">
        <v>1826</v>
      </c>
      <c r="E324" t="s">
        <v>1827</v>
      </c>
      <c r="F324" t="s">
        <v>1828</v>
      </c>
      <c r="G324" t="s">
        <v>865</v>
      </c>
      <c r="H324" t="s">
        <v>1829</v>
      </c>
      <c r="I324" t="s">
        <v>5217</v>
      </c>
    </row>
    <row r="325" spans="1:9" x14ac:dyDescent="0.25">
      <c r="A325" t="s">
        <v>1830</v>
      </c>
      <c r="B325" t="s">
        <v>1831</v>
      </c>
      <c r="C325" t="s">
        <v>10</v>
      </c>
      <c r="D325" t="s">
        <v>1832</v>
      </c>
      <c r="E325" t="s">
        <v>1833</v>
      </c>
      <c r="F325" t="s">
        <v>1834</v>
      </c>
      <c r="G325" t="s">
        <v>14</v>
      </c>
      <c r="H325" t="s">
        <v>1835</v>
      </c>
      <c r="I325" t="s">
        <v>2705</v>
      </c>
    </row>
    <row r="326" spans="1:9" x14ac:dyDescent="0.25">
      <c r="A326" t="s">
        <v>1836</v>
      </c>
      <c r="B326" t="s">
        <v>1837</v>
      </c>
      <c r="C326" t="s">
        <v>10</v>
      </c>
      <c r="D326" t="s">
        <v>1838</v>
      </c>
      <c r="E326" t="s">
        <v>321</v>
      </c>
      <c r="F326" t="s">
        <v>1839</v>
      </c>
      <c r="G326" t="s">
        <v>126</v>
      </c>
      <c r="H326" t="s">
        <v>1840</v>
      </c>
      <c r="I326" t="s">
        <v>5218</v>
      </c>
    </row>
    <row r="327" spans="1:9" x14ac:dyDescent="0.25">
      <c r="A327" t="s">
        <v>1841</v>
      </c>
      <c r="B327" t="s">
        <v>1842</v>
      </c>
      <c r="C327" t="s">
        <v>10</v>
      </c>
      <c r="D327" t="s">
        <v>1843</v>
      </c>
      <c r="E327" t="s">
        <v>1844</v>
      </c>
      <c r="F327" t="s">
        <v>1845</v>
      </c>
      <c r="G327" t="s">
        <v>14</v>
      </c>
      <c r="H327" t="s">
        <v>1846</v>
      </c>
      <c r="I327" t="s">
        <v>5219</v>
      </c>
    </row>
    <row r="328" spans="1:9" x14ac:dyDescent="0.25">
      <c r="A328" t="s">
        <v>1847</v>
      </c>
      <c r="B328" t="s">
        <v>1848</v>
      </c>
      <c r="C328" t="s">
        <v>10</v>
      </c>
      <c r="D328" t="s">
        <v>1849</v>
      </c>
      <c r="E328" t="s">
        <v>1850</v>
      </c>
      <c r="F328" t="s">
        <v>1851</v>
      </c>
      <c r="G328" t="s">
        <v>14</v>
      </c>
      <c r="H328" t="s">
        <v>1852</v>
      </c>
      <c r="I328" t="s">
        <v>5220</v>
      </c>
    </row>
    <row r="329" spans="1:9" x14ac:dyDescent="0.25">
      <c r="A329" t="s">
        <v>1853</v>
      </c>
      <c r="B329" t="s">
        <v>1854</v>
      </c>
      <c r="C329" t="s">
        <v>10</v>
      </c>
      <c r="D329" t="s">
        <v>1855</v>
      </c>
      <c r="E329" t="s">
        <v>1856</v>
      </c>
      <c r="F329" t="s">
        <v>1857</v>
      </c>
      <c r="G329" t="s">
        <v>113</v>
      </c>
      <c r="H329" t="s">
        <v>1858</v>
      </c>
      <c r="I329" t="s">
        <v>5221</v>
      </c>
    </row>
    <row r="330" spans="1:9" x14ac:dyDescent="0.25">
      <c r="A330" t="s">
        <v>1859</v>
      </c>
      <c r="B330" t="s">
        <v>1860</v>
      </c>
      <c r="C330" t="s">
        <v>10</v>
      </c>
      <c r="D330" t="s">
        <v>1861</v>
      </c>
      <c r="E330" t="s">
        <v>1862</v>
      </c>
      <c r="F330" t="s">
        <v>1863</v>
      </c>
      <c r="G330" t="s">
        <v>14</v>
      </c>
      <c r="H330" t="s">
        <v>1864</v>
      </c>
      <c r="I330" t="s">
        <v>1584</v>
      </c>
    </row>
    <row r="331" spans="1:9" x14ac:dyDescent="0.25">
      <c r="A331" t="s">
        <v>1865</v>
      </c>
      <c r="B331" t="s">
        <v>1866</v>
      </c>
      <c r="C331" t="s">
        <v>10</v>
      </c>
      <c r="D331" t="s">
        <v>1867</v>
      </c>
      <c r="E331" t="s">
        <v>1868</v>
      </c>
      <c r="F331" t="s">
        <v>1869</v>
      </c>
      <c r="G331" t="s">
        <v>14</v>
      </c>
      <c r="H331" t="s">
        <v>1870</v>
      </c>
      <c r="I331" t="s">
        <v>5222</v>
      </c>
    </row>
    <row r="332" spans="1:9" x14ac:dyDescent="0.25">
      <c r="A332" t="s">
        <v>1871</v>
      </c>
      <c r="B332" t="s">
        <v>1872</v>
      </c>
      <c r="C332" t="s">
        <v>10</v>
      </c>
      <c r="D332" t="s">
        <v>1873</v>
      </c>
      <c r="E332" t="s">
        <v>1874</v>
      </c>
      <c r="F332" t="s">
        <v>1875</v>
      </c>
      <c r="G332" t="s">
        <v>865</v>
      </c>
      <c r="H332" t="s">
        <v>1876</v>
      </c>
      <c r="I332" t="s">
        <v>5223</v>
      </c>
    </row>
    <row r="333" spans="1:9" x14ac:dyDescent="0.25">
      <c r="A333" t="s">
        <v>1877</v>
      </c>
      <c r="B333" t="s">
        <v>1878</v>
      </c>
      <c r="C333" t="s">
        <v>10</v>
      </c>
      <c r="D333" t="s">
        <v>1879</v>
      </c>
      <c r="E333" t="s">
        <v>1862</v>
      </c>
      <c r="F333" t="s">
        <v>1880</v>
      </c>
      <c r="G333" t="s">
        <v>14</v>
      </c>
      <c r="H333" t="s">
        <v>1881</v>
      </c>
      <c r="I333" t="s">
        <v>5224</v>
      </c>
    </row>
    <row r="334" spans="1:9" x14ac:dyDescent="0.25">
      <c r="A334" t="s">
        <v>1882</v>
      </c>
      <c r="B334" t="s">
        <v>1883</v>
      </c>
      <c r="C334" t="s">
        <v>10</v>
      </c>
      <c r="D334" t="s">
        <v>1884</v>
      </c>
      <c r="E334" t="s">
        <v>1413</v>
      </c>
      <c r="F334" t="s">
        <v>1885</v>
      </c>
      <c r="G334" t="s">
        <v>176</v>
      </c>
      <c r="H334" t="s">
        <v>1886</v>
      </c>
      <c r="I334" t="s">
        <v>4282</v>
      </c>
    </row>
    <row r="335" spans="1:9" x14ac:dyDescent="0.25">
      <c r="A335" t="s">
        <v>1887</v>
      </c>
      <c r="B335" t="s">
        <v>1888</v>
      </c>
      <c r="C335" t="s">
        <v>10</v>
      </c>
      <c r="D335" t="s">
        <v>1889</v>
      </c>
      <c r="E335" t="s">
        <v>889</v>
      </c>
      <c r="F335" t="s">
        <v>1890</v>
      </c>
      <c r="G335" t="s">
        <v>1356</v>
      </c>
      <c r="H335" t="s">
        <v>1891</v>
      </c>
      <c r="I335" t="s">
        <v>5225</v>
      </c>
    </row>
    <row r="336" spans="1:9" x14ac:dyDescent="0.25">
      <c r="A336" t="s">
        <v>1892</v>
      </c>
      <c r="B336" t="s">
        <v>1893</v>
      </c>
      <c r="C336" t="s">
        <v>10</v>
      </c>
      <c r="D336" t="s">
        <v>289</v>
      </c>
      <c r="E336" t="s">
        <v>741</v>
      </c>
      <c r="F336" t="s">
        <v>1894</v>
      </c>
      <c r="G336" t="s">
        <v>1474</v>
      </c>
      <c r="H336" t="s">
        <v>1895</v>
      </c>
      <c r="I336" t="s">
        <v>5226</v>
      </c>
    </row>
    <row r="337" spans="1:9" x14ac:dyDescent="0.25">
      <c r="A337" t="s">
        <v>1896</v>
      </c>
      <c r="B337" t="s">
        <v>1897</v>
      </c>
      <c r="C337" t="s">
        <v>10</v>
      </c>
      <c r="D337" t="s">
        <v>289</v>
      </c>
      <c r="E337" t="s">
        <v>1898</v>
      </c>
      <c r="F337" t="s">
        <v>1899</v>
      </c>
      <c r="G337" t="s">
        <v>14</v>
      </c>
      <c r="H337" t="s">
        <v>1900</v>
      </c>
      <c r="I337" t="s">
        <v>5227</v>
      </c>
    </row>
    <row r="338" spans="1:9" x14ac:dyDescent="0.25">
      <c r="A338" t="s">
        <v>1901</v>
      </c>
      <c r="B338" t="s">
        <v>1902</v>
      </c>
      <c r="C338" t="s">
        <v>10</v>
      </c>
      <c r="D338" t="s">
        <v>1903</v>
      </c>
      <c r="E338" t="s">
        <v>1904</v>
      </c>
      <c r="F338" t="s">
        <v>1202</v>
      </c>
      <c r="G338" t="s">
        <v>14</v>
      </c>
      <c r="H338" t="s">
        <v>1905</v>
      </c>
      <c r="I338" t="s">
        <v>5228</v>
      </c>
    </row>
    <row r="339" spans="1:9" x14ac:dyDescent="0.25">
      <c r="A339" t="s">
        <v>1906</v>
      </c>
      <c r="B339" t="s">
        <v>1907</v>
      </c>
      <c r="C339" t="s">
        <v>10</v>
      </c>
      <c r="D339" t="s">
        <v>1908</v>
      </c>
      <c r="E339" t="s">
        <v>1302</v>
      </c>
      <c r="F339" t="s">
        <v>1909</v>
      </c>
      <c r="G339" t="s">
        <v>1910</v>
      </c>
      <c r="H339" t="s">
        <v>1911</v>
      </c>
      <c r="I339" t="s">
        <v>5229</v>
      </c>
    </row>
    <row r="340" spans="1:9" x14ac:dyDescent="0.25">
      <c r="A340" t="s">
        <v>1912</v>
      </c>
      <c r="B340" t="s">
        <v>1913</v>
      </c>
      <c r="C340" t="s">
        <v>10</v>
      </c>
      <c r="D340" t="s">
        <v>1914</v>
      </c>
      <c r="E340" t="s">
        <v>1915</v>
      </c>
      <c r="F340" t="s">
        <v>1916</v>
      </c>
      <c r="G340" t="s">
        <v>14</v>
      </c>
      <c r="H340" t="s">
        <v>1917</v>
      </c>
      <c r="I340" t="s">
        <v>5230</v>
      </c>
    </row>
    <row r="341" spans="1:9" x14ac:dyDescent="0.25">
      <c r="A341" t="s">
        <v>1918</v>
      </c>
      <c r="B341" t="s">
        <v>1919</v>
      </c>
      <c r="C341" t="s">
        <v>10</v>
      </c>
      <c r="D341" t="s">
        <v>1920</v>
      </c>
      <c r="E341" t="s">
        <v>1921</v>
      </c>
      <c r="F341" t="s">
        <v>969</v>
      </c>
      <c r="G341" t="s">
        <v>865</v>
      </c>
      <c r="H341" t="s">
        <v>1922</v>
      </c>
      <c r="I341" t="s">
        <v>1166</v>
      </c>
    </row>
    <row r="342" spans="1:9" x14ac:dyDescent="0.25">
      <c r="A342" t="s">
        <v>1923</v>
      </c>
      <c r="B342" t="s">
        <v>1924</v>
      </c>
      <c r="C342" t="s">
        <v>10</v>
      </c>
      <c r="D342" t="s">
        <v>1925</v>
      </c>
      <c r="E342" t="s">
        <v>1926</v>
      </c>
      <c r="F342" t="s">
        <v>1927</v>
      </c>
      <c r="G342" t="s">
        <v>341</v>
      </c>
      <c r="H342" t="s">
        <v>1928</v>
      </c>
      <c r="I342" t="s">
        <v>5231</v>
      </c>
    </row>
    <row r="343" spans="1:9" x14ac:dyDescent="0.25">
      <c r="A343" t="s">
        <v>1929</v>
      </c>
      <c r="B343" t="s">
        <v>1930</v>
      </c>
      <c r="C343" t="s">
        <v>10</v>
      </c>
      <c r="D343" t="s">
        <v>1931</v>
      </c>
      <c r="E343" t="s">
        <v>1932</v>
      </c>
      <c r="F343" t="s">
        <v>37</v>
      </c>
      <c r="G343" t="s">
        <v>14</v>
      </c>
      <c r="H343" t="s">
        <v>1933</v>
      </c>
      <c r="I343" t="s">
        <v>5232</v>
      </c>
    </row>
    <row r="344" spans="1:9" x14ac:dyDescent="0.25">
      <c r="A344" t="s">
        <v>1934</v>
      </c>
      <c r="B344" t="s">
        <v>1935</v>
      </c>
      <c r="C344" t="s">
        <v>10</v>
      </c>
      <c r="D344" t="s">
        <v>1936</v>
      </c>
      <c r="E344" t="s">
        <v>1937</v>
      </c>
      <c r="F344" t="s">
        <v>1166</v>
      </c>
      <c r="G344" t="s">
        <v>126</v>
      </c>
      <c r="H344" t="s">
        <v>1938</v>
      </c>
      <c r="I344" t="s">
        <v>5233</v>
      </c>
    </row>
    <row r="345" spans="1:9" x14ac:dyDescent="0.25">
      <c r="A345" t="s">
        <v>1939</v>
      </c>
      <c r="B345" t="s">
        <v>1940</v>
      </c>
      <c r="C345" t="s">
        <v>10</v>
      </c>
      <c r="D345" t="s">
        <v>1941</v>
      </c>
      <c r="E345" t="s">
        <v>851</v>
      </c>
      <c r="F345" t="s">
        <v>1803</v>
      </c>
      <c r="G345" t="s">
        <v>14</v>
      </c>
      <c r="H345" t="s">
        <v>1942</v>
      </c>
      <c r="I345" t="s">
        <v>5234</v>
      </c>
    </row>
    <row r="346" spans="1:9" x14ac:dyDescent="0.25">
      <c r="A346" t="s">
        <v>1943</v>
      </c>
      <c r="B346" t="s">
        <v>1944</v>
      </c>
      <c r="C346" t="s">
        <v>10</v>
      </c>
      <c r="D346" t="s">
        <v>1945</v>
      </c>
      <c r="E346" t="s">
        <v>1530</v>
      </c>
      <c r="F346" t="s">
        <v>1898</v>
      </c>
      <c r="G346" t="s">
        <v>688</v>
      </c>
      <c r="H346" t="s">
        <v>1946</v>
      </c>
      <c r="I346" t="s">
        <v>5235</v>
      </c>
    </row>
    <row r="347" spans="1:9" x14ac:dyDescent="0.25">
      <c r="A347" t="s">
        <v>1947</v>
      </c>
      <c r="B347" t="s">
        <v>1948</v>
      </c>
      <c r="C347" t="s">
        <v>10</v>
      </c>
      <c r="D347" t="s">
        <v>1949</v>
      </c>
      <c r="E347" t="s">
        <v>1950</v>
      </c>
      <c r="F347" t="s">
        <v>1951</v>
      </c>
      <c r="G347" t="s">
        <v>14</v>
      </c>
      <c r="H347" t="s">
        <v>1952</v>
      </c>
      <c r="I347" t="s">
        <v>5236</v>
      </c>
    </row>
    <row r="348" spans="1:9" x14ac:dyDescent="0.25">
      <c r="A348" t="s">
        <v>1953</v>
      </c>
      <c r="B348" t="s">
        <v>1954</v>
      </c>
      <c r="C348" t="s">
        <v>10</v>
      </c>
      <c r="D348" t="s">
        <v>1955</v>
      </c>
      <c r="E348" t="s">
        <v>1956</v>
      </c>
      <c r="F348" t="s">
        <v>1957</v>
      </c>
      <c r="G348" t="s">
        <v>14</v>
      </c>
      <c r="H348" t="s">
        <v>1958</v>
      </c>
      <c r="I348" t="s">
        <v>5237</v>
      </c>
    </row>
    <row r="349" spans="1:9" x14ac:dyDescent="0.25">
      <c r="A349" t="s">
        <v>1959</v>
      </c>
      <c r="B349" t="s">
        <v>1960</v>
      </c>
      <c r="C349" t="s">
        <v>10</v>
      </c>
      <c r="D349" t="s">
        <v>1961</v>
      </c>
      <c r="E349" t="s">
        <v>1962</v>
      </c>
      <c r="F349" t="s">
        <v>1963</v>
      </c>
      <c r="G349" t="s">
        <v>14</v>
      </c>
      <c r="H349" t="s">
        <v>1964</v>
      </c>
      <c r="I349" t="s">
        <v>5238</v>
      </c>
    </row>
    <row r="350" spans="1:9" x14ac:dyDescent="0.25">
      <c r="A350" t="s">
        <v>1965</v>
      </c>
      <c r="B350" t="s">
        <v>1966</v>
      </c>
      <c r="C350" t="s">
        <v>10</v>
      </c>
      <c r="D350" t="s">
        <v>1967</v>
      </c>
      <c r="E350" t="s">
        <v>1968</v>
      </c>
      <c r="F350" t="s">
        <v>1969</v>
      </c>
      <c r="G350" t="s">
        <v>302</v>
      </c>
      <c r="H350" t="s">
        <v>1970</v>
      </c>
      <c r="I350" t="s">
        <v>5239</v>
      </c>
    </row>
    <row r="351" spans="1:9" x14ac:dyDescent="0.25">
      <c r="A351" t="s">
        <v>1971</v>
      </c>
      <c r="B351" t="s">
        <v>1972</v>
      </c>
      <c r="C351" t="s">
        <v>10</v>
      </c>
      <c r="D351" t="s">
        <v>1973</v>
      </c>
      <c r="E351" t="s">
        <v>1662</v>
      </c>
      <c r="F351" t="s">
        <v>1138</v>
      </c>
      <c r="G351" t="s">
        <v>14</v>
      </c>
      <c r="H351" t="s">
        <v>1974</v>
      </c>
      <c r="I351" t="s">
        <v>5240</v>
      </c>
    </row>
    <row r="352" spans="1:9" x14ac:dyDescent="0.25">
      <c r="A352" t="s">
        <v>1975</v>
      </c>
      <c r="B352" t="s">
        <v>1976</v>
      </c>
      <c r="C352" t="s">
        <v>10</v>
      </c>
      <c r="D352" t="s">
        <v>1977</v>
      </c>
      <c r="E352" t="s">
        <v>1978</v>
      </c>
      <c r="F352" t="s">
        <v>1979</v>
      </c>
      <c r="G352" t="s">
        <v>14</v>
      </c>
      <c r="H352" t="s">
        <v>1980</v>
      </c>
      <c r="I352" t="s">
        <v>2062</v>
      </c>
    </row>
    <row r="353" spans="1:9" x14ac:dyDescent="0.25">
      <c r="A353" t="s">
        <v>1981</v>
      </c>
      <c r="B353" t="s">
        <v>1982</v>
      </c>
      <c r="C353" t="s">
        <v>10</v>
      </c>
      <c r="D353" t="s">
        <v>1983</v>
      </c>
      <c r="E353" t="s">
        <v>1984</v>
      </c>
      <c r="F353" t="s">
        <v>1215</v>
      </c>
      <c r="G353" t="s">
        <v>14</v>
      </c>
      <c r="H353" t="s">
        <v>1985</v>
      </c>
      <c r="I353" t="s">
        <v>1208</v>
      </c>
    </row>
    <row r="354" spans="1:9" x14ac:dyDescent="0.25">
      <c r="A354" t="s">
        <v>1986</v>
      </c>
      <c r="B354" t="s">
        <v>1987</v>
      </c>
      <c r="C354" t="s">
        <v>10</v>
      </c>
      <c r="D354" t="s">
        <v>1988</v>
      </c>
      <c r="E354" t="s">
        <v>1989</v>
      </c>
      <c r="F354" t="s">
        <v>1990</v>
      </c>
      <c r="G354" t="s">
        <v>14</v>
      </c>
      <c r="H354" t="s">
        <v>1991</v>
      </c>
      <c r="I354" t="s">
        <v>5241</v>
      </c>
    </row>
    <row r="355" spans="1:9" x14ac:dyDescent="0.25">
      <c r="A355" t="s">
        <v>1992</v>
      </c>
      <c r="B355" t="s">
        <v>1993</v>
      </c>
      <c r="C355" t="s">
        <v>10</v>
      </c>
      <c r="D355" t="s">
        <v>1994</v>
      </c>
      <c r="E355" t="s">
        <v>1309</v>
      </c>
      <c r="F355" t="s">
        <v>1995</v>
      </c>
      <c r="G355" t="s">
        <v>14</v>
      </c>
      <c r="H355" t="s">
        <v>1996</v>
      </c>
      <c r="I355" t="s">
        <v>4923</v>
      </c>
    </row>
    <row r="356" spans="1:9" x14ac:dyDescent="0.25">
      <c r="A356" t="s">
        <v>1997</v>
      </c>
      <c r="B356" t="s">
        <v>1998</v>
      </c>
      <c r="C356" t="s">
        <v>10</v>
      </c>
      <c r="D356" t="s">
        <v>1999</v>
      </c>
      <c r="E356" t="s">
        <v>1208</v>
      </c>
      <c r="F356" t="s">
        <v>2000</v>
      </c>
      <c r="G356" t="s">
        <v>14</v>
      </c>
      <c r="H356" t="s">
        <v>2001</v>
      </c>
      <c r="I356" t="s">
        <v>2754</v>
      </c>
    </row>
    <row r="357" spans="1:9" x14ac:dyDescent="0.25">
      <c r="A357" t="s">
        <v>2002</v>
      </c>
      <c r="B357" t="s">
        <v>2003</v>
      </c>
      <c r="C357" t="s">
        <v>10</v>
      </c>
      <c r="D357" t="s">
        <v>2004</v>
      </c>
      <c r="E357" t="s">
        <v>1523</v>
      </c>
      <c r="F357" t="s">
        <v>2005</v>
      </c>
      <c r="G357" t="s">
        <v>14</v>
      </c>
      <c r="H357" t="s">
        <v>2006</v>
      </c>
      <c r="I357" t="s">
        <v>5242</v>
      </c>
    </row>
    <row r="358" spans="1:9" x14ac:dyDescent="0.25">
      <c r="A358" t="s">
        <v>2007</v>
      </c>
      <c r="B358" t="s">
        <v>2008</v>
      </c>
      <c r="C358" t="s">
        <v>10</v>
      </c>
      <c r="D358" t="s">
        <v>2009</v>
      </c>
      <c r="E358" t="s">
        <v>877</v>
      </c>
      <c r="F358" t="s">
        <v>561</v>
      </c>
      <c r="G358" t="s">
        <v>93</v>
      </c>
      <c r="H358" t="s">
        <v>2010</v>
      </c>
      <c r="I358" t="s">
        <v>1154</v>
      </c>
    </row>
    <row r="359" spans="1:9" x14ac:dyDescent="0.25">
      <c r="A359" t="s">
        <v>2011</v>
      </c>
      <c r="B359" t="s">
        <v>2012</v>
      </c>
      <c r="C359" t="s">
        <v>10</v>
      </c>
      <c r="D359" t="s">
        <v>2013</v>
      </c>
      <c r="E359" t="s">
        <v>2014</v>
      </c>
      <c r="F359" t="s">
        <v>1815</v>
      </c>
      <c r="G359" t="s">
        <v>2015</v>
      </c>
      <c r="H359" t="s">
        <v>2016</v>
      </c>
      <c r="I359" t="s">
        <v>5243</v>
      </c>
    </row>
    <row r="360" spans="1:9" x14ac:dyDescent="0.25">
      <c r="A360" t="s">
        <v>2017</v>
      </c>
      <c r="B360" t="s">
        <v>2018</v>
      </c>
      <c r="C360" t="s">
        <v>10</v>
      </c>
      <c r="D360" t="s">
        <v>2019</v>
      </c>
      <c r="E360" t="s">
        <v>2020</v>
      </c>
      <c r="F360" t="s">
        <v>2021</v>
      </c>
      <c r="G360" t="s">
        <v>176</v>
      </c>
      <c r="H360" t="s">
        <v>2022</v>
      </c>
      <c r="I360" t="s">
        <v>5244</v>
      </c>
    </row>
    <row r="361" spans="1:9" x14ac:dyDescent="0.25">
      <c r="A361" t="s">
        <v>2023</v>
      </c>
      <c r="B361" t="s">
        <v>2024</v>
      </c>
      <c r="C361" t="s">
        <v>10</v>
      </c>
      <c r="D361" t="s">
        <v>2025</v>
      </c>
      <c r="E361" t="s">
        <v>741</v>
      </c>
      <c r="F361" t="s">
        <v>219</v>
      </c>
      <c r="G361" t="s">
        <v>126</v>
      </c>
      <c r="H361" t="s">
        <v>2026</v>
      </c>
      <c r="I361" t="s">
        <v>5245</v>
      </c>
    </row>
    <row r="362" spans="1:9" x14ac:dyDescent="0.25">
      <c r="A362" t="s">
        <v>2027</v>
      </c>
      <c r="B362" t="s">
        <v>2028</v>
      </c>
      <c r="C362" t="s">
        <v>10</v>
      </c>
      <c r="D362" t="s">
        <v>2029</v>
      </c>
      <c r="E362" t="s">
        <v>2030</v>
      </c>
      <c r="F362" t="s">
        <v>2031</v>
      </c>
      <c r="G362" t="s">
        <v>14</v>
      </c>
      <c r="H362" t="s">
        <v>2032</v>
      </c>
      <c r="I362" t="s">
        <v>458</v>
      </c>
    </row>
    <row r="363" spans="1:9" x14ac:dyDescent="0.25">
      <c r="A363" t="s">
        <v>2033</v>
      </c>
      <c r="B363" t="s">
        <v>2034</v>
      </c>
      <c r="C363" t="s">
        <v>10</v>
      </c>
      <c r="D363" t="s">
        <v>2035</v>
      </c>
      <c r="E363" t="s">
        <v>2036</v>
      </c>
      <c r="F363" t="s">
        <v>2037</v>
      </c>
      <c r="G363" t="s">
        <v>14</v>
      </c>
      <c r="H363" t="s">
        <v>2038</v>
      </c>
      <c r="I363" t="s">
        <v>5246</v>
      </c>
    </row>
    <row r="364" spans="1:9" x14ac:dyDescent="0.25">
      <c r="A364" t="s">
        <v>2039</v>
      </c>
      <c r="B364" t="s">
        <v>2040</v>
      </c>
      <c r="C364" t="s">
        <v>10</v>
      </c>
      <c r="D364" t="s">
        <v>2041</v>
      </c>
      <c r="E364" t="s">
        <v>2042</v>
      </c>
      <c r="F364" t="s">
        <v>2043</v>
      </c>
      <c r="G364" t="s">
        <v>73</v>
      </c>
      <c r="H364" t="s">
        <v>2044</v>
      </c>
      <c r="I364" t="s">
        <v>5247</v>
      </c>
    </row>
    <row r="365" spans="1:9" x14ac:dyDescent="0.25">
      <c r="A365" t="s">
        <v>2045</v>
      </c>
      <c r="B365" t="s">
        <v>2046</v>
      </c>
      <c r="C365" t="s">
        <v>10</v>
      </c>
      <c r="D365" t="s">
        <v>2047</v>
      </c>
      <c r="E365" t="s">
        <v>1684</v>
      </c>
      <c r="F365" t="s">
        <v>2048</v>
      </c>
      <c r="G365" t="s">
        <v>93</v>
      </c>
      <c r="H365" t="s">
        <v>2049</v>
      </c>
      <c r="I365" t="s">
        <v>5248</v>
      </c>
    </row>
    <row r="366" spans="1:9" x14ac:dyDescent="0.25">
      <c r="A366" t="s">
        <v>2050</v>
      </c>
      <c r="B366" t="s">
        <v>2051</v>
      </c>
      <c r="C366" t="s">
        <v>10</v>
      </c>
      <c r="D366" t="s">
        <v>2052</v>
      </c>
      <c r="E366" t="s">
        <v>1382</v>
      </c>
      <c r="F366" t="s">
        <v>1937</v>
      </c>
      <c r="G366" t="s">
        <v>14</v>
      </c>
      <c r="H366" t="s">
        <v>2053</v>
      </c>
      <c r="I366" t="s">
        <v>5249</v>
      </c>
    </row>
    <row r="367" spans="1:9" x14ac:dyDescent="0.25">
      <c r="A367" t="s">
        <v>2054</v>
      </c>
      <c r="B367" t="s">
        <v>2055</v>
      </c>
      <c r="C367" t="s">
        <v>10</v>
      </c>
      <c r="D367" t="s">
        <v>2056</v>
      </c>
      <c r="E367" t="s">
        <v>1551</v>
      </c>
      <c r="F367" t="s">
        <v>2057</v>
      </c>
      <c r="G367" t="s">
        <v>93</v>
      </c>
      <c r="H367" t="s">
        <v>2058</v>
      </c>
      <c r="I367" t="s">
        <v>5250</v>
      </c>
    </row>
    <row r="368" spans="1:9" x14ac:dyDescent="0.25">
      <c r="A368" t="s">
        <v>2059</v>
      </c>
      <c r="B368" t="s">
        <v>2060</v>
      </c>
      <c r="C368" t="s">
        <v>10</v>
      </c>
      <c r="D368" t="s">
        <v>2061</v>
      </c>
      <c r="E368" t="s">
        <v>1809</v>
      </c>
      <c r="F368" t="s">
        <v>2062</v>
      </c>
      <c r="G368" t="s">
        <v>14</v>
      </c>
      <c r="H368" t="s">
        <v>2063</v>
      </c>
      <c r="I368" t="s">
        <v>5251</v>
      </c>
    </row>
    <row r="369" spans="1:9" x14ac:dyDescent="0.25">
      <c r="A369" t="s">
        <v>2064</v>
      </c>
      <c r="B369" t="s">
        <v>2065</v>
      </c>
      <c r="C369" t="s">
        <v>10</v>
      </c>
      <c r="D369" t="s">
        <v>2066</v>
      </c>
      <c r="E369" t="s">
        <v>1466</v>
      </c>
      <c r="F369" t="s">
        <v>2067</v>
      </c>
      <c r="G369" t="s">
        <v>14</v>
      </c>
      <c r="H369" t="s">
        <v>2068</v>
      </c>
      <c r="I369" t="s">
        <v>5252</v>
      </c>
    </row>
    <row r="370" spans="1:9" x14ac:dyDescent="0.25">
      <c r="A370" t="s">
        <v>2069</v>
      </c>
      <c r="B370" t="s">
        <v>2070</v>
      </c>
      <c r="C370" t="s">
        <v>10</v>
      </c>
      <c r="D370" t="s">
        <v>2071</v>
      </c>
      <c r="E370" t="s">
        <v>2072</v>
      </c>
      <c r="F370" t="s">
        <v>2073</v>
      </c>
      <c r="G370" t="s">
        <v>2074</v>
      </c>
      <c r="H370" t="s">
        <v>2075</v>
      </c>
      <c r="I370" t="s">
        <v>5253</v>
      </c>
    </row>
    <row r="371" spans="1:9" x14ac:dyDescent="0.25">
      <c r="A371" t="s">
        <v>2076</v>
      </c>
      <c r="B371" t="s">
        <v>2077</v>
      </c>
      <c r="C371" t="s">
        <v>10</v>
      </c>
      <c r="D371" t="s">
        <v>2078</v>
      </c>
      <c r="E371" t="s">
        <v>1214</v>
      </c>
      <c r="F371" t="s">
        <v>2079</v>
      </c>
      <c r="G371" t="s">
        <v>14</v>
      </c>
      <c r="H371" t="s">
        <v>2080</v>
      </c>
      <c r="I371" t="s">
        <v>5254</v>
      </c>
    </row>
    <row r="372" spans="1:9" x14ac:dyDescent="0.25">
      <c r="A372" t="s">
        <v>2081</v>
      </c>
      <c r="B372" t="s">
        <v>2082</v>
      </c>
      <c r="C372" t="s">
        <v>10</v>
      </c>
      <c r="D372" t="s">
        <v>2083</v>
      </c>
      <c r="E372" t="s">
        <v>606</v>
      </c>
      <c r="F372" t="s">
        <v>2084</v>
      </c>
      <c r="G372" t="s">
        <v>581</v>
      </c>
      <c r="H372" t="s">
        <v>2085</v>
      </c>
      <c r="I372" t="s">
        <v>5255</v>
      </c>
    </row>
    <row r="373" spans="1:9" x14ac:dyDescent="0.25">
      <c r="A373" t="s">
        <v>2086</v>
      </c>
      <c r="B373" t="s">
        <v>2087</v>
      </c>
      <c r="C373" t="s">
        <v>10</v>
      </c>
      <c r="D373" t="s">
        <v>2088</v>
      </c>
      <c r="E373" t="s">
        <v>2089</v>
      </c>
      <c r="F373" t="s">
        <v>2090</v>
      </c>
      <c r="G373" t="s">
        <v>700</v>
      </c>
      <c r="H373" t="s">
        <v>2091</v>
      </c>
      <c r="I373" t="s">
        <v>5256</v>
      </c>
    </row>
    <row r="374" spans="1:9" x14ac:dyDescent="0.25">
      <c r="A374" t="s">
        <v>2092</v>
      </c>
      <c r="B374" t="s">
        <v>2093</v>
      </c>
      <c r="C374" t="s">
        <v>10</v>
      </c>
      <c r="D374" t="s">
        <v>2094</v>
      </c>
      <c r="E374" t="s">
        <v>1722</v>
      </c>
      <c r="F374" t="s">
        <v>2095</v>
      </c>
      <c r="G374" t="s">
        <v>2096</v>
      </c>
      <c r="H374" t="s">
        <v>2097</v>
      </c>
      <c r="I374" t="s">
        <v>5257</v>
      </c>
    </row>
    <row r="375" spans="1:9" x14ac:dyDescent="0.25">
      <c r="A375" t="s">
        <v>2098</v>
      </c>
      <c r="B375" t="s">
        <v>2099</v>
      </c>
      <c r="C375" t="s">
        <v>10</v>
      </c>
      <c r="D375" t="s">
        <v>2100</v>
      </c>
      <c r="E375" t="s">
        <v>2101</v>
      </c>
      <c r="F375" t="s">
        <v>2102</v>
      </c>
      <c r="G375" t="s">
        <v>467</v>
      </c>
      <c r="H375" t="s">
        <v>2103</v>
      </c>
      <c r="I375" t="s">
        <v>5258</v>
      </c>
    </row>
    <row r="376" spans="1:9" x14ac:dyDescent="0.25">
      <c r="A376" t="s">
        <v>2104</v>
      </c>
      <c r="B376" t="s">
        <v>2105</v>
      </c>
      <c r="C376" t="s">
        <v>10</v>
      </c>
      <c r="D376" t="s">
        <v>2106</v>
      </c>
      <c r="E376" t="s">
        <v>1089</v>
      </c>
      <c r="F376" t="s">
        <v>459</v>
      </c>
      <c r="G376" t="s">
        <v>2107</v>
      </c>
      <c r="H376" t="s">
        <v>2108</v>
      </c>
      <c r="I376" t="s">
        <v>5259</v>
      </c>
    </row>
    <row r="377" spans="1:9" x14ac:dyDescent="0.25">
      <c r="A377" t="s">
        <v>2109</v>
      </c>
      <c r="B377" t="s">
        <v>2110</v>
      </c>
      <c r="C377" t="s">
        <v>10</v>
      </c>
      <c r="D377" t="s">
        <v>2111</v>
      </c>
      <c r="E377" t="s">
        <v>2112</v>
      </c>
      <c r="F377" t="s">
        <v>2113</v>
      </c>
      <c r="G377" t="s">
        <v>14</v>
      </c>
      <c r="H377" t="s">
        <v>2114</v>
      </c>
      <c r="I377" t="s">
        <v>5260</v>
      </c>
    </row>
    <row r="378" spans="1:9" x14ac:dyDescent="0.25">
      <c r="A378" t="s">
        <v>2115</v>
      </c>
      <c r="B378" t="s">
        <v>2116</v>
      </c>
      <c r="C378" t="s">
        <v>10</v>
      </c>
      <c r="D378" t="s">
        <v>2117</v>
      </c>
      <c r="E378" t="s">
        <v>999</v>
      </c>
      <c r="F378" t="s">
        <v>2118</v>
      </c>
      <c r="G378" t="s">
        <v>14</v>
      </c>
      <c r="H378" t="s">
        <v>2119</v>
      </c>
      <c r="I378" t="s">
        <v>5261</v>
      </c>
    </row>
    <row r="379" spans="1:9" x14ac:dyDescent="0.25">
      <c r="A379" t="s">
        <v>2120</v>
      </c>
      <c r="B379" t="s">
        <v>2121</v>
      </c>
      <c r="C379" t="s">
        <v>10</v>
      </c>
      <c r="D379" t="s">
        <v>2122</v>
      </c>
      <c r="E379" t="s">
        <v>1850</v>
      </c>
      <c r="F379" t="s">
        <v>2021</v>
      </c>
      <c r="G379" t="s">
        <v>183</v>
      </c>
      <c r="H379" t="s">
        <v>2123</v>
      </c>
      <c r="I379" t="s">
        <v>5262</v>
      </c>
    </row>
    <row r="380" spans="1:9" x14ac:dyDescent="0.25">
      <c r="A380" t="s">
        <v>2124</v>
      </c>
      <c r="B380" t="s">
        <v>2125</v>
      </c>
      <c r="C380" t="s">
        <v>10</v>
      </c>
      <c r="D380" t="s">
        <v>2126</v>
      </c>
      <c r="E380" t="s">
        <v>717</v>
      </c>
      <c r="F380" t="s">
        <v>1656</v>
      </c>
      <c r="G380" t="s">
        <v>14</v>
      </c>
      <c r="H380" t="s">
        <v>2127</v>
      </c>
      <c r="I380" t="s">
        <v>5263</v>
      </c>
    </row>
    <row r="381" spans="1:9" x14ac:dyDescent="0.25">
      <c r="A381" t="s">
        <v>2128</v>
      </c>
      <c r="B381" t="s">
        <v>2129</v>
      </c>
      <c r="C381" t="s">
        <v>10</v>
      </c>
      <c r="D381" t="s">
        <v>2130</v>
      </c>
      <c r="E381" t="s">
        <v>1926</v>
      </c>
      <c r="F381" t="s">
        <v>901</v>
      </c>
      <c r="G381" t="s">
        <v>126</v>
      </c>
      <c r="H381" t="s">
        <v>2131</v>
      </c>
      <c r="I381" t="s">
        <v>5264</v>
      </c>
    </row>
    <row r="382" spans="1:9" x14ac:dyDescent="0.25">
      <c r="A382" t="s">
        <v>2132</v>
      </c>
      <c r="B382" t="s">
        <v>2133</v>
      </c>
      <c r="C382" t="s">
        <v>10</v>
      </c>
      <c r="D382" t="s">
        <v>2134</v>
      </c>
      <c r="E382" t="s">
        <v>2135</v>
      </c>
      <c r="F382" t="s">
        <v>2136</v>
      </c>
      <c r="G382" t="s">
        <v>202</v>
      </c>
      <c r="H382" t="s">
        <v>2137</v>
      </c>
      <c r="I382" t="s">
        <v>5265</v>
      </c>
    </row>
    <row r="383" spans="1:9" x14ac:dyDescent="0.25">
      <c r="A383" t="s">
        <v>2138</v>
      </c>
      <c r="B383" t="s">
        <v>2139</v>
      </c>
      <c r="C383" t="s">
        <v>10</v>
      </c>
      <c r="D383" t="s">
        <v>2140</v>
      </c>
      <c r="E383" t="s">
        <v>547</v>
      </c>
      <c r="F383" t="s">
        <v>2141</v>
      </c>
      <c r="G383" t="s">
        <v>14</v>
      </c>
      <c r="H383" t="s">
        <v>2142</v>
      </c>
      <c r="I383" t="s">
        <v>1556</v>
      </c>
    </row>
    <row r="384" spans="1:9" x14ac:dyDescent="0.25">
      <c r="A384" t="s">
        <v>2143</v>
      </c>
      <c r="B384" t="s">
        <v>2144</v>
      </c>
      <c r="C384" t="s">
        <v>10</v>
      </c>
      <c r="D384" t="s">
        <v>2145</v>
      </c>
      <c r="E384" t="s">
        <v>2146</v>
      </c>
      <c r="F384" t="s">
        <v>352</v>
      </c>
      <c r="G384" t="s">
        <v>93</v>
      </c>
      <c r="H384" t="s">
        <v>2147</v>
      </c>
      <c r="I384" t="s">
        <v>5266</v>
      </c>
    </row>
    <row r="385" spans="1:9" x14ac:dyDescent="0.25">
      <c r="A385" t="s">
        <v>2148</v>
      </c>
      <c r="B385" t="s">
        <v>2149</v>
      </c>
      <c r="C385" t="s">
        <v>10</v>
      </c>
      <c r="D385" t="s">
        <v>2150</v>
      </c>
      <c r="E385" t="s">
        <v>1195</v>
      </c>
      <c r="F385" t="s">
        <v>2151</v>
      </c>
      <c r="G385" t="s">
        <v>14</v>
      </c>
      <c r="H385" t="s">
        <v>2152</v>
      </c>
      <c r="I385" t="s">
        <v>3378</v>
      </c>
    </row>
    <row r="386" spans="1:9" x14ac:dyDescent="0.25">
      <c r="A386" t="s">
        <v>2153</v>
      </c>
      <c r="B386" t="s">
        <v>2154</v>
      </c>
      <c r="C386" t="s">
        <v>10</v>
      </c>
      <c r="D386" t="s">
        <v>2155</v>
      </c>
      <c r="E386" t="s">
        <v>2156</v>
      </c>
      <c r="F386" t="s">
        <v>2157</v>
      </c>
      <c r="G386" t="s">
        <v>14</v>
      </c>
      <c r="H386" t="s">
        <v>2158</v>
      </c>
      <c r="I386" t="s">
        <v>5267</v>
      </c>
    </row>
    <row r="387" spans="1:9" x14ac:dyDescent="0.25">
      <c r="A387" t="s">
        <v>2159</v>
      </c>
      <c r="B387" t="s">
        <v>2160</v>
      </c>
      <c r="C387" t="s">
        <v>10</v>
      </c>
      <c r="D387" t="s">
        <v>2161</v>
      </c>
      <c r="E387" t="s">
        <v>2162</v>
      </c>
      <c r="F387" t="s">
        <v>2163</v>
      </c>
      <c r="G387" t="s">
        <v>14</v>
      </c>
      <c r="H387" t="s">
        <v>2164</v>
      </c>
      <c r="I387" t="s">
        <v>5268</v>
      </c>
    </row>
    <row r="388" spans="1:9" x14ac:dyDescent="0.25">
      <c r="A388" t="s">
        <v>2165</v>
      </c>
      <c r="B388" t="s">
        <v>2166</v>
      </c>
      <c r="C388" t="s">
        <v>10</v>
      </c>
      <c r="D388" t="s">
        <v>2167</v>
      </c>
      <c r="E388" t="s">
        <v>2168</v>
      </c>
      <c r="F388" t="s">
        <v>758</v>
      </c>
      <c r="G388" t="s">
        <v>14</v>
      </c>
      <c r="H388" t="s">
        <v>2169</v>
      </c>
      <c r="I388" t="s">
        <v>5269</v>
      </c>
    </row>
    <row r="389" spans="1:9" x14ac:dyDescent="0.25">
      <c r="A389" t="s">
        <v>2170</v>
      </c>
      <c r="B389" t="s">
        <v>2171</v>
      </c>
      <c r="C389" t="s">
        <v>10</v>
      </c>
      <c r="D389" t="s">
        <v>2172</v>
      </c>
      <c r="E389" t="s">
        <v>1089</v>
      </c>
      <c r="F389" t="s">
        <v>2151</v>
      </c>
      <c r="G389" t="s">
        <v>14</v>
      </c>
      <c r="H389" t="s">
        <v>2173</v>
      </c>
      <c r="I389" t="s">
        <v>5270</v>
      </c>
    </row>
    <row r="390" spans="1:9" x14ac:dyDescent="0.25">
      <c r="A390" t="s">
        <v>2174</v>
      </c>
      <c r="B390" t="s">
        <v>2175</v>
      </c>
      <c r="C390" t="s">
        <v>10</v>
      </c>
      <c r="D390" t="s">
        <v>2176</v>
      </c>
      <c r="E390" t="s">
        <v>2177</v>
      </c>
      <c r="F390" t="s">
        <v>1190</v>
      </c>
      <c r="G390" t="s">
        <v>14</v>
      </c>
      <c r="H390" t="s">
        <v>2178</v>
      </c>
      <c r="I390" t="s">
        <v>5271</v>
      </c>
    </row>
    <row r="391" spans="1:9" x14ac:dyDescent="0.25">
      <c r="A391" t="s">
        <v>2179</v>
      </c>
      <c r="B391" t="s">
        <v>2180</v>
      </c>
      <c r="C391" t="s">
        <v>10</v>
      </c>
      <c r="D391" t="s">
        <v>2181</v>
      </c>
      <c r="E391" t="s">
        <v>1782</v>
      </c>
      <c r="F391" t="s">
        <v>2084</v>
      </c>
      <c r="G391" t="s">
        <v>14</v>
      </c>
      <c r="H391" t="s">
        <v>2182</v>
      </c>
      <c r="I391" t="s">
        <v>5272</v>
      </c>
    </row>
    <row r="392" spans="1:9" x14ac:dyDescent="0.25">
      <c r="A392" t="s">
        <v>2183</v>
      </c>
      <c r="B392" t="s">
        <v>2184</v>
      </c>
      <c r="C392" t="s">
        <v>10</v>
      </c>
      <c r="D392" t="s">
        <v>2185</v>
      </c>
      <c r="E392" t="s">
        <v>2186</v>
      </c>
      <c r="F392" t="s">
        <v>2187</v>
      </c>
      <c r="G392" t="s">
        <v>14</v>
      </c>
      <c r="H392" t="s">
        <v>2188</v>
      </c>
      <c r="I392" t="s">
        <v>1244</v>
      </c>
    </row>
    <row r="393" spans="1:9" x14ac:dyDescent="0.25">
      <c r="A393" t="s">
        <v>2189</v>
      </c>
      <c r="B393" t="s">
        <v>2190</v>
      </c>
      <c r="C393" t="s">
        <v>10</v>
      </c>
      <c r="D393" t="s">
        <v>2191</v>
      </c>
      <c r="E393" t="s">
        <v>1118</v>
      </c>
      <c r="F393" t="s">
        <v>1951</v>
      </c>
      <c r="G393" t="s">
        <v>14</v>
      </c>
      <c r="H393" t="s">
        <v>2192</v>
      </c>
      <c r="I393" t="s">
        <v>2146</v>
      </c>
    </row>
    <row r="394" spans="1:9" x14ac:dyDescent="0.25">
      <c r="A394" t="s">
        <v>2193</v>
      </c>
      <c r="B394" t="s">
        <v>2194</v>
      </c>
      <c r="C394" t="s">
        <v>10</v>
      </c>
      <c r="D394" t="s">
        <v>2195</v>
      </c>
      <c r="E394" t="s">
        <v>2196</v>
      </c>
      <c r="F394" t="s">
        <v>2197</v>
      </c>
      <c r="G394" t="s">
        <v>14</v>
      </c>
      <c r="H394" t="s">
        <v>2198</v>
      </c>
      <c r="I394" t="s">
        <v>5273</v>
      </c>
    </row>
    <row r="395" spans="1:9" x14ac:dyDescent="0.25">
      <c r="A395" t="s">
        <v>2199</v>
      </c>
      <c r="B395" t="s">
        <v>2200</v>
      </c>
      <c r="C395" t="s">
        <v>10</v>
      </c>
      <c r="D395" t="s">
        <v>2201</v>
      </c>
      <c r="E395" t="s">
        <v>889</v>
      </c>
      <c r="F395" t="s">
        <v>2202</v>
      </c>
      <c r="G395" t="s">
        <v>865</v>
      </c>
      <c r="H395" t="s">
        <v>2203</v>
      </c>
      <c r="I395" t="s">
        <v>5274</v>
      </c>
    </row>
    <row r="396" spans="1:9" x14ac:dyDescent="0.25">
      <c r="A396" t="s">
        <v>2204</v>
      </c>
      <c r="B396" t="s">
        <v>2205</v>
      </c>
      <c r="C396" t="s">
        <v>10</v>
      </c>
      <c r="D396" t="s">
        <v>2206</v>
      </c>
      <c r="E396" t="s">
        <v>2207</v>
      </c>
      <c r="F396" t="s">
        <v>2208</v>
      </c>
      <c r="G396" t="s">
        <v>14</v>
      </c>
      <c r="H396" t="s">
        <v>2209</v>
      </c>
      <c r="I396" t="s">
        <v>5275</v>
      </c>
    </row>
    <row r="397" spans="1:9" x14ac:dyDescent="0.25">
      <c r="A397" t="s">
        <v>2210</v>
      </c>
      <c r="B397" t="s">
        <v>2211</v>
      </c>
      <c r="C397" t="s">
        <v>10</v>
      </c>
      <c r="D397" t="s">
        <v>2206</v>
      </c>
      <c r="E397" t="s">
        <v>1044</v>
      </c>
      <c r="F397" t="s">
        <v>2212</v>
      </c>
      <c r="G397" t="s">
        <v>195</v>
      </c>
      <c r="H397" t="s">
        <v>2213</v>
      </c>
      <c r="I397" t="s">
        <v>5276</v>
      </c>
    </row>
    <row r="398" spans="1:9" x14ac:dyDescent="0.25">
      <c r="A398" t="s">
        <v>2214</v>
      </c>
      <c r="B398" t="s">
        <v>2215</v>
      </c>
      <c r="C398" t="s">
        <v>10</v>
      </c>
      <c r="D398" t="s">
        <v>2216</v>
      </c>
      <c r="E398" t="s">
        <v>1320</v>
      </c>
      <c r="F398" t="s">
        <v>2217</v>
      </c>
      <c r="G398" t="s">
        <v>14</v>
      </c>
      <c r="H398" t="s">
        <v>2218</v>
      </c>
      <c r="I398" t="s">
        <v>1349</v>
      </c>
    </row>
    <row r="399" spans="1:9" x14ac:dyDescent="0.25">
      <c r="A399" t="s">
        <v>2219</v>
      </c>
      <c r="B399" t="s">
        <v>2220</v>
      </c>
      <c r="C399" t="s">
        <v>10</v>
      </c>
      <c r="D399" t="s">
        <v>2221</v>
      </c>
      <c r="E399" t="s">
        <v>2222</v>
      </c>
      <c r="F399" t="s">
        <v>2223</v>
      </c>
      <c r="G399" t="s">
        <v>14</v>
      </c>
      <c r="H399" t="s">
        <v>2224</v>
      </c>
      <c r="I399" t="s">
        <v>5277</v>
      </c>
    </row>
    <row r="400" spans="1:9" x14ac:dyDescent="0.25">
      <c r="A400" t="s">
        <v>2225</v>
      </c>
      <c r="B400" t="s">
        <v>2226</v>
      </c>
      <c r="C400" t="s">
        <v>10</v>
      </c>
      <c r="D400" t="s">
        <v>2227</v>
      </c>
      <c r="E400" t="s">
        <v>2228</v>
      </c>
      <c r="F400" t="s">
        <v>1857</v>
      </c>
      <c r="G400" t="s">
        <v>563</v>
      </c>
      <c r="H400" t="s">
        <v>2229</v>
      </c>
      <c r="I400" t="s">
        <v>5278</v>
      </c>
    </row>
    <row r="401" spans="1:9" x14ac:dyDescent="0.25">
      <c r="A401" t="s">
        <v>2230</v>
      </c>
      <c r="B401" t="s">
        <v>2231</v>
      </c>
      <c r="C401" t="s">
        <v>10</v>
      </c>
      <c r="D401" t="s">
        <v>2232</v>
      </c>
      <c r="E401" t="s">
        <v>681</v>
      </c>
      <c r="F401" t="s">
        <v>2233</v>
      </c>
      <c r="G401" t="s">
        <v>14</v>
      </c>
      <c r="H401" t="s">
        <v>2234</v>
      </c>
      <c r="I401" t="s">
        <v>5279</v>
      </c>
    </row>
    <row r="402" spans="1:9" x14ac:dyDescent="0.25">
      <c r="A402" t="s">
        <v>2235</v>
      </c>
      <c r="B402" t="s">
        <v>2236</v>
      </c>
      <c r="C402" t="s">
        <v>10</v>
      </c>
      <c r="D402" t="s">
        <v>2237</v>
      </c>
      <c r="E402" t="s">
        <v>1021</v>
      </c>
      <c r="F402" t="s">
        <v>2238</v>
      </c>
      <c r="G402" t="s">
        <v>14</v>
      </c>
      <c r="H402" t="s">
        <v>2239</v>
      </c>
      <c r="I402" t="s">
        <v>5280</v>
      </c>
    </row>
    <row r="403" spans="1:9" x14ac:dyDescent="0.25">
      <c r="A403" t="s">
        <v>2240</v>
      </c>
      <c r="B403" t="s">
        <v>2241</v>
      </c>
      <c r="C403" t="s">
        <v>10</v>
      </c>
      <c r="D403" t="s">
        <v>2237</v>
      </c>
      <c r="E403" t="s">
        <v>1644</v>
      </c>
      <c r="F403" t="s">
        <v>2242</v>
      </c>
      <c r="G403" t="s">
        <v>865</v>
      </c>
      <c r="H403" t="s">
        <v>2243</v>
      </c>
      <c r="I403" t="s">
        <v>5281</v>
      </c>
    </row>
    <row r="404" spans="1:9" x14ac:dyDescent="0.25">
      <c r="A404" t="s">
        <v>2244</v>
      </c>
      <c r="B404" t="s">
        <v>2245</v>
      </c>
      <c r="C404" t="s">
        <v>10</v>
      </c>
      <c r="D404" t="s">
        <v>2246</v>
      </c>
      <c r="E404" t="s">
        <v>1722</v>
      </c>
      <c r="F404" t="s">
        <v>1101</v>
      </c>
      <c r="G404" t="s">
        <v>14</v>
      </c>
      <c r="H404" t="s">
        <v>2247</v>
      </c>
      <c r="I404" t="s">
        <v>4271</v>
      </c>
    </row>
    <row r="405" spans="1:9" x14ac:dyDescent="0.25">
      <c r="A405" t="s">
        <v>2248</v>
      </c>
      <c r="B405" t="s">
        <v>2249</v>
      </c>
      <c r="C405" t="s">
        <v>10</v>
      </c>
      <c r="D405" t="s">
        <v>2250</v>
      </c>
      <c r="E405" t="s">
        <v>1432</v>
      </c>
      <c r="F405" t="s">
        <v>1645</v>
      </c>
      <c r="G405" t="s">
        <v>14</v>
      </c>
      <c r="H405" t="s">
        <v>2251</v>
      </c>
      <c r="I405" t="s">
        <v>5282</v>
      </c>
    </row>
    <row r="406" spans="1:9" x14ac:dyDescent="0.25">
      <c r="A406" t="s">
        <v>2252</v>
      </c>
      <c r="B406" t="s">
        <v>2253</v>
      </c>
      <c r="C406" t="s">
        <v>10</v>
      </c>
      <c r="D406" t="s">
        <v>2254</v>
      </c>
      <c r="E406" t="s">
        <v>2255</v>
      </c>
      <c r="F406" t="s">
        <v>2256</v>
      </c>
      <c r="G406" t="s">
        <v>853</v>
      </c>
      <c r="H406" t="s">
        <v>2257</v>
      </c>
      <c r="I406" t="s">
        <v>5283</v>
      </c>
    </row>
    <row r="407" spans="1:9" x14ac:dyDescent="0.25">
      <c r="A407" t="s">
        <v>2258</v>
      </c>
      <c r="B407" t="s">
        <v>2259</v>
      </c>
      <c r="C407" t="s">
        <v>10</v>
      </c>
      <c r="D407" t="s">
        <v>2260</v>
      </c>
      <c r="E407" t="s">
        <v>2261</v>
      </c>
      <c r="F407" t="s">
        <v>2262</v>
      </c>
      <c r="G407" t="s">
        <v>14</v>
      </c>
      <c r="H407" t="s">
        <v>2263</v>
      </c>
      <c r="I407" t="s">
        <v>5284</v>
      </c>
    </row>
    <row r="408" spans="1:9" x14ac:dyDescent="0.25">
      <c r="A408" t="s">
        <v>2264</v>
      </c>
      <c r="B408" t="s">
        <v>2265</v>
      </c>
      <c r="C408" t="s">
        <v>10</v>
      </c>
      <c r="D408" t="s">
        <v>2260</v>
      </c>
      <c r="E408" t="s">
        <v>1309</v>
      </c>
      <c r="F408" t="s">
        <v>2266</v>
      </c>
      <c r="G408" t="s">
        <v>46</v>
      </c>
      <c r="H408" t="s">
        <v>2267</v>
      </c>
      <c r="I408" t="s">
        <v>5285</v>
      </c>
    </row>
    <row r="409" spans="1:9" x14ac:dyDescent="0.25">
      <c r="A409" t="s">
        <v>2268</v>
      </c>
      <c r="B409" t="s">
        <v>2269</v>
      </c>
      <c r="C409" t="s">
        <v>10</v>
      </c>
      <c r="D409" t="s">
        <v>2270</v>
      </c>
      <c r="E409" t="s">
        <v>1243</v>
      </c>
      <c r="F409" t="s">
        <v>2271</v>
      </c>
      <c r="G409" t="s">
        <v>14</v>
      </c>
      <c r="H409" t="s">
        <v>2272</v>
      </c>
      <c r="I409" t="s">
        <v>649</v>
      </c>
    </row>
    <row r="410" spans="1:9" x14ac:dyDescent="0.25">
      <c r="A410" t="s">
        <v>2273</v>
      </c>
      <c r="B410" t="s">
        <v>2274</v>
      </c>
      <c r="C410" t="s">
        <v>10</v>
      </c>
      <c r="D410" t="s">
        <v>2275</v>
      </c>
      <c r="E410" t="s">
        <v>2276</v>
      </c>
      <c r="F410" t="s">
        <v>2277</v>
      </c>
      <c r="G410" t="s">
        <v>14</v>
      </c>
      <c r="H410" t="s">
        <v>2278</v>
      </c>
      <c r="I410" t="s">
        <v>2223</v>
      </c>
    </row>
    <row r="411" spans="1:9" x14ac:dyDescent="0.25">
      <c r="A411" t="s">
        <v>2279</v>
      </c>
      <c r="B411" t="s">
        <v>2280</v>
      </c>
      <c r="C411" t="s">
        <v>10</v>
      </c>
      <c r="D411" t="s">
        <v>2281</v>
      </c>
      <c r="E411" t="s">
        <v>993</v>
      </c>
      <c r="F411" t="s">
        <v>2282</v>
      </c>
      <c r="G411" t="s">
        <v>14</v>
      </c>
      <c r="H411" t="s">
        <v>2283</v>
      </c>
      <c r="I411" t="s">
        <v>5286</v>
      </c>
    </row>
    <row r="412" spans="1:9" x14ac:dyDescent="0.25">
      <c r="A412" t="s">
        <v>2284</v>
      </c>
      <c r="B412" t="s">
        <v>2285</v>
      </c>
      <c r="C412" t="s">
        <v>10</v>
      </c>
      <c r="D412" t="s">
        <v>2286</v>
      </c>
      <c r="E412" t="s">
        <v>2287</v>
      </c>
      <c r="F412" t="s">
        <v>1932</v>
      </c>
      <c r="G412" t="s">
        <v>14</v>
      </c>
      <c r="H412" t="s">
        <v>2288</v>
      </c>
      <c r="I412" t="s">
        <v>3258</v>
      </c>
    </row>
    <row r="413" spans="1:9" x14ac:dyDescent="0.25">
      <c r="A413" t="s">
        <v>2289</v>
      </c>
      <c r="B413" t="s">
        <v>2290</v>
      </c>
      <c r="C413" t="s">
        <v>10</v>
      </c>
      <c r="D413" t="s">
        <v>2291</v>
      </c>
      <c r="E413" t="s">
        <v>1984</v>
      </c>
      <c r="F413" t="s">
        <v>2292</v>
      </c>
      <c r="G413" t="s">
        <v>14</v>
      </c>
      <c r="H413" t="s">
        <v>2293</v>
      </c>
      <c r="I413" t="s">
        <v>5287</v>
      </c>
    </row>
    <row r="414" spans="1:9" x14ac:dyDescent="0.25">
      <c r="A414" t="s">
        <v>2294</v>
      </c>
      <c r="B414" t="s">
        <v>2295</v>
      </c>
      <c r="C414" t="s">
        <v>10</v>
      </c>
      <c r="D414" t="s">
        <v>2296</v>
      </c>
      <c r="E414" t="s">
        <v>999</v>
      </c>
      <c r="F414" t="s">
        <v>1189</v>
      </c>
      <c r="G414" t="s">
        <v>865</v>
      </c>
      <c r="H414" t="s">
        <v>2297</v>
      </c>
      <c r="I414" t="s">
        <v>5288</v>
      </c>
    </row>
    <row r="415" spans="1:9" x14ac:dyDescent="0.25">
      <c r="A415" t="s">
        <v>2298</v>
      </c>
      <c r="B415" t="s">
        <v>2299</v>
      </c>
      <c r="C415" t="s">
        <v>10</v>
      </c>
      <c r="D415" t="s">
        <v>2300</v>
      </c>
      <c r="E415" t="s">
        <v>2072</v>
      </c>
      <c r="F415" t="s">
        <v>2271</v>
      </c>
      <c r="G415" t="s">
        <v>14</v>
      </c>
      <c r="H415" t="s">
        <v>2301</v>
      </c>
      <c r="I415" t="s">
        <v>5289</v>
      </c>
    </row>
    <row r="416" spans="1:9" x14ac:dyDescent="0.25">
      <c r="A416" t="s">
        <v>2302</v>
      </c>
      <c r="B416" t="s">
        <v>2303</v>
      </c>
      <c r="C416" t="s">
        <v>10</v>
      </c>
      <c r="D416" t="s">
        <v>2304</v>
      </c>
      <c r="E416" t="s">
        <v>1950</v>
      </c>
      <c r="F416" t="s">
        <v>2305</v>
      </c>
      <c r="G416" t="s">
        <v>14</v>
      </c>
      <c r="H416" t="s">
        <v>2306</v>
      </c>
      <c r="I416" t="s">
        <v>5290</v>
      </c>
    </row>
    <row r="417" spans="1:9" x14ac:dyDescent="0.25">
      <c r="A417" t="s">
        <v>2307</v>
      </c>
      <c r="B417" t="s">
        <v>2308</v>
      </c>
      <c r="C417" t="s">
        <v>10</v>
      </c>
      <c r="D417" t="s">
        <v>2309</v>
      </c>
      <c r="E417" t="s">
        <v>2310</v>
      </c>
      <c r="F417" t="s">
        <v>2311</v>
      </c>
      <c r="G417" t="s">
        <v>126</v>
      </c>
      <c r="H417" t="s">
        <v>2312</v>
      </c>
      <c r="I417" t="s">
        <v>2146</v>
      </c>
    </row>
    <row r="418" spans="1:9" x14ac:dyDescent="0.25">
      <c r="A418" t="s">
        <v>2313</v>
      </c>
      <c r="B418" t="s">
        <v>2314</v>
      </c>
      <c r="C418" t="s">
        <v>10</v>
      </c>
      <c r="D418" t="s">
        <v>2315</v>
      </c>
      <c r="E418" t="s">
        <v>2316</v>
      </c>
      <c r="F418" t="s">
        <v>1916</v>
      </c>
      <c r="G418" t="s">
        <v>14</v>
      </c>
      <c r="H418" t="s">
        <v>2317</v>
      </c>
      <c r="I418" t="s">
        <v>1705</v>
      </c>
    </row>
    <row r="419" spans="1:9" x14ac:dyDescent="0.25">
      <c r="A419" t="s">
        <v>2318</v>
      </c>
      <c r="B419" t="s">
        <v>2319</v>
      </c>
      <c r="C419" t="s">
        <v>10</v>
      </c>
      <c r="D419" t="s">
        <v>2320</v>
      </c>
      <c r="E419" t="s">
        <v>1833</v>
      </c>
      <c r="F419" t="s">
        <v>2321</v>
      </c>
      <c r="G419" t="s">
        <v>14</v>
      </c>
      <c r="H419" t="s">
        <v>2322</v>
      </c>
      <c r="I419" t="s">
        <v>5291</v>
      </c>
    </row>
    <row r="420" spans="1:9" x14ac:dyDescent="0.25">
      <c r="A420" t="s">
        <v>2323</v>
      </c>
      <c r="B420" t="s">
        <v>2324</v>
      </c>
      <c r="C420" t="s">
        <v>10</v>
      </c>
      <c r="D420" t="s">
        <v>2325</v>
      </c>
      <c r="E420" t="s">
        <v>1683</v>
      </c>
      <c r="F420" t="s">
        <v>1909</v>
      </c>
      <c r="G420" t="s">
        <v>14</v>
      </c>
      <c r="H420" t="s">
        <v>2326</v>
      </c>
      <c r="I420" t="s">
        <v>5292</v>
      </c>
    </row>
    <row r="421" spans="1:9" x14ac:dyDescent="0.25">
      <c r="A421" t="s">
        <v>2327</v>
      </c>
      <c r="B421" t="s">
        <v>2328</v>
      </c>
      <c r="C421" t="s">
        <v>10</v>
      </c>
      <c r="D421" t="s">
        <v>2329</v>
      </c>
      <c r="E421" t="s">
        <v>2330</v>
      </c>
      <c r="F421" t="s">
        <v>1904</v>
      </c>
      <c r="G421" t="s">
        <v>1766</v>
      </c>
      <c r="H421" t="s">
        <v>2331</v>
      </c>
      <c r="I421" t="s">
        <v>4799</v>
      </c>
    </row>
    <row r="422" spans="1:9" x14ac:dyDescent="0.25">
      <c r="A422" t="s">
        <v>2332</v>
      </c>
      <c r="B422" t="s">
        <v>2333</v>
      </c>
      <c r="C422" t="s">
        <v>10</v>
      </c>
      <c r="D422" t="s">
        <v>2334</v>
      </c>
      <c r="E422" t="s">
        <v>870</v>
      </c>
      <c r="F422" t="s">
        <v>2090</v>
      </c>
      <c r="G422" t="s">
        <v>563</v>
      </c>
      <c r="H422" t="s">
        <v>2335</v>
      </c>
      <c r="I422" t="s">
        <v>5293</v>
      </c>
    </row>
    <row r="423" spans="1:9" x14ac:dyDescent="0.25">
      <c r="A423" t="s">
        <v>2336</v>
      </c>
      <c r="B423" t="s">
        <v>2337</v>
      </c>
      <c r="C423" t="s">
        <v>10</v>
      </c>
      <c r="D423" t="s">
        <v>2338</v>
      </c>
      <c r="E423" t="s">
        <v>599</v>
      </c>
      <c r="F423" t="s">
        <v>2339</v>
      </c>
      <c r="G423" t="s">
        <v>988</v>
      </c>
      <c r="H423" t="s">
        <v>2340</v>
      </c>
      <c r="I423" t="s">
        <v>5294</v>
      </c>
    </row>
    <row r="424" spans="1:9" x14ac:dyDescent="0.25">
      <c r="A424" t="s">
        <v>2341</v>
      </c>
      <c r="B424" t="s">
        <v>2342</v>
      </c>
      <c r="C424" t="s">
        <v>10</v>
      </c>
      <c r="D424" t="s">
        <v>2338</v>
      </c>
      <c r="E424" t="s">
        <v>1472</v>
      </c>
      <c r="F424" t="s">
        <v>2343</v>
      </c>
      <c r="G424" t="s">
        <v>14</v>
      </c>
      <c r="H424" t="s">
        <v>2344</v>
      </c>
      <c r="I424" t="s">
        <v>1962</v>
      </c>
    </row>
    <row r="425" spans="1:9" x14ac:dyDescent="0.25">
      <c r="A425" t="s">
        <v>2345</v>
      </c>
      <c r="B425" t="s">
        <v>2346</v>
      </c>
      <c r="C425" t="s">
        <v>10</v>
      </c>
      <c r="D425" t="s">
        <v>2347</v>
      </c>
      <c r="E425" t="s">
        <v>863</v>
      </c>
      <c r="F425" t="s">
        <v>2348</v>
      </c>
      <c r="G425" t="s">
        <v>14</v>
      </c>
      <c r="H425" t="s">
        <v>2349</v>
      </c>
      <c r="I425" t="s">
        <v>51</v>
      </c>
    </row>
    <row r="426" spans="1:9" x14ac:dyDescent="0.25">
      <c r="A426" t="s">
        <v>2350</v>
      </c>
      <c r="B426" t="s">
        <v>2351</v>
      </c>
      <c r="C426" t="s">
        <v>10</v>
      </c>
      <c r="D426" t="s">
        <v>2352</v>
      </c>
      <c r="E426" t="s">
        <v>540</v>
      </c>
      <c r="F426" t="s">
        <v>2353</v>
      </c>
      <c r="G426" t="s">
        <v>14</v>
      </c>
      <c r="H426" t="s">
        <v>2354</v>
      </c>
      <c r="I426" t="s">
        <v>5295</v>
      </c>
    </row>
    <row r="427" spans="1:9" x14ac:dyDescent="0.25">
      <c r="A427" t="s">
        <v>2355</v>
      </c>
      <c r="B427" t="s">
        <v>2356</v>
      </c>
      <c r="C427" t="s">
        <v>10</v>
      </c>
      <c r="D427" t="s">
        <v>2357</v>
      </c>
      <c r="E427" t="s">
        <v>2358</v>
      </c>
      <c r="F427" t="s">
        <v>834</v>
      </c>
      <c r="G427" t="s">
        <v>14</v>
      </c>
      <c r="H427" t="s">
        <v>2359</v>
      </c>
      <c r="I427" t="s">
        <v>5296</v>
      </c>
    </row>
    <row r="428" spans="1:9" x14ac:dyDescent="0.25">
      <c r="A428" t="s">
        <v>2360</v>
      </c>
      <c r="B428" t="s">
        <v>2361</v>
      </c>
      <c r="C428" t="s">
        <v>10</v>
      </c>
      <c r="D428" t="s">
        <v>2362</v>
      </c>
      <c r="E428" t="s">
        <v>2363</v>
      </c>
      <c r="F428" t="s">
        <v>2364</v>
      </c>
      <c r="G428" t="s">
        <v>195</v>
      </c>
      <c r="H428" t="s">
        <v>2365</v>
      </c>
      <c r="I428" t="s">
        <v>5297</v>
      </c>
    </row>
    <row r="429" spans="1:9" x14ac:dyDescent="0.25">
      <c r="A429" t="s">
        <v>2366</v>
      </c>
      <c r="B429" t="s">
        <v>2367</v>
      </c>
      <c r="C429" t="s">
        <v>10</v>
      </c>
      <c r="D429" t="s">
        <v>2368</v>
      </c>
      <c r="E429" t="s">
        <v>1595</v>
      </c>
      <c r="F429" t="s">
        <v>2369</v>
      </c>
      <c r="G429" t="s">
        <v>2107</v>
      </c>
      <c r="H429" t="s">
        <v>2370</v>
      </c>
      <c r="I429" t="s">
        <v>5298</v>
      </c>
    </row>
    <row r="430" spans="1:9" x14ac:dyDescent="0.25">
      <c r="A430" t="s">
        <v>2371</v>
      </c>
      <c r="B430" t="s">
        <v>2372</v>
      </c>
      <c r="C430" t="s">
        <v>10</v>
      </c>
      <c r="D430" t="s">
        <v>2373</v>
      </c>
      <c r="E430" t="s">
        <v>2374</v>
      </c>
      <c r="F430" t="s">
        <v>1639</v>
      </c>
      <c r="G430" t="s">
        <v>228</v>
      </c>
      <c r="H430" t="s">
        <v>2375</v>
      </c>
      <c r="I430" t="s">
        <v>5299</v>
      </c>
    </row>
    <row r="431" spans="1:9" x14ac:dyDescent="0.25">
      <c r="A431" t="s">
        <v>2376</v>
      </c>
      <c r="B431" t="s">
        <v>2377</v>
      </c>
      <c r="C431" t="s">
        <v>10</v>
      </c>
      <c r="D431" t="s">
        <v>2378</v>
      </c>
      <c r="E431" t="s">
        <v>2379</v>
      </c>
      <c r="F431" t="s">
        <v>613</v>
      </c>
      <c r="G431" t="s">
        <v>14</v>
      </c>
      <c r="H431" t="s">
        <v>2380</v>
      </c>
      <c r="I431" t="s">
        <v>5300</v>
      </c>
    </row>
    <row r="432" spans="1:9" x14ac:dyDescent="0.25">
      <c r="A432" t="s">
        <v>2381</v>
      </c>
      <c r="B432" t="s">
        <v>2382</v>
      </c>
      <c r="C432" t="s">
        <v>10</v>
      </c>
      <c r="D432" t="s">
        <v>2383</v>
      </c>
      <c r="E432" t="s">
        <v>1782</v>
      </c>
      <c r="F432" t="s">
        <v>2384</v>
      </c>
      <c r="G432" t="s">
        <v>2385</v>
      </c>
      <c r="H432" t="s">
        <v>2386</v>
      </c>
      <c r="I432" t="s">
        <v>5301</v>
      </c>
    </row>
    <row r="433" spans="1:9" x14ac:dyDescent="0.25">
      <c r="A433" t="s">
        <v>2387</v>
      </c>
      <c r="B433" t="s">
        <v>2388</v>
      </c>
      <c r="C433" t="s">
        <v>10</v>
      </c>
      <c r="D433" t="s">
        <v>2389</v>
      </c>
      <c r="E433" t="s">
        <v>561</v>
      </c>
      <c r="F433" t="s">
        <v>2197</v>
      </c>
      <c r="G433" t="s">
        <v>14</v>
      </c>
      <c r="H433" t="s">
        <v>2390</v>
      </c>
      <c r="I433" t="s">
        <v>1268</v>
      </c>
    </row>
    <row r="434" spans="1:9" x14ac:dyDescent="0.25">
      <c r="A434" t="s">
        <v>2391</v>
      </c>
      <c r="B434" t="s">
        <v>2392</v>
      </c>
      <c r="C434" t="s">
        <v>10</v>
      </c>
      <c r="D434" t="s">
        <v>2393</v>
      </c>
      <c r="E434" t="s">
        <v>2394</v>
      </c>
      <c r="F434" t="s">
        <v>2395</v>
      </c>
      <c r="G434" t="s">
        <v>14</v>
      </c>
      <c r="H434" t="s">
        <v>2396</v>
      </c>
      <c r="I434" t="s">
        <v>5302</v>
      </c>
    </row>
    <row r="435" spans="1:9" x14ac:dyDescent="0.25">
      <c r="A435" t="s">
        <v>2397</v>
      </c>
      <c r="B435" t="s">
        <v>2398</v>
      </c>
      <c r="C435" t="s">
        <v>10</v>
      </c>
      <c r="D435" t="s">
        <v>2399</v>
      </c>
      <c r="E435" t="s">
        <v>671</v>
      </c>
      <c r="F435" t="s">
        <v>1529</v>
      </c>
      <c r="G435" t="s">
        <v>106</v>
      </c>
      <c r="H435" t="s">
        <v>2400</v>
      </c>
      <c r="I435" t="s">
        <v>1000</v>
      </c>
    </row>
    <row r="436" spans="1:9" x14ac:dyDescent="0.25">
      <c r="A436" t="s">
        <v>2401</v>
      </c>
      <c r="B436" t="s">
        <v>2402</v>
      </c>
      <c r="C436" t="s">
        <v>10</v>
      </c>
      <c r="D436" t="s">
        <v>2403</v>
      </c>
      <c r="E436" t="s">
        <v>2404</v>
      </c>
      <c r="F436" t="s">
        <v>2102</v>
      </c>
      <c r="G436" t="s">
        <v>14</v>
      </c>
      <c r="H436" t="s">
        <v>2405</v>
      </c>
      <c r="I436" t="s">
        <v>5303</v>
      </c>
    </row>
    <row r="437" spans="1:9" x14ac:dyDescent="0.25">
      <c r="A437" t="s">
        <v>2406</v>
      </c>
      <c r="B437" t="s">
        <v>2407</v>
      </c>
      <c r="C437" t="s">
        <v>10</v>
      </c>
      <c r="D437" t="s">
        <v>2408</v>
      </c>
      <c r="E437" t="s">
        <v>592</v>
      </c>
      <c r="F437" t="s">
        <v>2409</v>
      </c>
      <c r="G437" t="s">
        <v>14</v>
      </c>
      <c r="H437" t="s">
        <v>2410</v>
      </c>
      <c r="I437" t="s">
        <v>5304</v>
      </c>
    </row>
    <row r="438" spans="1:9" x14ac:dyDescent="0.25">
      <c r="A438" t="s">
        <v>2411</v>
      </c>
      <c r="B438" t="s">
        <v>2412</v>
      </c>
      <c r="C438" t="s">
        <v>10</v>
      </c>
      <c r="D438" t="s">
        <v>2413</v>
      </c>
      <c r="E438" t="s">
        <v>2287</v>
      </c>
      <c r="F438" t="s">
        <v>1716</v>
      </c>
      <c r="G438" t="s">
        <v>1021</v>
      </c>
      <c r="H438" t="s">
        <v>2414</v>
      </c>
      <c r="I438" t="s">
        <v>5305</v>
      </c>
    </row>
    <row r="439" spans="1:9" x14ac:dyDescent="0.25">
      <c r="A439" t="s">
        <v>2415</v>
      </c>
      <c r="B439" t="s">
        <v>2416</v>
      </c>
      <c r="C439" t="s">
        <v>10</v>
      </c>
      <c r="D439" t="s">
        <v>2417</v>
      </c>
      <c r="E439" t="s">
        <v>799</v>
      </c>
      <c r="F439" t="s">
        <v>2418</v>
      </c>
      <c r="G439" t="s">
        <v>14</v>
      </c>
      <c r="H439" t="s">
        <v>2419</v>
      </c>
      <c r="I439" t="s">
        <v>1084</v>
      </c>
    </row>
    <row r="440" spans="1:9" x14ac:dyDescent="0.25">
      <c r="A440" t="s">
        <v>2420</v>
      </c>
      <c r="B440" t="s">
        <v>2421</v>
      </c>
      <c r="C440" t="s">
        <v>10</v>
      </c>
      <c r="D440" t="s">
        <v>2422</v>
      </c>
      <c r="E440" t="s">
        <v>2423</v>
      </c>
      <c r="F440" t="s">
        <v>2112</v>
      </c>
      <c r="G440" t="s">
        <v>195</v>
      </c>
      <c r="H440" t="s">
        <v>2424</v>
      </c>
      <c r="I440" t="s">
        <v>5306</v>
      </c>
    </row>
    <row r="441" spans="1:9" x14ac:dyDescent="0.25">
      <c r="A441" t="s">
        <v>2425</v>
      </c>
      <c r="B441" t="s">
        <v>2426</v>
      </c>
      <c r="C441" t="s">
        <v>10</v>
      </c>
      <c r="D441" t="s">
        <v>2427</v>
      </c>
      <c r="E441" t="s">
        <v>2428</v>
      </c>
      <c r="F441" t="s">
        <v>1159</v>
      </c>
      <c r="G441" t="s">
        <v>688</v>
      </c>
      <c r="H441" t="s">
        <v>2429</v>
      </c>
      <c r="I441" t="s">
        <v>5307</v>
      </c>
    </row>
    <row r="442" spans="1:9" x14ac:dyDescent="0.25">
      <c r="A442" t="s">
        <v>2430</v>
      </c>
      <c r="B442" t="s">
        <v>2431</v>
      </c>
      <c r="C442" t="s">
        <v>10</v>
      </c>
      <c r="D442" t="s">
        <v>2432</v>
      </c>
      <c r="E442" t="s">
        <v>1472</v>
      </c>
      <c r="F442" t="s">
        <v>174</v>
      </c>
      <c r="G442" t="s">
        <v>14</v>
      </c>
      <c r="H442" t="s">
        <v>2433</v>
      </c>
      <c r="I442" t="s">
        <v>2526</v>
      </c>
    </row>
    <row r="443" spans="1:9" x14ac:dyDescent="0.25">
      <c r="A443" t="s">
        <v>2434</v>
      </c>
      <c r="B443" t="s">
        <v>2435</v>
      </c>
      <c r="C443" t="s">
        <v>10</v>
      </c>
      <c r="D443" t="s">
        <v>2436</v>
      </c>
      <c r="E443" t="s">
        <v>1233</v>
      </c>
      <c r="F443" t="s">
        <v>1770</v>
      </c>
      <c r="G443" t="s">
        <v>14</v>
      </c>
      <c r="H443" t="s">
        <v>2437</v>
      </c>
      <c r="I443" t="s">
        <v>5308</v>
      </c>
    </row>
    <row r="444" spans="1:9" x14ac:dyDescent="0.25">
      <c r="A444" t="s">
        <v>2438</v>
      </c>
      <c r="B444" t="s">
        <v>2439</v>
      </c>
      <c r="C444" t="s">
        <v>10</v>
      </c>
      <c r="D444" t="s">
        <v>2440</v>
      </c>
      <c r="E444" t="s">
        <v>2441</v>
      </c>
      <c r="F444" t="s">
        <v>2442</v>
      </c>
      <c r="G444" t="s">
        <v>14</v>
      </c>
      <c r="H444" t="s">
        <v>2443</v>
      </c>
      <c r="I444" t="s">
        <v>5309</v>
      </c>
    </row>
    <row r="445" spans="1:9" x14ac:dyDescent="0.25">
      <c r="A445" t="s">
        <v>2444</v>
      </c>
      <c r="B445" t="s">
        <v>2445</v>
      </c>
      <c r="C445" t="s">
        <v>10</v>
      </c>
      <c r="D445" t="s">
        <v>2446</v>
      </c>
      <c r="E445" t="s">
        <v>2261</v>
      </c>
      <c r="F445" t="s">
        <v>478</v>
      </c>
      <c r="G445" t="s">
        <v>126</v>
      </c>
      <c r="H445" t="s">
        <v>2447</v>
      </c>
      <c r="I445" t="s">
        <v>5310</v>
      </c>
    </row>
    <row r="446" spans="1:9" x14ac:dyDescent="0.25">
      <c r="A446" t="s">
        <v>2448</v>
      </c>
      <c r="B446" t="s">
        <v>2449</v>
      </c>
      <c r="C446" t="s">
        <v>10</v>
      </c>
      <c r="D446" t="s">
        <v>2450</v>
      </c>
      <c r="E446" t="s">
        <v>2451</v>
      </c>
      <c r="F446" t="s">
        <v>2452</v>
      </c>
      <c r="G446" t="s">
        <v>14</v>
      </c>
      <c r="H446" t="s">
        <v>2453</v>
      </c>
      <c r="I446" t="s">
        <v>2379</v>
      </c>
    </row>
    <row r="447" spans="1:9" x14ac:dyDescent="0.25">
      <c r="A447" t="s">
        <v>2454</v>
      </c>
      <c r="B447" t="s">
        <v>2455</v>
      </c>
      <c r="C447" t="s">
        <v>10</v>
      </c>
      <c r="D447" t="s">
        <v>2456</v>
      </c>
      <c r="E447" t="s">
        <v>2457</v>
      </c>
      <c r="F447" t="s">
        <v>2458</v>
      </c>
      <c r="G447" t="s">
        <v>176</v>
      </c>
      <c r="H447" t="s">
        <v>2459</v>
      </c>
      <c r="I447" t="s">
        <v>5311</v>
      </c>
    </row>
    <row r="448" spans="1:9" x14ac:dyDescent="0.25">
      <c r="A448" t="s">
        <v>2460</v>
      </c>
      <c r="B448" t="s">
        <v>2461</v>
      </c>
      <c r="C448" t="s">
        <v>10</v>
      </c>
      <c r="D448" t="s">
        <v>2462</v>
      </c>
      <c r="E448" t="s">
        <v>1921</v>
      </c>
      <c r="F448" t="s">
        <v>2463</v>
      </c>
      <c r="G448" t="s">
        <v>700</v>
      </c>
      <c r="H448" t="s">
        <v>2464</v>
      </c>
      <c r="I448" t="s">
        <v>1915</v>
      </c>
    </row>
    <row r="449" spans="1:9" x14ac:dyDescent="0.25">
      <c r="A449" t="s">
        <v>2465</v>
      </c>
      <c r="B449" t="s">
        <v>2466</v>
      </c>
      <c r="C449" t="s">
        <v>10</v>
      </c>
      <c r="D449" t="s">
        <v>2467</v>
      </c>
      <c r="E449" t="s">
        <v>2468</v>
      </c>
      <c r="F449" t="s">
        <v>2469</v>
      </c>
      <c r="G449" t="s">
        <v>14</v>
      </c>
      <c r="H449" t="s">
        <v>2470</v>
      </c>
      <c r="I449" t="s">
        <v>5312</v>
      </c>
    </row>
    <row r="450" spans="1:9" x14ac:dyDescent="0.25">
      <c r="A450" t="s">
        <v>2471</v>
      </c>
      <c r="B450" t="s">
        <v>2472</v>
      </c>
      <c r="C450" t="s">
        <v>10</v>
      </c>
      <c r="D450" t="s">
        <v>2473</v>
      </c>
      <c r="E450" t="s">
        <v>1201</v>
      </c>
      <c r="F450" t="s">
        <v>2474</v>
      </c>
      <c r="G450" t="s">
        <v>2475</v>
      </c>
      <c r="H450" t="s">
        <v>2476</v>
      </c>
      <c r="I450" t="s">
        <v>5313</v>
      </c>
    </row>
    <row r="451" spans="1:9" x14ac:dyDescent="0.25">
      <c r="A451" t="s">
        <v>2477</v>
      </c>
      <c r="B451" t="s">
        <v>2478</v>
      </c>
      <c r="C451" t="s">
        <v>10</v>
      </c>
      <c r="D451" t="s">
        <v>2479</v>
      </c>
      <c r="E451" t="s">
        <v>2480</v>
      </c>
      <c r="F451" t="s">
        <v>2481</v>
      </c>
      <c r="G451" t="s">
        <v>14</v>
      </c>
      <c r="H451" t="s">
        <v>2482</v>
      </c>
      <c r="I451" t="s">
        <v>5314</v>
      </c>
    </row>
    <row r="452" spans="1:9" x14ac:dyDescent="0.25">
      <c r="A452" t="s">
        <v>2483</v>
      </c>
      <c r="B452" t="s">
        <v>2484</v>
      </c>
      <c r="C452" t="s">
        <v>10</v>
      </c>
      <c r="D452" t="s">
        <v>2485</v>
      </c>
      <c r="E452" t="s">
        <v>1663</v>
      </c>
      <c r="F452" t="s">
        <v>2486</v>
      </c>
      <c r="G452" t="s">
        <v>14</v>
      </c>
      <c r="H452" t="s">
        <v>2487</v>
      </c>
      <c r="I452" t="s">
        <v>3972</v>
      </c>
    </row>
    <row r="453" spans="1:9" x14ac:dyDescent="0.25">
      <c r="A453" t="s">
        <v>2488</v>
      </c>
      <c r="B453" t="s">
        <v>2489</v>
      </c>
      <c r="C453" t="s">
        <v>10</v>
      </c>
      <c r="D453" t="s">
        <v>2490</v>
      </c>
      <c r="E453" t="s">
        <v>1507</v>
      </c>
      <c r="F453" t="s">
        <v>2233</v>
      </c>
      <c r="G453" t="s">
        <v>60</v>
      </c>
      <c r="H453" t="s">
        <v>2491</v>
      </c>
      <c r="I453" t="s">
        <v>5315</v>
      </c>
    </row>
    <row r="454" spans="1:9" x14ac:dyDescent="0.25">
      <c r="A454" t="s">
        <v>2492</v>
      </c>
      <c r="B454" t="s">
        <v>2493</v>
      </c>
      <c r="C454" t="s">
        <v>10</v>
      </c>
      <c r="D454" t="s">
        <v>2494</v>
      </c>
      <c r="E454" t="s">
        <v>1857</v>
      </c>
      <c r="F454" t="s">
        <v>2495</v>
      </c>
      <c r="G454" t="s">
        <v>1474</v>
      </c>
      <c r="H454" t="s">
        <v>2496</v>
      </c>
      <c r="I454" t="s">
        <v>5316</v>
      </c>
    </row>
    <row r="455" spans="1:9" x14ac:dyDescent="0.25">
      <c r="A455" t="s">
        <v>2497</v>
      </c>
      <c r="B455" t="s">
        <v>2498</v>
      </c>
      <c r="C455" t="s">
        <v>10</v>
      </c>
      <c r="D455" t="s">
        <v>2499</v>
      </c>
      <c r="E455" t="s">
        <v>791</v>
      </c>
      <c r="F455" t="s">
        <v>2395</v>
      </c>
      <c r="G455" t="s">
        <v>14</v>
      </c>
      <c r="H455" t="s">
        <v>2500</v>
      </c>
      <c r="I455" t="s">
        <v>5317</v>
      </c>
    </row>
    <row r="456" spans="1:9" x14ac:dyDescent="0.25">
      <c r="A456" t="s">
        <v>2501</v>
      </c>
      <c r="B456" t="s">
        <v>2502</v>
      </c>
      <c r="C456" t="s">
        <v>10</v>
      </c>
      <c r="D456" t="s">
        <v>2503</v>
      </c>
      <c r="E456" t="s">
        <v>2504</v>
      </c>
      <c r="F456" t="s">
        <v>2505</v>
      </c>
      <c r="G456" t="s">
        <v>853</v>
      </c>
      <c r="H456" t="s">
        <v>2506</v>
      </c>
      <c r="I456" t="s">
        <v>5318</v>
      </c>
    </row>
    <row r="457" spans="1:9" x14ac:dyDescent="0.25">
      <c r="A457" t="s">
        <v>2507</v>
      </c>
      <c r="B457" t="s">
        <v>2508</v>
      </c>
      <c r="C457" t="s">
        <v>10</v>
      </c>
      <c r="D457" t="s">
        <v>2509</v>
      </c>
      <c r="E457" t="s">
        <v>2510</v>
      </c>
      <c r="F457" t="s">
        <v>2511</v>
      </c>
      <c r="G457" t="s">
        <v>176</v>
      </c>
      <c r="H457" t="s">
        <v>2512</v>
      </c>
      <c r="I457" t="s">
        <v>138</v>
      </c>
    </row>
    <row r="458" spans="1:9" x14ac:dyDescent="0.25">
      <c r="A458" t="s">
        <v>2513</v>
      </c>
      <c r="B458" t="s">
        <v>2514</v>
      </c>
      <c r="C458" t="s">
        <v>10</v>
      </c>
      <c r="D458" t="s">
        <v>2515</v>
      </c>
      <c r="E458" t="s">
        <v>1177</v>
      </c>
      <c r="F458" t="s">
        <v>2516</v>
      </c>
      <c r="G458" t="s">
        <v>46</v>
      </c>
      <c r="H458" t="s">
        <v>2517</v>
      </c>
      <c r="I458" t="s">
        <v>5319</v>
      </c>
    </row>
    <row r="459" spans="1:9" x14ac:dyDescent="0.25">
      <c r="A459" t="s">
        <v>2518</v>
      </c>
      <c r="B459" t="s">
        <v>2519</v>
      </c>
      <c r="C459" t="s">
        <v>10</v>
      </c>
      <c r="D459" t="s">
        <v>2520</v>
      </c>
      <c r="E459" t="s">
        <v>2521</v>
      </c>
      <c r="F459" t="s">
        <v>2522</v>
      </c>
      <c r="G459" t="s">
        <v>563</v>
      </c>
      <c r="H459" t="s">
        <v>2523</v>
      </c>
      <c r="I459" t="s">
        <v>5320</v>
      </c>
    </row>
    <row r="460" spans="1:9" x14ac:dyDescent="0.25">
      <c r="A460" t="s">
        <v>2524</v>
      </c>
      <c r="B460" t="s">
        <v>2525</v>
      </c>
      <c r="C460" t="s">
        <v>10</v>
      </c>
      <c r="D460" t="s">
        <v>2526</v>
      </c>
      <c r="E460" t="s">
        <v>1021</v>
      </c>
      <c r="F460" t="s">
        <v>1148</v>
      </c>
      <c r="G460" t="s">
        <v>366</v>
      </c>
      <c r="H460" t="s">
        <v>2527</v>
      </c>
      <c r="I460" t="s">
        <v>5321</v>
      </c>
    </row>
    <row r="461" spans="1:9" x14ac:dyDescent="0.25">
      <c r="A461" t="s">
        <v>2528</v>
      </c>
      <c r="B461" t="s">
        <v>2529</v>
      </c>
      <c r="C461" t="s">
        <v>10</v>
      </c>
      <c r="D461" t="s">
        <v>2530</v>
      </c>
      <c r="E461" t="s">
        <v>993</v>
      </c>
      <c r="F461" t="s">
        <v>1366</v>
      </c>
      <c r="G461" t="s">
        <v>700</v>
      </c>
      <c r="H461" t="s">
        <v>2531</v>
      </c>
      <c r="I461" t="s">
        <v>5322</v>
      </c>
    </row>
    <row r="462" spans="1:9" x14ac:dyDescent="0.25">
      <c r="A462" t="s">
        <v>2532</v>
      </c>
      <c r="B462" t="s">
        <v>2533</v>
      </c>
      <c r="C462" t="s">
        <v>10</v>
      </c>
      <c r="D462" t="s">
        <v>2534</v>
      </c>
      <c r="E462" t="s">
        <v>2535</v>
      </c>
      <c r="F462" t="s">
        <v>2536</v>
      </c>
      <c r="G462" t="s">
        <v>1474</v>
      </c>
      <c r="H462" t="s">
        <v>2537</v>
      </c>
      <c r="I462" t="s">
        <v>5323</v>
      </c>
    </row>
    <row r="463" spans="1:9" x14ac:dyDescent="0.25">
      <c r="A463" t="s">
        <v>2538</v>
      </c>
      <c r="B463" t="s">
        <v>2539</v>
      </c>
      <c r="C463" t="s">
        <v>10</v>
      </c>
      <c r="D463" t="s">
        <v>2540</v>
      </c>
      <c r="E463" t="s">
        <v>2541</v>
      </c>
      <c r="F463" t="s">
        <v>2542</v>
      </c>
      <c r="G463" t="s">
        <v>14</v>
      </c>
      <c r="H463" t="s">
        <v>2543</v>
      </c>
      <c r="I463" t="s">
        <v>5324</v>
      </c>
    </row>
    <row r="464" spans="1:9" x14ac:dyDescent="0.25">
      <c r="A464" t="s">
        <v>2544</v>
      </c>
      <c r="B464" t="s">
        <v>2545</v>
      </c>
      <c r="C464" t="s">
        <v>10</v>
      </c>
      <c r="D464" t="s">
        <v>2546</v>
      </c>
      <c r="E464" t="s">
        <v>1292</v>
      </c>
      <c r="F464" t="s">
        <v>1803</v>
      </c>
      <c r="G464" t="s">
        <v>14</v>
      </c>
      <c r="H464" t="s">
        <v>2547</v>
      </c>
      <c r="I464" t="s">
        <v>5325</v>
      </c>
    </row>
    <row r="465" spans="1:9" x14ac:dyDescent="0.25">
      <c r="A465" t="s">
        <v>2548</v>
      </c>
      <c r="B465" t="s">
        <v>2549</v>
      </c>
      <c r="C465" t="s">
        <v>10</v>
      </c>
      <c r="D465" t="s">
        <v>2550</v>
      </c>
      <c r="E465" t="s">
        <v>969</v>
      </c>
      <c r="F465" t="s">
        <v>1433</v>
      </c>
      <c r="G465" t="s">
        <v>14</v>
      </c>
      <c r="H465" t="s">
        <v>2551</v>
      </c>
      <c r="I465" t="s">
        <v>1208</v>
      </c>
    </row>
    <row r="466" spans="1:9" x14ac:dyDescent="0.25">
      <c r="A466" t="s">
        <v>2552</v>
      </c>
      <c r="B466" t="s">
        <v>2553</v>
      </c>
      <c r="C466" t="s">
        <v>10</v>
      </c>
      <c r="D466" t="s">
        <v>2554</v>
      </c>
      <c r="E466" t="s">
        <v>664</v>
      </c>
      <c r="F466" t="s">
        <v>136</v>
      </c>
      <c r="G466" t="s">
        <v>176</v>
      </c>
      <c r="H466" t="s">
        <v>2555</v>
      </c>
      <c r="I466" t="s">
        <v>5326</v>
      </c>
    </row>
    <row r="467" spans="1:9" x14ac:dyDescent="0.25">
      <c r="A467" t="s">
        <v>2556</v>
      </c>
      <c r="B467" t="s">
        <v>2557</v>
      </c>
      <c r="C467" t="s">
        <v>10</v>
      </c>
      <c r="D467" t="s">
        <v>2558</v>
      </c>
      <c r="E467" t="s">
        <v>2559</v>
      </c>
      <c r="F467" t="s">
        <v>1425</v>
      </c>
      <c r="G467" t="s">
        <v>865</v>
      </c>
      <c r="H467" t="s">
        <v>2560</v>
      </c>
      <c r="I467" t="s">
        <v>5327</v>
      </c>
    </row>
    <row r="468" spans="1:9" x14ac:dyDescent="0.25">
      <c r="A468" t="s">
        <v>2561</v>
      </c>
      <c r="B468" t="s">
        <v>2562</v>
      </c>
      <c r="C468" t="s">
        <v>10</v>
      </c>
      <c r="D468" t="s">
        <v>2563</v>
      </c>
      <c r="E468" t="s">
        <v>2564</v>
      </c>
      <c r="F468" t="s">
        <v>764</v>
      </c>
      <c r="G468" t="s">
        <v>988</v>
      </c>
      <c r="H468" t="s">
        <v>2565</v>
      </c>
      <c r="I468" t="s">
        <v>5328</v>
      </c>
    </row>
    <row r="469" spans="1:9" x14ac:dyDescent="0.25">
      <c r="A469" t="s">
        <v>2566</v>
      </c>
      <c r="B469" t="s">
        <v>2567</v>
      </c>
      <c r="C469" t="s">
        <v>10</v>
      </c>
      <c r="D469" t="s">
        <v>2563</v>
      </c>
      <c r="E469" t="s">
        <v>2568</v>
      </c>
      <c r="F469" t="s">
        <v>1460</v>
      </c>
      <c r="G469" t="s">
        <v>14</v>
      </c>
      <c r="H469" t="s">
        <v>2569</v>
      </c>
      <c r="I469" t="s">
        <v>618</v>
      </c>
    </row>
    <row r="470" spans="1:9" x14ac:dyDescent="0.25">
      <c r="A470" t="s">
        <v>2570</v>
      </c>
      <c r="B470" t="s">
        <v>2571</v>
      </c>
      <c r="C470" t="s">
        <v>10</v>
      </c>
      <c r="D470" t="s">
        <v>2572</v>
      </c>
      <c r="E470" t="s">
        <v>2573</v>
      </c>
      <c r="F470" t="s">
        <v>2574</v>
      </c>
      <c r="G470" t="s">
        <v>176</v>
      </c>
      <c r="H470" t="s">
        <v>2575</v>
      </c>
      <c r="I470" t="s">
        <v>3786</v>
      </c>
    </row>
    <row r="471" spans="1:9" x14ac:dyDescent="0.25">
      <c r="A471" t="s">
        <v>2576</v>
      </c>
      <c r="B471" t="s">
        <v>2577</v>
      </c>
      <c r="C471" t="s">
        <v>10</v>
      </c>
      <c r="D471" t="s">
        <v>2578</v>
      </c>
      <c r="E471" t="s">
        <v>1261</v>
      </c>
      <c r="F471" t="s">
        <v>2579</v>
      </c>
      <c r="G471" t="s">
        <v>302</v>
      </c>
      <c r="H471" t="s">
        <v>2580</v>
      </c>
      <c r="I471" t="s">
        <v>5329</v>
      </c>
    </row>
    <row r="472" spans="1:9" x14ac:dyDescent="0.25">
      <c r="A472" t="s">
        <v>2581</v>
      </c>
      <c r="B472" t="s">
        <v>2582</v>
      </c>
      <c r="C472" t="s">
        <v>10</v>
      </c>
      <c r="D472" t="s">
        <v>2583</v>
      </c>
      <c r="E472" t="s">
        <v>2463</v>
      </c>
      <c r="F472" t="s">
        <v>2584</v>
      </c>
      <c r="G472" t="s">
        <v>14</v>
      </c>
      <c r="H472" t="s">
        <v>2585</v>
      </c>
      <c r="I472" t="s">
        <v>5330</v>
      </c>
    </row>
    <row r="473" spans="1:9" x14ac:dyDescent="0.25">
      <c r="A473" t="s">
        <v>2586</v>
      </c>
      <c r="B473" t="s">
        <v>2587</v>
      </c>
      <c r="C473" t="s">
        <v>10</v>
      </c>
      <c r="D473" t="s">
        <v>1455</v>
      </c>
      <c r="E473" t="s">
        <v>1694</v>
      </c>
      <c r="F473" t="s">
        <v>2559</v>
      </c>
      <c r="G473" t="s">
        <v>2588</v>
      </c>
      <c r="H473" t="s">
        <v>2589</v>
      </c>
      <c r="I473" t="s">
        <v>5331</v>
      </c>
    </row>
    <row r="474" spans="1:9" x14ac:dyDescent="0.25">
      <c r="A474" t="s">
        <v>2590</v>
      </c>
      <c r="B474" t="s">
        <v>2591</v>
      </c>
      <c r="C474" t="s">
        <v>10</v>
      </c>
      <c r="D474" t="s">
        <v>2592</v>
      </c>
      <c r="E474" t="s">
        <v>2593</v>
      </c>
      <c r="F474" t="s">
        <v>2594</v>
      </c>
      <c r="G474" t="s">
        <v>14</v>
      </c>
      <c r="H474" t="s">
        <v>2595</v>
      </c>
      <c r="I474" t="s">
        <v>5332</v>
      </c>
    </row>
    <row r="475" spans="1:9" x14ac:dyDescent="0.25">
      <c r="A475" t="s">
        <v>2596</v>
      </c>
      <c r="B475" t="s">
        <v>2597</v>
      </c>
      <c r="C475" t="s">
        <v>10</v>
      </c>
      <c r="D475" t="s">
        <v>2592</v>
      </c>
      <c r="E475" t="s">
        <v>1261</v>
      </c>
      <c r="F475" t="s">
        <v>51</v>
      </c>
      <c r="G475" t="s">
        <v>14</v>
      </c>
      <c r="H475" t="s">
        <v>2598</v>
      </c>
      <c r="I475" t="s">
        <v>5333</v>
      </c>
    </row>
    <row r="476" spans="1:9" x14ac:dyDescent="0.25">
      <c r="A476" t="s">
        <v>2599</v>
      </c>
      <c r="B476" t="s">
        <v>2600</v>
      </c>
      <c r="C476" t="s">
        <v>10</v>
      </c>
      <c r="D476" t="s">
        <v>2601</v>
      </c>
      <c r="E476" t="s">
        <v>1684</v>
      </c>
      <c r="F476" t="s">
        <v>2602</v>
      </c>
      <c r="G476" t="s">
        <v>14</v>
      </c>
      <c r="H476" t="s">
        <v>2603</v>
      </c>
      <c r="I476" t="s">
        <v>1099</v>
      </c>
    </row>
    <row r="477" spans="1:9" x14ac:dyDescent="0.25">
      <c r="A477" t="s">
        <v>2604</v>
      </c>
      <c r="B477" t="s">
        <v>2605</v>
      </c>
      <c r="C477" t="s">
        <v>10</v>
      </c>
      <c r="D477" t="s">
        <v>2606</v>
      </c>
      <c r="E477" t="s">
        <v>1214</v>
      </c>
      <c r="F477" t="s">
        <v>2607</v>
      </c>
      <c r="G477" t="s">
        <v>1063</v>
      </c>
      <c r="H477" t="s">
        <v>2608</v>
      </c>
      <c r="I477" t="s">
        <v>5334</v>
      </c>
    </row>
    <row r="478" spans="1:9" x14ac:dyDescent="0.25">
      <c r="A478" t="s">
        <v>2609</v>
      </c>
      <c r="B478" t="s">
        <v>2610</v>
      </c>
      <c r="C478" t="s">
        <v>10</v>
      </c>
      <c r="D478" t="s">
        <v>2611</v>
      </c>
      <c r="E478" t="s">
        <v>2612</v>
      </c>
      <c r="F478" t="s">
        <v>2613</v>
      </c>
      <c r="G478" t="s">
        <v>176</v>
      </c>
      <c r="H478" t="s">
        <v>2614</v>
      </c>
      <c r="I478" t="s">
        <v>5335</v>
      </c>
    </row>
    <row r="479" spans="1:9" x14ac:dyDescent="0.25">
      <c r="A479" t="s">
        <v>2615</v>
      </c>
      <c r="B479" t="s">
        <v>2616</v>
      </c>
      <c r="C479" t="s">
        <v>10</v>
      </c>
      <c r="D479" t="s">
        <v>2617</v>
      </c>
      <c r="E479" t="s">
        <v>2618</v>
      </c>
      <c r="F479" t="s">
        <v>871</v>
      </c>
      <c r="G479" t="s">
        <v>2619</v>
      </c>
      <c r="H479" t="s">
        <v>2620</v>
      </c>
      <c r="I479" t="s">
        <v>5336</v>
      </c>
    </row>
    <row r="480" spans="1:9" x14ac:dyDescent="0.25">
      <c r="A480" t="s">
        <v>2621</v>
      </c>
      <c r="B480" t="s">
        <v>2622</v>
      </c>
      <c r="C480" t="s">
        <v>10</v>
      </c>
      <c r="D480" t="s">
        <v>2623</v>
      </c>
      <c r="E480" t="s">
        <v>2624</v>
      </c>
      <c r="F480" t="s">
        <v>2625</v>
      </c>
      <c r="G480" t="s">
        <v>14</v>
      </c>
      <c r="H480" t="s">
        <v>2626</v>
      </c>
      <c r="I480" t="s">
        <v>5337</v>
      </c>
    </row>
    <row r="481" spans="1:9" x14ac:dyDescent="0.25">
      <c r="A481" t="s">
        <v>2627</v>
      </c>
      <c r="B481" t="s">
        <v>2628</v>
      </c>
      <c r="C481" t="s">
        <v>10</v>
      </c>
      <c r="D481" t="s">
        <v>2629</v>
      </c>
      <c r="E481" t="s">
        <v>1634</v>
      </c>
      <c r="F481" t="s">
        <v>2630</v>
      </c>
      <c r="G481" t="s">
        <v>14</v>
      </c>
      <c r="H481" t="s">
        <v>2631</v>
      </c>
      <c r="I481" t="s">
        <v>5338</v>
      </c>
    </row>
    <row r="482" spans="1:9" x14ac:dyDescent="0.25">
      <c r="A482" t="s">
        <v>2632</v>
      </c>
      <c r="B482" t="s">
        <v>2633</v>
      </c>
      <c r="C482" t="s">
        <v>10</v>
      </c>
      <c r="D482" t="s">
        <v>2634</v>
      </c>
      <c r="E482" t="s">
        <v>1195</v>
      </c>
      <c r="F482" t="s">
        <v>2635</v>
      </c>
      <c r="G482" t="s">
        <v>176</v>
      </c>
      <c r="H482" t="s">
        <v>2636</v>
      </c>
      <c r="I482" t="s">
        <v>5339</v>
      </c>
    </row>
    <row r="483" spans="1:9" x14ac:dyDescent="0.25">
      <c r="A483" t="s">
        <v>2637</v>
      </c>
      <c r="B483" t="s">
        <v>2638</v>
      </c>
      <c r="C483" t="s">
        <v>10</v>
      </c>
      <c r="D483" t="s">
        <v>2639</v>
      </c>
      <c r="E483" t="s">
        <v>2640</v>
      </c>
      <c r="F483" t="s">
        <v>1490</v>
      </c>
      <c r="G483" t="s">
        <v>700</v>
      </c>
      <c r="H483" t="s">
        <v>2641</v>
      </c>
      <c r="I483" t="s">
        <v>3767</v>
      </c>
    </row>
    <row r="484" spans="1:9" x14ac:dyDescent="0.25">
      <c r="A484" t="s">
        <v>2642</v>
      </c>
      <c r="B484" t="s">
        <v>2643</v>
      </c>
      <c r="C484" t="s">
        <v>10</v>
      </c>
      <c r="D484" t="s">
        <v>2644</v>
      </c>
      <c r="E484" t="s">
        <v>599</v>
      </c>
      <c r="F484" t="s">
        <v>2645</v>
      </c>
      <c r="G484" t="s">
        <v>865</v>
      </c>
      <c r="H484" t="s">
        <v>2646</v>
      </c>
      <c r="I484" t="s">
        <v>5340</v>
      </c>
    </row>
    <row r="485" spans="1:9" x14ac:dyDescent="0.25">
      <c r="A485" t="s">
        <v>2647</v>
      </c>
      <c r="B485" t="s">
        <v>2648</v>
      </c>
      <c r="C485" t="s">
        <v>10</v>
      </c>
      <c r="D485" t="s">
        <v>2649</v>
      </c>
      <c r="E485" t="s">
        <v>574</v>
      </c>
      <c r="F485" t="s">
        <v>2650</v>
      </c>
      <c r="G485" t="s">
        <v>14</v>
      </c>
      <c r="H485" t="s">
        <v>2651</v>
      </c>
      <c r="I485" t="s">
        <v>1189</v>
      </c>
    </row>
    <row r="486" spans="1:9" x14ac:dyDescent="0.25">
      <c r="A486" t="s">
        <v>2652</v>
      </c>
      <c r="B486" t="s">
        <v>2653</v>
      </c>
      <c r="C486" t="s">
        <v>10</v>
      </c>
      <c r="D486" t="s">
        <v>2654</v>
      </c>
      <c r="E486" t="s">
        <v>2655</v>
      </c>
      <c r="F486" t="s">
        <v>2656</v>
      </c>
      <c r="G486" t="s">
        <v>14</v>
      </c>
      <c r="H486" t="s">
        <v>2657</v>
      </c>
      <c r="I486" t="s">
        <v>3002</v>
      </c>
    </row>
    <row r="487" spans="1:9" x14ac:dyDescent="0.25">
      <c r="A487" t="s">
        <v>2658</v>
      </c>
      <c r="B487" t="s">
        <v>2659</v>
      </c>
      <c r="C487" t="s">
        <v>10</v>
      </c>
      <c r="D487" t="s">
        <v>2660</v>
      </c>
      <c r="E487" t="s">
        <v>2661</v>
      </c>
      <c r="F487" t="s">
        <v>1810</v>
      </c>
      <c r="G487" t="s">
        <v>14</v>
      </c>
      <c r="H487" t="s">
        <v>2662</v>
      </c>
      <c r="I487" t="s">
        <v>5341</v>
      </c>
    </row>
    <row r="488" spans="1:9" x14ac:dyDescent="0.25">
      <c r="A488" t="s">
        <v>2663</v>
      </c>
      <c r="B488" t="s">
        <v>2664</v>
      </c>
      <c r="C488" t="s">
        <v>10</v>
      </c>
      <c r="D488" t="s">
        <v>2665</v>
      </c>
      <c r="E488" t="s">
        <v>1541</v>
      </c>
      <c r="F488" t="s">
        <v>2666</v>
      </c>
      <c r="G488" t="s">
        <v>93</v>
      </c>
      <c r="H488" t="s">
        <v>2667</v>
      </c>
      <c r="I488" t="s">
        <v>5342</v>
      </c>
    </row>
    <row r="489" spans="1:9" x14ac:dyDescent="0.25">
      <c r="A489" t="s">
        <v>2668</v>
      </c>
      <c r="B489" t="s">
        <v>2669</v>
      </c>
      <c r="C489" t="s">
        <v>10</v>
      </c>
      <c r="D489" t="s">
        <v>2670</v>
      </c>
      <c r="E489" t="s">
        <v>1332</v>
      </c>
      <c r="F489" t="s">
        <v>2671</v>
      </c>
      <c r="G489" t="s">
        <v>700</v>
      </c>
      <c r="H489" t="s">
        <v>2672</v>
      </c>
      <c r="I489" t="s">
        <v>5343</v>
      </c>
    </row>
    <row r="490" spans="1:9" x14ac:dyDescent="0.25">
      <c r="A490" t="s">
        <v>2673</v>
      </c>
      <c r="B490" t="s">
        <v>2674</v>
      </c>
      <c r="C490" t="s">
        <v>10</v>
      </c>
      <c r="D490" t="s">
        <v>2675</v>
      </c>
      <c r="E490" t="s">
        <v>2014</v>
      </c>
      <c r="F490" t="s">
        <v>2676</v>
      </c>
      <c r="G490" t="s">
        <v>183</v>
      </c>
      <c r="H490" t="s">
        <v>2677</v>
      </c>
      <c r="I490" t="s">
        <v>5344</v>
      </c>
    </row>
    <row r="491" spans="1:9" x14ac:dyDescent="0.25">
      <c r="A491" t="s">
        <v>2678</v>
      </c>
      <c r="B491" t="s">
        <v>2679</v>
      </c>
      <c r="C491" t="s">
        <v>10</v>
      </c>
      <c r="D491" t="s">
        <v>2680</v>
      </c>
      <c r="E491" t="s">
        <v>877</v>
      </c>
      <c r="F491" t="s">
        <v>2681</v>
      </c>
      <c r="G491" t="s">
        <v>14</v>
      </c>
      <c r="H491" t="s">
        <v>2682</v>
      </c>
      <c r="I491" t="s">
        <v>5345</v>
      </c>
    </row>
    <row r="492" spans="1:9" x14ac:dyDescent="0.25">
      <c r="A492" t="s">
        <v>2683</v>
      </c>
      <c r="B492" t="s">
        <v>2684</v>
      </c>
      <c r="C492" t="s">
        <v>10</v>
      </c>
      <c r="D492" t="s">
        <v>2685</v>
      </c>
      <c r="E492" t="s">
        <v>1617</v>
      </c>
      <c r="F492" t="s">
        <v>2474</v>
      </c>
      <c r="G492" t="s">
        <v>14</v>
      </c>
      <c r="H492" t="s">
        <v>2686</v>
      </c>
      <c r="I492" t="s">
        <v>648</v>
      </c>
    </row>
    <row r="493" spans="1:9" x14ac:dyDescent="0.25">
      <c r="A493" t="s">
        <v>2687</v>
      </c>
      <c r="B493" t="s">
        <v>2688</v>
      </c>
      <c r="C493" t="s">
        <v>10</v>
      </c>
      <c r="D493" t="s">
        <v>2689</v>
      </c>
      <c r="E493" t="s">
        <v>2690</v>
      </c>
      <c r="F493" t="s">
        <v>2358</v>
      </c>
      <c r="G493" t="s">
        <v>988</v>
      </c>
      <c r="H493" t="s">
        <v>2691</v>
      </c>
      <c r="I493" t="s">
        <v>3987</v>
      </c>
    </row>
    <row r="494" spans="1:9" x14ac:dyDescent="0.25">
      <c r="A494" t="s">
        <v>2692</v>
      </c>
      <c r="B494" t="s">
        <v>2693</v>
      </c>
      <c r="C494" t="s">
        <v>10</v>
      </c>
      <c r="D494" t="s">
        <v>2694</v>
      </c>
      <c r="E494" t="s">
        <v>484</v>
      </c>
      <c r="F494" t="s">
        <v>2695</v>
      </c>
      <c r="G494" t="s">
        <v>14</v>
      </c>
      <c r="H494" t="s">
        <v>2696</v>
      </c>
      <c r="I494" t="s">
        <v>3430</v>
      </c>
    </row>
    <row r="495" spans="1:9" x14ac:dyDescent="0.25">
      <c r="A495" t="s">
        <v>2697</v>
      </c>
      <c r="B495" t="s">
        <v>2698</v>
      </c>
      <c r="C495" t="s">
        <v>10</v>
      </c>
      <c r="D495" t="s">
        <v>2699</v>
      </c>
      <c r="E495" t="s">
        <v>1722</v>
      </c>
      <c r="F495" t="s">
        <v>2700</v>
      </c>
      <c r="G495" t="s">
        <v>14</v>
      </c>
      <c r="H495" t="s">
        <v>2701</v>
      </c>
      <c r="I495" t="s">
        <v>3826</v>
      </c>
    </row>
    <row r="496" spans="1:9" x14ac:dyDescent="0.25">
      <c r="A496" t="s">
        <v>2702</v>
      </c>
      <c r="B496" t="s">
        <v>2703</v>
      </c>
      <c r="C496" t="s">
        <v>10</v>
      </c>
      <c r="D496" t="s">
        <v>2704</v>
      </c>
      <c r="E496" t="s">
        <v>2705</v>
      </c>
      <c r="F496" t="s">
        <v>2706</v>
      </c>
      <c r="G496" t="s">
        <v>700</v>
      </c>
      <c r="H496" t="s">
        <v>2707</v>
      </c>
      <c r="I496" t="s">
        <v>5346</v>
      </c>
    </row>
    <row r="497" spans="1:9" x14ac:dyDescent="0.25">
      <c r="A497" t="s">
        <v>2708</v>
      </c>
      <c r="B497" t="s">
        <v>2709</v>
      </c>
      <c r="C497" t="s">
        <v>10</v>
      </c>
      <c r="D497" t="s">
        <v>2710</v>
      </c>
      <c r="E497" t="s">
        <v>2228</v>
      </c>
      <c r="F497" t="s">
        <v>2711</v>
      </c>
      <c r="G497" t="s">
        <v>1551</v>
      </c>
      <c r="H497" t="s">
        <v>2712</v>
      </c>
      <c r="I497" t="s">
        <v>5347</v>
      </c>
    </row>
    <row r="498" spans="1:9" x14ac:dyDescent="0.25">
      <c r="A498" t="s">
        <v>2713</v>
      </c>
      <c r="B498" t="s">
        <v>2714</v>
      </c>
      <c r="C498" t="s">
        <v>10</v>
      </c>
      <c r="D498" t="s">
        <v>2715</v>
      </c>
      <c r="E498" t="s">
        <v>2716</v>
      </c>
      <c r="F498" t="s">
        <v>2717</v>
      </c>
      <c r="G498" t="s">
        <v>176</v>
      </c>
      <c r="H498" t="s">
        <v>2718</v>
      </c>
      <c r="I498" t="s">
        <v>5348</v>
      </c>
    </row>
    <row r="499" spans="1:9" x14ac:dyDescent="0.25">
      <c r="A499" t="s">
        <v>2719</v>
      </c>
      <c r="B499" t="s">
        <v>2720</v>
      </c>
      <c r="C499" t="s">
        <v>10</v>
      </c>
      <c r="D499" t="s">
        <v>2721</v>
      </c>
      <c r="E499" t="s">
        <v>2423</v>
      </c>
      <c r="F499" t="s">
        <v>162</v>
      </c>
      <c r="G499" t="s">
        <v>1585</v>
      </c>
      <c r="H499" t="s">
        <v>2722</v>
      </c>
      <c r="I499" t="s">
        <v>5349</v>
      </c>
    </row>
    <row r="500" spans="1:9" x14ac:dyDescent="0.25">
      <c r="A500" t="s">
        <v>2723</v>
      </c>
      <c r="B500" t="s">
        <v>2724</v>
      </c>
      <c r="C500" t="s">
        <v>10</v>
      </c>
      <c r="D500" t="s">
        <v>2725</v>
      </c>
      <c r="E500" t="s">
        <v>2535</v>
      </c>
      <c r="F500" t="s">
        <v>870</v>
      </c>
      <c r="G500" t="s">
        <v>467</v>
      </c>
      <c r="H500" t="s">
        <v>2726</v>
      </c>
      <c r="I500" t="s">
        <v>5350</v>
      </c>
    </row>
    <row r="501" spans="1:9" x14ac:dyDescent="0.25">
      <c r="A501" t="s">
        <v>2727</v>
      </c>
      <c r="B501" t="s">
        <v>2728</v>
      </c>
      <c r="C501" t="s">
        <v>10</v>
      </c>
      <c r="D501" t="s">
        <v>2729</v>
      </c>
      <c r="E501" t="s">
        <v>705</v>
      </c>
      <c r="F501" t="s">
        <v>2730</v>
      </c>
      <c r="G501" t="s">
        <v>1766</v>
      </c>
      <c r="H501" t="s">
        <v>2731</v>
      </c>
      <c r="I501" t="s">
        <v>5351</v>
      </c>
    </row>
    <row r="502" spans="1:9" x14ac:dyDescent="0.25">
      <c r="A502" t="s">
        <v>2732</v>
      </c>
      <c r="B502" t="s">
        <v>2733</v>
      </c>
      <c r="C502" t="s">
        <v>10</v>
      </c>
      <c r="D502" t="s">
        <v>2625</v>
      </c>
      <c r="E502" t="s">
        <v>2404</v>
      </c>
      <c r="F502" t="s">
        <v>2734</v>
      </c>
      <c r="G502" t="s">
        <v>865</v>
      </c>
      <c r="H502" t="s">
        <v>2735</v>
      </c>
      <c r="I502" t="s">
        <v>5352</v>
      </c>
    </row>
    <row r="503" spans="1:9" x14ac:dyDescent="0.25">
      <c r="A503" t="s">
        <v>2736</v>
      </c>
      <c r="B503" t="s">
        <v>2737</v>
      </c>
      <c r="C503" t="s">
        <v>10</v>
      </c>
      <c r="D503" t="s">
        <v>2625</v>
      </c>
      <c r="E503" t="s">
        <v>872</v>
      </c>
      <c r="F503" t="s">
        <v>718</v>
      </c>
      <c r="G503" t="s">
        <v>14</v>
      </c>
      <c r="H503" t="s">
        <v>2738</v>
      </c>
      <c r="I503" t="s">
        <v>574</v>
      </c>
    </row>
    <row r="504" spans="1:9" x14ac:dyDescent="0.25">
      <c r="A504" t="s">
        <v>2739</v>
      </c>
      <c r="B504" t="s">
        <v>2740</v>
      </c>
      <c r="C504" t="s">
        <v>10</v>
      </c>
      <c r="D504" t="s">
        <v>2741</v>
      </c>
      <c r="E504" t="s">
        <v>2162</v>
      </c>
      <c r="F504" t="s">
        <v>2742</v>
      </c>
      <c r="G504" t="s">
        <v>176</v>
      </c>
      <c r="H504" t="s">
        <v>2743</v>
      </c>
      <c r="I504" t="s">
        <v>5232</v>
      </c>
    </row>
    <row r="505" spans="1:9" x14ac:dyDescent="0.25">
      <c r="A505" t="s">
        <v>2744</v>
      </c>
      <c r="B505" t="s">
        <v>2745</v>
      </c>
      <c r="C505" t="s">
        <v>10</v>
      </c>
      <c r="D505" t="s">
        <v>2746</v>
      </c>
      <c r="E505" t="s">
        <v>2043</v>
      </c>
      <c r="F505" t="s">
        <v>907</v>
      </c>
      <c r="G505" t="s">
        <v>366</v>
      </c>
      <c r="H505" t="s">
        <v>2747</v>
      </c>
      <c r="I505" t="s">
        <v>53</v>
      </c>
    </row>
    <row r="506" spans="1:9" x14ac:dyDescent="0.25">
      <c r="A506" t="s">
        <v>2748</v>
      </c>
      <c r="B506" t="s">
        <v>2749</v>
      </c>
      <c r="C506" t="s">
        <v>10</v>
      </c>
      <c r="D506" t="s">
        <v>2746</v>
      </c>
      <c r="E506" t="s">
        <v>2228</v>
      </c>
      <c r="F506" t="s">
        <v>1138</v>
      </c>
      <c r="G506" t="s">
        <v>1427</v>
      </c>
      <c r="H506" t="s">
        <v>2750</v>
      </c>
      <c r="I506" t="s">
        <v>2943</v>
      </c>
    </row>
    <row r="507" spans="1:9" x14ac:dyDescent="0.25">
      <c r="A507" t="s">
        <v>2751</v>
      </c>
      <c r="B507" t="s">
        <v>2752</v>
      </c>
      <c r="C507" t="s">
        <v>10</v>
      </c>
      <c r="D507" t="s">
        <v>2753</v>
      </c>
      <c r="E507" t="s">
        <v>2754</v>
      </c>
      <c r="F507" t="s">
        <v>2755</v>
      </c>
      <c r="G507" t="s">
        <v>14</v>
      </c>
      <c r="H507" t="s">
        <v>2756</v>
      </c>
      <c r="I507" t="s">
        <v>3744</v>
      </c>
    </row>
    <row r="508" spans="1:9" x14ac:dyDescent="0.25">
      <c r="A508" t="s">
        <v>2757</v>
      </c>
      <c r="B508" t="s">
        <v>2758</v>
      </c>
      <c r="C508" t="s">
        <v>10</v>
      </c>
      <c r="D508" t="s">
        <v>2759</v>
      </c>
      <c r="E508" t="s">
        <v>664</v>
      </c>
      <c r="F508" t="s">
        <v>2760</v>
      </c>
      <c r="G508" t="s">
        <v>14</v>
      </c>
      <c r="H508" t="s">
        <v>2761</v>
      </c>
      <c r="I508" t="s">
        <v>3550</v>
      </c>
    </row>
    <row r="509" spans="1:9" x14ac:dyDescent="0.25">
      <c r="A509" t="s">
        <v>2762</v>
      </c>
      <c r="B509" t="s">
        <v>2763</v>
      </c>
      <c r="C509" t="s">
        <v>10</v>
      </c>
      <c r="D509" t="s">
        <v>2764</v>
      </c>
      <c r="E509" t="s">
        <v>1061</v>
      </c>
      <c r="F509" t="s">
        <v>2607</v>
      </c>
      <c r="G509" t="s">
        <v>14</v>
      </c>
      <c r="H509" t="s">
        <v>2765</v>
      </c>
      <c r="I509" t="s">
        <v>1273</v>
      </c>
    </row>
    <row r="510" spans="1:9" x14ac:dyDescent="0.25">
      <c r="A510" t="s">
        <v>2766</v>
      </c>
      <c r="B510" t="s">
        <v>2767</v>
      </c>
      <c r="C510" t="s">
        <v>10</v>
      </c>
      <c r="D510" t="s">
        <v>2768</v>
      </c>
      <c r="E510" t="s">
        <v>2769</v>
      </c>
      <c r="F510" t="s">
        <v>2030</v>
      </c>
      <c r="G510" t="s">
        <v>195</v>
      </c>
      <c r="H510" t="s">
        <v>2770</v>
      </c>
      <c r="I510" t="s">
        <v>1427</v>
      </c>
    </row>
    <row r="511" spans="1:9" x14ac:dyDescent="0.25">
      <c r="A511" t="s">
        <v>2771</v>
      </c>
      <c r="B511" t="s">
        <v>2772</v>
      </c>
      <c r="C511" t="s">
        <v>10</v>
      </c>
      <c r="D511" t="s">
        <v>2768</v>
      </c>
      <c r="E511" t="s">
        <v>2168</v>
      </c>
      <c r="F511" t="s">
        <v>2773</v>
      </c>
      <c r="G511" t="s">
        <v>14</v>
      </c>
      <c r="H511" t="s">
        <v>2774</v>
      </c>
      <c r="I511" t="s">
        <v>3651</v>
      </c>
    </row>
    <row r="512" spans="1:9" x14ac:dyDescent="0.25">
      <c r="A512" t="s">
        <v>2775</v>
      </c>
      <c r="B512" t="s">
        <v>2776</v>
      </c>
      <c r="C512" t="s">
        <v>10</v>
      </c>
      <c r="D512" t="s">
        <v>2777</v>
      </c>
      <c r="E512" t="s">
        <v>1978</v>
      </c>
      <c r="F512" t="s">
        <v>2778</v>
      </c>
      <c r="G512" t="s">
        <v>93</v>
      </c>
      <c r="H512" t="s">
        <v>2779</v>
      </c>
      <c r="I512" t="s">
        <v>1723</v>
      </c>
    </row>
    <row r="513" spans="1:9" x14ac:dyDescent="0.25">
      <c r="A513" t="s">
        <v>2780</v>
      </c>
      <c r="B513" t="s">
        <v>2781</v>
      </c>
      <c r="C513" t="s">
        <v>10</v>
      </c>
      <c r="D513" t="s">
        <v>2782</v>
      </c>
      <c r="E513" t="s">
        <v>1153</v>
      </c>
      <c r="F513" t="s">
        <v>2783</v>
      </c>
      <c r="G513" t="s">
        <v>176</v>
      </c>
      <c r="H513" t="s">
        <v>2784</v>
      </c>
      <c r="I513" t="s">
        <v>1472</v>
      </c>
    </row>
    <row r="514" spans="1:9" x14ac:dyDescent="0.25">
      <c r="A514" t="s">
        <v>2785</v>
      </c>
      <c r="B514" t="s">
        <v>2786</v>
      </c>
      <c r="C514" t="s">
        <v>10</v>
      </c>
      <c r="D514" t="s">
        <v>2787</v>
      </c>
      <c r="E514" t="s">
        <v>2788</v>
      </c>
      <c r="F514" t="s">
        <v>2789</v>
      </c>
      <c r="G514" t="s">
        <v>1766</v>
      </c>
      <c r="H514" t="s">
        <v>2790</v>
      </c>
      <c r="I514" t="s">
        <v>1750</v>
      </c>
    </row>
    <row r="515" spans="1:9" x14ac:dyDescent="0.25">
      <c r="A515" t="s">
        <v>2791</v>
      </c>
      <c r="B515" t="s">
        <v>2792</v>
      </c>
      <c r="C515" t="s">
        <v>10</v>
      </c>
      <c r="D515" t="s">
        <v>2793</v>
      </c>
      <c r="E515" t="s">
        <v>1672</v>
      </c>
      <c r="F515" t="s">
        <v>1822</v>
      </c>
      <c r="G515" t="s">
        <v>14</v>
      </c>
      <c r="H515" t="s">
        <v>2794</v>
      </c>
      <c r="I515" t="s">
        <v>46</v>
      </c>
    </row>
    <row r="516" spans="1:9" x14ac:dyDescent="0.25">
      <c r="A516" t="s">
        <v>2795</v>
      </c>
      <c r="B516" t="s">
        <v>2796</v>
      </c>
      <c r="C516" t="s">
        <v>10</v>
      </c>
      <c r="D516" t="s">
        <v>2797</v>
      </c>
      <c r="E516" t="s">
        <v>2769</v>
      </c>
      <c r="F516" t="s">
        <v>2276</v>
      </c>
      <c r="G516" t="s">
        <v>1112</v>
      </c>
      <c r="H516" t="s">
        <v>2798</v>
      </c>
      <c r="I516" t="s">
        <v>346</v>
      </c>
    </row>
    <row r="517" spans="1:9" x14ac:dyDescent="0.25">
      <c r="A517" t="s">
        <v>2799</v>
      </c>
      <c r="B517" t="s">
        <v>2800</v>
      </c>
      <c r="C517" t="s">
        <v>10</v>
      </c>
      <c r="D517" t="s">
        <v>2801</v>
      </c>
      <c r="E517" t="s">
        <v>810</v>
      </c>
      <c r="F517" t="s">
        <v>2802</v>
      </c>
      <c r="G517" t="s">
        <v>14</v>
      </c>
      <c r="H517" t="s">
        <v>2803</v>
      </c>
      <c r="I517" t="s">
        <v>2895</v>
      </c>
    </row>
    <row r="518" spans="1:9" x14ac:dyDescent="0.25">
      <c r="A518" t="s">
        <v>2804</v>
      </c>
      <c r="B518" t="s">
        <v>2805</v>
      </c>
      <c r="C518" t="s">
        <v>10</v>
      </c>
      <c r="D518" t="s">
        <v>2806</v>
      </c>
      <c r="E518" t="s">
        <v>2089</v>
      </c>
      <c r="F518" t="s">
        <v>2807</v>
      </c>
      <c r="G518" t="s">
        <v>1304</v>
      </c>
      <c r="H518" t="s">
        <v>2808</v>
      </c>
      <c r="I518" t="s">
        <v>1171</v>
      </c>
    </row>
    <row r="519" spans="1:9" x14ac:dyDescent="0.25">
      <c r="A519" t="s">
        <v>2809</v>
      </c>
      <c r="B519" t="s">
        <v>2810</v>
      </c>
      <c r="C519" t="s">
        <v>10</v>
      </c>
      <c r="D519" t="s">
        <v>2811</v>
      </c>
      <c r="E519" t="s">
        <v>2812</v>
      </c>
      <c r="F519" t="s">
        <v>735</v>
      </c>
      <c r="G519" t="s">
        <v>14</v>
      </c>
      <c r="H519" t="s">
        <v>2813</v>
      </c>
      <c r="I519" t="s">
        <v>1356</v>
      </c>
    </row>
    <row r="520" spans="1:9" x14ac:dyDescent="0.25">
      <c r="A520" t="s">
        <v>2814</v>
      </c>
      <c r="B520" t="s">
        <v>2815</v>
      </c>
      <c r="C520" t="s">
        <v>10</v>
      </c>
      <c r="D520" t="s">
        <v>2816</v>
      </c>
      <c r="E520" t="s">
        <v>772</v>
      </c>
      <c r="F520" t="s">
        <v>2817</v>
      </c>
      <c r="G520" t="s">
        <v>195</v>
      </c>
      <c r="H520" t="s">
        <v>2818</v>
      </c>
      <c r="I520" t="s">
        <v>145</v>
      </c>
    </row>
    <row r="521" spans="1:9" x14ac:dyDescent="0.25">
      <c r="A521" t="s">
        <v>2819</v>
      </c>
      <c r="B521" t="s">
        <v>2820</v>
      </c>
      <c r="C521" t="s">
        <v>10</v>
      </c>
      <c r="D521" t="s">
        <v>2821</v>
      </c>
      <c r="E521" t="s">
        <v>2822</v>
      </c>
      <c r="F521" t="s">
        <v>2823</v>
      </c>
      <c r="G521" t="s">
        <v>1984</v>
      </c>
      <c r="H521" t="s">
        <v>2824</v>
      </c>
      <c r="I521" t="s">
        <v>5353</v>
      </c>
    </row>
    <row r="522" spans="1:9" x14ac:dyDescent="0.25">
      <c r="A522" t="s">
        <v>2825</v>
      </c>
      <c r="B522" t="s">
        <v>2826</v>
      </c>
      <c r="C522" t="s">
        <v>10</v>
      </c>
      <c r="D522" t="s">
        <v>2827</v>
      </c>
      <c r="E522" t="s">
        <v>2828</v>
      </c>
      <c r="F522" t="s">
        <v>2829</v>
      </c>
      <c r="G522" t="s">
        <v>176</v>
      </c>
      <c r="H522" t="s">
        <v>2830</v>
      </c>
      <c r="I522" t="s">
        <v>5354</v>
      </c>
    </row>
    <row r="523" spans="1:9" x14ac:dyDescent="0.25">
      <c r="A523" t="s">
        <v>2831</v>
      </c>
      <c r="B523" t="s">
        <v>2832</v>
      </c>
      <c r="C523" t="s">
        <v>10</v>
      </c>
      <c r="D523" t="s">
        <v>2833</v>
      </c>
      <c r="E523" t="s">
        <v>1775</v>
      </c>
      <c r="F523" t="s">
        <v>2834</v>
      </c>
      <c r="G523" t="s">
        <v>14</v>
      </c>
      <c r="H523" t="s">
        <v>2835</v>
      </c>
      <c r="I523" t="s">
        <v>3387</v>
      </c>
    </row>
    <row r="524" spans="1:9" x14ac:dyDescent="0.25">
      <c r="A524" t="s">
        <v>2836</v>
      </c>
      <c r="B524" t="s">
        <v>2837</v>
      </c>
      <c r="C524" t="s">
        <v>10</v>
      </c>
      <c r="D524" t="s">
        <v>2838</v>
      </c>
      <c r="E524" t="s">
        <v>2839</v>
      </c>
      <c r="F524" t="s">
        <v>2840</v>
      </c>
      <c r="G524" t="s">
        <v>14</v>
      </c>
      <c r="H524" t="s">
        <v>2841</v>
      </c>
      <c r="I524" t="s">
        <v>366</v>
      </c>
    </row>
    <row r="525" spans="1:9" x14ac:dyDescent="0.25">
      <c r="A525" t="s">
        <v>2842</v>
      </c>
      <c r="B525" t="s">
        <v>2843</v>
      </c>
      <c r="C525" t="s">
        <v>10</v>
      </c>
      <c r="D525" t="s">
        <v>2844</v>
      </c>
      <c r="E525" t="s">
        <v>2845</v>
      </c>
      <c r="F525" t="s">
        <v>1615</v>
      </c>
      <c r="G525" t="s">
        <v>1474</v>
      </c>
      <c r="H525" t="s">
        <v>2846</v>
      </c>
      <c r="I525" t="s">
        <v>1541</v>
      </c>
    </row>
    <row r="526" spans="1:9" x14ac:dyDescent="0.25">
      <c r="A526" t="s">
        <v>2847</v>
      </c>
      <c r="B526" t="s">
        <v>2848</v>
      </c>
      <c r="C526" t="s">
        <v>10</v>
      </c>
      <c r="D526" t="s">
        <v>2849</v>
      </c>
      <c r="E526" t="s">
        <v>2754</v>
      </c>
      <c r="F526" t="s">
        <v>2850</v>
      </c>
      <c r="G526" t="s">
        <v>14</v>
      </c>
      <c r="H526" t="s">
        <v>2851</v>
      </c>
      <c r="I526" t="s">
        <v>3524</v>
      </c>
    </row>
    <row r="527" spans="1:9" x14ac:dyDescent="0.25">
      <c r="A527" t="s">
        <v>2852</v>
      </c>
      <c r="B527" t="s">
        <v>2853</v>
      </c>
      <c r="C527" t="s">
        <v>10</v>
      </c>
      <c r="D527" t="s">
        <v>2854</v>
      </c>
      <c r="E527" t="s">
        <v>1775</v>
      </c>
      <c r="F527" t="s">
        <v>2855</v>
      </c>
      <c r="G527" t="s">
        <v>14</v>
      </c>
      <c r="H527" t="s">
        <v>2856</v>
      </c>
      <c r="I527" t="s">
        <v>1243</v>
      </c>
    </row>
    <row r="528" spans="1:9" x14ac:dyDescent="0.25">
      <c r="A528" t="s">
        <v>2857</v>
      </c>
      <c r="B528" t="s">
        <v>2858</v>
      </c>
      <c r="C528" t="s">
        <v>10</v>
      </c>
      <c r="D528" t="s">
        <v>2630</v>
      </c>
      <c r="E528" t="s">
        <v>2859</v>
      </c>
      <c r="F528" t="s">
        <v>2711</v>
      </c>
      <c r="G528" t="s">
        <v>581</v>
      </c>
      <c r="H528" t="s">
        <v>2860</v>
      </c>
      <c r="I528" t="s">
        <v>5355</v>
      </c>
    </row>
    <row r="529" spans="1:9" x14ac:dyDescent="0.25">
      <c r="A529" t="s">
        <v>2861</v>
      </c>
      <c r="B529" t="s">
        <v>2862</v>
      </c>
      <c r="C529" t="s">
        <v>10</v>
      </c>
      <c r="D529" t="s">
        <v>2863</v>
      </c>
      <c r="E529" t="s">
        <v>1644</v>
      </c>
      <c r="F529" t="s">
        <v>637</v>
      </c>
      <c r="G529" t="s">
        <v>988</v>
      </c>
      <c r="H529" t="s">
        <v>2864</v>
      </c>
      <c r="I529" t="s">
        <v>534</v>
      </c>
    </row>
    <row r="530" spans="1:9" x14ac:dyDescent="0.25">
      <c r="A530" t="s">
        <v>2865</v>
      </c>
      <c r="B530" t="s">
        <v>2866</v>
      </c>
      <c r="C530" t="s">
        <v>10</v>
      </c>
      <c r="D530" t="s">
        <v>2863</v>
      </c>
      <c r="E530" t="s">
        <v>1755</v>
      </c>
      <c r="F530" t="s">
        <v>2867</v>
      </c>
      <c r="G530" t="s">
        <v>14</v>
      </c>
      <c r="H530" t="s">
        <v>2868</v>
      </c>
      <c r="I530" t="s">
        <v>195</v>
      </c>
    </row>
    <row r="531" spans="1:9" x14ac:dyDescent="0.25">
      <c r="A531" t="s">
        <v>2869</v>
      </c>
      <c r="B531" t="s">
        <v>2870</v>
      </c>
      <c r="C531" t="s">
        <v>10</v>
      </c>
      <c r="D531" t="s">
        <v>2871</v>
      </c>
      <c r="E531" t="s">
        <v>2839</v>
      </c>
      <c r="F531" t="s">
        <v>568</v>
      </c>
      <c r="G531" t="s">
        <v>14</v>
      </c>
      <c r="H531" t="s">
        <v>2872</v>
      </c>
      <c r="I531" t="s">
        <v>1766</v>
      </c>
    </row>
    <row r="532" spans="1:9" x14ac:dyDescent="0.25">
      <c r="A532" t="s">
        <v>2873</v>
      </c>
      <c r="B532" t="s">
        <v>2874</v>
      </c>
      <c r="C532" t="s">
        <v>10</v>
      </c>
      <c r="D532" t="s">
        <v>2875</v>
      </c>
      <c r="E532" t="s">
        <v>1650</v>
      </c>
      <c r="F532" t="s">
        <v>2876</v>
      </c>
      <c r="G532" t="s">
        <v>14</v>
      </c>
      <c r="H532" t="s">
        <v>2877</v>
      </c>
      <c r="I532" t="s">
        <v>5356</v>
      </c>
    </row>
    <row r="533" spans="1:9" x14ac:dyDescent="0.25">
      <c r="A533" t="s">
        <v>2878</v>
      </c>
      <c r="B533" t="s">
        <v>2879</v>
      </c>
      <c r="C533" t="s">
        <v>10</v>
      </c>
      <c r="D533" t="s">
        <v>2880</v>
      </c>
      <c r="E533" t="s">
        <v>872</v>
      </c>
      <c r="F533" t="s">
        <v>2881</v>
      </c>
      <c r="G533" t="s">
        <v>14</v>
      </c>
      <c r="H533" t="s">
        <v>2882</v>
      </c>
      <c r="I533" t="s">
        <v>865</v>
      </c>
    </row>
    <row r="534" spans="1:9" x14ac:dyDescent="0.25">
      <c r="A534" t="s">
        <v>2883</v>
      </c>
      <c r="B534" t="s">
        <v>2884</v>
      </c>
      <c r="C534" t="s">
        <v>10</v>
      </c>
      <c r="D534" t="s">
        <v>2885</v>
      </c>
      <c r="E534" t="s">
        <v>2541</v>
      </c>
      <c r="F534" t="s">
        <v>574</v>
      </c>
      <c r="G534" t="s">
        <v>1356</v>
      </c>
      <c r="H534" t="s">
        <v>2886</v>
      </c>
      <c r="I534" t="s">
        <v>3314</v>
      </c>
    </row>
    <row r="535" spans="1:9" x14ac:dyDescent="0.25">
      <c r="A535" t="s">
        <v>2887</v>
      </c>
      <c r="B535" t="s">
        <v>2888</v>
      </c>
      <c r="C535" t="s">
        <v>10</v>
      </c>
      <c r="D535" t="s">
        <v>2889</v>
      </c>
      <c r="E535" t="s">
        <v>1284</v>
      </c>
      <c r="F535" t="s">
        <v>2890</v>
      </c>
      <c r="G535" t="s">
        <v>93</v>
      </c>
      <c r="H535" t="s">
        <v>2891</v>
      </c>
      <c r="I535" t="s">
        <v>5357</v>
      </c>
    </row>
    <row r="536" spans="1:9" x14ac:dyDescent="0.25">
      <c r="A536" t="s">
        <v>2892</v>
      </c>
      <c r="B536" t="s">
        <v>2893</v>
      </c>
      <c r="C536" t="s">
        <v>10</v>
      </c>
      <c r="D536" t="s">
        <v>2894</v>
      </c>
      <c r="E536" t="s">
        <v>2895</v>
      </c>
      <c r="F536" t="s">
        <v>1507</v>
      </c>
      <c r="G536" t="s">
        <v>988</v>
      </c>
      <c r="H536" t="s">
        <v>2896</v>
      </c>
      <c r="I536" t="s">
        <v>563</v>
      </c>
    </row>
    <row r="537" spans="1:9" x14ac:dyDescent="0.25">
      <c r="A537" t="s">
        <v>2897</v>
      </c>
      <c r="B537" t="s">
        <v>2898</v>
      </c>
      <c r="C537" t="s">
        <v>10</v>
      </c>
      <c r="D537" t="s">
        <v>2899</v>
      </c>
      <c r="E537" t="s">
        <v>1382</v>
      </c>
      <c r="F537" t="s">
        <v>2900</v>
      </c>
      <c r="G537" t="s">
        <v>872</v>
      </c>
      <c r="H537" t="s">
        <v>2901</v>
      </c>
      <c r="I537" t="s">
        <v>5358</v>
      </c>
    </row>
    <row r="538" spans="1:9" x14ac:dyDescent="0.25">
      <c r="A538" t="s">
        <v>2902</v>
      </c>
      <c r="B538" t="s">
        <v>2903</v>
      </c>
      <c r="C538" t="s">
        <v>10</v>
      </c>
      <c r="D538" t="s">
        <v>2904</v>
      </c>
      <c r="E538" t="s">
        <v>1315</v>
      </c>
      <c r="F538" t="s">
        <v>2905</v>
      </c>
      <c r="G538" t="s">
        <v>2906</v>
      </c>
      <c r="H538" t="s">
        <v>2907</v>
      </c>
      <c r="I538" t="s">
        <v>1202</v>
      </c>
    </row>
    <row r="539" spans="1:9" x14ac:dyDescent="0.25">
      <c r="A539" t="s">
        <v>2908</v>
      </c>
      <c r="B539" t="s">
        <v>2909</v>
      </c>
      <c r="C539" t="s">
        <v>10</v>
      </c>
      <c r="D539" t="s">
        <v>2910</v>
      </c>
      <c r="E539" t="s">
        <v>1750</v>
      </c>
      <c r="F539" t="s">
        <v>1413</v>
      </c>
      <c r="G539" t="s">
        <v>14</v>
      </c>
      <c r="H539" t="s">
        <v>2911</v>
      </c>
      <c r="I539" t="s">
        <v>155</v>
      </c>
    </row>
    <row r="540" spans="1:9" x14ac:dyDescent="0.25">
      <c r="A540" t="s">
        <v>2912</v>
      </c>
      <c r="B540" t="s">
        <v>2913</v>
      </c>
      <c r="C540" t="s">
        <v>10</v>
      </c>
      <c r="D540" t="s">
        <v>2914</v>
      </c>
      <c r="E540" t="s">
        <v>241</v>
      </c>
      <c r="F540" t="s">
        <v>568</v>
      </c>
      <c r="G540" t="s">
        <v>2096</v>
      </c>
      <c r="H540" t="s">
        <v>2915</v>
      </c>
      <c r="I540" t="s">
        <v>2480</v>
      </c>
    </row>
    <row r="541" spans="1:9" x14ac:dyDescent="0.25">
      <c r="A541" t="s">
        <v>2916</v>
      </c>
      <c r="B541" t="s">
        <v>2917</v>
      </c>
      <c r="C541" t="s">
        <v>10</v>
      </c>
      <c r="D541" t="s">
        <v>2918</v>
      </c>
      <c r="E541" t="s">
        <v>2135</v>
      </c>
      <c r="F541" t="s">
        <v>2919</v>
      </c>
      <c r="G541" t="s">
        <v>14</v>
      </c>
      <c r="H541" t="s">
        <v>2920</v>
      </c>
      <c r="I541" t="s">
        <v>2504</v>
      </c>
    </row>
    <row r="542" spans="1:9" x14ac:dyDescent="0.25">
      <c r="A542" t="s">
        <v>2921</v>
      </c>
      <c r="B542" t="s">
        <v>2922</v>
      </c>
      <c r="C542" t="s">
        <v>10</v>
      </c>
      <c r="D542" t="s">
        <v>2923</v>
      </c>
      <c r="E542" t="s">
        <v>1413</v>
      </c>
      <c r="F542" t="s">
        <v>1172</v>
      </c>
      <c r="G542" t="s">
        <v>202</v>
      </c>
      <c r="H542" t="s">
        <v>2924</v>
      </c>
      <c r="I542" t="s">
        <v>221</v>
      </c>
    </row>
    <row r="543" spans="1:9" x14ac:dyDescent="0.25">
      <c r="A543" t="s">
        <v>2925</v>
      </c>
      <c r="B543" t="s">
        <v>2926</v>
      </c>
      <c r="C543" t="s">
        <v>10</v>
      </c>
      <c r="D543" t="s">
        <v>2927</v>
      </c>
      <c r="E543" t="s">
        <v>2928</v>
      </c>
      <c r="F543" t="s">
        <v>2929</v>
      </c>
      <c r="G543" t="s">
        <v>14</v>
      </c>
      <c r="H543" t="s">
        <v>2930</v>
      </c>
      <c r="I543" t="s">
        <v>1061</v>
      </c>
    </row>
    <row r="544" spans="1:9" x14ac:dyDescent="0.25">
      <c r="A544" t="s">
        <v>2931</v>
      </c>
      <c r="B544" t="s">
        <v>2932</v>
      </c>
      <c r="C544" t="s">
        <v>10</v>
      </c>
      <c r="D544" t="s">
        <v>2933</v>
      </c>
      <c r="E544" t="s">
        <v>1617</v>
      </c>
      <c r="F544" t="s">
        <v>1572</v>
      </c>
      <c r="G544" t="s">
        <v>853</v>
      </c>
      <c r="H544" t="s">
        <v>2934</v>
      </c>
      <c r="I544" t="s">
        <v>1856</v>
      </c>
    </row>
    <row r="545" spans="1:9" x14ac:dyDescent="0.25">
      <c r="A545" t="s">
        <v>2935</v>
      </c>
      <c r="B545" t="s">
        <v>2936</v>
      </c>
      <c r="C545" t="s">
        <v>10</v>
      </c>
      <c r="D545" t="s">
        <v>2937</v>
      </c>
      <c r="E545" t="s">
        <v>987</v>
      </c>
      <c r="F545" t="s">
        <v>2938</v>
      </c>
      <c r="G545" t="s">
        <v>14</v>
      </c>
      <c r="H545" t="s">
        <v>2939</v>
      </c>
      <c r="I545" t="s">
        <v>202</v>
      </c>
    </row>
    <row r="546" spans="1:9" x14ac:dyDescent="0.25">
      <c r="A546" t="s">
        <v>2940</v>
      </c>
      <c r="B546" t="s">
        <v>2941</v>
      </c>
      <c r="C546" t="s">
        <v>10</v>
      </c>
      <c r="D546" t="s">
        <v>2942</v>
      </c>
      <c r="E546" t="s">
        <v>2943</v>
      </c>
      <c r="F546" t="s">
        <v>2944</v>
      </c>
      <c r="G546" t="s">
        <v>2945</v>
      </c>
      <c r="H546" t="s">
        <v>2946</v>
      </c>
      <c r="I546" t="s">
        <v>1684</v>
      </c>
    </row>
    <row r="547" spans="1:9" x14ac:dyDescent="0.25">
      <c r="A547" t="s">
        <v>2947</v>
      </c>
      <c r="B547" t="s">
        <v>2948</v>
      </c>
      <c r="C547" t="s">
        <v>10</v>
      </c>
      <c r="D547" t="s">
        <v>2949</v>
      </c>
      <c r="E547" t="s">
        <v>2950</v>
      </c>
      <c r="F547" t="s">
        <v>2951</v>
      </c>
      <c r="G547" t="s">
        <v>14</v>
      </c>
      <c r="H547" t="s">
        <v>2952</v>
      </c>
      <c r="I547" t="s">
        <v>5359</v>
      </c>
    </row>
    <row r="548" spans="1:9" x14ac:dyDescent="0.25">
      <c r="A548" t="s">
        <v>2953</v>
      </c>
      <c r="B548" t="s">
        <v>2954</v>
      </c>
      <c r="C548" t="s">
        <v>10</v>
      </c>
      <c r="D548" t="s">
        <v>2955</v>
      </c>
      <c r="E548" t="s">
        <v>2817</v>
      </c>
      <c r="F548" t="s">
        <v>770</v>
      </c>
      <c r="G548" t="s">
        <v>93</v>
      </c>
      <c r="H548" t="s">
        <v>2956</v>
      </c>
      <c r="I548" t="s">
        <v>1261</v>
      </c>
    </row>
    <row r="549" spans="1:9" x14ac:dyDescent="0.25">
      <c r="A549" t="s">
        <v>2957</v>
      </c>
      <c r="B549" t="s">
        <v>2958</v>
      </c>
      <c r="C549" t="s">
        <v>10</v>
      </c>
      <c r="D549" t="s">
        <v>2959</v>
      </c>
      <c r="E549" t="s">
        <v>2960</v>
      </c>
      <c r="F549" t="s">
        <v>2961</v>
      </c>
      <c r="G549" t="s">
        <v>14</v>
      </c>
      <c r="H549" t="s">
        <v>2962</v>
      </c>
      <c r="I549" t="s">
        <v>5360</v>
      </c>
    </row>
    <row r="550" spans="1:9" x14ac:dyDescent="0.25">
      <c r="A550" t="s">
        <v>2963</v>
      </c>
      <c r="B550" t="s">
        <v>2964</v>
      </c>
      <c r="C550" t="s">
        <v>10</v>
      </c>
      <c r="D550" t="s">
        <v>2959</v>
      </c>
      <c r="E550" t="s">
        <v>934</v>
      </c>
      <c r="F550" t="s">
        <v>735</v>
      </c>
      <c r="G550" t="s">
        <v>988</v>
      </c>
      <c r="H550" t="s">
        <v>2965</v>
      </c>
      <c r="I550" t="s">
        <v>1382</v>
      </c>
    </row>
    <row r="551" spans="1:9" x14ac:dyDescent="0.25">
      <c r="A551" t="s">
        <v>2966</v>
      </c>
      <c r="B551" t="s">
        <v>2967</v>
      </c>
      <c r="C551" t="s">
        <v>10</v>
      </c>
      <c r="D551" t="s">
        <v>2968</v>
      </c>
      <c r="E551" t="s">
        <v>221</v>
      </c>
      <c r="F551" t="s">
        <v>2969</v>
      </c>
      <c r="G551" t="s">
        <v>126</v>
      </c>
      <c r="H551" t="s">
        <v>2970</v>
      </c>
      <c r="I551" t="s">
        <v>106</v>
      </c>
    </row>
    <row r="552" spans="1:9" x14ac:dyDescent="0.25">
      <c r="A552" t="s">
        <v>2971</v>
      </c>
      <c r="B552" t="s">
        <v>2972</v>
      </c>
      <c r="C552" t="s">
        <v>10</v>
      </c>
      <c r="D552" t="s">
        <v>2973</v>
      </c>
      <c r="E552" t="s">
        <v>2974</v>
      </c>
      <c r="F552" t="s">
        <v>1722</v>
      </c>
      <c r="G552" t="s">
        <v>202</v>
      </c>
      <c r="H552" t="s">
        <v>2975</v>
      </c>
      <c r="I552" t="s">
        <v>1153</v>
      </c>
    </row>
    <row r="553" spans="1:9" x14ac:dyDescent="0.25">
      <c r="A553" t="s">
        <v>2976</v>
      </c>
      <c r="B553" t="s">
        <v>2977</v>
      </c>
      <c r="C553" t="s">
        <v>10</v>
      </c>
      <c r="D553" t="s">
        <v>2978</v>
      </c>
      <c r="E553" t="s">
        <v>1044</v>
      </c>
      <c r="F553" t="s">
        <v>2979</v>
      </c>
      <c r="G553" t="s">
        <v>14</v>
      </c>
      <c r="H553" t="s">
        <v>2980</v>
      </c>
      <c r="I553" t="s">
        <v>4150</v>
      </c>
    </row>
    <row r="554" spans="1:9" x14ac:dyDescent="0.25">
      <c r="A554" t="s">
        <v>2981</v>
      </c>
      <c r="B554" t="s">
        <v>2982</v>
      </c>
      <c r="C554" t="s">
        <v>10</v>
      </c>
      <c r="D554" t="s">
        <v>2983</v>
      </c>
      <c r="E554" t="s">
        <v>2984</v>
      </c>
      <c r="F554" t="s">
        <v>2985</v>
      </c>
      <c r="G554" t="s">
        <v>14</v>
      </c>
      <c r="H554" t="s">
        <v>2986</v>
      </c>
      <c r="I554" t="s">
        <v>2666</v>
      </c>
    </row>
    <row r="555" spans="1:9" x14ac:dyDescent="0.25">
      <c r="A555" t="s">
        <v>2987</v>
      </c>
      <c r="B555" t="s">
        <v>2988</v>
      </c>
      <c r="C555" t="s">
        <v>10</v>
      </c>
      <c r="D555" t="s">
        <v>2989</v>
      </c>
      <c r="E555" t="s">
        <v>1644</v>
      </c>
      <c r="F555" t="s">
        <v>1711</v>
      </c>
      <c r="G555" t="s">
        <v>1474</v>
      </c>
      <c r="H555" t="s">
        <v>2990</v>
      </c>
      <c r="I555" t="s">
        <v>2457</v>
      </c>
    </row>
    <row r="556" spans="1:9" x14ac:dyDescent="0.25">
      <c r="A556" t="s">
        <v>2991</v>
      </c>
      <c r="B556" t="s">
        <v>2992</v>
      </c>
      <c r="C556" t="s">
        <v>10</v>
      </c>
      <c r="D556" t="s">
        <v>2993</v>
      </c>
      <c r="E556" t="s">
        <v>2541</v>
      </c>
      <c r="F556" t="s">
        <v>2994</v>
      </c>
      <c r="G556" t="s">
        <v>14</v>
      </c>
      <c r="H556" t="s">
        <v>2995</v>
      </c>
      <c r="I556" t="s">
        <v>1120</v>
      </c>
    </row>
    <row r="557" spans="1:9" x14ac:dyDescent="0.25">
      <c r="A557" t="s">
        <v>2996</v>
      </c>
      <c r="B557" t="s">
        <v>2997</v>
      </c>
      <c r="C557" t="s">
        <v>10</v>
      </c>
      <c r="D557" t="s">
        <v>2993</v>
      </c>
      <c r="E557" t="s">
        <v>2510</v>
      </c>
      <c r="F557" t="s">
        <v>2542</v>
      </c>
      <c r="G557" t="s">
        <v>700</v>
      </c>
      <c r="H557" t="s">
        <v>2998</v>
      </c>
      <c r="I557" t="s">
        <v>1292</v>
      </c>
    </row>
    <row r="558" spans="1:9" x14ac:dyDescent="0.25">
      <c r="A558" t="s">
        <v>2999</v>
      </c>
      <c r="B558" t="s">
        <v>3000</v>
      </c>
      <c r="C558" t="s">
        <v>10</v>
      </c>
      <c r="D558" t="s">
        <v>3001</v>
      </c>
      <c r="E558" t="s">
        <v>3002</v>
      </c>
      <c r="F558" t="s">
        <v>2822</v>
      </c>
      <c r="G558" t="s">
        <v>1723</v>
      </c>
      <c r="H558" t="s">
        <v>3003</v>
      </c>
      <c r="I558" t="s">
        <v>2789</v>
      </c>
    </row>
    <row r="559" spans="1:9" x14ac:dyDescent="0.25">
      <c r="A559" t="s">
        <v>3004</v>
      </c>
      <c r="B559" t="s">
        <v>3005</v>
      </c>
      <c r="C559" t="s">
        <v>10</v>
      </c>
      <c r="D559" t="s">
        <v>3006</v>
      </c>
      <c r="E559" t="s">
        <v>3007</v>
      </c>
      <c r="F559" t="s">
        <v>388</v>
      </c>
      <c r="G559" t="s">
        <v>195</v>
      </c>
      <c r="H559" t="s">
        <v>3008</v>
      </c>
      <c r="I559" t="s">
        <v>2107</v>
      </c>
    </row>
    <row r="560" spans="1:9" x14ac:dyDescent="0.25">
      <c r="A560" t="s">
        <v>3009</v>
      </c>
      <c r="B560" t="s">
        <v>3010</v>
      </c>
      <c r="C560" t="s">
        <v>10</v>
      </c>
      <c r="D560" t="s">
        <v>3011</v>
      </c>
      <c r="E560" t="s">
        <v>498</v>
      </c>
      <c r="F560" t="s">
        <v>3012</v>
      </c>
      <c r="G560" t="s">
        <v>14</v>
      </c>
      <c r="H560" t="s">
        <v>3013</v>
      </c>
      <c r="I560" t="s">
        <v>53</v>
      </c>
    </row>
    <row r="561" spans="1:9" x14ac:dyDescent="0.25">
      <c r="A561" t="s">
        <v>3014</v>
      </c>
      <c r="B561" t="s">
        <v>3015</v>
      </c>
      <c r="C561" t="s">
        <v>10</v>
      </c>
      <c r="D561" t="s">
        <v>3016</v>
      </c>
      <c r="E561" t="s">
        <v>1231</v>
      </c>
      <c r="F561" t="s">
        <v>1202</v>
      </c>
      <c r="G561" t="s">
        <v>14</v>
      </c>
      <c r="H561" t="s">
        <v>3017</v>
      </c>
      <c r="I561" t="s">
        <v>183</v>
      </c>
    </row>
    <row r="562" spans="1:9" x14ac:dyDescent="0.25">
      <c r="A562" t="s">
        <v>3018</v>
      </c>
      <c r="B562" t="s">
        <v>3019</v>
      </c>
      <c r="C562" t="s">
        <v>10</v>
      </c>
      <c r="D562" t="s">
        <v>3020</v>
      </c>
      <c r="E562" t="s">
        <v>642</v>
      </c>
      <c r="F562" t="s">
        <v>3021</v>
      </c>
      <c r="G562" t="s">
        <v>563</v>
      </c>
      <c r="H562" t="s">
        <v>3022</v>
      </c>
      <c r="I562" t="s">
        <v>5361</v>
      </c>
    </row>
    <row r="563" spans="1:9" x14ac:dyDescent="0.25">
      <c r="A563" t="s">
        <v>3023</v>
      </c>
      <c r="B563" t="s">
        <v>3024</v>
      </c>
      <c r="C563" t="s">
        <v>10</v>
      </c>
      <c r="D563" t="s">
        <v>3025</v>
      </c>
      <c r="E563" t="s">
        <v>2255</v>
      </c>
      <c r="F563" t="s">
        <v>3026</v>
      </c>
      <c r="G563" t="s">
        <v>14</v>
      </c>
      <c r="H563" t="s">
        <v>3027</v>
      </c>
      <c r="I563" t="s">
        <v>5362</v>
      </c>
    </row>
    <row r="564" spans="1:9" x14ac:dyDescent="0.25">
      <c r="A564" t="s">
        <v>3028</v>
      </c>
      <c r="B564" t="s">
        <v>3029</v>
      </c>
      <c r="C564" t="s">
        <v>10</v>
      </c>
      <c r="D564" t="s">
        <v>3030</v>
      </c>
      <c r="E564" t="s">
        <v>791</v>
      </c>
      <c r="F564" t="s">
        <v>3031</v>
      </c>
      <c r="G564" t="s">
        <v>93</v>
      </c>
      <c r="H564" t="s">
        <v>3032</v>
      </c>
      <c r="I564" t="s">
        <v>547</v>
      </c>
    </row>
    <row r="565" spans="1:9" x14ac:dyDescent="0.25">
      <c r="A565" t="s">
        <v>3033</v>
      </c>
      <c r="B565" t="s">
        <v>3034</v>
      </c>
      <c r="C565" t="s">
        <v>10</v>
      </c>
      <c r="D565" t="s">
        <v>3035</v>
      </c>
      <c r="E565" t="s">
        <v>2640</v>
      </c>
      <c r="F565" t="s">
        <v>758</v>
      </c>
      <c r="G565" t="s">
        <v>2510</v>
      </c>
      <c r="H565" t="s">
        <v>3036</v>
      </c>
      <c r="I565" t="s">
        <v>1663</v>
      </c>
    </row>
    <row r="566" spans="1:9" x14ac:dyDescent="0.25">
      <c r="A566" t="s">
        <v>3037</v>
      </c>
      <c r="B566" t="s">
        <v>3038</v>
      </c>
      <c r="C566" t="s">
        <v>10</v>
      </c>
      <c r="D566" t="s">
        <v>3035</v>
      </c>
      <c r="E566" t="s">
        <v>2043</v>
      </c>
      <c r="F566" t="s">
        <v>3039</v>
      </c>
      <c r="G566" t="s">
        <v>302</v>
      </c>
      <c r="H566" t="s">
        <v>3040</v>
      </c>
      <c r="I566" t="s">
        <v>1304</v>
      </c>
    </row>
    <row r="567" spans="1:9" x14ac:dyDescent="0.25">
      <c r="A567" t="s">
        <v>3041</v>
      </c>
      <c r="B567" t="s">
        <v>3042</v>
      </c>
      <c r="C567" t="s">
        <v>10</v>
      </c>
      <c r="D567" t="s">
        <v>3043</v>
      </c>
      <c r="E567" t="s">
        <v>1137</v>
      </c>
      <c r="F567" t="s">
        <v>3044</v>
      </c>
      <c r="G567" t="s">
        <v>14</v>
      </c>
      <c r="H567" t="s">
        <v>3045</v>
      </c>
      <c r="I567" t="s">
        <v>1529</v>
      </c>
    </row>
    <row r="568" spans="1:9" x14ac:dyDescent="0.25">
      <c r="A568" t="s">
        <v>3046</v>
      </c>
      <c r="B568" t="s">
        <v>3047</v>
      </c>
      <c r="C568" t="s">
        <v>10</v>
      </c>
      <c r="D568" t="s">
        <v>3048</v>
      </c>
      <c r="E568" t="s">
        <v>2423</v>
      </c>
      <c r="F568" t="s">
        <v>940</v>
      </c>
      <c r="G568" t="s">
        <v>853</v>
      </c>
      <c r="H568" t="s">
        <v>3049</v>
      </c>
      <c r="I568" t="s">
        <v>1978</v>
      </c>
    </row>
    <row r="569" spans="1:9" x14ac:dyDescent="0.25">
      <c r="A569" t="s">
        <v>3050</v>
      </c>
      <c r="B569" t="s">
        <v>3051</v>
      </c>
      <c r="C569" t="s">
        <v>10</v>
      </c>
      <c r="D569" t="s">
        <v>3052</v>
      </c>
      <c r="E569" t="s">
        <v>516</v>
      </c>
      <c r="F569" t="s">
        <v>3053</v>
      </c>
      <c r="G569" t="s">
        <v>14</v>
      </c>
      <c r="H569" t="s">
        <v>3054</v>
      </c>
      <c r="I569" t="s">
        <v>594</v>
      </c>
    </row>
    <row r="570" spans="1:9" x14ac:dyDescent="0.25">
      <c r="A570" t="s">
        <v>3055</v>
      </c>
      <c r="B570" t="s">
        <v>3056</v>
      </c>
      <c r="C570" t="s">
        <v>10</v>
      </c>
      <c r="D570" t="s">
        <v>3057</v>
      </c>
      <c r="E570" t="s">
        <v>2428</v>
      </c>
      <c r="F570" t="s">
        <v>3058</v>
      </c>
      <c r="G570" t="s">
        <v>14</v>
      </c>
      <c r="H570" t="s">
        <v>3059</v>
      </c>
      <c r="I570" t="s">
        <v>1529</v>
      </c>
    </row>
    <row r="571" spans="1:9" x14ac:dyDescent="0.25">
      <c r="A571" t="s">
        <v>3060</v>
      </c>
      <c r="B571" t="s">
        <v>3061</v>
      </c>
      <c r="C571" t="s">
        <v>10</v>
      </c>
      <c r="D571" t="s">
        <v>3062</v>
      </c>
      <c r="E571" t="s">
        <v>2541</v>
      </c>
      <c r="F571" t="s">
        <v>1850</v>
      </c>
      <c r="G571" t="s">
        <v>334</v>
      </c>
      <c r="H571" t="s">
        <v>3063</v>
      </c>
      <c r="I571" t="s">
        <v>1315</v>
      </c>
    </row>
    <row r="572" spans="1:9" x14ac:dyDescent="0.25">
      <c r="A572" t="s">
        <v>3064</v>
      </c>
      <c r="B572" t="s">
        <v>3065</v>
      </c>
      <c r="C572" t="s">
        <v>10</v>
      </c>
      <c r="D572" t="s">
        <v>3066</v>
      </c>
      <c r="E572" t="s">
        <v>717</v>
      </c>
      <c r="F572" t="s">
        <v>3067</v>
      </c>
      <c r="G572" t="s">
        <v>14</v>
      </c>
      <c r="H572" t="s">
        <v>3068</v>
      </c>
      <c r="I572" t="s">
        <v>1585</v>
      </c>
    </row>
    <row r="573" spans="1:9" x14ac:dyDescent="0.25">
      <c r="A573" t="s">
        <v>3069</v>
      </c>
      <c r="B573" t="s">
        <v>3070</v>
      </c>
      <c r="C573" t="s">
        <v>10</v>
      </c>
      <c r="D573" t="s">
        <v>3071</v>
      </c>
      <c r="E573" t="s">
        <v>586</v>
      </c>
      <c r="F573" t="s">
        <v>3072</v>
      </c>
      <c r="G573" t="s">
        <v>14</v>
      </c>
      <c r="H573" t="s">
        <v>3073</v>
      </c>
      <c r="I573" t="s">
        <v>113</v>
      </c>
    </row>
    <row r="574" spans="1:9" x14ac:dyDescent="0.25">
      <c r="A574" t="s">
        <v>3074</v>
      </c>
      <c r="B574" t="s">
        <v>3075</v>
      </c>
      <c r="C574" t="s">
        <v>10</v>
      </c>
      <c r="D574" t="s">
        <v>3076</v>
      </c>
      <c r="E574" t="s">
        <v>2480</v>
      </c>
      <c r="F574" t="s">
        <v>1634</v>
      </c>
      <c r="G574" t="s">
        <v>2146</v>
      </c>
      <c r="H574" t="s">
        <v>3077</v>
      </c>
      <c r="I574" t="s">
        <v>2228</v>
      </c>
    </row>
    <row r="575" spans="1:9" x14ac:dyDescent="0.25">
      <c r="A575" t="s">
        <v>3078</v>
      </c>
      <c r="B575" t="s">
        <v>3079</v>
      </c>
      <c r="C575" t="s">
        <v>10</v>
      </c>
      <c r="D575" t="s">
        <v>3080</v>
      </c>
      <c r="E575" t="s">
        <v>3081</v>
      </c>
      <c r="F575" t="s">
        <v>2196</v>
      </c>
      <c r="G575" t="s">
        <v>14</v>
      </c>
      <c r="H575" t="s">
        <v>3082</v>
      </c>
      <c r="I575" t="s">
        <v>988</v>
      </c>
    </row>
    <row r="576" spans="1:9" x14ac:dyDescent="0.25">
      <c r="A576" t="s">
        <v>3083</v>
      </c>
      <c r="B576" t="s">
        <v>3084</v>
      </c>
      <c r="C576" t="s">
        <v>10</v>
      </c>
      <c r="D576" t="s">
        <v>3085</v>
      </c>
      <c r="E576" t="s">
        <v>1968</v>
      </c>
      <c r="F576" t="s">
        <v>3086</v>
      </c>
      <c r="G576" t="s">
        <v>14</v>
      </c>
      <c r="H576" t="s">
        <v>3087</v>
      </c>
      <c r="I576" t="s">
        <v>5363</v>
      </c>
    </row>
    <row r="577" spans="1:9" x14ac:dyDescent="0.25">
      <c r="A577" t="s">
        <v>3088</v>
      </c>
      <c r="B577" t="s">
        <v>3089</v>
      </c>
      <c r="C577" t="s">
        <v>10</v>
      </c>
      <c r="D577" t="s">
        <v>3090</v>
      </c>
      <c r="E577" t="s">
        <v>3091</v>
      </c>
      <c r="F577" t="s">
        <v>606</v>
      </c>
      <c r="G577" t="s">
        <v>14</v>
      </c>
      <c r="H577" t="s">
        <v>3092</v>
      </c>
      <c r="I577" t="s">
        <v>183</v>
      </c>
    </row>
    <row r="578" spans="1:9" x14ac:dyDescent="0.25">
      <c r="A578" t="s">
        <v>3093</v>
      </c>
      <c r="B578" t="s">
        <v>3094</v>
      </c>
      <c r="C578" t="s">
        <v>10</v>
      </c>
      <c r="D578" t="s">
        <v>3095</v>
      </c>
      <c r="E578" t="s">
        <v>1079</v>
      </c>
      <c r="F578" t="s">
        <v>91</v>
      </c>
      <c r="G578" t="s">
        <v>14</v>
      </c>
      <c r="H578" t="s">
        <v>3096</v>
      </c>
      <c r="I578" t="s">
        <v>2834</v>
      </c>
    </row>
    <row r="579" spans="1:9" x14ac:dyDescent="0.25">
      <c r="A579" t="s">
        <v>3097</v>
      </c>
      <c r="B579" t="s">
        <v>3098</v>
      </c>
      <c r="C579" t="s">
        <v>10</v>
      </c>
      <c r="D579" t="s">
        <v>3099</v>
      </c>
      <c r="E579" t="s">
        <v>1844</v>
      </c>
      <c r="F579" t="s">
        <v>3100</v>
      </c>
      <c r="G579" t="s">
        <v>14</v>
      </c>
      <c r="H579" t="s">
        <v>3101</v>
      </c>
      <c r="I579" t="s">
        <v>5364</v>
      </c>
    </row>
    <row r="580" spans="1:9" x14ac:dyDescent="0.25">
      <c r="A580" t="s">
        <v>3102</v>
      </c>
      <c r="B580" t="s">
        <v>3103</v>
      </c>
      <c r="C580" t="s">
        <v>10</v>
      </c>
      <c r="D580" t="s">
        <v>3104</v>
      </c>
      <c r="E580" t="s">
        <v>3105</v>
      </c>
      <c r="F580" t="s">
        <v>1000</v>
      </c>
      <c r="G580" t="s">
        <v>195</v>
      </c>
      <c r="H580" t="s">
        <v>3106</v>
      </c>
      <c r="I580" t="s">
        <v>1868</v>
      </c>
    </row>
    <row r="581" spans="1:9" x14ac:dyDescent="0.25">
      <c r="A581" t="s">
        <v>3107</v>
      </c>
      <c r="B581" t="s">
        <v>3108</v>
      </c>
      <c r="C581" t="s">
        <v>10</v>
      </c>
      <c r="D581" t="s">
        <v>3109</v>
      </c>
      <c r="E581" t="s">
        <v>1673</v>
      </c>
      <c r="F581" t="s">
        <v>3110</v>
      </c>
      <c r="G581" t="s">
        <v>80</v>
      </c>
      <c r="H581" t="s">
        <v>3111</v>
      </c>
      <c r="I581" t="s">
        <v>3031</v>
      </c>
    </row>
    <row r="582" spans="1:9" x14ac:dyDescent="0.25">
      <c r="A582" t="s">
        <v>3112</v>
      </c>
      <c r="B582" t="s">
        <v>3113</v>
      </c>
      <c r="C582" t="s">
        <v>10</v>
      </c>
      <c r="D582" t="s">
        <v>3114</v>
      </c>
      <c r="E582" t="s">
        <v>1844</v>
      </c>
      <c r="F582" t="s">
        <v>3115</v>
      </c>
      <c r="G582" t="s">
        <v>14</v>
      </c>
      <c r="H582" t="s">
        <v>3116</v>
      </c>
      <c r="I582" t="s">
        <v>53</v>
      </c>
    </row>
    <row r="583" spans="1:9" x14ac:dyDescent="0.25">
      <c r="A583" t="s">
        <v>3117</v>
      </c>
      <c r="B583" t="s">
        <v>3118</v>
      </c>
      <c r="C583" t="s">
        <v>10</v>
      </c>
      <c r="D583" t="s">
        <v>3119</v>
      </c>
      <c r="E583" t="s">
        <v>2859</v>
      </c>
      <c r="F583" t="s">
        <v>1833</v>
      </c>
      <c r="G583" t="s">
        <v>14</v>
      </c>
      <c r="H583" t="s">
        <v>3120</v>
      </c>
      <c r="I583" t="s">
        <v>799</v>
      </c>
    </row>
    <row r="584" spans="1:9" x14ac:dyDescent="0.25">
      <c r="A584" t="s">
        <v>3121</v>
      </c>
      <c r="B584" t="s">
        <v>3122</v>
      </c>
      <c r="C584" t="s">
        <v>10</v>
      </c>
      <c r="D584" t="s">
        <v>3123</v>
      </c>
      <c r="E584" t="s">
        <v>3124</v>
      </c>
      <c r="F584" t="s">
        <v>3125</v>
      </c>
      <c r="G584" t="s">
        <v>14</v>
      </c>
      <c r="H584" t="s">
        <v>3126</v>
      </c>
      <c r="I584" t="s">
        <v>1445</v>
      </c>
    </row>
    <row r="585" spans="1:9" x14ac:dyDescent="0.25">
      <c r="A585" t="s">
        <v>3127</v>
      </c>
      <c r="B585" t="s">
        <v>3128</v>
      </c>
      <c r="C585" t="s">
        <v>10</v>
      </c>
      <c r="D585" t="s">
        <v>3129</v>
      </c>
      <c r="E585" t="s">
        <v>1250</v>
      </c>
      <c r="F585" t="s">
        <v>252</v>
      </c>
      <c r="G585" t="s">
        <v>467</v>
      </c>
      <c r="H585" t="s">
        <v>3130</v>
      </c>
      <c r="I585" t="s">
        <v>1567</v>
      </c>
    </row>
    <row r="586" spans="1:9" x14ac:dyDescent="0.25">
      <c r="A586" t="s">
        <v>3131</v>
      </c>
      <c r="B586" t="s">
        <v>3132</v>
      </c>
      <c r="C586" t="s">
        <v>10</v>
      </c>
      <c r="D586" t="s">
        <v>3133</v>
      </c>
      <c r="E586" t="s">
        <v>1177</v>
      </c>
      <c r="F586" t="s">
        <v>3134</v>
      </c>
      <c r="G586" t="s">
        <v>14</v>
      </c>
      <c r="H586" t="s">
        <v>3135</v>
      </c>
      <c r="I586" t="s">
        <v>2951</v>
      </c>
    </row>
    <row r="587" spans="1:9" x14ac:dyDescent="0.25">
      <c r="A587" t="s">
        <v>3136</v>
      </c>
      <c r="B587" t="s">
        <v>3137</v>
      </c>
      <c r="C587" t="s">
        <v>10</v>
      </c>
      <c r="D587" t="s">
        <v>3138</v>
      </c>
      <c r="E587" t="s">
        <v>1432</v>
      </c>
      <c r="F587" t="s">
        <v>3139</v>
      </c>
      <c r="G587" t="s">
        <v>183</v>
      </c>
      <c r="H587" t="s">
        <v>3140</v>
      </c>
      <c r="I587" t="s">
        <v>1044</v>
      </c>
    </row>
    <row r="588" spans="1:9" x14ac:dyDescent="0.25">
      <c r="A588" t="s">
        <v>3141</v>
      </c>
      <c r="B588" t="s">
        <v>3142</v>
      </c>
      <c r="C588" t="s">
        <v>10</v>
      </c>
      <c r="D588" t="s">
        <v>3138</v>
      </c>
      <c r="E588" t="s">
        <v>3143</v>
      </c>
      <c r="F588" t="s">
        <v>1055</v>
      </c>
      <c r="G588" t="s">
        <v>688</v>
      </c>
      <c r="H588" t="s">
        <v>3144</v>
      </c>
      <c r="I588" t="s">
        <v>3807</v>
      </c>
    </row>
    <row r="589" spans="1:9" x14ac:dyDescent="0.25">
      <c r="A589" t="s">
        <v>3145</v>
      </c>
      <c r="B589" t="s">
        <v>3146</v>
      </c>
      <c r="C589" t="s">
        <v>10</v>
      </c>
      <c r="D589" t="s">
        <v>3147</v>
      </c>
      <c r="E589" t="s">
        <v>1449</v>
      </c>
      <c r="F589" t="s">
        <v>1383</v>
      </c>
      <c r="G589" t="s">
        <v>14</v>
      </c>
      <c r="H589" t="s">
        <v>3148</v>
      </c>
      <c r="I589" t="s">
        <v>2452</v>
      </c>
    </row>
    <row r="590" spans="1:9" x14ac:dyDescent="0.25">
      <c r="A590" t="s">
        <v>3149</v>
      </c>
      <c r="B590" t="s">
        <v>3150</v>
      </c>
      <c r="C590" t="s">
        <v>10</v>
      </c>
      <c r="D590" t="s">
        <v>3151</v>
      </c>
      <c r="E590" t="s">
        <v>1856</v>
      </c>
      <c r="F590" t="s">
        <v>3152</v>
      </c>
      <c r="G590" t="s">
        <v>14</v>
      </c>
      <c r="H590" t="s">
        <v>3153</v>
      </c>
      <c r="I590" t="s">
        <v>53</v>
      </c>
    </row>
    <row r="591" spans="1:9" x14ac:dyDescent="0.25">
      <c r="A591" t="s">
        <v>3154</v>
      </c>
      <c r="B591" t="s">
        <v>3155</v>
      </c>
      <c r="C591" t="s">
        <v>10</v>
      </c>
      <c r="D591" t="s">
        <v>3156</v>
      </c>
      <c r="E591" t="s">
        <v>2754</v>
      </c>
      <c r="F591" t="s">
        <v>1255</v>
      </c>
      <c r="G591" t="s">
        <v>14</v>
      </c>
      <c r="H591" t="s">
        <v>3157</v>
      </c>
      <c r="I591" t="s">
        <v>366</v>
      </c>
    </row>
    <row r="592" spans="1:9" x14ac:dyDescent="0.25">
      <c r="A592" t="s">
        <v>3158</v>
      </c>
      <c r="B592" t="s">
        <v>3159</v>
      </c>
      <c r="C592" t="s">
        <v>10</v>
      </c>
      <c r="D592" t="s">
        <v>3160</v>
      </c>
      <c r="E592" t="s">
        <v>3161</v>
      </c>
      <c r="F592" t="s">
        <v>1856</v>
      </c>
      <c r="G592" t="s">
        <v>126</v>
      </c>
      <c r="H592" t="s">
        <v>3162</v>
      </c>
      <c r="I592" t="s">
        <v>3139</v>
      </c>
    </row>
    <row r="593" spans="1:9" x14ac:dyDescent="0.25">
      <c r="A593" t="s">
        <v>3163</v>
      </c>
      <c r="B593" t="s">
        <v>3164</v>
      </c>
      <c r="C593" t="s">
        <v>10</v>
      </c>
      <c r="D593" t="s">
        <v>3165</v>
      </c>
      <c r="E593" t="s">
        <v>2661</v>
      </c>
      <c r="F593" t="s">
        <v>1419</v>
      </c>
      <c r="G593" t="s">
        <v>14</v>
      </c>
      <c r="H593" t="s">
        <v>3166</v>
      </c>
      <c r="I593" t="s">
        <v>2043</v>
      </c>
    </row>
    <row r="594" spans="1:9" x14ac:dyDescent="0.25">
      <c r="A594" t="s">
        <v>3167</v>
      </c>
      <c r="B594" t="s">
        <v>3168</v>
      </c>
      <c r="C594" t="s">
        <v>10</v>
      </c>
      <c r="D594" t="s">
        <v>3165</v>
      </c>
      <c r="E594" t="s">
        <v>2655</v>
      </c>
      <c r="F594" t="s">
        <v>1622</v>
      </c>
      <c r="G594" t="s">
        <v>14</v>
      </c>
      <c r="H594" t="s">
        <v>3169</v>
      </c>
      <c r="I594" t="s">
        <v>2619</v>
      </c>
    </row>
    <row r="595" spans="1:9" x14ac:dyDescent="0.25">
      <c r="A595" t="s">
        <v>3170</v>
      </c>
      <c r="B595" t="s">
        <v>3171</v>
      </c>
      <c r="C595" t="s">
        <v>10</v>
      </c>
      <c r="D595" t="s">
        <v>3172</v>
      </c>
      <c r="E595" t="s">
        <v>786</v>
      </c>
      <c r="F595" t="s">
        <v>3173</v>
      </c>
      <c r="G595" t="s">
        <v>14</v>
      </c>
      <c r="H595" t="s">
        <v>3174</v>
      </c>
      <c r="I595" t="s">
        <v>5365</v>
      </c>
    </row>
    <row r="596" spans="1:9" x14ac:dyDescent="0.25">
      <c r="A596" t="s">
        <v>3175</v>
      </c>
      <c r="B596" t="s">
        <v>3176</v>
      </c>
      <c r="C596" t="s">
        <v>10</v>
      </c>
      <c r="D596" t="s">
        <v>3177</v>
      </c>
      <c r="E596" t="s">
        <v>784</v>
      </c>
      <c r="F596" t="s">
        <v>907</v>
      </c>
      <c r="G596" t="s">
        <v>549</v>
      </c>
      <c r="H596" t="s">
        <v>3178</v>
      </c>
      <c r="I596" t="s">
        <v>1055</v>
      </c>
    </row>
    <row r="597" spans="1:9" x14ac:dyDescent="0.25">
      <c r="A597" t="s">
        <v>3179</v>
      </c>
      <c r="B597" t="s">
        <v>3180</v>
      </c>
      <c r="C597" t="s">
        <v>10</v>
      </c>
      <c r="D597" t="s">
        <v>3177</v>
      </c>
      <c r="E597" t="s">
        <v>1413</v>
      </c>
      <c r="F597" t="s">
        <v>3181</v>
      </c>
      <c r="G597" t="s">
        <v>228</v>
      </c>
      <c r="H597" t="s">
        <v>3182</v>
      </c>
      <c r="I597" t="s">
        <v>2014</v>
      </c>
    </row>
    <row r="598" spans="1:9" x14ac:dyDescent="0.25">
      <c r="A598" t="s">
        <v>3183</v>
      </c>
      <c r="B598" t="s">
        <v>3184</v>
      </c>
      <c r="C598" t="s">
        <v>10</v>
      </c>
      <c r="D598" t="s">
        <v>3185</v>
      </c>
      <c r="E598" t="s">
        <v>1874</v>
      </c>
      <c r="F598" t="s">
        <v>3186</v>
      </c>
      <c r="G598" t="s">
        <v>14</v>
      </c>
      <c r="H598" t="s">
        <v>3187</v>
      </c>
      <c r="I598" t="s">
        <v>1021</v>
      </c>
    </row>
    <row r="599" spans="1:9" x14ac:dyDescent="0.25">
      <c r="A599" t="s">
        <v>3188</v>
      </c>
      <c r="B599" t="s">
        <v>3189</v>
      </c>
      <c r="C599" t="s">
        <v>10</v>
      </c>
      <c r="D599" t="s">
        <v>3190</v>
      </c>
      <c r="E599" t="s">
        <v>484</v>
      </c>
      <c r="F599" t="s">
        <v>3191</v>
      </c>
      <c r="G599" t="s">
        <v>14</v>
      </c>
      <c r="H599" t="s">
        <v>3192</v>
      </c>
      <c r="I599" t="s">
        <v>60</v>
      </c>
    </row>
    <row r="600" spans="1:9" x14ac:dyDescent="0.25">
      <c r="A600" t="s">
        <v>3193</v>
      </c>
      <c r="B600" t="s">
        <v>3194</v>
      </c>
      <c r="C600" t="s">
        <v>10</v>
      </c>
      <c r="D600" t="s">
        <v>3195</v>
      </c>
      <c r="E600" t="s">
        <v>1885</v>
      </c>
      <c r="F600" t="s">
        <v>1147</v>
      </c>
      <c r="G600" t="s">
        <v>14</v>
      </c>
      <c r="H600" t="s">
        <v>3196</v>
      </c>
      <c r="I600" t="s">
        <v>195</v>
      </c>
    </row>
    <row r="601" spans="1:9" x14ac:dyDescent="0.25">
      <c r="A601" t="s">
        <v>3197</v>
      </c>
      <c r="B601" t="s">
        <v>3198</v>
      </c>
      <c r="C601" t="s">
        <v>10</v>
      </c>
      <c r="D601" t="s">
        <v>3199</v>
      </c>
      <c r="E601" t="s">
        <v>1844</v>
      </c>
      <c r="F601" t="s">
        <v>1863</v>
      </c>
      <c r="G601" t="s">
        <v>60</v>
      </c>
      <c r="H601" t="s">
        <v>3200</v>
      </c>
      <c r="I601" t="s">
        <v>3272</v>
      </c>
    </row>
    <row r="602" spans="1:9" x14ac:dyDescent="0.25">
      <c r="A602" t="s">
        <v>3201</v>
      </c>
      <c r="B602" t="s">
        <v>3202</v>
      </c>
      <c r="C602" t="s">
        <v>10</v>
      </c>
      <c r="D602" t="s">
        <v>3203</v>
      </c>
      <c r="E602" t="s">
        <v>1595</v>
      </c>
      <c r="F602" t="s">
        <v>3204</v>
      </c>
      <c r="G602" t="s">
        <v>3205</v>
      </c>
      <c r="H602" t="s">
        <v>3206</v>
      </c>
      <c r="I602" t="s">
        <v>5366</v>
      </c>
    </row>
    <row r="603" spans="1:9" x14ac:dyDescent="0.25">
      <c r="A603" t="s">
        <v>3207</v>
      </c>
      <c r="B603" t="s">
        <v>3208</v>
      </c>
      <c r="C603" t="s">
        <v>10</v>
      </c>
      <c r="D603" t="s">
        <v>3209</v>
      </c>
      <c r="E603" t="s">
        <v>2839</v>
      </c>
      <c r="F603" t="s">
        <v>3210</v>
      </c>
      <c r="G603" t="s">
        <v>176</v>
      </c>
      <c r="H603" t="s">
        <v>3211</v>
      </c>
      <c r="I603" t="s">
        <v>2535</v>
      </c>
    </row>
    <row r="604" spans="1:9" x14ac:dyDescent="0.25">
      <c r="A604" t="s">
        <v>3212</v>
      </c>
      <c r="B604" t="s">
        <v>3213</v>
      </c>
      <c r="C604" t="s">
        <v>10</v>
      </c>
      <c r="D604" t="s">
        <v>3209</v>
      </c>
      <c r="E604" t="s">
        <v>2463</v>
      </c>
      <c r="F604" t="s">
        <v>2037</v>
      </c>
      <c r="G604" t="s">
        <v>80</v>
      </c>
      <c r="H604" t="s">
        <v>3214</v>
      </c>
      <c r="I604" t="s">
        <v>1722</v>
      </c>
    </row>
    <row r="605" spans="1:9" x14ac:dyDescent="0.25">
      <c r="A605" t="s">
        <v>3215</v>
      </c>
      <c r="B605" t="s">
        <v>3216</v>
      </c>
      <c r="C605" t="s">
        <v>10</v>
      </c>
      <c r="D605" t="s">
        <v>3217</v>
      </c>
      <c r="E605" t="s">
        <v>1343</v>
      </c>
      <c r="F605" t="s">
        <v>692</v>
      </c>
      <c r="G605" t="s">
        <v>14</v>
      </c>
      <c r="H605" t="s">
        <v>3218</v>
      </c>
      <c r="I605" t="s">
        <v>779</v>
      </c>
    </row>
    <row r="606" spans="1:9" x14ac:dyDescent="0.25">
      <c r="A606" t="s">
        <v>3219</v>
      </c>
      <c r="B606" t="s">
        <v>3220</v>
      </c>
      <c r="C606" t="s">
        <v>10</v>
      </c>
      <c r="D606" t="s">
        <v>3221</v>
      </c>
      <c r="E606" t="s">
        <v>3222</v>
      </c>
      <c r="F606" t="s">
        <v>2661</v>
      </c>
      <c r="G606" t="s">
        <v>542</v>
      </c>
      <c r="H606" t="s">
        <v>3223</v>
      </c>
      <c r="I606" t="s">
        <v>5367</v>
      </c>
    </row>
    <row r="607" spans="1:9" x14ac:dyDescent="0.25">
      <c r="A607" t="s">
        <v>3224</v>
      </c>
      <c r="B607" t="s">
        <v>3225</v>
      </c>
      <c r="C607" t="s">
        <v>10</v>
      </c>
      <c r="D607" t="s">
        <v>3226</v>
      </c>
      <c r="E607" t="s">
        <v>1978</v>
      </c>
      <c r="F607" t="s">
        <v>3227</v>
      </c>
      <c r="G607" t="s">
        <v>126</v>
      </c>
      <c r="H607" t="s">
        <v>3228</v>
      </c>
      <c r="I607" t="s">
        <v>1445</v>
      </c>
    </row>
    <row r="608" spans="1:9" x14ac:dyDescent="0.25">
      <c r="A608" t="s">
        <v>3229</v>
      </c>
      <c r="B608" t="s">
        <v>3230</v>
      </c>
      <c r="C608" t="s">
        <v>10</v>
      </c>
      <c r="D608" t="s">
        <v>3231</v>
      </c>
      <c r="E608" t="s">
        <v>2146</v>
      </c>
      <c r="F608" t="s">
        <v>1530</v>
      </c>
      <c r="G608" t="s">
        <v>14</v>
      </c>
      <c r="H608" t="s">
        <v>3232</v>
      </c>
      <c r="I608" t="s">
        <v>865</v>
      </c>
    </row>
    <row r="609" spans="1:9" x14ac:dyDescent="0.25">
      <c r="A609" t="s">
        <v>3233</v>
      </c>
      <c r="B609" t="s">
        <v>3234</v>
      </c>
      <c r="C609" t="s">
        <v>10</v>
      </c>
      <c r="D609" t="s">
        <v>3235</v>
      </c>
      <c r="E609" t="s">
        <v>1038</v>
      </c>
      <c r="F609" t="s">
        <v>3236</v>
      </c>
      <c r="G609" t="s">
        <v>14</v>
      </c>
      <c r="H609" t="s">
        <v>3237</v>
      </c>
      <c r="I609" t="s">
        <v>5368</v>
      </c>
    </row>
    <row r="610" spans="1:9" x14ac:dyDescent="0.25">
      <c r="A610" t="s">
        <v>3238</v>
      </c>
      <c r="B610" t="s">
        <v>3239</v>
      </c>
      <c r="C610" t="s">
        <v>10</v>
      </c>
      <c r="D610" t="s">
        <v>3240</v>
      </c>
      <c r="E610" t="s">
        <v>3241</v>
      </c>
      <c r="F610" t="s">
        <v>1215</v>
      </c>
      <c r="G610" t="s">
        <v>14</v>
      </c>
      <c r="H610" t="s">
        <v>3242</v>
      </c>
      <c r="I610" t="s">
        <v>2568</v>
      </c>
    </row>
    <row r="611" spans="1:9" x14ac:dyDescent="0.25">
      <c r="A611" t="s">
        <v>3243</v>
      </c>
      <c r="B611" t="s">
        <v>3244</v>
      </c>
      <c r="C611" t="s">
        <v>10</v>
      </c>
      <c r="D611" t="s">
        <v>3240</v>
      </c>
      <c r="E611" t="s">
        <v>3245</v>
      </c>
      <c r="F611" t="s">
        <v>484</v>
      </c>
      <c r="G611" t="s">
        <v>1063</v>
      </c>
      <c r="H611" t="s">
        <v>3246</v>
      </c>
      <c r="I611" t="s">
        <v>3205</v>
      </c>
    </row>
    <row r="612" spans="1:9" x14ac:dyDescent="0.25">
      <c r="A612" t="s">
        <v>3247</v>
      </c>
      <c r="B612" t="s">
        <v>3248</v>
      </c>
      <c r="C612" t="s">
        <v>10</v>
      </c>
      <c r="D612" t="s">
        <v>3249</v>
      </c>
      <c r="E612" t="s">
        <v>1595</v>
      </c>
      <c r="F612" t="s">
        <v>3250</v>
      </c>
      <c r="G612" t="s">
        <v>14</v>
      </c>
      <c r="H612" t="s">
        <v>3251</v>
      </c>
      <c r="I612" t="s">
        <v>3832</v>
      </c>
    </row>
    <row r="613" spans="1:9" x14ac:dyDescent="0.25">
      <c r="A613" t="s">
        <v>3252</v>
      </c>
      <c r="B613" t="s">
        <v>3253</v>
      </c>
      <c r="C613" t="s">
        <v>10</v>
      </c>
      <c r="D613" t="s">
        <v>3254</v>
      </c>
      <c r="E613" t="s">
        <v>1137</v>
      </c>
      <c r="F613" t="s">
        <v>2048</v>
      </c>
      <c r="G613" t="s">
        <v>14</v>
      </c>
      <c r="H613" t="s">
        <v>3255</v>
      </c>
      <c r="I613" t="s">
        <v>1989</v>
      </c>
    </row>
    <row r="614" spans="1:9" x14ac:dyDescent="0.25">
      <c r="A614" t="s">
        <v>3256</v>
      </c>
      <c r="B614" t="s">
        <v>3257</v>
      </c>
      <c r="C614" t="s">
        <v>10</v>
      </c>
      <c r="D614" t="s">
        <v>3258</v>
      </c>
      <c r="E614" t="s">
        <v>1027</v>
      </c>
      <c r="F614" t="s">
        <v>2162</v>
      </c>
      <c r="G614" t="s">
        <v>14</v>
      </c>
      <c r="H614" t="s">
        <v>3259</v>
      </c>
      <c r="I614" t="s">
        <v>2287</v>
      </c>
    </row>
    <row r="615" spans="1:9" x14ac:dyDescent="0.25">
      <c r="A615" t="s">
        <v>3260</v>
      </c>
      <c r="B615" t="s">
        <v>3261</v>
      </c>
      <c r="C615" t="s">
        <v>10</v>
      </c>
      <c r="D615" t="s">
        <v>3262</v>
      </c>
      <c r="E615" t="s">
        <v>1541</v>
      </c>
      <c r="F615" t="s">
        <v>975</v>
      </c>
      <c r="G615" t="s">
        <v>1016</v>
      </c>
      <c r="H615" t="s">
        <v>3263</v>
      </c>
      <c r="I615" t="s">
        <v>2671</v>
      </c>
    </row>
    <row r="616" spans="1:9" x14ac:dyDescent="0.25">
      <c r="A616" t="s">
        <v>3264</v>
      </c>
      <c r="B616" t="s">
        <v>3265</v>
      </c>
      <c r="C616" t="s">
        <v>10</v>
      </c>
      <c r="D616" t="s">
        <v>3266</v>
      </c>
      <c r="E616" t="s">
        <v>2177</v>
      </c>
      <c r="F616" t="s">
        <v>3267</v>
      </c>
      <c r="G616" t="s">
        <v>14</v>
      </c>
      <c r="H616" t="s">
        <v>3268</v>
      </c>
      <c r="I616" t="s">
        <v>366</v>
      </c>
    </row>
    <row r="617" spans="1:9" x14ac:dyDescent="0.25">
      <c r="A617" t="s">
        <v>3269</v>
      </c>
      <c r="B617" t="s">
        <v>3270</v>
      </c>
      <c r="C617" t="s">
        <v>10</v>
      </c>
      <c r="D617" t="s">
        <v>3271</v>
      </c>
      <c r="E617" t="s">
        <v>2588</v>
      </c>
      <c r="F617" t="s">
        <v>3272</v>
      </c>
      <c r="G617" t="s">
        <v>988</v>
      </c>
      <c r="H617" t="s">
        <v>3273</v>
      </c>
      <c r="I617" t="s">
        <v>228</v>
      </c>
    </row>
    <row r="618" spans="1:9" x14ac:dyDescent="0.25">
      <c r="A618" t="s">
        <v>3274</v>
      </c>
      <c r="B618" t="s">
        <v>3275</v>
      </c>
      <c r="C618" t="s">
        <v>10</v>
      </c>
      <c r="D618" t="s">
        <v>3276</v>
      </c>
      <c r="E618" t="s">
        <v>1016</v>
      </c>
      <c r="F618" t="s">
        <v>592</v>
      </c>
      <c r="G618" t="s">
        <v>93</v>
      </c>
      <c r="H618" t="s">
        <v>3277</v>
      </c>
      <c r="I618" t="s">
        <v>3222</v>
      </c>
    </row>
    <row r="619" spans="1:9" x14ac:dyDescent="0.25">
      <c r="A619" t="s">
        <v>3278</v>
      </c>
      <c r="B619" t="s">
        <v>3279</v>
      </c>
      <c r="C619" t="s">
        <v>10</v>
      </c>
      <c r="D619" t="s">
        <v>3280</v>
      </c>
      <c r="E619" t="s">
        <v>1343</v>
      </c>
      <c r="F619" t="s">
        <v>3281</v>
      </c>
      <c r="G619" t="s">
        <v>126</v>
      </c>
      <c r="H619" t="s">
        <v>3282</v>
      </c>
      <c r="I619" t="s">
        <v>5369</v>
      </c>
    </row>
    <row r="620" spans="1:9" x14ac:dyDescent="0.25">
      <c r="A620" t="s">
        <v>3283</v>
      </c>
      <c r="B620" t="s">
        <v>3284</v>
      </c>
      <c r="C620" t="s">
        <v>10</v>
      </c>
      <c r="D620" t="s">
        <v>3285</v>
      </c>
      <c r="E620" t="s">
        <v>599</v>
      </c>
      <c r="F620" t="s">
        <v>3286</v>
      </c>
      <c r="G620" t="s">
        <v>14</v>
      </c>
      <c r="H620" t="s">
        <v>3287</v>
      </c>
      <c r="I620" t="s">
        <v>1304</v>
      </c>
    </row>
    <row r="621" spans="1:9" x14ac:dyDescent="0.25">
      <c r="A621" t="s">
        <v>3288</v>
      </c>
      <c r="B621" t="s">
        <v>3289</v>
      </c>
      <c r="C621" t="s">
        <v>10</v>
      </c>
      <c r="D621" t="s">
        <v>3290</v>
      </c>
      <c r="E621" t="s">
        <v>2969</v>
      </c>
      <c r="F621" t="s">
        <v>3291</v>
      </c>
      <c r="G621" t="s">
        <v>176</v>
      </c>
      <c r="H621" t="s">
        <v>3292</v>
      </c>
      <c r="I621" t="s">
        <v>1766</v>
      </c>
    </row>
    <row r="622" spans="1:9" x14ac:dyDescent="0.25">
      <c r="A622" t="s">
        <v>3293</v>
      </c>
      <c r="B622" t="s">
        <v>3294</v>
      </c>
      <c r="C622" t="s">
        <v>10</v>
      </c>
      <c r="D622" t="s">
        <v>3295</v>
      </c>
      <c r="E622" t="s">
        <v>561</v>
      </c>
      <c r="F622" t="s">
        <v>3296</v>
      </c>
      <c r="G622" t="s">
        <v>53</v>
      </c>
      <c r="H622" t="s">
        <v>3297</v>
      </c>
      <c r="I622" t="s">
        <v>2151</v>
      </c>
    </row>
    <row r="623" spans="1:9" x14ac:dyDescent="0.25">
      <c r="A623" t="s">
        <v>3298</v>
      </c>
      <c r="B623" t="s">
        <v>3299</v>
      </c>
      <c r="C623" t="s">
        <v>10</v>
      </c>
      <c r="D623" t="s">
        <v>3300</v>
      </c>
      <c r="E623" t="s">
        <v>2504</v>
      </c>
      <c r="F623" t="s">
        <v>3191</v>
      </c>
      <c r="G623" t="s">
        <v>93</v>
      </c>
      <c r="H623" t="s">
        <v>3301</v>
      </c>
      <c r="I623" t="s">
        <v>366</v>
      </c>
    </row>
    <row r="624" spans="1:9" x14ac:dyDescent="0.25">
      <c r="A624" t="s">
        <v>3302</v>
      </c>
      <c r="B624" t="s">
        <v>3303</v>
      </c>
      <c r="C624" t="s">
        <v>10</v>
      </c>
      <c r="D624" t="s">
        <v>3304</v>
      </c>
      <c r="E624" t="s">
        <v>3305</v>
      </c>
      <c r="F624" t="s">
        <v>2207</v>
      </c>
      <c r="G624" t="s">
        <v>302</v>
      </c>
      <c r="H624" t="s">
        <v>3306</v>
      </c>
      <c r="I624" t="s">
        <v>5370</v>
      </c>
    </row>
    <row r="625" spans="1:9" x14ac:dyDescent="0.25">
      <c r="A625" t="s">
        <v>3307</v>
      </c>
      <c r="B625" t="s">
        <v>3308</v>
      </c>
      <c r="C625" t="s">
        <v>10</v>
      </c>
      <c r="D625" t="s">
        <v>3304</v>
      </c>
      <c r="E625" t="s">
        <v>1244</v>
      </c>
      <c r="F625" t="s">
        <v>3309</v>
      </c>
      <c r="G625" t="s">
        <v>865</v>
      </c>
      <c r="H625" t="s">
        <v>3310</v>
      </c>
      <c r="I625" t="s">
        <v>5371</v>
      </c>
    </row>
    <row r="626" spans="1:9" x14ac:dyDescent="0.25">
      <c r="A626" t="s">
        <v>3311</v>
      </c>
      <c r="B626" t="s">
        <v>3312</v>
      </c>
      <c r="C626" t="s">
        <v>10</v>
      </c>
      <c r="D626" t="s">
        <v>3313</v>
      </c>
      <c r="E626" t="s">
        <v>145</v>
      </c>
      <c r="F626" t="s">
        <v>718</v>
      </c>
      <c r="G626" t="s">
        <v>3314</v>
      </c>
      <c r="H626" t="s">
        <v>3315</v>
      </c>
      <c r="I626" t="s">
        <v>2789</v>
      </c>
    </row>
    <row r="627" spans="1:9" x14ac:dyDescent="0.25">
      <c r="A627" t="s">
        <v>3316</v>
      </c>
      <c r="B627" t="s">
        <v>3317</v>
      </c>
      <c r="C627" t="s">
        <v>10</v>
      </c>
      <c r="D627" t="s">
        <v>3318</v>
      </c>
      <c r="E627" t="s">
        <v>2428</v>
      </c>
      <c r="F627" t="s">
        <v>1215</v>
      </c>
      <c r="G627" t="s">
        <v>988</v>
      </c>
      <c r="H627" t="s">
        <v>3319</v>
      </c>
      <c r="I627" t="s">
        <v>2945</v>
      </c>
    </row>
    <row r="628" spans="1:9" x14ac:dyDescent="0.25">
      <c r="A628" t="s">
        <v>3320</v>
      </c>
      <c r="B628" t="s">
        <v>3321</v>
      </c>
      <c r="C628" t="s">
        <v>10</v>
      </c>
      <c r="D628" t="s">
        <v>3322</v>
      </c>
      <c r="E628" t="s">
        <v>833</v>
      </c>
      <c r="F628" t="s">
        <v>496</v>
      </c>
      <c r="G628" t="s">
        <v>60</v>
      </c>
      <c r="H628" t="s">
        <v>3323</v>
      </c>
      <c r="I628" t="s">
        <v>1467</v>
      </c>
    </row>
    <row r="629" spans="1:9" x14ac:dyDescent="0.25">
      <c r="A629" t="s">
        <v>3324</v>
      </c>
      <c r="B629" t="s">
        <v>3325</v>
      </c>
      <c r="C629" t="s">
        <v>10</v>
      </c>
      <c r="D629" t="s">
        <v>3326</v>
      </c>
      <c r="E629" t="s">
        <v>3327</v>
      </c>
      <c r="F629" t="s">
        <v>2676</v>
      </c>
      <c r="G629" t="s">
        <v>302</v>
      </c>
      <c r="H629" t="s">
        <v>3328</v>
      </c>
      <c r="I629" t="s">
        <v>2156</v>
      </c>
    </row>
    <row r="630" spans="1:9" x14ac:dyDescent="0.25">
      <c r="A630" t="s">
        <v>3329</v>
      </c>
      <c r="B630" t="s">
        <v>3330</v>
      </c>
      <c r="C630" t="s">
        <v>10</v>
      </c>
      <c r="D630" t="s">
        <v>3331</v>
      </c>
      <c r="E630" t="s">
        <v>1793</v>
      </c>
      <c r="F630" t="s">
        <v>2859</v>
      </c>
      <c r="G630" t="s">
        <v>14</v>
      </c>
      <c r="H630" t="s">
        <v>3332</v>
      </c>
      <c r="I630" t="s">
        <v>549</v>
      </c>
    </row>
    <row r="631" spans="1:9" x14ac:dyDescent="0.25">
      <c r="A631" t="s">
        <v>3333</v>
      </c>
      <c r="B631" t="s">
        <v>3334</v>
      </c>
      <c r="C631" t="s">
        <v>10</v>
      </c>
      <c r="D631" t="s">
        <v>3331</v>
      </c>
      <c r="E631" t="s">
        <v>3335</v>
      </c>
      <c r="F631" t="s">
        <v>759</v>
      </c>
      <c r="G631" t="s">
        <v>195</v>
      </c>
      <c r="H631" t="s">
        <v>3336</v>
      </c>
      <c r="I631" t="s">
        <v>810</v>
      </c>
    </row>
    <row r="632" spans="1:9" x14ac:dyDescent="0.25">
      <c r="A632" t="s">
        <v>3337</v>
      </c>
      <c r="B632" t="s">
        <v>3338</v>
      </c>
      <c r="C632" t="s">
        <v>10</v>
      </c>
      <c r="D632" t="s">
        <v>401</v>
      </c>
      <c r="E632" t="s">
        <v>779</v>
      </c>
      <c r="F632" t="s">
        <v>1284</v>
      </c>
      <c r="G632" t="s">
        <v>126</v>
      </c>
      <c r="H632" t="s">
        <v>3339</v>
      </c>
      <c r="I632" t="s">
        <v>2096</v>
      </c>
    </row>
    <row r="633" spans="1:9" x14ac:dyDescent="0.25">
      <c r="A633" t="s">
        <v>3340</v>
      </c>
      <c r="B633" t="s">
        <v>3341</v>
      </c>
      <c r="C633" t="s">
        <v>10</v>
      </c>
      <c r="D633" t="s">
        <v>3342</v>
      </c>
      <c r="E633" t="s">
        <v>3343</v>
      </c>
      <c r="F633" t="s">
        <v>3344</v>
      </c>
      <c r="G633" t="s">
        <v>302</v>
      </c>
      <c r="H633" t="s">
        <v>3345</v>
      </c>
      <c r="I633" t="s">
        <v>799</v>
      </c>
    </row>
    <row r="634" spans="1:9" x14ac:dyDescent="0.25">
      <c r="A634" t="s">
        <v>3346</v>
      </c>
      <c r="B634" t="s">
        <v>3347</v>
      </c>
      <c r="C634" t="s">
        <v>10</v>
      </c>
      <c r="D634" t="s">
        <v>3348</v>
      </c>
      <c r="E634" t="s">
        <v>3349</v>
      </c>
      <c r="F634" t="s">
        <v>3350</v>
      </c>
      <c r="G634" t="s">
        <v>14</v>
      </c>
      <c r="H634" t="s">
        <v>3351</v>
      </c>
      <c r="I634" t="s">
        <v>3561</v>
      </c>
    </row>
    <row r="635" spans="1:9" x14ac:dyDescent="0.25">
      <c r="A635" t="s">
        <v>3352</v>
      </c>
      <c r="B635" t="s">
        <v>3353</v>
      </c>
      <c r="C635" t="s">
        <v>10</v>
      </c>
      <c r="D635" t="s">
        <v>3354</v>
      </c>
      <c r="E635" t="s">
        <v>3245</v>
      </c>
      <c r="F635" t="s">
        <v>2480</v>
      </c>
      <c r="G635" t="s">
        <v>467</v>
      </c>
      <c r="H635" t="s">
        <v>3355</v>
      </c>
      <c r="I635" t="s">
        <v>2096</v>
      </c>
    </row>
    <row r="636" spans="1:9" x14ac:dyDescent="0.25">
      <c r="A636" t="s">
        <v>3356</v>
      </c>
      <c r="B636" t="s">
        <v>3357</v>
      </c>
      <c r="C636" t="s">
        <v>10</v>
      </c>
      <c r="D636" t="s">
        <v>3354</v>
      </c>
      <c r="E636" t="s">
        <v>791</v>
      </c>
      <c r="F636" t="s">
        <v>3358</v>
      </c>
      <c r="G636" t="s">
        <v>183</v>
      </c>
      <c r="H636" t="s">
        <v>3359</v>
      </c>
      <c r="I636" t="s">
        <v>1089</v>
      </c>
    </row>
    <row r="637" spans="1:9" x14ac:dyDescent="0.25">
      <c r="A637" t="s">
        <v>3360</v>
      </c>
      <c r="B637" t="s">
        <v>3361</v>
      </c>
      <c r="C637" t="s">
        <v>10</v>
      </c>
      <c r="D637" t="s">
        <v>3362</v>
      </c>
      <c r="E637" t="s">
        <v>1921</v>
      </c>
      <c r="F637" t="s">
        <v>3363</v>
      </c>
      <c r="G637" t="s">
        <v>14</v>
      </c>
      <c r="H637" t="s">
        <v>3364</v>
      </c>
      <c r="I637" t="s">
        <v>3489</v>
      </c>
    </row>
    <row r="638" spans="1:9" x14ac:dyDescent="0.25">
      <c r="A638" t="s">
        <v>3365</v>
      </c>
      <c r="B638" t="s">
        <v>3366</v>
      </c>
      <c r="C638" t="s">
        <v>10</v>
      </c>
      <c r="D638" t="s">
        <v>3367</v>
      </c>
      <c r="E638" t="s">
        <v>1273</v>
      </c>
      <c r="F638" t="s">
        <v>1776</v>
      </c>
      <c r="G638" t="s">
        <v>14</v>
      </c>
      <c r="H638" t="s">
        <v>3368</v>
      </c>
      <c r="I638" t="s">
        <v>3902</v>
      </c>
    </row>
    <row r="639" spans="1:9" x14ac:dyDescent="0.25">
      <c r="A639" t="s">
        <v>3369</v>
      </c>
      <c r="B639" t="s">
        <v>3370</v>
      </c>
      <c r="C639" t="s">
        <v>10</v>
      </c>
      <c r="D639" t="s">
        <v>3371</v>
      </c>
      <c r="E639" t="s">
        <v>3372</v>
      </c>
      <c r="F639" t="s">
        <v>3373</v>
      </c>
      <c r="G639" t="s">
        <v>14</v>
      </c>
      <c r="H639" t="s">
        <v>3374</v>
      </c>
      <c r="I639" t="s">
        <v>1171</v>
      </c>
    </row>
    <row r="640" spans="1:9" x14ac:dyDescent="0.25">
      <c r="A640" t="s">
        <v>3375</v>
      </c>
      <c r="B640" t="s">
        <v>3376</v>
      </c>
      <c r="C640" t="s">
        <v>10</v>
      </c>
      <c r="D640" t="s">
        <v>3377</v>
      </c>
      <c r="E640" t="s">
        <v>3378</v>
      </c>
      <c r="F640" t="s">
        <v>2212</v>
      </c>
      <c r="G640" t="s">
        <v>195</v>
      </c>
      <c r="H640" t="s">
        <v>3379</v>
      </c>
      <c r="I640" t="s">
        <v>3757</v>
      </c>
    </row>
    <row r="641" spans="1:9" x14ac:dyDescent="0.25">
      <c r="A641" t="s">
        <v>3380</v>
      </c>
      <c r="B641" t="s">
        <v>3381</v>
      </c>
      <c r="C641" t="s">
        <v>10</v>
      </c>
      <c r="D641" t="s">
        <v>3382</v>
      </c>
      <c r="E641" t="s">
        <v>2812</v>
      </c>
      <c r="F641" t="s">
        <v>1291</v>
      </c>
      <c r="G641" t="s">
        <v>60</v>
      </c>
      <c r="H641" t="s">
        <v>3383</v>
      </c>
      <c r="I641" t="s">
        <v>2906</v>
      </c>
    </row>
    <row r="642" spans="1:9" x14ac:dyDescent="0.25">
      <c r="A642" t="s">
        <v>3384</v>
      </c>
      <c r="B642" t="s">
        <v>3385</v>
      </c>
      <c r="C642" t="s">
        <v>10</v>
      </c>
      <c r="D642" t="s">
        <v>3386</v>
      </c>
      <c r="E642" t="s">
        <v>3387</v>
      </c>
      <c r="F642" t="s">
        <v>1349</v>
      </c>
      <c r="G642" t="s">
        <v>14</v>
      </c>
      <c r="H642" t="s">
        <v>3388</v>
      </c>
      <c r="I642" t="s">
        <v>3205</v>
      </c>
    </row>
    <row r="643" spans="1:9" x14ac:dyDescent="0.25">
      <c r="A643" t="s">
        <v>3389</v>
      </c>
      <c r="B643" t="s">
        <v>3390</v>
      </c>
      <c r="C643" t="s">
        <v>10</v>
      </c>
      <c r="D643" t="s">
        <v>3386</v>
      </c>
      <c r="E643" t="s">
        <v>1968</v>
      </c>
      <c r="F643" t="s">
        <v>3391</v>
      </c>
      <c r="G643" t="s">
        <v>93</v>
      </c>
      <c r="H643" t="s">
        <v>3392</v>
      </c>
      <c r="I643" t="s">
        <v>5372</v>
      </c>
    </row>
    <row r="644" spans="1:9" x14ac:dyDescent="0.25">
      <c r="A644" t="s">
        <v>3393</v>
      </c>
      <c r="B644" t="s">
        <v>3394</v>
      </c>
      <c r="C644" t="s">
        <v>10</v>
      </c>
      <c r="D644" t="s">
        <v>3395</v>
      </c>
      <c r="E644" t="s">
        <v>484</v>
      </c>
      <c r="F644" t="s">
        <v>3396</v>
      </c>
      <c r="G644" t="s">
        <v>14</v>
      </c>
      <c r="H644" t="s">
        <v>3397</v>
      </c>
      <c r="I644" t="s">
        <v>1777</v>
      </c>
    </row>
    <row r="645" spans="1:9" x14ac:dyDescent="0.25">
      <c r="A645" t="s">
        <v>3398</v>
      </c>
      <c r="B645" t="s">
        <v>3399</v>
      </c>
      <c r="C645" t="s">
        <v>10</v>
      </c>
      <c r="D645" t="s">
        <v>3400</v>
      </c>
      <c r="E645" t="s">
        <v>799</v>
      </c>
      <c r="F645" t="s">
        <v>2423</v>
      </c>
      <c r="G645" t="s">
        <v>14</v>
      </c>
      <c r="H645" t="s">
        <v>3401</v>
      </c>
      <c r="I645" t="s">
        <v>865</v>
      </c>
    </row>
    <row r="646" spans="1:9" x14ac:dyDescent="0.25">
      <c r="A646" t="s">
        <v>3402</v>
      </c>
      <c r="B646" t="s">
        <v>3403</v>
      </c>
      <c r="C646" t="s">
        <v>10</v>
      </c>
      <c r="D646" t="s">
        <v>3404</v>
      </c>
      <c r="E646" t="s">
        <v>2423</v>
      </c>
      <c r="F646" t="s">
        <v>3405</v>
      </c>
      <c r="G646" t="s">
        <v>14</v>
      </c>
      <c r="H646" t="s">
        <v>3406</v>
      </c>
      <c r="I646" t="s">
        <v>2906</v>
      </c>
    </row>
    <row r="647" spans="1:9" x14ac:dyDescent="0.25">
      <c r="A647" t="s">
        <v>3407</v>
      </c>
      <c r="B647" t="s">
        <v>3408</v>
      </c>
      <c r="C647" t="s">
        <v>10</v>
      </c>
      <c r="D647" t="s">
        <v>3404</v>
      </c>
      <c r="E647" t="s">
        <v>2640</v>
      </c>
      <c r="F647" t="s">
        <v>993</v>
      </c>
      <c r="G647" t="s">
        <v>73</v>
      </c>
      <c r="H647" t="s">
        <v>3409</v>
      </c>
      <c r="I647" t="s">
        <v>1267</v>
      </c>
    </row>
    <row r="648" spans="1:9" x14ac:dyDescent="0.25">
      <c r="A648" t="s">
        <v>3410</v>
      </c>
      <c r="B648" t="s">
        <v>3411</v>
      </c>
      <c r="C648" t="s">
        <v>10</v>
      </c>
      <c r="D648" t="s">
        <v>3404</v>
      </c>
      <c r="E648" t="s">
        <v>3161</v>
      </c>
      <c r="F648" t="s">
        <v>1261</v>
      </c>
      <c r="G648" t="s">
        <v>14</v>
      </c>
      <c r="H648" t="s">
        <v>3412</v>
      </c>
      <c r="I648" t="s">
        <v>688</v>
      </c>
    </row>
    <row r="649" spans="1:9" x14ac:dyDescent="0.25">
      <c r="A649" t="s">
        <v>3413</v>
      </c>
      <c r="B649" t="s">
        <v>3414</v>
      </c>
      <c r="C649" t="s">
        <v>10</v>
      </c>
      <c r="D649" t="s">
        <v>3415</v>
      </c>
      <c r="E649" t="s">
        <v>1214</v>
      </c>
      <c r="F649" t="s">
        <v>3416</v>
      </c>
      <c r="G649" t="s">
        <v>14</v>
      </c>
      <c r="H649" t="s">
        <v>3417</v>
      </c>
      <c r="I649" t="s">
        <v>4877</v>
      </c>
    </row>
    <row r="650" spans="1:9" x14ac:dyDescent="0.25">
      <c r="A650" t="s">
        <v>3418</v>
      </c>
      <c r="B650" t="s">
        <v>3419</v>
      </c>
      <c r="C650" t="s">
        <v>10</v>
      </c>
      <c r="D650" t="s">
        <v>3420</v>
      </c>
      <c r="E650" t="s">
        <v>1343</v>
      </c>
      <c r="F650" t="s">
        <v>347</v>
      </c>
      <c r="G650" t="s">
        <v>786</v>
      </c>
      <c r="H650" t="s">
        <v>3421</v>
      </c>
      <c r="I650" t="s">
        <v>3222</v>
      </c>
    </row>
    <row r="651" spans="1:9" x14ac:dyDescent="0.25">
      <c r="A651" t="s">
        <v>3422</v>
      </c>
      <c r="B651" t="s">
        <v>3423</v>
      </c>
      <c r="C651" t="s">
        <v>10</v>
      </c>
      <c r="D651" t="s">
        <v>3424</v>
      </c>
      <c r="E651" t="s">
        <v>877</v>
      </c>
      <c r="F651" t="s">
        <v>3425</v>
      </c>
      <c r="G651" t="s">
        <v>865</v>
      </c>
      <c r="H651" t="s">
        <v>3426</v>
      </c>
      <c r="I651" t="s">
        <v>3091</v>
      </c>
    </row>
    <row r="652" spans="1:9" x14ac:dyDescent="0.25">
      <c r="A652" t="s">
        <v>3427</v>
      </c>
      <c r="B652" t="s">
        <v>3428</v>
      </c>
      <c r="C652" t="s">
        <v>10</v>
      </c>
      <c r="D652" t="s">
        <v>3429</v>
      </c>
      <c r="E652" t="s">
        <v>2463</v>
      </c>
      <c r="F652" t="s">
        <v>3430</v>
      </c>
      <c r="G652" t="s">
        <v>14</v>
      </c>
      <c r="H652" t="s">
        <v>3431</v>
      </c>
      <c r="I652" t="s">
        <v>851</v>
      </c>
    </row>
    <row r="653" spans="1:9" x14ac:dyDescent="0.25">
      <c r="A653" t="s">
        <v>3432</v>
      </c>
      <c r="B653" t="s">
        <v>3433</v>
      </c>
      <c r="C653" t="s">
        <v>10</v>
      </c>
      <c r="D653" t="s">
        <v>3434</v>
      </c>
      <c r="E653" t="s">
        <v>2504</v>
      </c>
      <c r="F653" t="s">
        <v>1639</v>
      </c>
      <c r="G653" t="s">
        <v>14</v>
      </c>
      <c r="H653" t="s">
        <v>3435</v>
      </c>
      <c r="I653" t="s">
        <v>1541</v>
      </c>
    </row>
    <row r="654" spans="1:9" x14ac:dyDescent="0.25">
      <c r="A654" t="s">
        <v>3436</v>
      </c>
      <c r="B654" t="s">
        <v>3437</v>
      </c>
      <c r="C654" t="s">
        <v>10</v>
      </c>
      <c r="D654" t="s">
        <v>3438</v>
      </c>
      <c r="E654" t="s">
        <v>1333</v>
      </c>
      <c r="F654" t="s">
        <v>3439</v>
      </c>
      <c r="G654" t="s">
        <v>14</v>
      </c>
      <c r="H654" t="s">
        <v>3440</v>
      </c>
      <c r="I654" t="s">
        <v>574</v>
      </c>
    </row>
    <row r="655" spans="1:9" x14ac:dyDescent="0.25">
      <c r="A655" t="s">
        <v>3441</v>
      </c>
      <c r="B655" t="s">
        <v>3442</v>
      </c>
      <c r="C655" t="s">
        <v>10</v>
      </c>
      <c r="D655" t="s">
        <v>3443</v>
      </c>
      <c r="E655" t="s">
        <v>1989</v>
      </c>
      <c r="F655" t="s">
        <v>3444</v>
      </c>
      <c r="G655" t="s">
        <v>1063</v>
      </c>
      <c r="H655" t="s">
        <v>3445</v>
      </c>
      <c r="I655" t="s">
        <v>2146</v>
      </c>
    </row>
    <row r="656" spans="1:9" x14ac:dyDescent="0.25">
      <c r="A656" t="s">
        <v>3446</v>
      </c>
      <c r="B656" t="s">
        <v>3447</v>
      </c>
      <c r="C656" t="s">
        <v>10</v>
      </c>
      <c r="D656" t="s">
        <v>3448</v>
      </c>
      <c r="E656" t="s">
        <v>1932</v>
      </c>
      <c r="F656" t="s">
        <v>1514</v>
      </c>
      <c r="G656" t="s">
        <v>14</v>
      </c>
      <c r="H656" t="s">
        <v>3449</v>
      </c>
      <c r="I656" t="s">
        <v>777</v>
      </c>
    </row>
    <row r="657" spans="1:9" x14ac:dyDescent="0.25">
      <c r="A657" t="s">
        <v>3450</v>
      </c>
      <c r="B657" t="s">
        <v>3451</v>
      </c>
      <c r="C657" t="s">
        <v>10</v>
      </c>
      <c r="D657" t="s">
        <v>3452</v>
      </c>
      <c r="E657" t="s">
        <v>498</v>
      </c>
      <c r="F657" t="s">
        <v>1132</v>
      </c>
      <c r="G657" t="s">
        <v>60</v>
      </c>
      <c r="H657" t="s">
        <v>3453</v>
      </c>
      <c r="I657" t="s">
        <v>2645</v>
      </c>
    </row>
    <row r="658" spans="1:9" x14ac:dyDescent="0.25">
      <c r="A658" t="s">
        <v>3454</v>
      </c>
      <c r="B658" t="s">
        <v>3455</v>
      </c>
      <c r="C658" t="s">
        <v>10</v>
      </c>
      <c r="D658" t="s">
        <v>3456</v>
      </c>
      <c r="E658" t="s">
        <v>2812</v>
      </c>
      <c r="F658" t="s">
        <v>1371</v>
      </c>
      <c r="G658" t="s">
        <v>14</v>
      </c>
      <c r="H658" t="s">
        <v>3457</v>
      </c>
      <c r="I658" t="s">
        <v>2778</v>
      </c>
    </row>
    <row r="659" spans="1:9" x14ac:dyDescent="0.25">
      <c r="A659" t="s">
        <v>3458</v>
      </c>
      <c r="B659" t="s">
        <v>3459</v>
      </c>
      <c r="C659" t="s">
        <v>10</v>
      </c>
      <c r="D659" t="s">
        <v>3460</v>
      </c>
      <c r="E659" t="s">
        <v>1332</v>
      </c>
      <c r="F659" t="s">
        <v>613</v>
      </c>
      <c r="G659" t="s">
        <v>14</v>
      </c>
      <c r="H659" t="s">
        <v>3461</v>
      </c>
      <c r="I659" t="s">
        <v>3143</v>
      </c>
    </row>
    <row r="660" spans="1:9" x14ac:dyDescent="0.25">
      <c r="A660" t="s">
        <v>3462</v>
      </c>
      <c r="B660" t="s">
        <v>3463</v>
      </c>
      <c r="C660" t="s">
        <v>10</v>
      </c>
      <c r="D660" t="s">
        <v>3464</v>
      </c>
      <c r="E660" t="s">
        <v>1968</v>
      </c>
      <c r="F660" t="s">
        <v>3465</v>
      </c>
      <c r="G660" t="s">
        <v>2451</v>
      </c>
      <c r="H660" t="s">
        <v>3466</v>
      </c>
      <c r="I660" t="s">
        <v>5373</v>
      </c>
    </row>
    <row r="661" spans="1:9" x14ac:dyDescent="0.25">
      <c r="A661" t="s">
        <v>3467</v>
      </c>
      <c r="B661" t="s">
        <v>3468</v>
      </c>
      <c r="C661" t="s">
        <v>10</v>
      </c>
      <c r="D661" t="s">
        <v>3469</v>
      </c>
      <c r="E661" t="s">
        <v>1513</v>
      </c>
      <c r="F661" t="s">
        <v>2196</v>
      </c>
      <c r="G661" t="s">
        <v>93</v>
      </c>
      <c r="H661" t="s">
        <v>3470</v>
      </c>
      <c r="I661" t="s">
        <v>811</v>
      </c>
    </row>
    <row r="662" spans="1:9" x14ac:dyDescent="0.25">
      <c r="A662" t="s">
        <v>3471</v>
      </c>
      <c r="B662" t="s">
        <v>3472</v>
      </c>
      <c r="C662" t="s">
        <v>10</v>
      </c>
      <c r="D662" t="s">
        <v>3473</v>
      </c>
      <c r="E662" t="s">
        <v>3105</v>
      </c>
      <c r="F662" t="s">
        <v>3474</v>
      </c>
      <c r="G662" t="s">
        <v>1445</v>
      </c>
      <c r="H662" t="s">
        <v>3475</v>
      </c>
      <c r="I662" t="s">
        <v>4385</v>
      </c>
    </row>
    <row r="663" spans="1:9" x14ac:dyDescent="0.25">
      <c r="A663" t="s">
        <v>3476</v>
      </c>
      <c r="B663" t="s">
        <v>3477</v>
      </c>
      <c r="C663" t="s">
        <v>10</v>
      </c>
      <c r="D663" t="s">
        <v>3478</v>
      </c>
      <c r="E663" t="s">
        <v>2261</v>
      </c>
      <c r="F663" t="s">
        <v>3479</v>
      </c>
      <c r="G663" t="s">
        <v>14</v>
      </c>
      <c r="H663" t="s">
        <v>3480</v>
      </c>
      <c r="I663" t="s">
        <v>5374</v>
      </c>
    </row>
    <row r="664" spans="1:9" x14ac:dyDescent="0.25">
      <c r="A664" t="s">
        <v>3481</v>
      </c>
      <c r="B664" t="s">
        <v>3482</v>
      </c>
      <c r="C664" t="s">
        <v>10</v>
      </c>
      <c r="D664" t="s">
        <v>3483</v>
      </c>
      <c r="E664" t="s">
        <v>1723</v>
      </c>
      <c r="F664" t="s">
        <v>3484</v>
      </c>
      <c r="G664" t="s">
        <v>14</v>
      </c>
      <c r="H664" t="s">
        <v>3485</v>
      </c>
      <c r="I664" t="s">
        <v>4818</v>
      </c>
    </row>
    <row r="665" spans="1:9" x14ac:dyDescent="0.25">
      <c r="A665" t="s">
        <v>3486</v>
      </c>
      <c r="B665" t="s">
        <v>3487</v>
      </c>
      <c r="C665" t="s">
        <v>10</v>
      </c>
      <c r="D665" t="s">
        <v>3488</v>
      </c>
      <c r="E665" t="s">
        <v>3489</v>
      </c>
      <c r="F665" t="s">
        <v>3490</v>
      </c>
      <c r="G665" t="s">
        <v>93</v>
      </c>
      <c r="H665" t="s">
        <v>3491</v>
      </c>
      <c r="I665" t="s">
        <v>1595</v>
      </c>
    </row>
    <row r="666" spans="1:9" x14ac:dyDescent="0.25">
      <c r="A666" t="s">
        <v>3492</v>
      </c>
      <c r="B666" t="s">
        <v>3493</v>
      </c>
      <c r="C666" t="s">
        <v>10</v>
      </c>
      <c r="D666" t="s">
        <v>3494</v>
      </c>
      <c r="E666" t="s">
        <v>3327</v>
      </c>
      <c r="F666" t="s">
        <v>3495</v>
      </c>
      <c r="G666" t="s">
        <v>14</v>
      </c>
      <c r="H666" t="s">
        <v>3496</v>
      </c>
      <c r="I666" t="s">
        <v>113</v>
      </c>
    </row>
    <row r="667" spans="1:9" x14ac:dyDescent="0.25">
      <c r="A667" t="s">
        <v>3497</v>
      </c>
      <c r="B667" t="s">
        <v>3498</v>
      </c>
      <c r="C667" t="s">
        <v>10</v>
      </c>
      <c r="D667" t="s">
        <v>3494</v>
      </c>
      <c r="E667" t="s">
        <v>3105</v>
      </c>
      <c r="F667" t="s">
        <v>3499</v>
      </c>
      <c r="G667" t="s">
        <v>14</v>
      </c>
      <c r="H667" t="s">
        <v>3500</v>
      </c>
      <c r="I667" t="s">
        <v>839</v>
      </c>
    </row>
    <row r="668" spans="1:9" x14ac:dyDescent="0.25">
      <c r="A668" t="s">
        <v>3501</v>
      </c>
      <c r="B668" t="s">
        <v>3502</v>
      </c>
      <c r="C668" t="s">
        <v>10</v>
      </c>
      <c r="D668" t="s">
        <v>3503</v>
      </c>
      <c r="E668" t="s">
        <v>2573</v>
      </c>
      <c r="F668" t="s">
        <v>3039</v>
      </c>
      <c r="G668" t="s">
        <v>14</v>
      </c>
      <c r="H668" t="s">
        <v>3504</v>
      </c>
      <c r="I668" t="s">
        <v>436</v>
      </c>
    </row>
    <row r="669" spans="1:9" x14ac:dyDescent="0.25">
      <c r="A669" t="s">
        <v>3505</v>
      </c>
      <c r="B669" t="s">
        <v>3506</v>
      </c>
      <c r="C669" t="s">
        <v>10</v>
      </c>
      <c r="D669" t="s">
        <v>3507</v>
      </c>
      <c r="E669" t="s">
        <v>3508</v>
      </c>
      <c r="F669" t="s">
        <v>3509</v>
      </c>
      <c r="G669" t="s">
        <v>14</v>
      </c>
      <c r="H669" t="s">
        <v>3510</v>
      </c>
      <c r="I669" t="s">
        <v>93</v>
      </c>
    </row>
    <row r="670" spans="1:9" x14ac:dyDescent="0.25">
      <c r="A670" t="s">
        <v>3511</v>
      </c>
      <c r="B670" t="s">
        <v>3512</v>
      </c>
      <c r="C670" t="s">
        <v>10</v>
      </c>
      <c r="D670" t="s">
        <v>3513</v>
      </c>
      <c r="E670" t="s">
        <v>2969</v>
      </c>
      <c r="F670" t="s">
        <v>2839</v>
      </c>
      <c r="G670" t="s">
        <v>93</v>
      </c>
      <c r="H670" t="s">
        <v>3514</v>
      </c>
      <c r="I670" t="s">
        <v>2974</v>
      </c>
    </row>
    <row r="671" spans="1:9" x14ac:dyDescent="0.25">
      <c r="A671" t="s">
        <v>3515</v>
      </c>
      <c r="B671" t="s">
        <v>3516</v>
      </c>
      <c r="C671" t="s">
        <v>10</v>
      </c>
      <c r="D671" t="s">
        <v>3517</v>
      </c>
      <c r="E671" t="s">
        <v>2661</v>
      </c>
      <c r="F671" t="s">
        <v>2072</v>
      </c>
      <c r="G671" t="s">
        <v>700</v>
      </c>
      <c r="H671" t="s">
        <v>3518</v>
      </c>
      <c r="I671" t="s">
        <v>5375</v>
      </c>
    </row>
    <row r="672" spans="1:9" x14ac:dyDescent="0.25">
      <c r="A672" t="s">
        <v>3519</v>
      </c>
      <c r="B672" t="s">
        <v>3520</v>
      </c>
      <c r="C672" t="s">
        <v>10</v>
      </c>
      <c r="D672" t="s">
        <v>1579</v>
      </c>
      <c r="E672" t="s">
        <v>1292</v>
      </c>
      <c r="F672" t="s">
        <v>2457</v>
      </c>
      <c r="G672" t="s">
        <v>1445</v>
      </c>
      <c r="H672" t="s">
        <v>3521</v>
      </c>
      <c r="I672" t="s">
        <v>2475</v>
      </c>
    </row>
    <row r="673" spans="1:9" x14ac:dyDescent="0.25">
      <c r="A673" t="s">
        <v>3522</v>
      </c>
      <c r="B673" t="s">
        <v>3523</v>
      </c>
      <c r="C673" t="s">
        <v>10</v>
      </c>
      <c r="D673" t="s">
        <v>1579</v>
      </c>
      <c r="E673" t="s">
        <v>3524</v>
      </c>
      <c r="F673" t="s">
        <v>1165</v>
      </c>
      <c r="G673" t="s">
        <v>505</v>
      </c>
      <c r="H673" t="s">
        <v>3525</v>
      </c>
      <c r="I673" t="s">
        <v>1413</v>
      </c>
    </row>
    <row r="674" spans="1:9" x14ac:dyDescent="0.25">
      <c r="A674" t="s">
        <v>3526</v>
      </c>
      <c r="B674" t="s">
        <v>3527</v>
      </c>
      <c r="C674" t="s">
        <v>10</v>
      </c>
      <c r="D674" t="s">
        <v>3528</v>
      </c>
      <c r="E674" t="s">
        <v>872</v>
      </c>
      <c r="F674" t="s">
        <v>851</v>
      </c>
      <c r="G674" t="s">
        <v>14</v>
      </c>
      <c r="H674" t="s">
        <v>3529</v>
      </c>
      <c r="I674" t="s">
        <v>2945</v>
      </c>
    </row>
    <row r="675" spans="1:9" x14ac:dyDescent="0.25">
      <c r="A675" t="s">
        <v>3530</v>
      </c>
      <c r="B675" t="s">
        <v>3531</v>
      </c>
      <c r="C675" t="s">
        <v>10</v>
      </c>
      <c r="D675" t="s">
        <v>3528</v>
      </c>
      <c r="E675" t="s">
        <v>3532</v>
      </c>
      <c r="F675" t="s">
        <v>3039</v>
      </c>
      <c r="G675" t="s">
        <v>467</v>
      </c>
      <c r="H675" t="s">
        <v>3533</v>
      </c>
      <c r="I675" t="s">
        <v>1921</v>
      </c>
    </row>
    <row r="676" spans="1:9" x14ac:dyDescent="0.25">
      <c r="A676" t="s">
        <v>3534</v>
      </c>
      <c r="B676" t="s">
        <v>3535</v>
      </c>
      <c r="C676" t="s">
        <v>10</v>
      </c>
      <c r="D676" t="s">
        <v>753</v>
      </c>
      <c r="E676" t="s">
        <v>3124</v>
      </c>
      <c r="F676" t="s">
        <v>3536</v>
      </c>
      <c r="G676" t="s">
        <v>334</v>
      </c>
      <c r="H676" t="s">
        <v>3537</v>
      </c>
      <c r="I676" t="s">
        <v>5187</v>
      </c>
    </row>
    <row r="677" spans="1:9" x14ac:dyDescent="0.25">
      <c r="A677" t="s">
        <v>3538</v>
      </c>
      <c r="B677" t="s">
        <v>3539</v>
      </c>
      <c r="C677" t="s">
        <v>10</v>
      </c>
      <c r="D677" t="s">
        <v>3540</v>
      </c>
      <c r="E677" t="s">
        <v>2451</v>
      </c>
      <c r="F677" t="s">
        <v>1663</v>
      </c>
      <c r="G677" t="s">
        <v>366</v>
      </c>
      <c r="H677" t="s">
        <v>3541</v>
      </c>
      <c r="I677" t="s">
        <v>1617</v>
      </c>
    </row>
    <row r="678" spans="1:9" x14ac:dyDescent="0.25">
      <c r="A678" t="s">
        <v>3542</v>
      </c>
      <c r="B678" t="s">
        <v>3543</v>
      </c>
      <c r="C678" t="s">
        <v>10</v>
      </c>
      <c r="D678" t="s">
        <v>3544</v>
      </c>
      <c r="E678" t="s">
        <v>786</v>
      </c>
      <c r="F678" t="s">
        <v>3545</v>
      </c>
      <c r="G678" t="s">
        <v>14</v>
      </c>
      <c r="H678" t="s">
        <v>3546</v>
      </c>
      <c r="I678" t="s">
        <v>2906</v>
      </c>
    </row>
    <row r="679" spans="1:9" x14ac:dyDescent="0.25">
      <c r="A679" t="s">
        <v>3547</v>
      </c>
      <c r="B679" t="s">
        <v>3548</v>
      </c>
      <c r="C679" t="s">
        <v>10</v>
      </c>
      <c r="D679" t="s">
        <v>3549</v>
      </c>
      <c r="E679" t="s">
        <v>3550</v>
      </c>
      <c r="F679" t="s">
        <v>3551</v>
      </c>
      <c r="G679" t="s">
        <v>60</v>
      </c>
      <c r="H679" t="s">
        <v>3552</v>
      </c>
      <c r="I679" t="s">
        <v>1120</v>
      </c>
    </row>
    <row r="680" spans="1:9" x14ac:dyDescent="0.25">
      <c r="A680" t="s">
        <v>3553</v>
      </c>
      <c r="B680" t="s">
        <v>3554</v>
      </c>
      <c r="C680" t="s">
        <v>10</v>
      </c>
      <c r="D680" t="s">
        <v>3555</v>
      </c>
      <c r="E680" t="s">
        <v>3124</v>
      </c>
      <c r="F680" t="s">
        <v>3556</v>
      </c>
      <c r="G680" t="s">
        <v>1304</v>
      </c>
      <c r="H680" t="s">
        <v>3557</v>
      </c>
      <c r="I680" t="s">
        <v>5376</v>
      </c>
    </row>
    <row r="681" spans="1:9" x14ac:dyDescent="0.25">
      <c r="A681" t="s">
        <v>3558</v>
      </c>
      <c r="B681" t="s">
        <v>3559</v>
      </c>
      <c r="C681" t="s">
        <v>10</v>
      </c>
      <c r="D681" t="s">
        <v>3560</v>
      </c>
      <c r="E681" t="s">
        <v>3561</v>
      </c>
      <c r="F681" t="s">
        <v>3387</v>
      </c>
      <c r="G681" t="s">
        <v>126</v>
      </c>
      <c r="H681" t="s">
        <v>3562</v>
      </c>
      <c r="I681" t="s">
        <v>412</v>
      </c>
    </row>
    <row r="682" spans="1:9" x14ac:dyDescent="0.25">
      <c r="A682" t="s">
        <v>3563</v>
      </c>
      <c r="B682" t="s">
        <v>3564</v>
      </c>
      <c r="C682" t="s">
        <v>10</v>
      </c>
      <c r="D682" t="s">
        <v>3565</v>
      </c>
      <c r="E682" t="s">
        <v>951</v>
      </c>
      <c r="F682" t="s">
        <v>1573</v>
      </c>
      <c r="G682" t="s">
        <v>563</v>
      </c>
      <c r="H682" t="s">
        <v>3566</v>
      </c>
      <c r="I682" t="s">
        <v>5377</v>
      </c>
    </row>
    <row r="683" spans="1:9" x14ac:dyDescent="0.25">
      <c r="A683" t="s">
        <v>3567</v>
      </c>
      <c r="B683" t="s">
        <v>3568</v>
      </c>
      <c r="C683" t="s">
        <v>10</v>
      </c>
      <c r="D683" t="s">
        <v>3569</v>
      </c>
      <c r="E683" t="s">
        <v>1595</v>
      </c>
      <c r="F683" t="s">
        <v>3570</v>
      </c>
      <c r="G683" t="s">
        <v>688</v>
      </c>
      <c r="H683" t="s">
        <v>3571</v>
      </c>
      <c r="I683" t="s">
        <v>467</v>
      </c>
    </row>
    <row r="684" spans="1:9" x14ac:dyDescent="0.25">
      <c r="A684" t="s">
        <v>3572</v>
      </c>
      <c r="B684" t="s">
        <v>3573</v>
      </c>
      <c r="C684" t="s">
        <v>10</v>
      </c>
      <c r="D684" t="s">
        <v>3569</v>
      </c>
      <c r="E684" t="s">
        <v>3574</v>
      </c>
      <c r="F684" t="s">
        <v>863</v>
      </c>
      <c r="G684" t="s">
        <v>183</v>
      </c>
      <c r="H684" t="s">
        <v>3575</v>
      </c>
      <c r="I684" t="s">
        <v>1445</v>
      </c>
    </row>
    <row r="685" spans="1:9" x14ac:dyDescent="0.25">
      <c r="A685" t="s">
        <v>3576</v>
      </c>
      <c r="B685" t="s">
        <v>3577</v>
      </c>
      <c r="C685" t="s">
        <v>10</v>
      </c>
      <c r="D685" t="s">
        <v>3578</v>
      </c>
      <c r="E685" t="s">
        <v>2504</v>
      </c>
      <c r="F685" t="s">
        <v>1360</v>
      </c>
      <c r="G685" t="s">
        <v>106</v>
      </c>
      <c r="H685" t="s">
        <v>3579</v>
      </c>
      <c r="I685" t="s">
        <v>1055</v>
      </c>
    </row>
    <row r="686" spans="1:9" x14ac:dyDescent="0.25">
      <c r="A686" t="s">
        <v>3580</v>
      </c>
      <c r="B686" t="s">
        <v>3581</v>
      </c>
      <c r="C686" t="s">
        <v>10</v>
      </c>
      <c r="D686" t="s">
        <v>3582</v>
      </c>
      <c r="E686" t="s">
        <v>3335</v>
      </c>
      <c r="F686" t="s">
        <v>39</v>
      </c>
      <c r="G686" t="s">
        <v>176</v>
      </c>
      <c r="H686" t="s">
        <v>3583</v>
      </c>
      <c r="I686" t="s">
        <v>4877</v>
      </c>
    </row>
    <row r="687" spans="1:9" x14ac:dyDescent="0.25">
      <c r="A687" t="s">
        <v>3584</v>
      </c>
      <c r="B687" t="s">
        <v>3585</v>
      </c>
      <c r="C687" t="s">
        <v>10</v>
      </c>
      <c r="D687" t="s">
        <v>3586</v>
      </c>
      <c r="E687" t="s">
        <v>3378</v>
      </c>
      <c r="F687" t="s">
        <v>1371</v>
      </c>
      <c r="G687" t="s">
        <v>700</v>
      </c>
      <c r="H687" t="s">
        <v>3587</v>
      </c>
      <c r="I687" t="s">
        <v>3967</v>
      </c>
    </row>
    <row r="688" spans="1:9" x14ac:dyDescent="0.25">
      <c r="A688" t="s">
        <v>3588</v>
      </c>
      <c r="B688" t="s">
        <v>3589</v>
      </c>
      <c r="C688" t="s">
        <v>10</v>
      </c>
      <c r="D688" t="s">
        <v>3590</v>
      </c>
      <c r="E688" t="s">
        <v>3343</v>
      </c>
      <c r="F688" t="s">
        <v>3591</v>
      </c>
      <c r="G688" t="s">
        <v>1766</v>
      </c>
      <c r="H688" t="s">
        <v>3592</v>
      </c>
      <c r="I688" t="s">
        <v>2384</v>
      </c>
    </row>
    <row r="689" spans="1:9" x14ac:dyDescent="0.25">
      <c r="A689" t="s">
        <v>3593</v>
      </c>
      <c r="B689" t="s">
        <v>3594</v>
      </c>
      <c r="C689" t="s">
        <v>10</v>
      </c>
      <c r="D689" t="s">
        <v>3595</v>
      </c>
      <c r="E689" t="s">
        <v>2475</v>
      </c>
      <c r="F689" t="s">
        <v>326</v>
      </c>
      <c r="G689" t="s">
        <v>14</v>
      </c>
      <c r="H689" t="s">
        <v>3596</v>
      </c>
      <c r="I689" t="s">
        <v>1798</v>
      </c>
    </row>
    <row r="690" spans="1:9" x14ac:dyDescent="0.25">
      <c r="A690" t="s">
        <v>3597</v>
      </c>
      <c r="B690" t="s">
        <v>3598</v>
      </c>
      <c r="C690" t="s">
        <v>10</v>
      </c>
      <c r="D690" t="s">
        <v>3599</v>
      </c>
      <c r="E690" t="s">
        <v>2228</v>
      </c>
      <c r="F690" t="s">
        <v>3600</v>
      </c>
      <c r="G690" t="s">
        <v>14</v>
      </c>
      <c r="H690" t="s">
        <v>3601</v>
      </c>
      <c r="I690" t="s">
        <v>3671</v>
      </c>
    </row>
    <row r="691" spans="1:9" x14ac:dyDescent="0.25">
      <c r="A691" t="s">
        <v>3602</v>
      </c>
      <c r="B691" t="s">
        <v>3603</v>
      </c>
      <c r="C691" t="s">
        <v>10</v>
      </c>
      <c r="D691" t="s">
        <v>3604</v>
      </c>
      <c r="E691" t="s">
        <v>2030</v>
      </c>
      <c r="F691" t="s">
        <v>3605</v>
      </c>
      <c r="G691" t="s">
        <v>14</v>
      </c>
      <c r="H691" t="s">
        <v>3606</v>
      </c>
      <c r="I691" t="s">
        <v>467</v>
      </c>
    </row>
    <row r="692" spans="1:9" x14ac:dyDescent="0.25">
      <c r="A692" t="s">
        <v>3607</v>
      </c>
      <c r="B692" t="s">
        <v>3608</v>
      </c>
      <c r="C692" t="s">
        <v>10</v>
      </c>
      <c r="D692" t="s">
        <v>3609</v>
      </c>
      <c r="E692" t="s">
        <v>39</v>
      </c>
      <c r="F692" t="s">
        <v>3610</v>
      </c>
      <c r="G692" t="s">
        <v>14</v>
      </c>
      <c r="H692" t="s">
        <v>3611</v>
      </c>
      <c r="I692" t="s">
        <v>3832</v>
      </c>
    </row>
    <row r="693" spans="1:9" x14ac:dyDescent="0.25">
      <c r="A693" t="s">
        <v>3612</v>
      </c>
      <c r="B693" t="s">
        <v>3613</v>
      </c>
      <c r="C693" t="s">
        <v>10</v>
      </c>
      <c r="D693" t="s">
        <v>3614</v>
      </c>
      <c r="E693" t="s">
        <v>1507</v>
      </c>
      <c r="F693" t="s">
        <v>3615</v>
      </c>
      <c r="G693" t="s">
        <v>14</v>
      </c>
      <c r="H693" t="s">
        <v>3616</v>
      </c>
      <c r="I693" t="s">
        <v>779</v>
      </c>
    </row>
    <row r="694" spans="1:9" x14ac:dyDescent="0.25">
      <c r="A694" t="s">
        <v>3617</v>
      </c>
      <c r="B694" t="s">
        <v>3618</v>
      </c>
      <c r="C694" t="s">
        <v>10</v>
      </c>
      <c r="D694" t="s">
        <v>3619</v>
      </c>
      <c r="E694" t="s">
        <v>2541</v>
      </c>
      <c r="F694" t="s">
        <v>2222</v>
      </c>
      <c r="G694" t="s">
        <v>14</v>
      </c>
      <c r="H694" t="s">
        <v>3620</v>
      </c>
      <c r="I694" t="s">
        <v>467</v>
      </c>
    </row>
    <row r="695" spans="1:9" x14ac:dyDescent="0.25">
      <c r="A695" t="s">
        <v>3621</v>
      </c>
      <c r="B695" t="s">
        <v>3622</v>
      </c>
      <c r="C695" t="s">
        <v>10</v>
      </c>
      <c r="D695" t="s">
        <v>3623</v>
      </c>
      <c r="E695" t="s">
        <v>3624</v>
      </c>
      <c r="F695" t="s">
        <v>3625</v>
      </c>
      <c r="G695" t="s">
        <v>2588</v>
      </c>
      <c r="H695" t="s">
        <v>3626</v>
      </c>
      <c r="I695" t="s">
        <v>3967</v>
      </c>
    </row>
    <row r="696" spans="1:9" x14ac:dyDescent="0.25">
      <c r="A696" t="s">
        <v>3627</v>
      </c>
      <c r="B696" t="s">
        <v>3628</v>
      </c>
      <c r="C696" t="s">
        <v>10</v>
      </c>
      <c r="D696" t="s">
        <v>3629</v>
      </c>
      <c r="E696" t="s">
        <v>2014</v>
      </c>
      <c r="F696" t="s">
        <v>3630</v>
      </c>
      <c r="G696" t="s">
        <v>3222</v>
      </c>
      <c r="H696" t="s">
        <v>3631</v>
      </c>
      <c r="I696" t="s">
        <v>612</v>
      </c>
    </row>
    <row r="697" spans="1:9" x14ac:dyDescent="0.25">
      <c r="A697" t="s">
        <v>3632</v>
      </c>
      <c r="B697" t="s">
        <v>3633</v>
      </c>
      <c r="C697" t="s">
        <v>10</v>
      </c>
      <c r="D697" t="s">
        <v>3634</v>
      </c>
      <c r="E697" t="s">
        <v>3524</v>
      </c>
      <c r="F697" t="s">
        <v>2358</v>
      </c>
      <c r="G697" t="s">
        <v>202</v>
      </c>
      <c r="H697" t="s">
        <v>3635</v>
      </c>
      <c r="I697" t="s">
        <v>4367</v>
      </c>
    </row>
    <row r="698" spans="1:9" x14ac:dyDescent="0.25">
      <c r="A698" t="s">
        <v>3636</v>
      </c>
      <c r="B698" t="s">
        <v>3637</v>
      </c>
      <c r="C698" t="s">
        <v>10</v>
      </c>
      <c r="D698" t="s">
        <v>3638</v>
      </c>
      <c r="E698" t="s">
        <v>3639</v>
      </c>
      <c r="F698" t="s">
        <v>1466</v>
      </c>
      <c r="G698" t="s">
        <v>14</v>
      </c>
      <c r="H698" t="s">
        <v>3640</v>
      </c>
      <c r="I698" t="s">
        <v>106</v>
      </c>
    </row>
    <row r="699" spans="1:9" x14ac:dyDescent="0.25">
      <c r="A699" t="s">
        <v>3641</v>
      </c>
      <c r="B699" t="s">
        <v>3642</v>
      </c>
      <c r="C699" t="s">
        <v>10</v>
      </c>
      <c r="D699" t="s">
        <v>3638</v>
      </c>
      <c r="E699" t="s">
        <v>542</v>
      </c>
      <c r="F699" t="s">
        <v>2468</v>
      </c>
      <c r="G699" t="s">
        <v>14</v>
      </c>
      <c r="H699" t="s">
        <v>3643</v>
      </c>
      <c r="I699" t="s">
        <v>542</v>
      </c>
    </row>
    <row r="700" spans="1:9" x14ac:dyDescent="0.25">
      <c r="A700" t="s">
        <v>3644</v>
      </c>
      <c r="B700" t="s">
        <v>3645</v>
      </c>
      <c r="C700" t="s">
        <v>10</v>
      </c>
      <c r="D700" t="s">
        <v>3646</v>
      </c>
      <c r="E700" t="s">
        <v>3378</v>
      </c>
      <c r="F700" t="s">
        <v>1425</v>
      </c>
      <c r="G700" t="s">
        <v>183</v>
      </c>
      <c r="H700" t="s">
        <v>3647</v>
      </c>
      <c r="I700" t="s">
        <v>4385</v>
      </c>
    </row>
    <row r="701" spans="1:9" x14ac:dyDescent="0.25">
      <c r="A701" t="s">
        <v>3648</v>
      </c>
      <c r="B701" t="s">
        <v>3649</v>
      </c>
      <c r="C701" t="s">
        <v>10</v>
      </c>
      <c r="D701" t="s">
        <v>3650</v>
      </c>
      <c r="E701" t="s">
        <v>3651</v>
      </c>
      <c r="F701" t="s">
        <v>568</v>
      </c>
      <c r="G701" t="s">
        <v>1750</v>
      </c>
      <c r="H701" t="s">
        <v>3652</v>
      </c>
      <c r="I701" t="s">
        <v>2945</v>
      </c>
    </row>
    <row r="702" spans="1:9" x14ac:dyDescent="0.25">
      <c r="A702" t="s">
        <v>3653</v>
      </c>
      <c r="B702" t="s">
        <v>3654</v>
      </c>
      <c r="C702" t="s">
        <v>10</v>
      </c>
      <c r="D702" t="s">
        <v>3655</v>
      </c>
      <c r="E702" t="s">
        <v>2593</v>
      </c>
      <c r="F702" t="s">
        <v>3656</v>
      </c>
      <c r="G702" t="s">
        <v>202</v>
      </c>
      <c r="H702" t="s">
        <v>3657</v>
      </c>
      <c r="I702" t="s">
        <v>366</v>
      </c>
    </row>
    <row r="703" spans="1:9" x14ac:dyDescent="0.25">
      <c r="A703" t="s">
        <v>3658</v>
      </c>
      <c r="B703" t="s">
        <v>3659</v>
      </c>
      <c r="C703" t="s">
        <v>10</v>
      </c>
      <c r="D703" t="s">
        <v>3660</v>
      </c>
      <c r="E703" t="s">
        <v>3661</v>
      </c>
      <c r="F703" t="s">
        <v>3662</v>
      </c>
      <c r="G703" t="s">
        <v>2107</v>
      </c>
      <c r="H703" t="s">
        <v>3663</v>
      </c>
      <c r="I703" t="s">
        <v>5378</v>
      </c>
    </row>
    <row r="704" spans="1:9" x14ac:dyDescent="0.25">
      <c r="A704" t="s">
        <v>3664</v>
      </c>
      <c r="B704" t="s">
        <v>3665</v>
      </c>
      <c r="C704" t="s">
        <v>10</v>
      </c>
      <c r="D704" t="s">
        <v>3666</v>
      </c>
      <c r="E704" t="s">
        <v>772</v>
      </c>
      <c r="F704" t="s">
        <v>1231</v>
      </c>
      <c r="G704" t="s">
        <v>1292</v>
      </c>
      <c r="H704" t="s">
        <v>3667</v>
      </c>
      <c r="I704" t="s">
        <v>5032</v>
      </c>
    </row>
    <row r="705" spans="1:9" x14ac:dyDescent="0.25">
      <c r="A705" t="s">
        <v>3668</v>
      </c>
      <c r="B705" t="s">
        <v>3669</v>
      </c>
      <c r="C705" t="s">
        <v>10</v>
      </c>
      <c r="D705" t="s">
        <v>3670</v>
      </c>
      <c r="E705" t="s">
        <v>2457</v>
      </c>
      <c r="F705" t="s">
        <v>3671</v>
      </c>
      <c r="G705" t="s">
        <v>14</v>
      </c>
      <c r="H705" t="s">
        <v>3672</v>
      </c>
      <c r="I705" t="s">
        <v>53</v>
      </c>
    </row>
    <row r="706" spans="1:9" x14ac:dyDescent="0.25">
      <c r="A706" t="s">
        <v>3673</v>
      </c>
      <c r="B706" t="s">
        <v>3674</v>
      </c>
      <c r="C706" t="s">
        <v>10</v>
      </c>
      <c r="D706" t="s">
        <v>3670</v>
      </c>
      <c r="E706" t="s">
        <v>3272</v>
      </c>
      <c r="F706" t="s">
        <v>534</v>
      </c>
      <c r="G706" t="s">
        <v>14</v>
      </c>
      <c r="H706" t="s">
        <v>3675</v>
      </c>
      <c r="I706" t="s">
        <v>93</v>
      </c>
    </row>
    <row r="707" spans="1:9" x14ac:dyDescent="0.25">
      <c r="A707" t="s">
        <v>3676</v>
      </c>
      <c r="B707" t="s">
        <v>3677</v>
      </c>
      <c r="C707" t="s">
        <v>10</v>
      </c>
      <c r="D707" t="s">
        <v>3678</v>
      </c>
      <c r="E707" t="s">
        <v>3387</v>
      </c>
      <c r="F707" t="s">
        <v>1839</v>
      </c>
      <c r="G707" t="s">
        <v>14</v>
      </c>
      <c r="H707" t="s">
        <v>3679</v>
      </c>
      <c r="I707" t="s">
        <v>5379</v>
      </c>
    </row>
    <row r="708" spans="1:9" x14ac:dyDescent="0.25">
      <c r="A708" t="s">
        <v>3680</v>
      </c>
      <c r="B708" t="s">
        <v>3681</v>
      </c>
      <c r="C708" t="s">
        <v>10</v>
      </c>
      <c r="D708" t="s">
        <v>3682</v>
      </c>
      <c r="E708" t="s">
        <v>2690</v>
      </c>
      <c r="F708" t="s">
        <v>2330</v>
      </c>
      <c r="G708" t="s">
        <v>14</v>
      </c>
      <c r="H708" t="s">
        <v>3683</v>
      </c>
      <c r="I708" t="s">
        <v>1089</v>
      </c>
    </row>
    <row r="709" spans="1:9" x14ac:dyDescent="0.25">
      <c r="A709" t="s">
        <v>3684</v>
      </c>
      <c r="B709" t="s">
        <v>3685</v>
      </c>
      <c r="C709" t="s">
        <v>10</v>
      </c>
      <c r="D709" t="s">
        <v>3686</v>
      </c>
      <c r="E709" t="s">
        <v>3687</v>
      </c>
      <c r="F709" t="s">
        <v>2256</v>
      </c>
      <c r="G709" t="s">
        <v>341</v>
      </c>
      <c r="H709" t="s">
        <v>3688</v>
      </c>
      <c r="I709" t="s">
        <v>2287</v>
      </c>
    </row>
    <row r="710" spans="1:9" x14ac:dyDescent="0.25">
      <c r="A710" t="s">
        <v>3689</v>
      </c>
      <c r="B710" t="s">
        <v>3690</v>
      </c>
      <c r="C710" t="s">
        <v>10</v>
      </c>
      <c r="D710" t="s">
        <v>85</v>
      </c>
      <c r="E710" t="s">
        <v>2974</v>
      </c>
      <c r="F710" t="s">
        <v>3691</v>
      </c>
      <c r="G710" t="s">
        <v>176</v>
      </c>
      <c r="H710" t="s">
        <v>3692</v>
      </c>
      <c r="I710" t="s">
        <v>865</v>
      </c>
    </row>
    <row r="711" spans="1:9" x14ac:dyDescent="0.25">
      <c r="A711" t="s">
        <v>3693</v>
      </c>
      <c r="B711" t="s">
        <v>3694</v>
      </c>
      <c r="C711" t="s">
        <v>10</v>
      </c>
      <c r="D711" t="s">
        <v>85</v>
      </c>
      <c r="E711" t="s">
        <v>3205</v>
      </c>
      <c r="F711" t="s">
        <v>687</v>
      </c>
      <c r="G711" t="s">
        <v>176</v>
      </c>
      <c r="H711" t="s">
        <v>3695</v>
      </c>
      <c r="I711" t="s">
        <v>53</v>
      </c>
    </row>
    <row r="712" spans="1:9" x14ac:dyDescent="0.25">
      <c r="A712" t="s">
        <v>3696</v>
      </c>
      <c r="B712" t="s">
        <v>3697</v>
      </c>
      <c r="C712" t="s">
        <v>10</v>
      </c>
      <c r="D712" t="s">
        <v>3698</v>
      </c>
      <c r="E712" t="s">
        <v>2463</v>
      </c>
      <c r="F712" t="s">
        <v>3699</v>
      </c>
      <c r="G712" t="s">
        <v>700</v>
      </c>
      <c r="H712" t="s">
        <v>3700</v>
      </c>
      <c r="I712" t="s">
        <v>3600</v>
      </c>
    </row>
    <row r="713" spans="1:9" x14ac:dyDescent="0.25">
      <c r="A713" t="s">
        <v>3701</v>
      </c>
      <c r="B713" t="s">
        <v>3702</v>
      </c>
      <c r="C713" t="s">
        <v>10</v>
      </c>
      <c r="D713" t="s">
        <v>3703</v>
      </c>
      <c r="E713" t="s">
        <v>2945</v>
      </c>
      <c r="F713" t="s">
        <v>999</v>
      </c>
      <c r="G713" t="s">
        <v>1304</v>
      </c>
      <c r="H713" t="s">
        <v>3704</v>
      </c>
      <c r="I713" t="s">
        <v>4244</v>
      </c>
    </row>
    <row r="714" spans="1:9" x14ac:dyDescent="0.25">
      <c r="A714" t="s">
        <v>3705</v>
      </c>
      <c r="B714" t="s">
        <v>3706</v>
      </c>
      <c r="C714" t="s">
        <v>10</v>
      </c>
      <c r="D714" t="s">
        <v>3707</v>
      </c>
      <c r="E714" t="s">
        <v>3708</v>
      </c>
      <c r="F714" t="s">
        <v>1044</v>
      </c>
      <c r="G714" t="s">
        <v>700</v>
      </c>
      <c r="H714" t="s">
        <v>3709</v>
      </c>
      <c r="I714" t="s">
        <v>2564</v>
      </c>
    </row>
    <row r="715" spans="1:9" x14ac:dyDescent="0.25">
      <c r="A715" t="s">
        <v>3710</v>
      </c>
      <c r="B715" t="s">
        <v>3711</v>
      </c>
      <c r="C715" t="s">
        <v>10</v>
      </c>
      <c r="D715" t="s">
        <v>3712</v>
      </c>
      <c r="E715" t="s">
        <v>1699</v>
      </c>
      <c r="F715" t="s">
        <v>3713</v>
      </c>
      <c r="G715" t="s">
        <v>3561</v>
      </c>
      <c r="H715" t="s">
        <v>3714</v>
      </c>
      <c r="I715" t="s">
        <v>39</v>
      </c>
    </row>
    <row r="716" spans="1:9" x14ac:dyDescent="0.25">
      <c r="A716" t="s">
        <v>3715</v>
      </c>
      <c r="B716" t="s">
        <v>3716</v>
      </c>
      <c r="C716" t="s">
        <v>10</v>
      </c>
      <c r="D716" t="s">
        <v>3712</v>
      </c>
      <c r="E716" t="s">
        <v>3551</v>
      </c>
      <c r="F716" t="s">
        <v>3717</v>
      </c>
      <c r="G716" t="s">
        <v>93</v>
      </c>
      <c r="H716" t="s">
        <v>3718</v>
      </c>
      <c r="I716" t="s">
        <v>2690</v>
      </c>
    </row>
    <row r="717" spans="1:9" x14ac:dyDescent="0.25">
      <c r="A717" t="s">
        <v>3719</v>
      </c>
      <c r="B717" t="s">
        <v>3720</v>
      </c>
      <c r="C717" t="s">
        <v>10</v>
      </c>
      <c r="D717" t="s">
        <v>3721</v>
      </c>
      <c r="E717" t="s">
        <v>3651</v>
      </c>
      <c r="F717" t="s">
        <v>3722</v>
      </c>
      <c r="G717" t="s">
        <v>73</v>
      </c>
      <c r="H717" t="s">
        <v>3723</v>
      </c>
      <c r="I717" t="s">
        <v>1138</v>
      </c>
    </row>
    <row r="718" spans="1:9" x14ac:dyDescent="0.25">
      <c r="A718" t="s">
        <v>3724</v>
      </c>
      <c r="B718" t="s">
        <v>3725</v>
      </c>
      <c r="C718" t="s">
        <v>10</v>
      </c>
      <c r="D718" t="s">
        <v>3726</v>
      </c>
      <c r="E718" t="s">
        <v>2969</v>
      </c>
      <c r="F718" t="s">
        <v>3727</v>
      </c>
      <c r="G718" t="s">
        <v>176</v>
      </c>
      <c r="H718" t="s">
        <v>3728</v>
      </c>
      <c r="I718" t="s">
        <v>3245</v>
      </c>
    </row>
    <row r="719" spans="1:9" x14ac:dyDescent="0.25">
      <c r="A719" t="s">
        <v>3729</v>
      </c>
      <c r="B719" t="s">
        <v>3730</v>
      </c>
      <c r="C719" t="s">
        <v>10</v>
      </c>
      <c r="D719" t="s">
        <v>3731</v>
      </c>
      <c r="E719" t="s">
        <v>2828</v>
      </c>
      <c r="F719" t="s">
        <v>1651</v>
      </c>
      <c r="G719" t="s">
        <v>1699</v>
      </c>
      <c r="H719" t="s">
        <v>3732</v>
      </c>
      <c r="I719" t="s">
        <v>5380</v>
      </c>
    </row>
    <row r="720" spans="1:9" x14ac:dyDescent="0.25">
      <c r="A720" t="s">
        <v>3733</v>
      </c>
      <c r="B720" t="s">
        <v>3734</v>
      </c>
      <c r="C720" t="s">
        <v>10</v>
      </c>
      <c r="D720" t="s">
        <v>3735</v>
      </c>
      <c r="E720" t="s">
        <v>1027</v>
      </c>
      <c r="F720" t="s">
        <v>1699</v>
      </c>
      <c r="G720" t="s">
        <v>14</v>
      </c>
      <c r="H720" t="s">
        <v>3736</v>
      </c>
      <c r="I720" t="s">
        <v>1474</v>
      </c>
    </row>
    <row r="721" spans="1:9" x14ac:dyDescent="0.25">
      <c r="A721" t="s">
        <v>3737</v>
      </c>
      <c r="B721" t="s">
        <v>3738</v>
      </c>
      <c r="C721" t="s">
        <v>10</v>
      </c>
      <c r="D721" t="s">
        <v>3739</v>
      </c>
      <c r="E721" t="s">
        <v>799</v>
      </c>
      <c r="F721" t="s">
        <v>1153</v>
      </c>
      <c r="G721" t="s">
        <v>14</v>
      </c>
      <c r="H721" t="s">
        <v>3740</v>
      </c>
      <c r="I721" t="s">
        <v>3550</v>
      </c>
    </row>
    <row r="722" spans="1:9" x14ac:dyDescent="0.25">
      <c r="A722" t="s">
        <v>3741</v>
      </c>
      <c r="B722" t="s">
        <v>3742</v>
      </c>
      <c r="C722" t="s">
        <v>10</v>
      </c>
      <c r="D722" t="s">
        <v>3743</v>
      </c>
      <c r="E722" t="s">
        <v>2769</v>
      </c>
      <c r="F722" t="s">
        <v>741</v>
      </c>
      <c r="G722" t="s">
        <v>3744</v>
      </c>
      <c r="H722" t="s">
        <v>3745</v>
      </c>
      <c r="I722" t="s">
        <v>1529</v>
      </c>
    </row>
    <row r="723" spans="1:9" x14ac:dyDescent="0.25">
      <c r="A723" t="s">
        <v>3746</v>
      </c>
      <c r="B723" t="s">
        <v>3747</v>
      </c>
      <c r="C723" t="s">
        <v>10</v>
      </c>
      <c r="D723" t="s">
        <v>3748</v>
      </c>
      <c r="E723" t="s">
        <v>2568</v>
      </c>
      <c r="F723" t="s">
        <v>3749</v>
      </c>
      <c r="G723" t="s">
        <v>302</v>
      </c>
      <c r="H723" t="s">
        <v>3750</v>
      </c>
      <c r="I723" t="s">
        <v>688</v>
      </c>
    </row>
    <row r="724" spans="1:9" x14ac:dyDescent="0.25">
      <c r="A724" t="s">
        <v>3751</v>
      </c>
      <c r="B724" t="s">
        <v>3752</v>
      </c>
      <c r="C724" t="s">
        <v>10</v>
      </c>
      <c r="D724" t="s">
        <v>3748</v>
      </c>
      <c r="E724" t="s">
        <v>436</v>
      </c>
      <c r="F724" t="s">
        <v>2895</v>
      </c>
      <c r="G724" t="s">
        <v>14</v>
      </c>
      <c r="H724" t="s">
        <v>3753</v>
      </c>
      <c r="I724" t="s">
        <v>3091</v>
      </c>
    </row>
    <row r="725" spans="1:9" x14ac:dyDescent="0.25">
      <c r="A725" t="s">
        <v>3754</v>
      </c>
      <c r="B725" t="s">
        <v>3755</v>
      </c>
      <c r="C725" t="s">
        <v>10</v>
      </c>
      <c r="D725" t="s">
        <v>3756</v>
      </c>
      <c r="E725" t="s">
        <v>3757</v>
      </c>
      <c r="F725" t="s">
        <v>3758</v>
      </c>
      <c r="G725" t="s">
        <v>14</v>
      </c>
      <c r="H725" t="s">
        <v>3759</v>
      </c>
      <c r="I725" t="s">
        <v>612</v>
      </c>
    </row>
    <row r="726" spans="1:9" x14ac:dyDescent="0.25">
      <c r="A726" t="s">
        <v>3760</v>
      </c>
      <c r="B726" t="s">
        <v>3761</v>
      </c>
      <c r="C726" t="s">
        <v>10</v>
      </c>
      <c r="D726" t="s">
        <v>3762</v>
      </c>
      <c r="E726" t="s">
        <v>1915</v>
      </c>
      <c r="F726" t="s">
        <v>3763</v>
      </c>
      <c r="G726" t="s">
        <v>14</v>
      </c>
      <c r="H726" t="s">
        <v>3764</v>
      </c>
      <c r="I726" t="s">
        <v>3713</v>
      </c>
    </row>
    <row r="727" spans="1:9" x14ac:dyDescent="0.25">
      <c r="A727" t="s">
        <v>3765</v>
      </c>
      <c r="B727" t="s">
        <v>3766</v>
      </c>
      <c r="C727" t="s">
        <v>10</v>
      </c>
      <c r="D727" t="s">
        <v>3767</v>
      </c>
      <c r="E727" t="s">
        <v>3768</v>
      </c>
      <c r="F727" t="s">
        <v>1662</v>
      </c>
      <c r="G727" t="s">
        <v>195</v>
      </c>
      <c r="H727" t="s">
        <v>3769</v>
      </c>
      <c r="I727" t="s">
        <v>4046</v>
      </c>
    </row>
    <row r="728" spans="1:9" x14ac:dyDescent="0.25">
      <c r="A728" t="s">
        <v>3770</v>
      </c>
      <c r="B728" t="s">
        <v>3771</v>
      </c>
      <c r="C728" t="s">
        <v>10</v>
      </c>
      <c r="D728" t="s">
        <v>3767</v>
      </c>
      <c r="E728" t="s">
        <v>2535</v>
      </c>
      <c r="F728" t="s">
        <v>2817</v>
      </c>
      <c r="G728" t="s">
        <v>549</v>
      </c>
      <c r="H728" t="s">
        <v>3772</v>
      </c>
      <c r="I728" t="s">
        <v>718</v>
      </c>
    </row>
    <row r="729" spans="1:9" x14ac:dyDescent="0.25">
      <c r="A729" t="s">
        <v>3773</v>
      </c>
      <c r="B729" t="s">
        <v>3774</v>
      </c>
      <c r="C729" t="s">
        <v>10</v>
      </c>
      <c r="D729" t="s">
        <v>3767</v>
      </c>
      <c r="E729" t="s">
        <v>2504</v>
      </c>
      <c r="F729" t="s">
        <v>717</v>
      </c>
      <c r="G729" t="s">
        <v>14</v>
      </c>
      <c r="H729" t="s">
        <v>3775</v>
      </c>
      <c r="I729" t="s">
        <v>872</v>
      </c>
    </row>
    <row r="730" spans="1:9" x14ac:dyDescent="0.25">
      <c r="A730" t="s">
        <v>3776</v>
      </c>
      <c r="B730" t="s">
        <v>3777</v>
      </c>
      <c r="C730" t="s">
        <v>10</v>
      </c>
      <c r="D730" t="s">
        <v>3778</v>
      </c>
      <c r="E730" t="s">
        <v>3387</v>
      </c>
      <c r="F730" t="s">
        <v>945</v>
      </c>
      <c r="G730" t="s">
        <v>14</v>
      </c>
      <c r="H730" t="s">
        <v>3779</v>
      </c>
      <c r="I730" t="s">
        <v>5381</v>
      </c>
    </row>
    <row r="731" spans="1:9" x14ac:dyDescent="0.25">
      <c r="A731" t="s">
        <v>3780</v>
      </c>
      <c r="B731" t="s">
        <v>3781</v>
      </c>
      <c r="C731" t="s">
        <v>10</v>
      </c>
      <c r="D731" t="s">
        <v>3782</v>
      </c>
      <c r="E731" t="s">
        <v>1523</v>
      </c>
      <c r="F731" t="s">
        <v>2457</v>
      </c>
      <c r="G731" t="s">
        <v>176</v>
      </c>
      <c r="H731" t="s">
        <v>3783</v>
      </c>
      <c r="I731" t="s">
        <v>302</v>
      </c>
    </row>
    <row r="732" spans="1:9" x14ac:dyDescent="0.25">
      <c r="A732" t="s">
        <v>3784</v>
      </c>
      <c r="B732" t="s">
        <v>3785</v>
      </c>
      <c r="C732" t="s">
        <v>10</v>
      </c>
      <c r="D732" t="s">
        <v>3786</v>
      </c>
      <c r="E732" t="s">
        <v>1027</v>
      </c>
      <c r="F732" t="s">
        <v>659</v>
      </c>
      <c r="G732" t="s">
        <v>14</v>
      </c>
      <c r="H732" t="s">
        <v>3787</v>
      </c>
      <c r="I732" t="s">
        <v>5382</v>
      </c>
    </row>
    <row r="733" spans="1:9" x14ac:dyDescent="0.25">
      <c r="A733" t="s">
        <v>3788</v>
      </c>
      <c r="B733" t="s">
        <v>3789</v>
      </c>
      <c r="C733" t="s">
        <v>10</v>
      </c>
      <c r="D733" t="s">
        <v>3786</v>
      </c>
      <c r="E733" t="s">
        <v>1320</v>
      </c>
      <c r="F733" t="s">
        <v>3790</v>
      </c>
      <c r="G733" t="s">
        <v>14</v>
      </c>
      <c r="H733" t="s">
        <v>3791</v>
      </c>
      <c r="I733" t="s">
        <v>1694</v>
      </c>
    </row>
    <row r="734" spans="1:9" x14ac:dyDescent="0.25">
      <c r="A734" t="s">
        <v>3792</v>
      </c>
      <c r="B734" t="s">
        <v>3793</v>
      </c>
      <c r="C734" t="s">
        <v>10</v>
      </c>
      <c r="D734" t="s">
        <v>3794</v>
      </c>
      <c r="E734" t="s">
        <v>2480</v>
      </c>
      <c r="F734" t="s">
        <v>3795</v>
      </c>
      <c r="G734" t="s">
        <v>176</v>
      </c>
      <c r="H734" t="s">
        <v>3796</v>
      </c>
      <c r="I734" t="s">
        <v>5383</v>
      </c>
    </row>
    <row r="735" spans="1:9" x14ac:dyDescent="0.25">
      <c r="A735" t="s">
        <v>3797</v>
      </c>
      <c r="B735" t="s">
        <v>3798</v>
      </c>
      <c r="C735" t="s">
        <v>10</v>
      </c>
      <c r="D735" t="s">
        <v>3799</v>
      </c>
      <c r="E735" t="s">
        <v>1694</v>
      </c>
      <c r="F735" t="s">
        <v>1572</v>
      </c>
      <c r="G735" t="s">
        <v>14</v>
      </c>
      <c r="H735" t="s">
        <v>3800</v>
      </c>
      <c r="I735" t="s">
        <v>853</v>
      </c>
    </row>
    <row r="736" spans="1:9" x14ac:dyDescent="0.25">
      <c r="A736" t="s">
        <v>3801</v>
      </c>
      <c r="B736" t="s">
        <v>3802</v>
      </c>
      <c r="C736" t="s">
        <v>10</v>
      </c>
      <c r="D736" t="s">
        <v>823</v>
      </c>
      <c r="E736" t="s">
        <v>1055</v>
      </c>
      <c r="F736" t="s">
        <v>2101</v>
      </c>
      <c r="G736" t="s">
        <v>126</v>
      </c>
      <c r="H736" t="s">
        <v>3803</v>
      </c>
      <c r="I736" t="s">
        <v>1427</v>
      </c>
    </row>
    <row r="737" spans="1:9" x14ac:dyDescent="0.25">
      <c r="A737" t="s">
        <v>3804</v>
      </c>
      <c r="B737" t="s">
        <v>3805</v>
      </c>
      <c r="C737" t="s">
        <v>10</v>
      </c>
      <c r="D737" t="s">
        <v>3806</v>
      </c>
      <c r="E737" t="s">
        <v>3807</v>
      </c>
      <c r="F737" t="s">
        <v>3808</v>
      </c>
      <c r="G737" t="s">
        <v>14</v>
      </c>
      <c r="H737" t="s">
        <v>3809</v>
      </c>
      <c r="I737" t="s">
        <v>549</v>
      </c>
    </row>
    <row r="738" spans="1:9" x14ac:dyDescent="0.25">
      <c r="A738" t="s">
        <v>3810</v>
      </c>
      <c r="B738" t="s">
        <v>3811</v>
      </c>
      <c r="C738" t="s">
        <v>10</v>
      </c>
      <c r="D738" t="s">
        <v>3812</v>
      </c>
      <c r="E738" t="s">
        <v>1284</v>
      </c>
      <c r="F738" t="s">
        <v>3813</v>
      </c>
      <c r="G738" t="s">
        <v>176</v>
      </c>
      <c r="H738" t="s">
        <v>3814</v>
      </c>
      <c r="I738" t="s">
        <v>1304</v>
      </c>
    </row>
    <row r="739" spans="1:9" x14ac:dyDescent="0.25">
      <c r="A739" t="s">
        <v>3815</v>
      </c>
      <c r="B739" t="s">
        <v>3816</v>
      </c>
      <c r="C739" t="s">
        <v>10</v>
      </c>
      <c r="D739" t="s">
        <v>3817</v>
      </c>
      <c r="E739" t="s">
        <v>671</v>
      </c>
      <c r="F739" t="s">
        <v>1333</v>
      </c>
      <c r="G739" t="s">
        <v>241</v>
      </c>
      <c r="H739" t="s">
        <v>3818</v>
      </c>
      <c r="I739" t="s">
        <v>3757</v>
      </c>
    </row>
    <row r="740" spans="1:9" x14ac:dyDescent="0.25">
      <c r="A740" t="s">
        <v>3819</v>
      </c>
      <c r="B740" t="s">
        <v>3820</v>
      </c>
      <c r="C740" t="s">
        <v>10</v>
      </c>
      <c r="D740" t="s">
        <v>3821</v>
      </c>
      <c r="E740" t="s">
        <v>3007</v>
      </c>
      <c r="F740" t="s">
        <v>3822</v>
      </c>
      <c r="G740" t="s">
        <v>14</v>
      </c>
      <c r="H740" t="s">
        <v>3823</v>
      </c>
      <c r="I740" t="s">
        <v>5384</v>
      </c>
    </row>
    <row r="741" spans="1:9" x14ac:dyDescent="0.25">
      <c r="A741" t="s">
        <v>3824</v>
      </c>
      <c r="B741" t="s">
        <v>3825</v>
      </c>
      <c r="C741" t="s">
        <v>10</v>
      </c>
      <c r="D741" t="s">
        <v>3826</v>
      </c>
      <c r="E741" t="s">
        <v>2521</v>
      </c>
      <c r="F741" t="s">
        <v>3827</v>
      </c>
      <c r="G741" t="s">
        <v>14</v>
      </c>
      <c r="H741" t="s">
        <v>3828</v>
      </c>
      <c r="I741" t="s">
        <v>2859</v>
      </c>
    </row>
    <row r="742" spans="1:9" x14ac:dyDescent="0.25">
      <c r="A742" t="s">
        <v>3829</v>
      </c>
      <c r="B742" t="s">
        <v>3830</v>
      </c>
      <c r="C742" t="s">
        <v>10</v>
      </c>
      <c r="D742" t="s">
        <v>3831</v>
      </c>
      <c r="E742" t="s">
        <v>221</v>
      </c>
      <c r="F742" t="s">
        <v>3832</v>
      </c>
      <c r="G742" t="s">
        <v>14</v>
      </c>
      <c r="H742" t="s">
        <v>3833</v>
      </c>
      <c r="I742" t="s">
        <v>113</v>
      </c>
    </row>
    <row r="743" spans="1:9" x14ac:dyDescent="0.25">
      <c r="A743" t="s">
        <v>3834</v>
      </c>
      <c r="B743" t="s">
        <v>3835</v>
      </c>
      <c r="C743" t="s">
        <v>10</v>
      </c>
      <c r="D743" t="s">
        <v>3836</v>
      </c>
      <c r="E743" t="s">
        <v>3327</v>
      </c>
      <c r="F743" t="s">
        <v>3837</v>
      </c>
      <c r="G743" t="s">
        <v>1921</v>
      </c>
      <c r="H743" t="s">
        <v>3838</v>
      </c>
      <c r="I743" t="s">
        <v>3591</v>
      </c>
    </row>
    <row r="744" spans="1:9" x14ac:dyDescent="0.25">
      <c r="A744" t="s">
        <v>3839</v>
      </c>
      <c r="B744" t="s">
        <v>3840</v>
      </c>
      <c r="C744" t="s">
        <v>10</v>
      </c>
      <c r="D744" t="s">
        <v>3841</v>
      </c>
      <c r="E744" t="s">
        <v>2107</v>
      </c>
      <c r="F744" t="s">
        <v>3842</v>
      </c>
      <c r="G744" t="s">
        <v>228</v>
      </c>
      <c r="H744" t="s">
        <v>3843</v>
      </c>
      <c r="I744" t="s">
        <v>3143</v>
      </c>
    </row>
    <row r="745" spans="1:9" x14ac:dyDescent="0.25">
      <c r="A745" t="s">
        <v>3844</v>
      </c>
      <c r="B745" t="s">
        <v>3845</v>
      </c>
      <c r="C745" t="s">
        <v>10</v>
      </c>
      <c r="D745" t="s">
        <v>3846</v>
      </c>
      <c r="E745" t="s">
        <v>3847</v>
      </c>
      <c r="F745" t="s">
        <v>3848</v>
      </c>
      <c r="G745" t="s">
        <v>14</v>
      </c>
      <c r="H745" t="s">
        <v>3849</v>
      </c>
      <c r="I745" t="s">
        <v>5385</v>
      </c>
    </row>
    <row r="746" spans="1:9" x14ac:dyDescent="0.25">
      <c r="A746" t="s">
        <v>3850</v>
      </c>
      <c r="B746" t="s">
        <v>3851</v>
      </c>
      <c r="C746" t="s">
        <v>10</v>
      </c>
      <c r="D746" t="s">
        <v>3852</v>
      </c>
      <c r="E746" t="s">
        <v>1699</v>
      </c>
      <c r="F746" t="s">
        <v>3853</v>
      </c>
      <c r="G746" t="s">
        <v>14</v>
      </c>
      <c r="H746" t="s">
        <v>3854</v>
      </c>
      <c r="I746" t="s">
        <v>106</v>
      </c>
    </row>
    <row r="747" spans="1:9" x14ac:dyDescent="0.25">
      <c r="A747" t="s">
        <v>3855</v>
      </c>
      <c r="B747" t="s">
        <v>3856</v>
      </c>
      <c r="C747" t="s">
        <v>10</v>
      </c>
      <c r="D747" t="s">
        <v>3857</v>
      </c>
      <c r="E747" t="s">
        <v>1672</v>
      </c>
      <c r="F747" t="s">
        <v>3532</v>
      </c>
      <c r="G747" t="s">
        <v>2906</v>
      </c>
      <c r="H747" t="s">
        <v>3858</v>
      </c>
      <c r="I747" t="s">
        <v>5369</v>
      </c>
    </row>
    <row r="748" spans="1:9" x14ac:dyDescent="0.25">
      <c r="A748" t="s">
        <v>3859</v>
      </c>
      <c r="B748" t="s">
        <v>3860</v>
      </c>
      <c r="C748" t="s">
        <v>10</v>
      </c>
      <c r="D748" t="s">
        <v>3861</v>
      </c>
      <c r="E748" t="s">
        <v>2769</v>
      </c>
      <c r="F748" t="s">
        <v>145</v>
      </c>
      <c r="G748" t="s">
        <v>93</v>
      </c>
      <c r="H748" t="s">
        <v>3862</v>
      </c>
      <c r="I748" t="s">
        <v>549</v>
      </c>
    </row>
    <row r="749" spans="1:9" x14ac:dyDescent="0.25">
      <c r="A749" t="s">
        <v>3863</v>
      </c>
      <c r="B749" t="s">
        <v>3864</v>
      </c>
      <c r="C749" t="s">
        <v>10</v>
      </c>
      <c r="D749" t="s">
        <v>3865</v>
      </c>
      <c r="E749" t="s">
        <v>1694</v>
      </c>
      <c r="F749" t="s">
        <v>1326</v>
      </c>
      <c r="G749" t="s">
        <v>195</v>
      </c>
      <c r="H749" t="s">
        <v>3866</v>
      </c>
      <c r="I749" t="s">
        <v>988</v>
      </c>
    </row>
    <row r="750" spans="1:9" x14ac:dyDescent="0.25">
      <c r="A750" t="s">
        <v>3867</v>
      </c>
      <c r="B750" t="s">
        <v>3868</v>
      </c>
      <c r="C750" t="s">
        <v>10</v>
      </c>
      <c r="D750" t="s">
        <v>3869</v>
      </c>
      <c r="E750" t="s">
        <v>2859</v>
      </c>
      <c r="F750" t="s">
        <v>1084</v>
      </c>
      <c r="G750" t="s">
        <v>14</v>
      </c>
      <c r="H750" t="s">
        <v>3870</v>
      </c>
      <c r="I750" t="s">
        <v>334</v>
      </c>
    </row>
    <row r="751" spans="1:9" x14ac:dyDescent="0.25">
      <c r="A751" t="s">
        <v>3871</v>
      </c>
      <c r="B751" t="s">
        <v>3872</v>
      </c>
      <c r="C751" t="s">
        <v>10</v>
      </c>
      <c r="D751" t="s">
        <v>3873</v>
      </c>
      <c r="E751" t="s">
        <v>145</v>
      </c>
      <c r="F751" t="s">
        <v>3874</v>
      </c>
      <c r="G751" t="s">
        <v>14</v>
      </c>
      <c r="H751" t="s">
        <v>3875</v>
      </c>
      <c r="I751" t="s">
        <v>436</v>
      </c>
    </row>
    <row r="752" spans="1:9" x14ac:dyDescent="0.25">
      <c r="A752" t="s">
        <v>3876</v>
      </c>
      <c r="B752" t="s">
        <v>3877</v>
      </c>
      <c r="C752" t="s">
        <v>10</v>
      </c>
      <c r="D752" t="s">
        <v>3878</v>
      </c>
      <c r="E752" t="s">
        <v>1273</v>
      </c>
      <c r="F752" t="s">
        <v>3879</v>
      </c>
      <c r="G752" t="s">
        <v>14</v>
      </c>
      <c r="H752" t="s">
        <v>3880</v>
      </c>
      <c r="I752" t="s">
        <v>505</v>
      </c>
    </row>
    <row r="753" spans="1:9" x14ac:dyDescent="0.25">
      <c r="A753" t="s">
        <v>3881</v>
      </c>
      <c r="B753" t="s">
        <v>3882</v>
      </c>
      <c r="C753" t="s">
        <v>10</v>
      </c>
      <c r="D753" t="s">
        <v>3883</v>
      </c>
      <c r="E753" t="s">
        <v>1856</v>
      </c>
      <c r="F753" t="s">
        <v>2168</v>
      </c>
      <c r="G753" t="s">
        <v>14</v>
      </c>
      <c r="H753" t="s">
        <v>3884</v>
      </c>
      <c r="I753" t="s">
        <v>1474</v>
      </c>
    </row>
    <row r="754" spans="1:9" x14ac:dyDescent="0.25">
      <c r="A754" t="s">
        <v>3885</v>
      </c>
      <c r="B754" t="s">
        <v>3886</v>
      </c>
      <c r="C754" t="s">
        <v>10</v>
      </c>
      <c r="D754" t="s">
        <v>3883</v>
      </c>
      <c r="E754" t="s">
        <v>2612</v>
      </c>
      <c r="F754" t="s">
        <v>3887</v>
      </c>
      <c r="G754" t="s">
        <v>14</v>
      </c>
      <c r="H754" t="s">
        <v>3888</v>
      </c>
      <c r="I754" t="s">
        <v>302</v>
      </c>
    </row>
    <row r="755" spans="1:9" x14ac:dyDescent="0.25">
      <c r="A755" t="s">
        <v>3889</v>
      </c>
      <c r="B755" t="s">
        <v>3890</v>
      </c>
      <c r="C755" t="s">
        <v>10</v>
      </c>
      <c r="D755" t="s">
        <v>3891</v>
      </c>
      <c r="E755" t="s">
        <v>2705</v>
      </c>
      <c r="F755" t="s">
        <v>3892</v>
      </c>
      <c r="G755" t="s">
        <v>14</v>
      </c>
      <c r="H755" t="s">
        <v>3893</v>
      </c>
      <c r="I755" t="s">
        <v>2588</v>
      </c>
    </row>
    <row r="756" spans="1:9" x14ac:dyDescent="0.25">
      <c r="A756" t="s">
        <v>3894</v>
      </c>
      <c r="B756" t="s">
        <v>3895</v>
      </c>
      <c r="C756" t="s">
        <v>10</v>
      </c>
      <c r="D756" t="s">
        <v>3891</v>
      </c>
      <c r="E756" t="s">
        <v>1309</v>
      </c>
      <c r="F756" t="s">
        <v>3896</v>
      </c>
      <c r="G756" t="s">
        <v>14</v>
      </c>
      <c r="H756" t="s">
        <v>3897</v>
      </c>
      <c r="I756" t="s">
        <v>2788</v>
      </c>
    </row>
    <row r="757" spans="1:9" x14ac:dyDescent="0.25">
      <c r="A757" t="s">
        <v>3898</v>
      </c>
      <c r="B757" t="s">
        <v>3899</v>
      </c>
      <c r="C757" t="s">
        <v>10</v>
      </c>
      <c r="D757" t="s">
        <v>3900</v>
      </c>
      <c r="E757" t="s">
        <v>2859</v>
      </c>
      <c r="F757" t="s">
        <v>3901</v>
      </c>
      <c r="G757" t="s">
        <v>3902</v>
      </c>
      <c r="H757" t="s">
        <v>3903</v>
      </c>
      <c r="I757" t="s">
        <v>2812</v>
      </c>
    </row>
    <row r="758" spans="1:9" x14ac:dyDescent="0.25">
      <c r="A758" t="s">
        <v>3904</v>
      </c>
      <c r="B758" t="s">
        <v>3905</v>
      </c>
      <c r="C758" t="s">
        <v>10</v>
      </c>
      <c r="D758" t="s">
        <v>3906</v>
      </c>
      <c r="E758" t="s">
        <v>3091</v>
      </c>
      <c r="F758" t="s">
        <v>540</v>
      </c>
      <c r="G758" t="s">
        <v>865</v>
      </c>
      <c r="H758" t="s">
        <v>3907</v>
      </c>
      <c r="I758" t="s">
        <v>853</v>
      </c>
    </row>
    <row r="759" spans="1:9" x14ac:dyDescent="0.25">
      <c r="A759" t="s">
        <v>3908</v>
      </c>
      <c r="B759" t="s">
        <v>3909</v>
      </c>
      <c r="C759" t="s">
        <v>10</v>
      </c>
      <c r="D759" t="s">
        <v>3910</v>
      </c>
      <c r="E759" t="s">
        <v>612</v>
      </c>
      <c r="F759" t="s">
        <v>1237</v>
      </c>
      <c r="G759" t="s">
        <v>865</v>
      </c>
      <c r="H759" t="s">
        <v>3911</v>
      </c>
      <c r="I759" t="s">
        <v>4827</v>
      </c>
    </row>
    <row r="760" spans="1:9" x14ac:dyDescent="0.25">
      <c r="A760" t="s">
        <v>3912</v>
      </c>
      <c r="B760" t="s">
        <v>3913</v>
      </c>
      <c r="C760" t="s">
        <v>10</v>
      </c>
      <c r="D760" t="s">
        <v>3914</v>
      </c>
      <c r="E760" t="s">
        <v>3305</v>
      </c>
      <c r="F760" t="s">
        <v>3915</v>
      </c>
      <c r="G760" t="s">
        <v>14</v>
      </c>
      <c r="H760" t="s">
        <v>3916</v>
      </c>
      <c r="I760" t="s">
        <v>2619</v>
      </c>
    </row>
    <row r="761" spans="1:9" x14ac:dyDescent="0.25">
      <c r="A761" t="s">
        <v>3917</v>
      </c>
      <c r="B761" t="s">
        <v>3918</v>
      </c>
      <c r="C761" t="s">
        <v>10</v>
      </c>
      <c r="D761" t="s">
        <v>3919</v>
      </c>
      <c r="E761" t="s">
        <v>1177</v>
      </c>
      <c r="F761" t="s">
        <v>3920</v>
      </c>
      <c r="G761" t="s">
        <v>14</v>
      </c>
      <c r="H761" t="s">
        <v>3921</v>
      </c>
      <c r="I761" t="s">
        <v>252</v>
      </c>
    </row>
    <row r="762" spans="1:9" x14ac:dyDescent="0.25">
      <c r="A762" t="s">
        <v>3922</v>
      </c>
      <c r="B762" t="s">
        <v>3923</v>
      </c>
      <c r="C762" t="s">
        <v>10</v>
      </c>
      <c r="D762" t="s">
        <v>3919</v>
      </c>
      <c r="E762" t="s">
        <v>1683</v>
      </c>
      <c r="F762" t="s">
        <v>3924</v>
      </c>
      <c r="G762" t="s">
        <v>195</v>
      </c>
      <c r="H762" t="s">
        <v>3925</v>
      </c>
      <c r="I762" t="s">
        <v>5386</v>
      </c>
    </row>
    <row r="763" spans="1:9" x14ac:dyDescent="0.25">
      <c r="A763" t="s">
        <v>3926</v>
      </c>
      <c r="B763" t="s">
        <v>3927</v>
      </c>
      <c r="C763" t="s">
        <v>10</v>
      </c>
      <c r="D763" t="s">
        <v>3928</v>
      </c>
      <c r="E763" t="s">
        <v>3624</v>
      </c>
      <c r="F763" t="s">
        <v>3929</v>
      </c>
      <c r="G763" t="s">
        <v>14</v>
      </c>
      <c r="H763" t="s">
        <v>3930</v>
      </c>
      <c r="I763" t="s">
        <v>80</v>
      </c>
    </row>
    <row r="764" spans="1:9" x14ac:dyDescent="0.25">
      <c r="A764" t="s">
        <v>3931</v>
      </c>
      <c r="B764" t="s">
        <v>3932</v>
      </c>
      <c r="C764" t="s">
        <v>10</v>
      </c>
      <c r="D764" t="s">
        <v>3928</v>
      </c>
      <c r="E764" t="s">
        <v>2287</v>
      </c>
      <c r="F764" t="s">
        <v>3933</v>
      </c>
      <c r="G764" t="s">
        <v>126</v>
      </c>
      <c r="H764" t="s">
        <v>3934</v>
      </c>
      <c r="I764" t="s">
        <v>1910</v>
      </c>
    </row>
    <row r="765" spans="1:9" x14ac:dyDescent="0.25">
      <c r="A765" t="s">
        <v>3935</v>
      </c>
      <c r="B765" t="s">
        <v>3936</v>
      </c>
      <c r="C765" t="s">
        <v>10</v>
      </c>
      <c r="D765" t="s">
        <v>1880</v>
      </c>
      <c r="E765" t="s">
        <v>2146</v>
      </c>
      <c r="F765" t="s">
        <v>1244</v>
      </c>
      <c r="G765" t="s">
        <v>14</v>
      </c>
      <c r="H765" t="s">
        <v>3937</v>
      </c>
      <c r="I765" t="s">
        <v>791</v>
      </c>
    </row>
    <row r="766" spans="1:9" x14ac:dyDescent="0.25">
      <c r="A766" t="s">
        <v>3938</v>
      </c>
      <c r="B766" t="s">
        <v>3939</v>
      </c>
      <c r="C766" t="s">
        <v>10</v>
      </c>
      <c r="D766" t="s">
        <v>3940</v>
      </c>
      <c r="E766" t="s">
        <v>1467</v>
      </c>
      <c r="F766" t="s">
        <v>2661</v>
      </c>
      <c r="G766" t="s">
        <v>195</v>
      </c>
      <c r="H766" t="s">
        <v>3941</v>
      </c>
      <c r="I766" t="s">
        <v>3639</v>
      </c>
    </row>
    <row r="767" spans="1:9" x14ac:dyDescent="0.25">
      <c r="A767" t="s">
        <v>3942</v>
      </c>
      <c r="B767" t="s">
        <v>3943</v>
      </c>
      <c r="C767" t="s">
        <v>10</v>
      </c>
      <c r="D767" t="s">
        <v>3944</v>
      </c>
      <c r="E767" t="s">
        <v>3524</v>
      </c>
      <c r="F767" t="s">
        <v>599</v>
      </c>
      <c r="G767" t="s">
        <v>93</v>
      </c>
      <c r="H767" t="s">
        <v>3945</v>
      </c>
      <c r="I767" t="s">
        <v>1445</v>
      </c>
    </row>
    <row r="768" spans="1:9" x14ac:dyDescent="0.25">
      <c r="A768" t="s">
        <v>3946</v>
      </c>
      <c r="B768" t="s">
        <v>3947</v>
      </c>
      <c r="C768" t="s">
        <v>10</v>
      </c>
      <c r="D768" t="s">
        <v>3948</v>
      </c>
      <c r="E768" t="s">
        <v>3624</v>
      </c>
      <c r="F768" t="s">
        <v>1551</v>
      </c>
      <c r="G768" t="s">
        <v>195</v>
      </c>
      <c r="H768" t="s">
        <v>3949</v>
      </c>
      <c r="I768" t="s">
        <v>2690</v>
      </c>
    </row>
    <row r="769" spans="1:9" x14ac:dyDescent="0.25">
      <c r="A769" t="s">
        <v>3950</v>
      </c>
      <c r="B769" t="s">
        <v>3951</v>
      </c>
      <c r="C769" t="s">
        <v>10</v>
      </c>
      <c r="D769" t="s">
        <v>3952</v>
      </c>
      <c r="E769" t="s">
        <v>1233</v>
      </c>
      <c r="F769" t="s">
        <v>3953</v>
      </c>
      <c r="G769" t="s">
        <v>14</v>
      </c>
      <c r="H769" t="s">
        <v>3954</v>
      </c>
      <c r="I769" t="s">
        <v>5370</v>
      </c>
    </row>
    <row r="770" spans="1:9" x14ac:dyDescent="0.25">
      <c r="A770" t="s">
        <v>3955</v>
      </c>
      <c r="B770" t="s">
        <v>3956</v>
      </c>
      <c r="C770" t="s">
        <v>10</v>
      </c>
      <c r="D770" t="s">
        <v>3957</v>
      </c>
      <c r="E770" t="s">
        <v>2661</v>
      </c>
      <c r="F770" t="s">
        <v>2754</v>
      </c>
      <c r="G770" t="s">
        <v>176</v>
      </c>
      <c r="H770" t="s">
        <v>3958</v>
      </c>
      <c r="I770" t="s">
        <v>2588</v>
      </c>
    </row>
    <row r="771" spans="1:9" x14ac:dyDescent="0.25">
      <c r="A771" t="s">
        <v>3959</v>
      </c>
      <c r="B771" t="s">
        <v>3960</v>
      </c>
      <c r="C771" t="s">
        <v>10</v>
      </c>
      <c r="D771" t="s">
        <v>3961</v>
      </c>
      <c r="E771" t="s">
        <v>2287</v>
      </c>
      <c r="F771" t="s">
        <v>3962</v>
      </c>
      <c r="G771" t="s">
        <v>14</v>
      </c>
      <c r="H771" t="s">
        <v>3963</v>
      </c>
      <c r="I771" t="s">
        <v>1233</v>
      </c>
    </row>
    <row r="772" spans="1:9" x14ac:dyDescent="0.25">
      <c r="A772" t="s">
        <v>3964</v>
      </c>
      <c r="B772" t="s">
        <v>3965</v>
      </c>
      <c r="C772" t="s">
        <v>10</v>
      </c>
      <c r="D772" t="s">
        <v>3966</v>
      </c>
      <c r="E772" t="s">
        <v>3967</v>
      </c>
      <c r="F772" t="s">
        <v>1932</v>
      </c>
      <c r="G772" t="s">
        <v>14</v>
      </c>
      <c r="H772" t="s">
        <v>3968</v>
      </c>
      <c r="I772" t="s">
        <v>772</v>
      </c>
    </row>
    <row r="773" spans="1:9" x14ac:dyDescent="0.25">
      <c r="A773" t="s">
        <v>3969</v>
      </c>
      <c r="B773" t="s">
        <v>3970</v>
      </c>
      <c r="C773" t="s">
        <v>10</v>
      </c>
      <c r="D773" t="s">
        <v>3971</v>
      </c>
      <c r="E773" t="s">
        <v>1775</v>
      </c>
      <c r="F773" t="s">
        <v>3972</v>
      </c>
      <c r="G773" t="s">
        <v>1777</v>
      </c>
      <c r="H773" t="s">
        <v>3973</v>
      </c>
      <c r="I773" t="s">
        <v>2974</v>
      </c>
    </row>
    <row r="774" spans="1:9" x14ac:dyDescent="0.25">
      <c r="A774" t="s">
        <v>3974</v>
      </c>
      <c r="B774" t="s">
        <v>3975</v>
      </c>
      <c r="C774" t="s">
        <v>10</v>
      </c>
      <c r="D774" t="s">
        <v>3976</v>
      </c>
      <c r="E774" t="s">
        <v>1273</v>
      </c>
      <c r="F774" t="s">
        <v>3977</v>
      </c>
      <c r="G774" t="s">
        <v>14</v>
      </c>
      <c r="H774" t="s">
        <v>3978</v>
      </c>
      <c r="I774" t="s">
        <v>2568</v>
      </c>
    </row>
    <row r="775" spans="1:9" x14ac:dyDescent="0.25">
      <c r="A775" t="s">
        <v>3979</v>
      </c>
      <c r="B775" t="s">
        <v>3980</v>
      </c>
      <c r="C775" t="s">
        <v>10</v>
      </c>
      <c r="D775" t="s">
        <v>3981</v>
      </c>
      <c r="E775" t="s">
        <v>3982</v>
      </c>
      <c r="F775" t="s">
        <v>3983</v>
      </c>
      <c r="G775" t="s">
        <v>14</v>
      </c>
      <c r="H775" t="s">
        <v>3984</v>
      </c>
      <c r="I775" t="s">
        <v>1910</v>
      </c>
    </row>
    <row r="776" spans="1:9" x14ac:dyDescent="0.25">
      <c r="A776" t="s">
        <v>3985</v>
      </c>
      <c r="B776" t="s">
        <v>3986</v>
      </c>
      <c r="C776" t="s">
        <v>10</v>
      </c>
      <c r="D776" t="s">
        <v>3987</v>
      </c>
      <c r="E776" t="s">
        <v>3988</v>
      </c>
      <c r="F776" t="s">
        <v>3989</v>
      </c>
      <c r="G776" t="s">
        <v>1777</v>
      </c>
      <c r="H776" t="s">
        <v>3990</v>
      </c>
      <c r="I776" t="s">
        <v>453</v>
      </c>
    </row>
    <row r="777" spans="1:9" x14ac:dyDescent="0.25">
      <c r="A777" t="s">
        <v>3991</v>
      </c>
      <c r="B777" t="s">
        <v>3992</v>
      </c>
      <c r="C777" t="s">
        <v>10</v>
      </c>
      <c r="D777" t="s">
        <v>3993</v>
      </c>
      <c r="E777" t="s">
        <v>2043</v>
      </c>
      <c r="F777" t="s">
        <v>3994</v>
      </c>
      <c r="G777" t="s">
        <v>581</v>
      </c>
      <c r="H777" t="s">
        <v>3995</v>
      </c>
      <c r="I777" t="s">
        <v>5387</v>
      </c>
    </row>
    <row r="778" spans="1:9" x14ac:dyDescent="0.25">
      <c r="A778" t="s">
        <v>3996</v>
      </c>
      <c r="B778" t="s">
        <v>3997</v>
      </c>
      <c r="C778" t="s">
        <v>10</v>
      </c>
      <c r="D778" t="s">
        <v>3998</v>
      </c>
      <c r="E778" t="s">
        <v>1793</v>
      </c>
      <c r="F778" t="s">
        <v>1782</v>
      </c>
      <c r="G778" t="s">
        <v>14</v>
      </c>
      <c r="H778" t="s">
        <v>3999</v>
      </c>
      <c r="I778" t="s">
        <v>321</v>
      </c>
    </row>
    <row r="779" spans="1:9" x14ac:dyDescent="0.25">
      <c r="A779" t="s">
        <v>4000</v>
      </c>
      <c r="B779" t="s">
        <v>4001</v>
      </c>
      <c r="C779" t="s">
        <v>10</v>
      </c>
      <c r="D779" t="s">
        <v>4002</v>
      </c>
      <c r="E779" t="s">
        <v>1984</v>
      </c>
      <c r="F779" t="s">
        <v>1683</v>
      </c>
      <c r="G779" t="s">
        <v>14</v>
      </c>
      <c r="H779" t="s">
        <v>4003</v>
      </c>
      <c r="I779" t="s">
        <v>1978</v>
      </c>
    </row>
    <row r="780" spans="1:9" x14ac:dyDescent="0.25">
      <c r="A780" t="s">
        <v>4004</v>
      </c>
      <c r="B780" t="s">
        <v>4005</v>
      </c>
      <c r="C780" t="s">
        <v>10</v>
      </c>
      <c r="D780" t="s">
        <v>4006</v>
      </c>
      <c r="E780" t="s">
        <v>2504</v>
      </c>
      <c r="F780" t="s">
        <v>4007</v>
      </c>
      <c r="G780" t="s">
        <v>14</v>
      </c>
      <c r="H780" t="s">
        <v>4008</v>
      </c>
      <c r="I780" t="s">
        <v>5388</v>
      </c>
    </row>
    <row r="781" spans="1:9" x14ac:dyDescent="0.25">
      <c r="A781" t="s">
        <v>4009</v>
      </c>
      <c r="B781" t="s">
        <v>4010</v>
      </c>
      <c r="C781" t="s">
        <v>10</v>
      </c>
      <c r="D781" t="s">
        <v>4011</v>
      </c>
      <c r="E781" t="s">
        <v>2859</v>
      </c>
      <c r="F781" t="s">
        <v>4012</v>
      </c>
      <c r="G781" t="s">
        <v>14</v>
      </c>
      <c r="H781" t="s">
        <v>4013</v>
      </c>
      <c r="I781" t="s">
        <v>106</v>
      </c>
    </row>
    <row r="782" spans="1:9" x14ac:dyDescent="0.25">
      <c r="A782" t="s">
        <v>4014</v>
      </c>
      <c r="B782" t="s">
        <v>4015</v>
      </c>
      <c r="C782" t="s">
        <v>10</v>
      </c>
      <c r="D782" t="s">
        <v>4016</v>
      </c>
      <c r="E782" t="s">
        <v>484</v>
      </c>
      <c r="F782" t="s">
        <v>2855</v>
      </c>
      <c r="G782" t="s">
        <v>195</v>
      </c>
      <c r="H782" t="s">
        <v>4017</v>
      </c>
      <c r="I782" t="s">
        <v>2428</v>
      </c>
    </row>
    <row r="783" spans="1:9" x14ac:dyDescent="0.25">
      <c r="A783" t="s">
        <v>4018</v>
      </c>
      <c r="B783" t="s">
        <v>4019</v>
      </c>
      <c r="C783" t="s">
        <v>10</v>
      </c>
      <c r="D783" t="s">
        <v>4020</v>
      </c>
      <c r="E783" t="s">
        <v>3343</v>
      </c>
      <c r="F783" t="s">
        <v>3134</v>
      </c>
      <c r="G783" t="s">
        <v>14</v>
      </c>
      <c r="H783" t="s">
        <v>4021</v>
      </c>
      <c r="I783" t="s">
        <v>671</v>
      </c>
    </row>
    <row r="784" spans="1:9" x14ac:dyDescent="0.25">
      <c r="A784" t="s">
        <v>4022</v>
      </c>
      <c r="B784" t="s">
        <v>4023</v>
      </c>
      <c r="C784" t="s">
        <v>10</v>
      </c>
      <c r="D784" t="s">
        <v>4024</v>
      </c>
      <c r="E784" t="s">
        <v>3982</v>
      </c>
      <c r="F784" t="s">
        <v>1869</v>
      </c>
      <c r="G784" t="s">
        <v>865</v>
      </c>
      <c r="H784" t="s">
        <v>4025</v>
      </c>
      <c r="I784" t="s">
        <v>1793</v>
      </c>
    </row>
    <row r="785" spans="1:9" x14ac:dyDescent="0.25">
      <c r="A785" t="s">
        <v>4026</v>
      </c>
      <c r="B785" t="s">
        <v>4027</v>
      </c>
      <c r="C785" t="s">
        <v>10</v>
      </c>
      <c r="D785" t="s">
        <v>4028</v>
      </c>
      <c r="E785" t="s">
        <v>2358</v>
      </c>
      <c r="F785" t="s">
        <v>3465</v>
      </c>
      <c r="G785" t="s">
        <v>14</v>
      </c>
      <c r="H785" t="s">
        <v>4029</v>
      </c>
      <c r="I785" t="s">
        <v>951</v>
      </c>
    </row>
    <row r="786" spans="1:9" x14ac:dyDescent="0.25">
      <c r="A786" t="s">
        <v>4030</v>
      </c>
      <c r="B786" t="s">
        <v>4031</v>
      </c>
      <c r="C786" t="s">
        <v>10</v>
      </c>
      <c r="D786" t="s">
        <v>4032</v>
      </c>
      <c r="E786" t="s">
        <v>4033</v>
      </c>
      <c r="F786" t="s">
        <v>1514</v>
      </c>
      <c r="G786" t="s">
        <v>93</v>
      </c>
      <c r="H786" t="s">
        <v>4034</v>
      </c>
      <c r="I786" t="s">
        <v>1445</v>
      </c>
    </row>
    <row r="787" spans="1:9" x14ac:dyDescent="0.25">
      <c r="A787" t="s">
        <v>4035</v>
      </c>
      <c r="B787" t="s">
        <v>4036</v>
      </c>
      <c r="C787" t="s">
        <v>10</v>
      </c>
      <c r="D787" t="s">
        <v>4037</v>
      </c>
      <c r="E787" t="s">
        <v>2428</v>
      </c>
      <c r="F787" t="s">
        <v>3551</v>
      </c>
      <c r="G787" t="s">
        <v>14</v>
      </c>
      <c r="H787" t="s">
        <v>4038</v>
      </c>
      <c r="I787" t="s">
        <v>1302</v>
      </c>
    </row>
    <row r="788" spans="1:9" x14ac:dyDescent="0.25">
      <c r="A788" t="s">
        <v>4039</v>
      </c>
      <c r="B788" t="s">
        <v>4040</v>
      </c>
      <c r="C788" t="s">
        <v>10</v>
      </c>
      <c r="D788" t="s">
        <v>4041</v>
      </c>
      <c r="E788" t="s">
        <v>540</v>
      </c>
      <c r="F788" t="s">
        <v>4042</v>
      </c>
      <c r="G788" t="s">
        <v>195</v>
      </c>
      <c r="H788" t="s">
        <v>4043</v>
      </c>
      <c r="I788" t="s">
        <v>5389</v>
      </c>
    </row>
    <row r="789" spans="1:9" x14ac:dyDescent="0.25">
      <c r="A789" t="s">
        <v>4044</v>
      </c>
      <c r="B789" t="s">
        <v>4045</v>
      </c>
      <c r="C789" t="s">
        <v>10</v>
      </c>
      <c r="D789" t="s">
        <v>4046</v>
      </c>
      <c r="E789" t="s">
        <v>2754</v>
      </c>
      <c r="F789" t="s">
        <v>503</v>
      </c>
      <c r="G789" t="s">
        <v>341</v>
      </c>
      <c r="H789" t="s">
        <v>4047</v>
      </c>
      <c r="I789" t="s">
        <v>2640</v>
      </c>
    </row>
    <row r="790" spans="1:9" x14ac:dyDescent="0.25">
      <c r="A790" t="s">
        <v>4048</v>
      </c>
      <c r="B790" t="s">
        <v>4049</v>
      </c>
      <c r="C790" t="s">
        <v>10</v>
      </c>
      <c r="D790" t="s">
        <v>4050</v>
      </c>
      <c r="E790" t="s">
        <v>2564</v>
      </c>
      <c r="F790" t="s">
        <v>2834</v>
      </c>
      <c r="G790" t="s">
        <v>2859</v>
      </c>
      <c r="H790" t="s">
        <v>4051</v>
      </c>
      <c r="I790" t="s">
        <v>993</v>
      </c>
    </row>
    <row r="791" spans="1:9" x14ac:dyDescent="0.25">
      <c r="A791" t="s">
        <v>4052</v>
      </c>
      <c r="B791" t="s">
        <v>4053</v>
      </c>
      <c r="C791" t="s">
        <v>10</v>
      </c>
      <c r="D791" t="s">
        <v>4054</v>
      </c>
      <c r="E791" t="s">
        <v>772</v>
      </c>
      <c r="F791" t="s">
        <v>1233</v>
      </c>
      <c r="G791" t="s">
        <v>14</v>
      </c>
      <c r="H791" t="s">
        <v>4055</v>
      </c>
      <c r="I791" t="s">
        <v>195</v>
      </c>
    </row>
    <row r="792" spans="1:9" x14ac:dyDescent="0.25">
      <c r="A792" t="s">
        <v>4056</v>
      </c>
      <c r="B792" t="s">
        <v>4057</v>
      </c>
      <c r="C792" t="s">
        <v>10</v>
      </c>
      <c r="D792" t="s">
        <v>4058</v>
      </c>
      <c r="E792" t="s">
        <v>1432</v>
      </c>
      <c r="F792" t="s">
        <v>394</v>
      </c>
      <c r="G792" t="s">
        <v>1427</v>
      </c>
      <c r="H792" t="s">
        <v>4059</v>
      </c>
      <c r="I792" t="s">
        <v>3624</v>
      </c>
    </row>
    <row r="793" spans="1:9" x14ac:dyDescent="0.25">
      <c r="A793" t="s">
        <v>4060</v>
      </c>
      <c r="B793" t="s">
        <v>4061</v>
      </c>
      <c r="C793" t="s">
        <v>10</v>
      </c>
      <c r="D793" t="s">
        <v>4058</v>
      </c>
      <c r="E793" t="s">
        <v>2423</v>
      </c>
      <c r="F793" t="s">
        <v>1950</v>
      </c>
      <c r="G793" t="s">
        <v>302</v>
      </c>
      <c r="H793" t="s">
        <v>4062</v>
      </c>
      <c r="I793" t="s">
        <v>1978</v>
      </c>
    </row>
    <row r="794" spans="1:9" x14ac:dyDescent="0.25">
      <c r="A794" t="s">
        <v>4063</v>
      </c>
      <c r="B794" t="s">
        <v>4064</v>
      </c>
      <c r="C794" t="s">
        <v>10</v>
      </c>
      <c r="D794" t="s">
        <v>4065</v>
      </c>
      <c r="E794" t="s">
        <v>2451</v>
      </c>
      <c r="F794" t="s">
        <v>3139</v>
      </c>
      <c r="G794" t="s">
        <v>195</v>
      </c>
      <c r="H794" t="s">
        <v>4066</v>
      </c>
      <c r="I794" t="s">
        <v>465</v>
      </c>
    </row>
    <row r="795" spans="1:9" x14ac:dyDescent="0.25">
      <c r="A795" t="s">
        <v>4067</v>
      </c>
      <c r="B795" t="s">
        <v>4068</v>
      </c>
      <c r="C795" t="s">
        <v>10</v>
      </c>
      <c r="D795" t="s">
        <v>4065</v>
      </c>
      <c r="E795" t="s">
        <v>3624</v>
      </c>
      <c r="F795" t="s">
        <v>4069</v>
      </c>
      <c r="G795" t="s">
        <v>14</v>
      </c>
      <c r="H795" t="s">
        <v>4070</v>
      </c>
      <c r="I795" t="s">
        <v>5390</v>
      </c>
    </row>
    <row r="796" spans="1:9" x14ac:dyDescent="0.25">
      <c r="A796" t="s">
        <v>4071</v>
      </c>
      <c r="B796" t="s">
        <v>4072</v>
      </c>
      <c r="C796" t="s">
        <v>10</v>
      </c>
      <c r="D796" t="s">
        <v>4073</v>
      </c>
      <c r="E796" t="s">
        <v>2379</v>
      </c>
      <c r="F796" t="s">
        <v>4074</v>
      </c>
      <c r="G796" t="s">
        <v>14</v>
      </c>
      <c r="H796" t="s">
        <v>4075</v>
      </c>
      <c r="I796" t="s">
        <v>93</v>
      </c>
    </row>
    <row r="797" spans="1:9" x14ac:dyDescent="0.25">
      <c r="A797" t="s">
        <v>4076</v>
      </c>
      <c r="B797" t="s">
        <v>4077</v>
      </c>
      <c r="C797" t="s">
        <v>10</v>
      </c>
      <c r="D797" t="s">
        <v>4078</v>
      </c>
      <c r="E797" t="s">
        <v>2385</v>
      </c>
      <c r="F797" t="s">
        <v>1850</v>
      </c>
      <c r="G797" t="s">
        <v>302</v>
      </c>
      <c r="H797" t="s">
        <v>4079</v>
      </c>
      <c r="I797" t="s">
        <v>3105</v>
      </c>
    </row>
    <row r="798" spans="1:9" x14ac:dyDescent="0.25">
      <c r="A798" t="s">
        <v>4080</v>
      </c>
      <c r="B798" t="s">
        <v>4081</v>
      </c>
      <c r="C798" t="s">
        <v>10</v>
      </c>
      <c r="D798" t="s">
        <v>4082</v>
      </c>
      <c r="E798" t="s">
        <v>2945</v>
      </c>
      <c r="F798" t="s">
        <v>717</v>
      </c>
      <c r="G798" t="s">
        <v>700</v>
      </c>
      <c r="H798" t="s">
        <v>4083</v>
      </c>
      <c r="I798" t="s">
        <v>779</v>
      </c>
    </row>
    <row r="799" spans="1:9" x14ac:dyDescent="0.25">
      <c r="A799" t="s">
        <v>4084</v>
      </c>
      <c r="B799" t="s">
        <v>4085</v>
      </c>
      <c r="C799" t="s">
        <v>10</v>
      </c>
      <c r="D799" t="s">
        <v>4086</v>
      </c>
      <c r="E799" t="s">
        <v>934</v>
      </c>
      <c r="F799" t="s">
        <v>174</v>
      </c>
      <c r="G799" t="s">
        <v>14</v>
      </c>
      <c r="H799" t="s">
        <v>4087</v>
      </c>
      <c r="I799" t="s">
        <v>1530</v>
      </c>
    </row>
    <row r="800" spans="1:9" x14ac:dyDescent="0.25">
      <c r="A800" t="s">
        <v>4088</v>
      </c>
      <c r="B800" t="s">
        <v>4089</v>
      </c>
      <c r="C800" t="s">
        <v>10</v>
      </c>
      <c r="D800" t="s">
        <v>4090</v>
      </c>
      <c r="E800" t="s">
        <v>786</v>
      </c>
      <c r="F800" t="s">
        <v>1055</v>
      </c>
      <c r="G800" t="s">
        <v>14</v>
      </c>
      <c r="H800" t="s">
        <v>4091</v>
      </c>
      <c r="I800" t="s">
        <v>3832</v>
      </c>
    </row>
    <row r="801" spans="1:9" x14ac:dyDescent="0.25">
      <c r="A801" t="s">
        <v>4092</v>
      </c>
      <c r="B801" t="s">
        <v>4093</v>
      </c>
      <c r="C801" t="s">
        <v>10</v>
      </c>
      <c r="D801" t="s">
        <v>4094</v>
      </c>
      <c r="E801" t="s">
        <v>1267</v>
      </c>
      <c r="F801" t="s">
        <v>4095</v>
      </c>
      <c r="G801" t="s">
        <v>195</v>
      </c>
      <c r="H801" t="s">
        <v>4096</v>
      </c>
      <c r="I801" t="s">
        <v>5391</v>
      </c>
    </row>
    <row r="802" spans="1:9" x14ac:dyDescent="0.25">
      <c r="A802" t="s">
        <v>4097</v>
      </c>
      <c r="B802" t="s">
        <v>4098</v>
      </c>
      <c r="C802" t="s">
        <v>10</v>
      </c>
      <c r="D802" t="s">
        <v>4099</v>
      </c>
      <c r="E802" t="s">
        <v>969</v>
      </c>
      <c r="F802" t="s">
        <v>4100</v>
      </c>
      <c r="G802" t="s">
        <v>14</v>
      </c>
      <c r="H802" t="s">
        <v>4101</v>
      </c>
      <c r="I802" t="s">
        <v>4150</v>
      </c>
    </row>
    <row r="803" spans="1:9" x14ac:dyDescent="0.25">
      <c r="A803" t="s">
        <v>4102</v>
      </c>
      <c r="B803" t="s">
        <v>4103</v>
      </c>
      <c r="C803" t="s">
        <v>10</v>
      </c>
      <c r="D803" t="s">
        <v>4104</v>
      </c>
      <c r="E803" t="s">
        <v>1233</v>
      </c>
      <c r="F803" t="s">
        <v>282</v>
      </c>
      <c r="G803" t="s">
        <v>60</v>
      </c>
      <c r="H803" t="s">
        <v>4105</v>
      </c>
      <c r="I803" t="s">
        <v>1644</v>
      </c>
    </row>
    <row r="804" spans="1:9" x14ac:dyDescent="0.25">
      <c r="A804" t="s">
        <v>4106</v>
      </c>
      <c r="B804" t="s">
        <v>4107</v>
      </c>
      <c r="C804" t="s">
        <v>10</v>
      </c>
      <c r="D804" t="s">
        <v>4108</v>
      </c>
      <c r="E804" t="s">
        <v>2261</v>
      </c>
      <c r="F804" t="s">
        <v>358</v>
      </c>
      <c r="G804" t="s">
        <v>302</v>
      </c>
      <c r="H804" t="s">
        <v>4109</v>
      </c>
      <c r="I804" t="s">
        <v>741</v>
      </c>
    </row>
    <row r="805" spans="1:9" x14ac:dyDescent="0.25">
      <c r="A805" t="s">
        <v>4110</v>
      </c>
      <c r="B805" t="s">
        <v>4111</v>
      </c>
      <c r="C805" t="s">
        <v>10</v>
      </c>
      <c r="D805" t="s">
        <v>4112</v>
      </c>
      <c r="E805" t="s">
        <v>3205</v>
      </c>
      <c r="F805" t="s">
        <v>741</v>
      </c>
      <c r="G805" t="s">
        <v>14</v>
      </c>
      <c r="H805" t="s">
        <v>4113</v>
      </c>
      <c r="I805" t="s">
        <v>1304</v>
      </c>
    </row>
    <row r="806" spans="1:9" x14ac:dyDescent="0.25">
      <c r="A806" t="s">
        <v>4114</v>
      </c>
      <c r="B806" t="s">
        <v>4115</v>
      </c>
      <c r="C806" t="s">
        <v>10</v>
      </c>
      <c r="D806" t="s">
        <v>4116</v>
      </c>
      <c r="E806" t="s">
        <v>2310</v>
      </c>
      <c r="F806" t="s">
        <v>4117</v>
      </c>
      <c r="G806" t="s">
        <v>14</v>
      </c>
      <c r="H806" t="s">
        <v>4118</v>
      </c>
      <c r="I806" t="s">
        <v>988</v>
      </c>
    </row>
    <row r="807" spans="1:9" x14ac:dyDescent="0.25">
      <c r="A807" t="s">
        <v>4119</v>
      </c>
      <c r="B807" t="s">
        <v>4120</v>
      </c>
      <c r="C807" t="s">
        <v>10</v>
      </c>
      <c r="D807" t="s">
        <v>4121</v>
      </c>
      <c r="E807" t="s">
        <v>2107</v>
      </c>
      <c r="F807" t="s">
        <v>1926</v>
      </c>
      <c r="G807" t="s">
        <v>14</v>
      </c>
      <c r="H807" t="s">
        <v>4122</v>
      </c>
      <c r="I807" t="s">
        <v>563</v>
      </c>
    </row>
    <row r="808" spans="1:9" x14ac:dyDescent="0.25">
      <c r="A808" t="s">
        <v>4123</v>
      </c>
      <c r="B808" t="s">
        <v>4124</v>
      </c>
      <c r="C808" t="s">
        <v>10</v>
      </c>
      <c r="D808" t="s">
        <v>4125</v>
      </c>
      <c r="E808" t="s">
        <v>3081</v>
      </c>
      <c r="F808" t="s">
        <v>466</v>
      </c>
      <c r="G808" t="s">
        <v>14</v>
      </c>
      <c r="H808" t="s">
        <v>4126</v>
      </c>
      <c r="I808" t="s">
        <v>334</v>
      </c>
    </row>
    <row r="809" spans="1:9" x14ac:dyDescent="0.25">
      <c r="A809" t="s">
        <v>4127</v>
      </c>
      <c r="B809" t="s">
        <v>4128</v>
      </c>
      <c r="C809" t="s">
        <v>10</v>
      </c>
      <c r="D809" t="s">
        <v>4125</v>
      </c>
      <c r="E809" t="s">
        <v>2839</v>
      </c>
      <c r="F809" t="s">
        <v>648</v>
      </c>
      <c r="G809" t="s">
        <v>14</v>
      </c>
      <c r="H809" t="s">
        <v>4129</v>
      </c>
      <c r="I809" t="s">
        <v>1063</v>
      </c>
    </row>
    <row r="810" spans="1:9" x14ac:dyDescent="0.25">
      <c r="A810" t="s">
        <v>4130</v>
      </c>
      <c r="B810" t="s">
        <v>4131</v>
      </c>
      <c r="C810" t="s">
        <v>10</v>
      </c>
      <c r="D810" t="s">
        <v>587</v>
      </c>
      <c r="E810" t="s">
        <v>1595</v>
      </c>
      <c r="F810" t="s">
        <v>200</v>
      </c>
      <c r="G810" t="s">
        <v>14</v>
      </c>
      <c r="H810" t="s">
        <v>4132</v>
      </c>
      <c r="I810" t="s">
        <v>865</v>
      </c>
    </row>
    <row r="811" spans="1:9" x14ac:dyDescent="0.25">
      <c r="A811" t="s">
        <v>4133</v>
      </c>
      <c r="B811" t="s">
        <v>4134</v>
      </c>
      <c r="C811" t="s">
        <v>10</v>
      </c>
      <c r="D811" t="s">
        <v>4135</v>
      </c>
      <c r="E811" t="s">
        <v>799</v>
      </c>
      <c r="F811" t="s">
        <v>2310</v>
      </c>
      <c r="G811" t="s">
        <v>14</v>
      </c>
      <c r="H811" t="s">
        <v>4136</v>
      </c>
      <c r="I811" t="s">
        <v>467</v>
      </c>
    </row>
    <row r="812" spans="1:9" x14ac:dyDescent="0.25">
      <c r="A812" t="s">
        <v>4137</v>
      </c>
      <c r="B812" t="s">
        <v>4138</v>
      </c>
      <c r="C812" t="s">
        <v>10</v>
      </c>
      <c r="D812" t="s">
        <v>4139</v>
      </c>
      <c r="E812" t="s">
        <v>3524</v>
      </c>
      <c r="F812" t="s">
        <v>4140</v>
      </c>
      <c r="G812" t="s">
        <v>106</v>
      </c>
      <c r="H812" t="s">
        <v>4141</v>
      </c>
      <c r="I812" t="s">
        <v>681</v>
      </c>
    </row>
    <row r="813" spans="1:9" x14ac:dyDescent="0.25">
      <c r="A813" t="s">
        <v>4142</v>
      </c>
      <c r="B813" t="s">
        <v>4143</v>
      </c>
      <c r="C813" t="s">
        <v>10</v>
      </c>
      <c r="D813" t="s">
        <v>4144</v>
      </c>
      <c r="E813" t="s">
        <v>4145</v>
      </c>
      <c r="F813" t="s">
        <v>3272</v>
      </c>
      <c r="G813" t="s">
        <v>14</v>
      </c>
      <c r="H813" t="s">
        <v>4146</v>
      </c>
      <c r="I813" t="s">
        <v>341</v>
      </c>
    </row>
    <row r="814" spans="1:9" x14ac:dyDescent="0.25">
      <c r="A814" t="s">
        <v>4147</v>
      </c>
      <c r="B814" t="s">
        <v>4148</v>
      </c>
      <c r="C814" t="s">
        <v>10</v>
      </c>
      <c r="D814" t="s">
        <v>4149</v>
      </c>
      <c r="E814" t="s">
        <v>4150</v>
      </c>
      <c r="F814" t="s">
        <v>2974</v>
      </c>
      <c r="G814" t="s">
        <v>126</v>
      </c>
      <c r="H814" t="s">
        <v>4151</v>
      </c>
      <c r="I814" t="s">
        <v>505</v>
      </c>
    </row>
    <row r="815" spans="1:9" x14ac:dyDescent="0.25">
      <c r="A815" t="s">
        <v>4152</v>
      </c>
      <c r="B815" t="s">
        <v>4153</v>
      </c>
      <c r="C815" t="s">
        <v>10</v>
      </c>
      <c r="D815" t="s">
        <v>4149</v>
      </c>
      <c r="E815" t="s">
        <v>3378</v>
      </c>
      <c r="F815" t="s">
        <v>3691</v>
      </c>
      <c r="G815" t="s">
        <v>1750</v>
      </c>
      <c r="H815" t="s">
        <v>4154</v>
      </c>
      <c r="I815" t="s">
        <v>5392</v>
      </c>
    </row>
    <row r="816" spans="1:9" x14ac:dyDescent="0.25">
      <c r="A816" t="s">
        <v>4155</v>
      </c>
      <c r="B816" t="s">
        <v>4156</v>
      </c>
      <c r="C816" t="s">
        <v>10</v>
      </c>
      <c r="D816" t="s">
        <v>4157</v>
      </c>
      <c r="E816" t="s">
        <v>687</v>
      </c>
      <c r="F816" t="s">
        <v>4158</v>
      </c>
      <c r="G816" t="s">
        <v>126</v>
      </c>
      <c r="H816" t="s">
        <v>4159</v>
      </c>
      <c r="I816" t="s">
        <v>4338</v>
      </c>
    </row>
    <row r="817" spans="1:9" x14ac:dyDescent="0.25">
      <c r="A817" t="s">
        <v>4160</v>
      </c>
      <c r="B817" t="s">
        <v>4161</v>
      </c>
      <c r="C817" t="s">
        <v>10</v>
      </c>
      <c r="D817" t="s">
        <v>4162</v>
      </c>
      <c r="E817" t="s">
        <v>1868</v>
      </c>
      <c r="F817" t="s">
        <v>2711</v>
      </c>
      <c r="G817" t="s">
        <v>14</v>
      </c>
      <c r="H817" t="s">
        <v>4163</v>
      </c>
      <c r="I817" t="s">
        <v>2096</v>
      </c>
    </row>
    <row r="818" spans="1:9" x14ac:dyDescent="0.25">
      <c r="A818" t="s">
        <v>4164</v>
      </c>
      <c r="B818" t="s">
        <v>4165</v>
      </c>
      <c r="C818" t="s">
        <v>10</v>
      </c>
      <c r="D818" t="s">
        <v>4166</v>
      </c>
      <c r="E818" t="s">
        <v>3651</v>
      </c>
      <c r="F818" t="s">
        <v>4167</v>
      </c>
      <c r="G818" t="s">
        <v>14</v>
      </c>
      <c r="H818" t="s">
        <v>4168</v>
      </c>
      <c r="I818" t="s">
        <v>786</v>
      </c>
    </row>
    <row r="819" spans="1:9" x14ac:dyDescent="0.25">
      <c r="A819" t="s">
        <v>4169</v>
      </c>
      <c r="B819" t="s">
        <v>4170</v>
      </c>
      <c r="C819" t="s">
        <v>10</v>
      </c>
      <c r="D819" t="s">
        <v>4171</v>
      </c>
      <c r="E819" t="s">
        <v>2014</v>
      </c>
      <c r="F819" t="s">
        <v>4172</v>
      </c>
      <c r="G819" t="s">
        <v>14</v>
      </c>
      <c r="H819" t="s">
        <v>4173</v>
      </c>
      <c r="I819" t="s">
        <v>3245</v>
      </c>
    </row>
    <row r="820" spans="1:9" x14ac:dyDescent="0.25">
      <c r="A820" t="s">
        <v>4174</v>
      </c>
      <c r="B820" t="s">
        <v>4175</v>
      </c>
      <c r="C820" t="s">
        <v>10</v>
      </c>
      <c r="D820" t="s">
        <v>4176</v>
      </c>
      <c r="E820" t="s">
        <v>2754</v>
      </c>
      <c r="F820" t="s">
        <v>4177</v>
      </c>
      <c r="G820" t="s">
        <v>549</v>
      </c>
      <c r="H820" t="s">
        <v>4178</v>
      </c>
      <c r="I820" t="s">
        <v>5393</v>
      </c>
    </row>
    <row r="821" spans="1:9" x14ac:dyDescent="0.25">
      <c r="A821" t="s">
        <v>4179</v>
      </c>
      <c r="B821" t="s">
        <v>4180</v>
      </c>
      <c r="C821" t="s">
        <v>10</v>
      </c>
      <c r="D821" t="s">
        <v>4181</v>
      </c>
      <c r="E821" t="s">
        <v>2168</v>
      </c>
      <c r="F821" t="s">
        <v>4182</v>
      </c>
      <c r="G821" t="s">
        <v>46</v>
      </c>
      <c r="H821" t="s">
        <v>4183</v>
      </c>
      <c r="I821" t="s">
        <v>581</v>
      </c>
    </row>
    <row r="822" spans="1:9" x14ac:dyDescent="0.25">
      <c r="A822" t="s">
        <v>4184</v>
      </c>
      <c r="B822" t="s">
        <v>4185</v>
      </c>
      <c r="C822" t="s">
        <v>10</v>
      </c>
      <c r="D822" t="s">
        <v>4186</v>
      </c>
      <c r="E822" t="s">
        <v>1662</v>
      </c>
      <c r="F822" t="s">
        <v>4187</v>
      </c>
      <c r="G822" t="s">
        <v>14</v>
      </c>
      <c r="H822" t="s">
        <v>4188</v>
      </c>
      <c r="I822" t="s">
        <v>3832</v>
      </c>
    </row>
    <row r="823" spans="1:9" x14ac:dyDescent="0.25">
      <c r="A823" t="s">
        <v>4189</v>
      </c>
      <c r="B823" t="s">
        <v>4190</v>
      </c>
      <c r="C823" t="s">
        <v>10</v>
      </c>
      <c r="D823" t="s">
        <v>4191</v>
      </c>
      <c r="E823" t="s">
        <v>786</v>
      </c>
      <c r="F823" t="s">
        <v>4192</v>
      </c>
      <c r="G823" t="s">
        <v>563</v>
      </c>
      <c r="H823" t="s">
        <v>4193</v>
      </c>
      <c r="I823" t="s">
        <v>3081</v>
      </c>
    </row>
    <row r="824" spans="1:9" x14ac:dyDescent="0.25">
      <c r="A824" t="s">
        <v>4194</v>
      </c>
      <c r="B824" t="s">
        <v>4195</v>
      </c>
      <c r="C824" t="s">
        <v>10</v>
      </c>
      <c r="D824" t="s">
        <v>4196</v>
      </c>
      <c r="E824" t="s">
        <v>1617</v>
      </c>
      <c r="F824" t="s">
        <v>2695</v>
      </c>
      <c r="G824" t="s">
        <v>14</v>
      </c>
      <c r="H824" t="s">
        <v>4197</v>
      </c>
      <c r="I824" t="s">
        <v>1750</v>
      </c>
    </row>
    <row r="825" spans="1:9" x14ac:dyDescent="0.25">
      <c r="A825" t="s">
        <v>4198</v>
      </c>
      <c r="B825" t="s">
        <v>4199</v>
      </c>
      <c r="C825" t="s">
        <v>10</v>
      </c>
      <c r="D825" t="s">
        <v>4196</v>
      </c>
      <c r="E825" t="s">
        <v>2593</v>
      </c>
      <c r="F825" t="s">
        <v>4200</v>
      </c>
      <c r="G825" t="s">
        <v>14</v>
      </c>
      <c r="H825" t="s">
        <v>4201</v>
      </c>
      <c r="I825" t="s">
        <v>853</v>
      </c>
    </row>
    <row r="826" spans="1:9" x14ac:dyDescent="0.25">
      <c r="A826" t="s">
        <v>4202</v>
      </c>
      <c r="B826" t="s">
        <v>4203</v>
      </c>
      <c r="C826" t="s">
        <v>10</v>
      </c>
      <c r="D826" t="s">
        <v>4204</v>
      </c>
      <c r="E826" t="s">
        <v>4145</v>
      </c>
      <c r="F826" t="s">
        <v>4205</v>
      </c>
      <c r="G826" t="s">
        <v>302</v>
      </c>
      <c r="H826" t="s">
        <v>4206</v>
      </c>
      <c r="I826" t="s">
        <v>5394</v>
      </c>
    </row>
    <row r="827" spans="1:9" x14ac:dyDescent="0.25">
      <c r="A827" t="s">
        <v>4207</v>
      </c>
      <c r="B827" t="s">
        <v>4208</v>
      </c>
      <c r="C827" t="s">
        <v>10</v>
      </c>
      <c r="D827" t="s">
        <v>4209</v>
      </c>
      <c r="E827" t="s">
        <v>241</v>
      </c>
      <c r="F827" t="s">
        <v>1413</v>
      </c>
      <c r="G827" t="s">
        <v>195</v>
      </c>
      <c r="H827" t="s">
        <v>4210</v>
      </c>
      <c r="I827" t="s">
        <v>3651</v>
      </c>
    </row>
    <row r="828" spans="1:9" x14ac:dyDescent="0.25">
      <c r="A828" t="s">
        <v>4211</v>
      </c>
      <c r="B828" t="s">
        <v>4212</v>
      </c>
      <c r="C828" t="s">
        <v>10</v>
      </c>
      <c r="D828" t="s">
        <v>4213</v>
      </c>
      <c r="E828" t="s">
        <v>321</v>
      </c>
      <c r="F828" t="s">
        <v>4214</v>
      </c>
      <c r="G828" t="s">
        <v>46</v>
      </c>
      <c r="H828" t="s">
        <v>4215</v>
      </c>
      <c r="I828" t="s">
        <v>717</v>
      </c>
    </row>
    <row r="829" spans="1:9" x14ac:dyDescent="0.25">
      <c r="A829" t="s">
        <v>4216</v>
      </c>
      <c r="B829" t="s">
        <v>4217</v>
      </c>
      <c r="C829" t="s">
        <v>10</v>
      </c>
      <c r="D829" t="s">
        <v>4218</v>
      </c>
      <c r="E829" t="s">
        <v>1320</v>
      </c>
      <c r="F829" t="s">
        <v>2676</v>
      </c>
      <c r="G829" t="s">
        <v>113</v>
      </c>
      <c r="H829" t="s">
        <v>4219</v>
      </c>
      <c r="I829" t="s">
        <v>252</v>
      </c>
    </row>
    <row r="830" spans="1:9" x14ac:dyDescent="0.25">
      <c r="A830" t="s">
        <v>4220</v>
      </c>
      <c r="B830" t="s">
        <v>4221</v>
      </c>
      <c r="C830" t="s">
        <v>10</v>
      </c>
      <c r="D830" t="s">
        <v>4222</v>
      </c>
      <c r="E830" t="s">
        <v>1551</v>
      </c>
      <c r="F830" t="s">
        <v>871</v>
      </c>
      <c r="G830" t="s">
        <v>14</v>
      </c>
      <c r="H830" t="s">
        <v>4223</v>
      </c>
      <c r="I830" t="s">
        <v>183</v>
      </c>
    </row>
    <row r="831" spans="1:9" x14ac:dyDescent="0.25">
      <c r="A831" t="s">
        <v>4224</v>
      </c>
      <c r="B831" t="s">
        <v>4225</v>
      </c>
      <c r="C831" t="s">
        <v>10</v>
      </c>
      <c r="D831" t="s">
        <v>4226</v>
      </c>
      <c r="E831" t="s">
        <v>2754</v>
      </c>
      <c r="F831" t="s">
        <v>4227</v>
      </c>
      <c r="G831" t="s">
        <v>14</v>
      </c>
      <c r="H831" t="s">
        <v>4228</v>
      </c>
      <c r="I831" t="s">
        <v>563</v>
      </c>
    </row>
    <row r="832" spans="1:9" x14ac:dyDescent="0.25">
      <c r="A832" t="s">
        <v>4229</v>
      </c>
      <c r="B832" t="s">
        <v>4230</v>
      </c>
      <c r="C832" t="s">
        <v>10</v>
      </c>
      <c r="D832" t="s">
        <v>4231</v>
      </c>
      <c r="E832" t="s">
        <v>2385</v>
      </c>
      <c r="F832" t="s">
        <v>1523</v>
      </c>
      <c r="G832" t="s">
        <v>14</v>
      </c>
      <c r="H832" t="s">
        <v>4232</v>
      </c>
      <c r="I832" t="s">
        <v>53</v>
      </c>
    </row>
    <row r="833" spans="1:9" x14ac:dyDescent="0.25">
      <c r="A833" t="s">
        <v>4233</v>
      </c>
      <c r="B833" t="s">
        <v>4234</v>
      </c>
      <c r="C833" t="s">
        <v>10</v>
      </c>
      <c r="D833" t="s">
        <v>4235</v>
      </c>
      <c r="E833" t="s">
        <v>4150</v>
      </c>
      <c r="F833" t="s">
        <v>1274</v>
      </c>
      <c r="G833" t="s">
        <v>549</v>
      </c>
      <c r="H833" t="s">
        <v>4236</v>
      </c>
      <c r="I833" t="s">
        <v>3902</v>
      </c>
    </row>
    <row r="834" spans="1:9" x14ac:dyDescent="0.25">
      <c r="A834" t="s">
        <v>4237</v>
      </c>
      <c r="B834" t="s">
        <v>4238</v>
      </c>
      <c r="C834" t="s">
        <v>10</v>
      </c>
      <c r="D834" t="s">
        <v>4239</v>
      </c>
      <c r="E834" t="s">
        <v>687</v>
      </c>
      <c r="F834" t="s">
        <v>3615</v>
      </c>
      <c r="G834" t="s">
        <v>14</v>
      </c>
      <c r="H834" t="s">
        <v>4240</v>
      </c>
      <c r="I834" t="s">
        <v>505</v>
      </c>
    </row>
    <row r="835" spans="1:9" x14ac:dyDescent="0.25">
      <c r="A835" t="s">
        <v>4241</v>
      </c>
      <c r="B835" t="s">
        <v>4242</v>
      </c>
      <c r="C835" t="s">
        <v>10</v>
      </c>
      <c r="D835" t="s">
        <v>4243</v>
      </c>
      <c r="E835" t="s">
        <v>3967</v>
      </c>
      <c r="F835" t="s">
        <v>4244</v>
      </c>
      <c r="G835" t="s">
        <v>14</v>
      </c>
      <c r="H835" t="s">
        <v>4245</v>
      </c>
      <c r="I835" t="s">
        <v>93</v>
      </c>
    </row>
    <row r="836" spans="1:9" x14ac:dyDescent="0.25">
      <c r="A836" t="s">
        <v>4246</v>
      </c>
      <c r="B836" t="s">
        <v>4247</v>
      </c>
      <c r="C836" t="s">
        <v>10</v>
      </c>
      <c r="D836" t="s">
        <v>4248</v>
      </c>
      <c r="E836" t="s">
        <v>2945</v>
      </c>
      <c r="F836" t="s">
        <v>2228</v>
      </c>
      <c r="G836" t="s">
        <v>14</v>
      </c>
      <c r="H836" t="s">
        <v>4249</v>
      </c>
      <c r="I836" t="s">
        <v>1292</v>
      </c>
    </row>
    <row r="837" spans="1:9" x14ac:dyDescent="0.25">
      <c r="A837" t="s">
        <v>4250</v>
      </c>
      <c r="B837" t="s">
        <v>4251</v>
      </c>
      <c r="C837" t="s">
        <v>10</v>
      </c>
      <c r="D837" t="s">
        <v>4252</v>
      </c>
      <c r="E837" t="s">
        <v>3335</v>
      </c>
      <c r="F837" t="s">
        <v>478</v>
      </c>
      <c r="G837" t="s">
        <v>93</v>
      </c>
      <c r="H837" t="s">
        <v>4253</v>
      </c>
      <c r="I837" t="s">
        <v>5370</v>
      </c>
    </row>
    <row r="838" spans="1:9" x14ac:dyDescent="0.25">
      <c r="A838" t="s">
        <v>4254</v>
      </c>
      <c r="B838" t="s">
        <v>4255</v>
      </c>
      <c r="C838" t="s">
        <v>10</v>
      </c>
      <c r="D838" t="s">
        <v>4256</v>
      </c>
      <c r="E838" t="s">
        <v>4150</v>
      </c>
      <c r="F838" t="s">
        <v>945</v>
      </c>
      <c r="G838" t="s">
        <v>126</v>
      </c>
      <c r="H838" t="s">
        <v>4257</v>
      </c>
      <c r="I838" t="s">
        <v>1950</v>
      </c>
    </row>
    <row r="839" spans="1:9" x14ac:dyDescent="0.25">
      <c r="A839" t="s">
        <v>4258</v>
      </c>
      <c r="B839" t="s">
        <v>4259</v>
      </c>
      <c r="C839" t="s">
        <v>10</v>
      </c>
      <c r="D839" t="s">
        <v>4260</v>
      </c>
      <c r="E839" t="s">
        <v>612</v>
      </c>
      <c r="F839" t="s">
        <v>3600</v>
      </c>
      <c r="G839" t="s">
        <v>988</v>
      </c>
      <c r="H839" t="s">
        <v>4261</v>
      </c>
      <c r="I839" t="s">
        <v>1662</v>
      </c>
    </row>
    <row r="840" spans="1:9" x14ac:dyDescent="0.25">
      <c r="A840" t="s">
        <v>4262</v>
      </c>
      <c r="B840" t="s">
        <v>4263</v>
      </c>
      <c r="C840" t="s">
        <v>10</v>
      </c>
      <c r="D840" t="s">
        <v>4260</v>
      </c>
      <c r="E840" t="s">
        <v>2960</v>
      </c>
      <c r="F840" t="s">
        <v>4264</v>
      </c>
      <c r="G840" t="s">
        <v>14</v>
      </c>
      <c r="H840" t="s">
        <v>4265</v>
      </c>
      <c r="I840" t="s">
        <v>183</v>
      </c>
    </row>
    <row r="841" spans="1:9" x14ac:dyDescent="0.25">
      <c r="A841" t="s">
        <v>4266</v>
      </c>
      <c r="B841" t="s">
        <v>4267</v>
      </c>
      <c r="C841" t="s">
        <v>10</v>
      </c>
      <c r="D841" t="s">
        <v>4260</v>
      </c>
      <c r="E841" t="s">
        <v>3372</v>
      </c>
      <c r="F841" t="s">
        <v>3327</v>
      </c>
      <c r="G841" t="s">
        <v>176</v>
      </c>
      <c r="H841" t="s">
        <v>4268</v>
      </c>
      <c r="I841" t="s">
        <v>366</v>
      </c>
    </row>
    <row r="842" spans="1:9" x14ac:dyDescent="0.25">
      <c r="A842" t="s">
        <v>4269</v>
      </c>
      <c r="B842" t="s">
        <v>4270</v>
      </c>
      <c r="C842" t="s">
        <v>10</v>
      </c>
      <c r="D842" t="s">
        <v>4271</v>
      </c>
      <c r="E842" t="s">
        <v>2960</v>
      </c>
      <c r="F842" t="s">
        <v>4272</v>
      </c>
      <c r="G842" t="s">
        <v>549</v>
      </c>
      <c r="H842" t="s">
        <v>4273</v>
      </c>
      <c r="I842" t="s">
        <v>2141</v>
      </c>
    </row>
    <row r="843" spans="1:9" x14ac:dyDescent="0.25">
      <c r="A843" t="s">
        <v>4274</v>
      </c>
      <c r="B843" t="s">
        <v>4275</v>
      </c>
      <c r="C843" t="s">
        <v>10</v>
      </c>
      <c r="D843" t="s">
        <v>4276</v>
      </c>
      <c r="E843" t="s">
        <v>498</v>
      </c>
      <c r="F843" t="s">
        <v>4277</v>
      </c>
      <c r="G843" t="s">
        <v>73</v>
      </c>
      <c r="H843" t="s">
        <v>4278</v>
      </c>
      <c r="I843" t="s">
        <v>5395</v>
      </c>
    </row>
    <row r="844" spans="1:9" x14ac:dyDescent="0.25">
      <c r="A844" t="s">
        <v>4279</v>
      </c>
      <c r="B844" t="s">
        <v>4280</v>
      </c>
      <c r="C844" t="s">
        <v>10</v>
      </c>
      <c r="D844" t="s">
        <v>4281</v>
      </c>
      <c r="E844" t="s">
        <v>1233</v>
      </c>
      <c r="F844" t="s">
        <v>4282</v>
      </c>
      <c r="G844" t="s">
        <v>302</v>
      </c>
      <c r="H844" t="s">
        <v>4283</v>
      </c>
      <c r="I844" t="s">
        <v>2287</v>
      </c>
    </row>
    <row r="845" spans="1:9" x14ac:dyDescent="0.25">
      <c r="A845" t="s">
        <v>4284</v>
      </c>
      <c r="B845" t="s">
        <v>4285</v>
      </c>
      <c r="C845" t="s">
        <v>10</v>
      </c>
      <c r="D845" t="s">
        <v>4286</v>
      </c>
      <c r="E845" t="s">
        <v>1356</v>
      </c>
      <c r="F845" t="s">
        <v>1214</v>
      </c>
      <c r="G845" t="s">
        <v>14</v>
      </c>
      <c r="H845" t="s">
        <v>4287</v>
      </c>
      <c r="I845" t="s">
        <v>1063</v>
      </c>
    </row>
    <row r="846" spans="1:9" x14ac:dyDescent="0.25">
      <c r="A846" t="s">
        <v>4288</v>
      </c>
      <c r="B846" t="s">
        <v>4289</v>
      </c>
      <c r="C846" t="s">
        <v>10</v>
      </c>
      <c r="D846" t="s">
        <v>4290</v>
      </c>
      <c r="E846" t="s">
        <v>2661</v>
      </c>
      <c r="F846" t="s">
        <v>1798</v>
      </c>
      <c r="G846" t="s">
        <v>14</v>
      </c>
      <c r="H846" t="s">
        <v>4291</v>
      </c>
      <c r="I846" t="s">
        <v>436</v>
      </c>
    </row>
    <row r="847" spans="1:9" x14ac:dyDescent="0.25">
      <c r="A847" t="s">
        <v>4292</v>
      </c>
      <c r="B847" t="s">
        <v>4293</v>
      </c>
      <c r="C847" t="s">
        <v>10</v>
      </c>
      <c r="D847" t="s">
        <v>4290</v>
      </c>
      <c r="E847" t="s">
        <v>3768</v>
      </c>
      <c r="F847" t="s">
        <v>889</v>
      </c>
      <c r="G847" t="s">
        <v>865</v>
      </c>
      <c r="H847" t="s">
        <v>4294</v>
      </c>
      <c r="I847" t="s">
        <v>3574</v>
      </c>
    </row>
    <row r="848" spans="1:9" x14ac:dyDescent="0.25">
      <c r="A848" t="s">
        <v>4295</v>
      </c>
      <c r="B848" t="s">
        <v>4296</v>
      </c>
      <c r="C848" t="s">
        <v>10</v>
      </c>
      <c r="D848" t="s">
        <v>4297</v>
      </c>
      <c r="E848" t="s">
        <v>1021</v>
      </c>
      <c r="F848" t="s">
        <v>3933</v>
      </c>
      <c r="G848" t="s">
        <v>14</v>
      </c>
      <c r="H848" t="s">
        <v>4298</v>
      </c>
      <c r="I848" t="s">
        <v>877</v>
      </c>
    </row>
    <row r="849" spans="1:9" x14ac:dyDescent="0.25">
      <c r="A849" t="s">
        <v>4299</v>
      </c>
      <c r="B849" t="s">
        <v>4300</v>
      </c>
      <c r="C849" t="s">
        <v>10</v>
      </c>
      <c r="D849" t="s">
        <v>4301</v>
      </c>
      <c r="E849" t="s">
        <v>1171</v>
      </c>
      <c r="F849" t="s">
        <v>3281</v>
      </c>
      <c r="G849" t="s">
        <v>176</v>
      </c>
      <c r="H849" t="s">
        <v>4302</v>
      </c>
      <c r="I849" t="s">
        <v>46</v>
      </c>
    </row>
    <row r="850" spans="1:9" x14ac:dyDescent="0.25">
      <c r="A850" t="s">
        <v>4303</v>
      </c>
      <c r="B850" t="s">
        <v>4304</v>
      </c>
      <c r="C850" t="s">
        <v>10</v>
      </c>
      <c r="D850" t="s">
        <v>4305</v>
      </c>
      <c r="E850" t="s">
        <v>833</v>
      </c>
      <c r="F850" t="s">
        <v>3671</v>
      </c>
      <c r="G850" t="s">
        <v>14</v>
      </c>
      <c r="H850" t="s">
        <v>4306</v>
      </c>
      <c r="I850" t="s">
        <v>2541</v>
      </c>
    </row>
    <row r="851" spans="1:9" x14ac:dyDescent="0.25">
      <c r="A851" t="s">
        <v>4307</v>
      </c>
      <c r="B851" t="s">
        <v>4308</v>
      </c>
      <c r="C851" t="s">
        <v>10</v>
      </c>
      <c r="D851" t="s">
        <v>4309</v>
      </c>
      <c r="E851" t="s">
        <v>1874</v>
      </c>
      <c r="F851" t="s">
        <v>419</v>
      </c>
      <c r="G851" t="s">
        <v>14</v>
      </c>
      <c r="H851" t="s">
        <v>4310</v>
      </c>
      <c r="I851" t="s">
        <v>2769</v>
      </c>
    </row>
    <row r="852" spans="1:9" x14ac:dyDescent="0.25">
      <c r="A852" t="s">
        <v>4311</v>
      </c>
      <c r="B852" t="s">
        <v>4312</v>
      </c>
      <c r="C852" t="s">
        <v>10</v>
      </c>
      <c r="D852" t="s">
        <v>4309</v>
      </c>
      <c r="E852" t="s">
        <v>1292</v>
      </c>
      <c r="F852" t="s">
        <v>599</v>
      </c>
      <c r="G852" t="s">
        <v>2588</v>
      </c>
      <c r="H852" t="s">
        <v>4313</v>
      </c>
      <c r="I852" t="s">
        <v>1921</v>
      </c>
    </row>
    <row r="853" spans="1:9" x14ac:dyDescent="0.25">
      <c r="A853" t="s">
        <v>4314</v>
      </c>
      <c r="B853" t="s">
        <v>4315</v>
      </c>
      <c r="C853" t="s">
        <v>10</v>
      </c>
      <c r="D853" t="s">
        <v>4316</v>
      </c>
      <c r="E853" t="s">
        <v>145</v>
      </c>
      <c r="F853" t="s">
        <v>4317</v>
      </c>
      <c r="G853" t="s">
        <v>563</v>
      </c>
      <c r="H853" t="s">
        <v>4318</v>
      </c>
      <c r="I853" t="s">
        <v>1750</v>
      </c>
    </row>
    <row r="854" spans="1:9" x14ac:dyDescent="0.25">
      <c r="A854" t="s">
        <v>4319</v>
      </c>
      <c r="B854" t="s">
        <v>4320</v>
      </c>
      <c r="C854" t="s">
        <v>10</v>
      </c>
      <c r="D854" t="s">
        <v>4321</v>
      </c>
      <c r="E854" t="s">
        <v>2769</v>
      </c>
      <c r="F854" t="s">
        <v>2310</v>
      </c>
      <c r="G854" t="s">
        <v>14</v>
      </c>
      <c r="H854" t="s">
        <v>4322</v>
      </c>
      <c r="I854" t="s">
        <v>563</v>
      </c>
    </row>
    <row r="855" spans="1:9" x14ac:dyDescent="0.25">
      <c r="A855" t="s">
        <v>4323</v>
      </c>
      <c r="B855" t="s">
        <v>4324</v>
      </c>
      <c r="C855" t="s">
        <v>10</v>
      </c>
      <c r="D855" t="s">
        <v>4325</v>
      </c>
      <c r="E855" t="s">
        <v>1261</v>
      </c>
      <c r="F855" t="s">
        <v>4326</v>
      </c>
      <c r="G855" t="s">
        <v>14</v>
      </c>
      <c r="H855" t="s">
        <v>4327</v>
      </c>
      <c r="I855" t="s">
        <v>1016</v>
      </c>
    </row>
    <row r="856" spans="1:9" x14ac:dyDescent="0.25">
      <c r="A856" t="s">
        <v>4328</v>
      </c>
      <c r="B856" t="s">
        <v>4329</v>
      </c>
      <c r="C856" t="s">
        <v>10</v>
      </c>
      <c r="D856" t="s">
        <v>4325</v>
      </c>
      <c r="E856" t="s">
        <v>2655</v>
      </c>
      <c r="F856" t="s">
        <v>4330</v>
      </c>
      <c r="G856" t="s">
        <v>14</v>
      </c>
      <c r="H856" t="s">
        <v>4331</v>
      </c>
      <c r="I856" t="s">
        <v>106</v>
      </c>
    </row>
    <row r="857" spans="1:9" x14ac:dyDescent="0.25">
      <c r="A857" t="s">
        <v>4332</v>
      </c>
      <c r="B857" t="s">
        <v>4333</v>
      </c>
      <c r="C857" t="s">
        <v>10</v>
      </c>
      <c r="D857" t="s">
        <v>4334</v>
      </c>
      <c r="E857" t="s">
        <v>3372</v>
      </c>
      <c r="F857" t="s">
        <v>1529</v>
      </c>
      <c r="G857" t="s">
        <v>14</v>
      </c>
      <c r="H857" t="s">
        <v>4335</v>
      </c>
      <c r="I857" t="s">
        <v>1766</v>
      </c>
    </row>
    <row r="858" spans="1:9" x14ac:dyDescent="0.25">
      <c r="A858" t="s">
        <v>4336</v>
      </c>
      <c r="B858" t="s">
        <v>4337</v>
      </c>
      <c r="C858" t="s">
        <v>10</v>
      </c>
      <c r="D858" t="s">
        <v>4334</v>
      </c>
      <c r="E858" t="s">
        <v>1950</v>
      </c>
      <c r="F858" t="s">
        <v>4338</v>
      </c>
      <c r="G858" t="s">
        <v>3902</v>
      </c>
      <c r="H858" t="s">
        <v>4339</v>
      </c>
      <c r="I858" t="s">
        <v>5396</v>
      </c>
    </row>
    <row r="859" spans="1:9" x14ac:dyDescent="0.25">
      <c r="A859" t="s">
        <v>4340</v>
      </c>
      <c r="B859" t="s">
        <v>4341</v>
      </c>
      <c r="C859" t="s">
        <v>10</v>
      </c>
      <c r="D859" t="s">
        <v>4342</v>
      </c>
      <c r="E859" t="s">
        <v>1551</v>
      </c>
      <c r="F859" t="s">
        <v>4343</v>
      </c>
      <c r="G859" t="s">
        <v>176</v>
      </c>
      <c r="H859" t="s">
        <v>4344</v>
      </c>
      <c r="I859" t="s">
        <v>14</v>
      </c>
    </row>
    <row r="860" spans="1:9" x14ac:dyDescent="0.25">
      <c r="A860" t="s">
        <v>4345</v>
      </c>
      <c r="B860" t="s">
        <v>4346</v>
      </c>
      <c r="C860" t="s">
        <v>10</v>
      </c>
      <c r="D860" t="s">
        <v>4347</v>
      </c>
      <c r="E860" t="s">
        <v>3489</v>
      </c>
      <c r="F860" t="s">
        <v>630</v>
      </c>
      <c r="G860" t="s">
        <v>467</v>
      </c>
      <c r="H860" t="s">
        <v>4348</v>
      </c>
      <c r="I860" t="s">
        <v>5397</v>
      </c>
    </row>
    <row r="861" spans="1:9" x14ac:dyDescent="0.25">
      <c r="A861" t="s">
        <v>4349</v>
      </c>
      <c r="B861" t="s">
        <v>4350</v>
      </c>
      <c r="C861" t="s">
        <v>10</v>
      </c>
      <c r="D861" t="s">
        <v>4351</v>
      </c>
      <c r="E861" t="s">
        <v>2015</v>
      </c>
      <c r="F861" t="s">
        <v>2568</v>
      </c>
      <c r="G861" t="s">
        <v>14</v>
      </c>
      <c r="H861" t="s">
        <v>4352</v>
      </c>
      <c r="I861" t="s">
        <v>2107</v>
      </c>
    </row>
    <row r="862" spans="1:9" x14ac:dyDescent="0.25">
      <c r="A862" t="s">
        <v>4353</v>
      </c>
      <c r="B862" t="s">
        <v>4354</v>
      </c>
      <c r="C862" t="s">
        <v>10</v>
      </c>
      <c r="D862" t="s">
        <v>4355</v>
      </c>
      <c r="E862" t="s">
        <v>1699</v>
      </c>
      <c r="F862" t="s">
        <v>2168</v>
      </c>
      <c r="G862" t="s">
        <v>14</v>
      </c>
      <c r="H862" t="s">
        <v>4356</v>
      </c>
      <c r="I862" t="s">
        <v>907</v>
      </c>
    </row>
    <row r="863" spans="1:9" x14ac:dyDescent="0.25">
      <c r="A863" t="s">
        <v>4357</v>
      </c>
      <c r="B863" t="s">
        <v>4358</v>
      </c>
      <c r="C863" t="s">
        <v>10</v>
      </c>
      <c r="D863" t="s">
        <v>201</v>
      </c>
      <c r="E863" t="s">
        <v>717</v>
      </c>
      <c r="F863" t="s">
        <v>574</v>
      </c>
      <c r="G863" t="s">
        <v>581</v>
      </c>
      <c r="H863" t="s">
        <v>4359</v>
      </c>
      <c r="I863" t="s">
        <v>4200</v>
      </c>
    </row>
    <row r="864" spans="1:9" x14ac:dyDescent="0.25">
      <c r="A864" t="s">
        <v>4360</v>
      </c>
      <c r="B864" t="s">
        <v>4361</v>
      </c>
      <c r="C864" t="s">
        <v>10</v>
      </c>
      <c r="D864" t="s">
        <v>4362</v>
      </c>
      <c r="E864" t="s">
        <v>1775</v>
      </c>
      <c r="F864" t="s">
        <v>845</v>
      </c>
      <c r="G864" t="s">
        <v>14</v>
      </c>
      <c r="H864" t="s">
        <v>4363</v>
      </c>
      <c r="I864" t="s">
        <v>183</v>
      </c>
    </row>
    <row r="865" spans="1:9" x14ac:dyDescent="0.25">
      <c r="A865" t="s">
        <v>4364</v>
      </c>
      <c r="B865" t="s">
        <v>4365</v>
      </c>
      <c r="C865" t="s">
        <v>10</v>
      </c>
      <c r="D865" t="s">
        <v>4366</v>
      </c>
      <c r="E865" t="s">
        <v>1672</v>
      </c>
      <c r="F865" t="s">
        <v>4367</v>
      </c>
      <c r="G865" t="s">
        <v>14</v>
      </c>
      <c r="H865" t="s">
        <v>4368</v>
      </c>
      <c r="I865" t="s">
        <v>2906</v>
      </c>
    </row>
    <row r="866" spans="1:9" x14ac:dyDescent="0.25">
      <c r="A866" t="s">
        <v>4369</v>
      </c>
      <c r="B866" t="s">
        <v>4370</v>
      </c>
      <c r="C866" t="s">
        <v>10</v>
      </c>
      <c r="D866" t="s">
        <v>4371</v>
      </c>
      <c r="E866" t="s">
        <v>2788</v>
      </c>
      <c r="F866" t="s">
        <v>2238</v>
      </c>
      <c r="G866" t="s">
        <v>853</v>
      </c>
      <c r="H866" t="s">
        <v>4372</v>
      </c>
      <c r="I866" t="s">
        <v>3570</v>
      </c>
    </row>
    <row r="867" spans="1:9" x14ac:dyDescent="0.25">
      <c r="A867" t="s">
        <v>4373</v>
      </c>
      <c r="B867" t="s">
        <v>4374</v>
      </c>
      <c r="C867" t="s">
        <v>10</v>
      </c>
      <c r="D867" t="s">
        <v>4375</v>
      </c>
      <c r="E867" t="s">
        <v>1183</v>
      </c>
      <c r="F867" t="s">
        <v>4376</v>
      </c>
      <c r="G867" t="s">
        <v>14</v>
      </c>
      <c r="H867" t="s">
        <v>4377</v>
      </c>
      <c r="I867" t="s">
        <v>1956</v>
      </c>
    </row>
    <row r="868" spans="1:9" x14ac:dyDescent="0.25">
      <c r="A868" t="s">
        <v>4378</v>
      </c>
      <c r="B868" t="s">
        <v>4379</v>
      </c>
      <c r="C868" t="s">
        <v>10</v>
      </c>
      <c r="D868" t="s">
        <v>4380</v>
      </c>
      <c r="E868" t="s">
        <v>3524</v>
      </c>
      <c r="F868" t="s">
        <v>718</v>
      </c>
      <c r="G868" t="s">
        <v>60</v>
      </c>
      <c r="H868" t="s">
        <v>4381</v>
      </c>
      <c r="I868" t="s">
        <v>80</v>
      </c>
    </row>
    <row r="869" spans="1:9" x14ac:dyDescent="0.25">
      <c r="A869" t="s">
        <v>4382</v>
      </c>
      <c r="B869" t="s">
        <v>4383</v>
      </c>
      <c r="C869" t="s">
        <v>10</v>
      </c>
      <c r="D869" t="s">
        <v>4384</v>
      </c>
      <c r="E869" t="s">
        <v>4385</v>
      </c>
      <c r="F869" t="s">
        <v>3524</v>
      </c>
      <c r="G869" t="s">
        <v>581</v>
      </c>
      <c r="H869" t="s">
        <v>4386</v>
      </c>
      <c r="I869" t="s">
        <v>599</v>
      </c>
    </row>
    <row r="870" spans="1:9" x14ac:dyDescent="0.25">
      <c r="A870" t="s">
        <v>4387</v>
      </c>
      <c r="B870" t="s">
        <v>4388</v>
      </c>
      <c r="C870" t="s">
        <v>10</v>
      </c>
      <c r="D870" t="s">
        <v>4389</v>
      </c>
      <c r="E870" t="s">
        <v>2969</v>
      </c>
      <c r="F870" t="s">
        <v>3813</v>
      </c>
      <c r="G870" t="s">
        <v>14</v>
      </c>
      <c r="H870" t="s">
        <v>4390</v>
      </c>
      <c r="I870" t="s">
        <v>195</v>
      </c>
    </row>
    <row r="871" spans="1:9" x14ac:dyDescent="0.25">
      <c r="A871" t="s">
        <v>4391</v>
      </c>
      <c r="B871" t="s">
        <v>4392</v>
      </c>
      <c r="C871" t="s">
        <v>10</v>
      </c>
      <c r="D871" t="s">
        <v>4389</v>
      </c>
      <c r="E871" t="s">
        <v>2568</v>
      </c>
      <c r="F871" t="s">
        <v>4393</v>
      </c>
      <c r="G871" t="s">
        <v>176</v>
      </c>
      <c r="H871" t="s">
        <v>4394</v>
      </c>
      <c r="I871" t="s">
        <v>3378</v>
      </c>
    </row>
    <row r="872" spans="1:9" x14ac:dyDescent="0.25">
      <c r="A872" t="s">
        <v>4395</v>
      </c>
      <c r="B872" t="s">
        <v>4396</v>
      </c>
      <c r="C872" t="s">
        <v>10</v>
      </c>
      <c r="D872" t="s">
        <v>4384</v>
      </c>
      <c r="E872" t="s">
        <v>1309</v>
      </c>
      <c r="F872" t="s">
        <v>2384</v>
      </c>
      <c r="G872" t="s">
        <v>14</v>
      </c>
      <c r="H872" t="s">
        <v>4397</v>
      </c>
      <c r="I872" t="s">
        <v>113</v>
      </c>
    </row>
    <row r="873" spans="1:9" x14ac:dyDescent="0.25">
      <c r="A873" t="s">
        <v>4398</v>
      </c>
      <c r="B873" t="s">
        <v>4399</v>
      </c>
      <c r="C873" t="s">
        <v>10</v>
      </c>
      <c r="D873" t="s">
        <v>4400</v>
      </c>
      <c r="E873" t="s">
        <v>1684</v>
      </c>
      <c r="F873" t="s">
        <v>4401</v>
      </c>
      <c r="G873" t="s">
        <v>14</v>
      </c>
      <c r="H873" t="s">
        <v>4402</v>
      </c>
      <c r="I873" t="s">
        <v>2541</v>
      </c>
    </row>
    <row r="874" spans="1:9" x14ac:dyDescent="0.25">
      <c r="A874" t="s">
        <v>4403</v>
      </c>
      <c r="B874" t="s">
        <v>4404</v>
      </c>
      <c r="C874" t="s">
        <v>10</v>
      </c>
      <c r="D874" t="s">
        <v>4400</v>
      </c>
      <c r="E874" t="s">
        <v>2186</v>
      </c>
      <c r="F874" t="s">
        <v>4405</v>
      </c>
      <c r="G874" t="s">
        <v>195</v>
      </c>
      <c r="H874" t="s">
        <v>4406</v>
      </c>
      <c r="I874" t="s">
        <v>2881</v>
      </c>
    </row>
    <row r="875" spans="1:9" x14ac:dyDescent="0.25">
      <c r="A875" t="s">
        <v>4407</v>
      </c>
      <c r="B875" t="s">
        <v>4408</v>
      </c>
      <c r="C875" t="s">
        <v>10</v>
      </c>
      <c r="D875" t="s">
        <v>4409</v>
      </c>
      <c r="E875" t="s">
        <v>833</v>
      </c>
      <c r="F875" t="s">
        <v>4410</v>
      </c>
      <c r="G875" t="s">
        <v>14</v>
      </c>
      <c r="H875" t="s">
        <v>4411</v>
      </c>
      <c r="I875" t="s">
        <v>2074</v>
      </c>
    </row>
    <row r="876" spans="1:9" x14ac:dyDescent="0.25">
      <c r="A876" t="s">
        <v>4412</v>
      </c>
      <c r="B876" t="s">
        <v>4413</v>
      </c>
      <c r="C876" t="s">
        <v>10</v>
      </c>
      <c r="D876" t="s">
        <v>4414</v>
      </c>
      <c r="E876" t="s">
        <v>80</v>
      </c>
      <c r="F876" t="s">
        <v>2564</v>
      </c>
      <c r="G876" t="s">
        <v>14</v>
      </c>
      <c r="H876" t="s">
        <v>4415</v>
      </c>
      <c r="I876" t="s">
        <v>2588</v>
      </c>
    </row>
    <row r="877" spans="1:9" x14ac:dyDescent="0.25">
      <c r="A877" t="s">
        <v>4416</v>
      </c>
      <c r="B877" t="s">
        <v>4417</v>
      </c>
      <c r="C877" t="s">
        <v>10</v>
      </c>
      <c r="D877" t="s">
        <v>4418</v>
      </c>
      <c r="E877" t="s">
        <v>3550</v>
      </c>
      <c r="F877" t="s">
        <v>4419</v>
      </c>
      <c r="G877" t="s">
        <v>113</v>
      </c>
      <c r="H877" t="s">
        <v>4420</v>
      </c>
      <c r="I877" t="s">
        <v>1529</v>
      </c>
    </row>
    <row r="878" spans="1:9" x14ac:dyDescent="0.25">
      <c r="A878" t="s">
        <v>4421</v>
      </c>
      <c r="B878" t="s">
        <v>4422</v>
      </c>
      <c r="C878" t="s">
        <v>10</v>
      </c>
      <c r="D878" t="s">
        <v>4423</v>
      </c>
      <c r="E878" t="s">
        <v>3757</v>
      </c>
      <c r="F878" t="s">
        <v>4424</v>
      </c>
      <c r="G878" t="s">
        <v>467</v>
      </c>
      <c r="H878" t="s">
        <v>4425</v>
      </c>
      <c r="I878" t="s">
        <v>3561</v>
      </c>
    </row>
    <row r="879" spans="1:9" x14ac:dyDescent="0.25">
      <c r="A879" t="s">
        <v>4426</v>
      </c>
      <c r="B879" t="s">
        <v>4427</v>
      </c>
      <c r="C879" t="s">
        <v>10</v>
      </c>
      <c r="D879" t="s">
        <v>4423</v>
      </c>
      <c r="E879" t="s">
        <v>784</v>
      </c>
      <c r="F879" t="s">
        <v>764</v>
      </c>
      <c r="G879" t="s">
        <v>14</v>
      </c>
      <c r="H879" t="s">
        <v>4428</v>
      </c>
      <c r="I879" t="s">
        <v>581</v>
      </c>
    </row>
    <row r="880" spans="1:9" x14ac:dyDescent="0.25">
      <c r="A880" t="s">
        <v>4429</v>
      </c>
      <c r="B880" t="s">
        <v>4430</v>
      </c>
      <c r="C880" t="s">
        <v>10</v>
      </c>
      <c r="D880" t="s">
        <v>4423</v>
      </c>
      <c r="E880" t="s">
        <v>3105</v>
      </c>
      <c r="F880" t="s">
        <v>1857</v>
      </c>
      <c r="G880" t="s">
        <v>176</v>
      </c>
      <c r="H880" t="s">
        <v>4431</v>
      </c>
      <c r="I880" t="s">
        <v>3245</v>
      </c>
    </row>
    <row r="881" spans="1:9" x14ac:dyDescent="0.25">
      <c r="A881" t="s">
        <v>4432</v>
      </c>
      <c r="B881" t="s">
        <v>4433</v>
      </c>
      <c r="C881" t="s">
        <v>10</v>
      </c>
      <c r="D881" t="s">
        <v>4434</v>
      </c>
      <c r="E881" t="s">
        <v>711</v>
      </c>
      <c r="F881" t="s">
        <v>4435</v>
      </c>
      <c r="G881" t="s">
        <v>176</v>
      </c>
      <c r="H881" t="s">
        <v>4436</v>
      </c>
      <c r="I881" t="s">
        <v>3550</v>
      </c>
    </row>
    <row r="882" spans="1:9" x14ac:dyDescent="0.25">
      <c r="A882" t="s">
        <v>4437</v>
      </c>
      <c r="B882" t="s">
        <v>4438</v>
      </c>
      <c r="C882" t="s">
        <v>10</v>
      </c>
      <c r="D882" t="s">
        <v>4439</v>
      </c>
      <c r="E882" t="s">
        <v>321</v>
      </c>
      <c r="F882" t="s">
        <v>4440</v>
      </c>
      <c r="G882" t="s">
        <v>14</v>
      </c>
      <c r="H882" t="s">
        <v>4441</v>
      </c>
      <c r="I882" t="s">
        <v>5398</v>
      </c>
    </row>
    <row r="883" spans="1:9" x14ac:dyDescent="0.25">
      <c r="A883" t="s">
        <v>4442</v>
      </c>
      <c r="B883" t="s">
        <v>4443</v>
      </c>
      <c r="C883" t="s">
        <v>10</v>
      </c>
      <c r="D883" t="s">
        <v>4444</v>
      </c>
      <c r="E883" t="s">
        <v>3651</v>
      </c>
      <c r="F883" t="s">
        <v>671</v>
      </c>
      <c r="G883" t="s">
        <v>1356</v>
      </c>
      <c r="H883" t="s">
        <v>4445</v>
      </c>
      <c r="I883" t="s">
        <v>1356</v>
      </c>
    </row>
    <row r="884" spans="1:9" x14ac:dyDescent="0.25">
      <c r="A884" t="s">
        <v>4446</v>
      </c>
      <c r="B884" t="s">
        <v>4447</v>
      </c>
      <c r="C884" t="s">
        <v>10</v>
      </c>
      <c r="D884" t="s">
        <v>4448</v>
      </c>
      <c r="E884" t="s">
        <v>2943</v>
      </c>
      <c r="F884" t="s">
        <v>2005</v>
      </c>
      <c r="G884" t="s">
        <v>14</v>
      </c>
      <c r="H884" t="s">
        <v>4449</v>
      </c>
      <c r="I884" t="s">
        <v>183</v>
      </c>
    </row>
    <row r="885" spans="1:9" x14ac:dyDescent="0.25">
      <c r="A885" t="s">
        <v>4450</v>
      </c>
      <c r="B885" t="s">
        <v>4451</v>
      </c>
      <c r="C885" t="s">
        <v>10</v>
      </c>
      <c r="D885" t="s">
        <v>4452</v>
      </c>
      <c r="E885" t="s">
        <v>3343</v>
      </c>
      <c r="F885" t="s">
        <v>466</v>
      </c>
      <c r="G885" t="s">
        <v>14</v>
      </c>
      <c r="H885" t="s">
        <v>4453</v>
      </c>
      <c r="I885" t="s">
        <v>80</v>
      </c>
    </row>
    <row r="886" spans="1:9" x14ac:dyDescent="0.25">
      <c r="A886" t="s">
        <v>4454</v>
      </c>
      <c r="B886" t="s">
        <v>4455</v>
      </c>
      <c r="C886" t="s">
        <v>10</v>
      </c>
      <c r="D886" t="s">
        <v>4456</v>
      </c>
      <c r="E886" t="s">
        <v>2974</v>
      </c>
      <c r="F886" t="s">
        <v>4457</v>
      </c>
      <c r="G886" t="s">
        <v>93</v>
      </c>
      <c r="H886" t="s">
        <v>4458</v>
      </c>
      <c r="I886" t="s">
        <v>1474</v>
      </c>
    </row>
    <row r="887" spans="1:9" x14ac:dyDescent="0.25">
      <c r="A887" t="s">
        <v>4459</v>
      </c>
      <c r="B887" t="s">
        <v>4460</v>
      </c>
      <c r="C887" t="s">
        <v>10</v>
      </c>
      <c r="D887" t="s">
        <v>4461</v>
      </c>
      <c r="E887" t="s">
        <v>833</v>
      </c>
      <c r="F887" t="s">
        <v>4462</v>
      </c>
      <c r="G887" t="s">
        <v>14</v>
      </c>
      <c r="H887" t="s">
        <v>4463</v>
      </c>
      <c r="I887" t="s">
        <v>60</v>
      </c>
    </row>
    <row r="888" spans="1:9" x14ac:dyDescent="0.25">
      <c r="A888" t="s">
        <v>4464</v>
      </c>
      <c r="B888" t="s">
        <v>4465</v>
      </c>
      <c r="C888" t="s">
        <v>10</v>
      </c>
      <c r="D888" t="s">
        <v>4466</v>
      </c>
      <c r="E888" t="s">
        <v>2287</v>
      </c>
      <c r="F888" t="s">
        <v>1466</v>
      </c>
      <c r="G888" t="s">
        <v>14</v>
      </c>
      <c r="H888" t="s">
        <v>4467</v>
      </c>
      <c r="I888" t="s">
        <v>1044</v>
      </c>
    </row>
    <row r="889" spans="1:9" x14ac:dyDescent="0.25">
      <c r="A889" t="s">
        <v>4468</v>
      </c>
      <c r="B889" t="s">
        <v>4469</v>
      </c>
      <c r="C889" t="s">
        <v>10</v>
      </c>
      <c r="D889" t="s">
        <v>4470</v>
      </c>
      <c r="E889" t="s">
        <v>3574</v>
      </c>
      <c r="F889" t="s">
        <v>1056</v>
      </c>
      <c r="G889" t="s">
        <v>14</v>
      </c>
      <c r="H889" t="s">
        <v>4471</v>
      </c>
      <c r="I889" t="s">
        <v>988</v>
      </c>
    </row>
    <row r="890" spans="1:9" x14ac:dyDescent="0.25">
      <c r="A890" t="s">
        <v>4472</v>
      </c>
      <c r="B890" t="s">
        <v>4473</v>
      </c>
      <c r="C890" t="s">
        <v>10</v>
      </c>
      <c r="D890" t="s">
        <v>4470</v>
      </c>
      <c r="E890" t="s">
        <v>2906</v>
      </c>
      <c r="F890" t="s">
        <v>799</v>
      </c>
      <c r="G890" t="s">
        <v>106</v>
      </c>
      <c r="H890" t="s">
        <v>4474</v>
      </c>
      <c r="I890" t="s">
        <v>2480</v>
      </c>
    </row>
    <row r="891" spans="1:9" x14ac:dyDescent="0.25">
      <c r="A891" t="s">
        <v>4475</v>
      </c>
      <c r="B891" t="s">
        <v>4476</v>
      </c>
      <c r="C891" t="s">
        <v>10</v>
      </c>
      <c r="D891" t="s">
        <v>4477</v>
      </c>
      <c r="E891" t="s">
        <v>1617</v>
      </c>
      <c r="F891" t="s">
        <v>1074</v>
      </c>
      <c r="G891" t="s">
        <v>176</v>
      </c>
      <c r="H891" t="s">
        <v>4478</v>
      </c>
      <c r="I891" t="s">
        <v>241</v>
      </c>
    </row>
    <row r="892" spans="1:9" x14ac:dyDescent="0.25">
      <c r="A892" t="s">
        <v>4479</v>
      </c>
      <c r="B892" t="s">
        <v>4480</v>
      </c>
      <c r="C892" t="s">
        <v>10</v>
      </c>
      <c r="D892" t="s">
        <v>4481</v>
      </c>
      <c r="E892" t="s">
        <v>1856</v>
      </c>
      <c r="F892" t="s">
        <v>4482</v>
      </c>
      <c r="G892" t="s">
        <v>14</v>
      </c>
      <c r="H892" t="s">
        <v>4483</v>
      </c>
      <c r="I892" t="s">
        <v>195</v>
      </c>
    </row>
    <row r="893" spans="1:9" x14ac:dyDescent="0.25">
      <c r="A893" t="s">
        <v>4484</v>
      </c>
      <c r="B893" t="s">
        <v>4485</v>
      </c>
      <c r="C893" t="s">
        <v>10</v>
      </c>
      <c r="D893" t="s">
        <v>4486</v>
      </c>
      <c r="E893" t="s">
        <v>2895</v>
      </c>
      <c r="F893" t="s">
        <v>4487</v>
      </c>
      <c r="G893" t="s">
        <v>1063</v>
      </c>
      <c r="H893" t="s">
        <v>4488</v>
      </c>
      <c r="I893" t="s">
        <v>2906</v>
      </c>
    </row>
    <row r="894" spans="1:9" x14ac:dyDescent="0.25">
      <c r="A894" t="s">
        <v>4489</v>
      </c>
      <c r="B894" t="s">
        <v>4490</v>
      </c>
      <c r="C894" t="s">
        <v>10</v>
      </c>
      <c r="D894" t="s">
        <v>4491</v>
      </c>
      <c r="E894" t="s">
        <v>321</v>
      </c>
      <c r="F894" t="s">
        <v>1578</v>
      </c>
      <c r="G894" t="s">
        <v>302</v>
      </c>
      <c r="H894" t="s">
        <v>4492</v>
      </c>
      <c r="I894" t="s">
        <v>3768</v>
      </c>
    </row>
    <row r="895" spans="1:9" x14ac:dyDescent="0.25">
      <c r="A895" t="s">
        <v>4493</v>
      </c>
      <c r="B895" t="s">
        <v>4494</v>
      </c>
      <c r="C895" t="s">
        <v>10</v>
      </c>
      <c r="D895" t="s">
        <v>4495</v>
      </c>
      <c r="E895" t="s">
        <v>2146</v>
      </c>
      <c r="F895" t="s">
        <v>3813</v>
      </c>
      <c r="G895" t="s">
        <v>1304</v>
      </c>
      <c r="H895" t="s">
        <v>4496</v>
      </c>
      <c r="I895" t="s">
        <v>1921</v>
      </c>
    </row>
    <row r="896" spans="1:9" x14ac:dyDescent="0.25">
      <c r="A896" t="s">
        <v>4497</v>
      </c>
      <c r="B896" t="s">
        <v>4498</v>
      </c>
      <c r="C896" t="s">
        <v>10</v>
      </c>
      <c r="D896" t="s">
        <v>4499</v>
      </c>
      <c r="E896" t="s">
        <v>779</v>
      </c>
      <c r="F896" t="s">
        <v>145</v>
      </c>
      <c r="G896" t="s">
        <v>14</v>
      </c>
      <c r="H896" t="s">
        <v>4500</v>
      </c>
      <c r="I896" t="s">
        <v>202</v>
      </c>
    </row>
    <row r="897" spans="1:9" x14ac:dyDescent="0.25">
      <c r="A897" t="s">
        <v>4501</v>
      </c>
      <c r="B897" t="s">
        <v>4502</v>
      </c>
      <c r="C897" t="s">
        <v>10</v>
      </c>
      <c r="D897" t="s">
        <v>3236</v>
      </c>
      <c r="E897" t="s">
        <v>2559</v>
      </c>
      <c r="F897" t="s">
        <v>3173</v>
      </c>
      <c r="G897" t="s">
        <v>176</v>
      </c>
      <c r="H897" t="s">
        <v>4503</v>
      </c>
      <c r="I897" t="s">
        <v>5368</v>
      </c>
    </row>
    <row r="898" spans="1:9" x14ac:dyDescent="0.25">
      <c r="A898" t="s">
        <v>4504</v>
      </c>
      <c r="B898" t="s">
        <v>4505</v>
      </c>
      <c r="C898" t="s">
        <v>10</v>
      </c>
      <c r="D898" t="s">
        <v>3236</v>
      </c>
      <c r="E898" t="s">
        <v>969</v>
      </c>
      <c r="F898" t="s">
        <v>4506</v>
      </c>
      <c r="G898" t="s">
        <v>14</v>
      </c>
      <c r="H898" t="s">
        <v>4507</v>
      </c>
      <c r="I898" t="s">
        <v>2564</v>
      </c>
    </row>
    <row r="899" spans="1:9" x14ac:dyDescent="0.25">
      <c r="A899" t="s">
        <v>4508</v>
      </c>
      <c r="B899" t="s">
        <v>4509</v>
      </c>
      <c r="C899" t="s">
        <v>10</v>
      </c>
      <c r="D899" t="s">
        <v>3236</v>
      </c>
      <c r="E899" t="s">
        <v>2895</v>
      </c>
      <c r="F899" t="s">
        <v>4158</v>
      </c>
      <c r="G899" t="s">
        <v>2906</v>
      </c>
      <c r="H899" t="s">
        <v>4510</v>
      </c>
      <c r="I899" t="s">
        <v>5399</v>
      </c>
    </row>
    <row r="900" spans="1:9" x14ac:dyDescent="0.25">
      <c r="A900" t="s">
        <v>4511</v>
      </c>
      <c r="B900" t="s">
        <v>4512</v>
      </c>
      <c r="C900" t="s">
        <v>10</v>
      </c>
      <c r="D900" t="s">
        <v>4513</v>
      </c>
      <c r="E900" t="s">
        <v>2969</v>
      </c>
      <c r="F900" t="s">
        <v>907</v>
      </c>
      <c r="G900" t="s">
        <v>14</v>
      </c>
      <c r="H900" t="s">
        <v>4514</v>
      </c>
      <c r="I900" t="s">
        <v>1427</v>
      </c>
    </row>
    <row r="901" spans="1:9" x14ac:dyDescent="0.25">
      <c r="A901" t="s">
        <v>4515</v>
      </c>
      <c r="B901" t="s">
        <v>4516</v>
      </c>
      <c r="C901" t="s">
        <v>10</v>
      </c>
      <c r="D901" t="s">
        <v>4517</v>
      </c>
      <c r="E901" t="s">
        <v>540</v>
      </c>
      <c r="F901" t="s">
        <v>4518</v>
      </c>
      <c r="G901" t="s">
        <v>14</v>
      </c>
      <c r="H901" t="s">
        <v>4519</v>
      </c>
      <c r="I901" t="s">
        <v>3205</v>
      </c>
    </row>
    <row r="902" spans="1:9" x14ac:dyDescent="0.25">
      <c r="A902" t="s">
        <v>4520</v>
      </c>
      <c r="B902" t="s">
        <v>4521</v>
      </c>
      <c r="C902" t="s">
        <v>10</v>
      </c>
      <c r="D902" t="s">
        <v>4522</v>
      </c>
      <c r="E902" t="s">
        <v>2541</v>
      </c>
      <c r="F902" t="s">
        <v>4523</v>
      </c>
      <c r="G902" t="s">
        <v>549</v>
      </c>
      <c r="H902" t="s">
        <v>4524</v>
      </c>
      <c r="I902" t="s">
        <v>467</v>
      </c>
    </row>
    <row r="903" spans="1:9" x14ac:dyDescent="0.25">
      <c r="A903" t="s">
        <v>4525</v>
      </c>
      <c r="B903" t="s">
        <v>4526</v>
      </c>
      <c r="C903" t="s">
        <v>10</v>
      </c>
      <c r="D903" t="s">
        <v>4527</v>
      </c>
      <c r="E903" t="s">
        <v>772</v>
      </c>
      <c r="F903" t="s">
        <v>4528</v>
      </c>
      <c r="G903" t="s">
        <v>853</v>
      </c>
      <c r="H903" t="s">
        <v>4529</v>
      </c>
      <c r="I903" t="s">
        <v>687</v>
      </c>
    </row>
    <row r="904" spans="1:9" x14ac:dyDescent="0.25">
      <c r="A904" t="s">
        <v>4530</v>
      </c>
      <c r="B904" t="s">
        <v>4531</v>
      </c>
      <c r="C904" t="s">
        <v>10</v>
      </c>
      <c r="D904" t="s">
        <v>4532</v>
      </c>
      <c r="E904" t="s">
        <v>1567</v>
      </c>
      <c r="F904" t="s">
        <v>4533</v>
      </c>
      <c r="G904" t="s">
        <v>3832</v>
      </c>
      <c r="H904" t="s">
        <v>4534</v>
      </c>
      <c r="I904" t="s">
        <v>288</v>
      </c>
    </row>
    <row r="905" spans="1:9" x14ac:dyDescent="0.25">
      <c r="A905" t="s">
        <v>4535</v>
      </c>
      <c r="B905" t="s">
        <v>4536</v>
      </c>
      <c r="C905" t="s">
        <v>10</v>
      </c>
      <c r="D905" t="s">
        <v>4537</v>
      </c>
      <c r="E905" t="s">
        <v>1320</v>
      </c>
      <c r="F905" t="s">
        <v>4538</v>
      </c>
      <c r="G905" t="s">
        <v>14</v>
      </c>
      <c r="H905" t="s">
        <v>4539</v>
      </c>
      <c r="I905" t="s">
        <v>1529</v>
      </c>
    </row>
    <row r="906" spans="1:9" x14ac:dyDescent="0.25">
      <c r="A906" t="s">
        <v>4540</v>
      </c>
      <c r="B906" t="s">
        <v>4541</v>
      </c>
      <c r="C906" t="s">
        <v>10</v>
      </c>
      <c r="D906" t="s">
        <v>4542</v>
      </c>
      <c r="E906" t="s">
        <v>1723</v>
      </c>
      <c r="F906" t="s">
        <v>2640</v>
      </c>
      <c r="G906" t="s">
        <v>4150</v>
      </c>
      <c r="H906" t="s">
        <v>4543</v>
      </c>
      <c r="I906" t="s">
        <v>1617</v>
      </c>
    </row>
    <row r="907" spans="1:9" x14ac:dyDescent="0.25">
      <c r="A907" t="s">
        <v>4544</v>
      </c>
      <c r="B907" t="s">
        <v>4545</v>
      </c>
      <c r="C907" t="s">
        <v>10</v>
      </c>
      <c r="D907" t="s">
        <v>4546</v>
      </c>
      <c r="E907" t="s">
        <v>542</v>
      </c>
      <c r="F907" t="s">
        <v>4547</v>
      </c>
      <c r="G907" t="s">
        <v>467</v>
      </c>
      <c r="H907" t="s">
        <v>4548</v>
      </c>
      <c r="I907" t="s">
        <v>5400</v>
      </c>
    </row>
    <row r="908" spans="1:9" x14ac:dyDescent="0.25">
      <c r="A908" t="s">
        <v>4549</v>
      </c>
      <c r="B908" t="s">
        <v>4550</v>
      </c>
      <c r="C908" t="s">
        <v>10</v>
      </c>
      <c r="D908" t="s">
        <v>4551</v>
      </c>
      <c r="E908" t="s">
        <v>1793</v>
      </c>
      <c r="F908" t="s">
        <v>2135</v>
      </c>
      <c r="G908" t="s">
        <v>176</v>
      </c>
      <c r="H908" t="s">
        <v>4552</v>
      </c>
      <c r="I908" t="s">
        <v>1063</v>
      </c>
    </row>
    <row r="909" spans="1:9" x14ac:dyDescent="0.25">
      <c r="A909" t="s">
        <v>4553</v>
      </c>
      <c r="B909" t="s">
        <v>4554</v>
      </c>
      <c r="C909" t="s">
        <v>10</v>
      </c>
      <c r="D909" t="s">
        <v>4555</v>
      </c>
      <c r="E909" t="s">
        <v>1809</v>
      </c>
      <c r="F909" t="s">
        <v>4556</v>
      </c>
      <c r="G909" t="s">
        <v>14</v>
      </c>
      <c r="H909" t="s">
        <v>4557</v>
      </c>
      <c r="I909" t="s">
        <v>1079</v>
      </c>
    </row>
    <row r="910" spans="1:9" x14ac:dyDescent="0.25">
      <c r="A910" t="s">
        <v>4558</v>
      </c>
      <c r="B910" t="s">
        <v>4559</v>
      </c>
      <c r="C910" t="s">
        <v>10</v>
      </c>
      <c r="D910" t="s">
        <v>4560</v>
      </c>
      <c r="E910" t="s">
        <v>1694</v>
      </c>
      <c r="F910" t="s">
        <v>157</v>
      </c>
      <c r="G910" t="s">
        <v>60</v>
      </c>
      <c r="H910" t="s">
        <v>4561</v>
      </c>
      <c r="I910" t="s">
        <v>1844</v>
      </c>
    </row>
    <row r="911" spans="1:9" x14ac:dyDescent="0.25">
      <c r="A911" t="s">
        <v>4562</v>
      </c>
      <c r="B911" t="s">
        <v>4563</v>
      </c>
      <c r="C911" t="s">
        <v>10</v>
      </c>
      <c r="D911" t="s">
        <v>4560</v>
      </c>
      <c r="E911" t="s">
        <v>1332</v>
      </c>
      <c r="F911" t="s">
        <v>4564</v>
      </c>
      <c r="G911" t="s">
        <v>14</v>
      </c>
      <c r="H911" t="s">
        <v>4565</v>
      </c>
      <c r="I911" t="s">
        <v>228</v>
      </c>
    </row>
    <row r="912" spans="1:9" x14ac:dyDescent="0.25">
      <c r="A912" t="s">
        <v>4566</v>
      </c>
      <c r="B912" t="s">
        <v>4567</v>
      </c>
      <c r="C912" t="s">
        <v>10</v>
      </c>
      <c r="D912" t="s">
        <v>4568</v>
      </c>
      <c r="E912" t="s">
        <v>2310</v>
      </c>
      <c r="F912" t="s">
        <v>288</v>
      </c>
      <c r="G912" t="s">
        <v>14</v>
      </c>
      <c r="H912" t="s">
        <v>4569</v>
      </c>
      <c r="I912" t="s">
        <v>3205</v>
      </c>
    </row>
    <row r="913" spans="1:9" x14ac:dyDescent="0.25">
      <c r="A913" t="s">
        <v>4570</v>
      </c>
      <c r="B913" t="s">
        <v>4571</v>
      </c>
      <c r="C913" t="s">
        <v>10</v>
      </c>
      <c r="D913" t="s">
        <v>4568</v>
      </c>
      <c r="E913" t="s">
        <v>601</v>
      </c>
      <c r="F913" t="s">
        <v>2828</v>
      </c>
      <c r="G913" t="s">
        <v>176</v>
      </c>
      <c r="H913" t="s">
        <v>4572</v>
      </c>
      <c r="I913" t="s">
        <v>3808</v>
      </c>
    </row>
    <row r="914" spans="1:9" x14ac:dyDescent="0.25">
      <c r="A914" t="s">
        <v>4573</v>
      </c>
      <c r="B914" t="s">
        <v>4574</v>
      </c>
      <c r="C914" t="s">
        <v>10</v>
      </c>
      <c r="D914" t="s">
        <v>4575</v>
      </c>
      <c r="E914" t="s">
        <v>2612</v>
      </c>
      <c r="F914" t="s">
        <v>2742</v>
      </c>
      <c r="G914" t="s">
        <v>14</v>
      </c>
      <c r="H914" t="s">
        <v>4576</v>
      </c>
      <c r="I914" t="s">
        <v>784</v>
      </c>
    </row>
    <row r="915" spans="1:9" x14ac:dyDescent="0.25">
      <c r="A915" t="s">
        <v>4577</v>
      </c>
      <c r="B915" t="s">
        <v>4578</v>
      </c>
      <c r="C915" t="s">
        <v>10</v>
      </c>
      <c r="D915" t="s">
        <v>4579</v>
      </c>
      <c r="E915" t="s">
        <v>1968</v>
      </c>
      <c r="F915" t="s">
        <v>3181</v>
      </c>
      <c r="G915" t="s">
        <v>14</v>
      </c>
      <c r="H915" t="s">
        <v>4580</v>
      </c>
      <c r="I915" t="s">
        <v>1777</v>
      </c>
    </row>
    <row r="916" spans="1:9" x14ac:dyDescent="0.25">
      <c r="A916" t="s">
        <v>4581</v>
      </c>
      <c r="B916" t="s">
        <v>4582</v>
      </c>
      <c r="C916" t="s">
        <v>10</v>
      </c>
      <c r="D916" t="s">
        <v>4583</v>
      </c>
      <c r="E916" t="s">
        <v>241</v>
      </c>
      <c r="F916" t="s">
        <v>1844</v>
      </c>
      <c r="G916" t="s">
        <v>176</v>
      </c>
      <c r="H916" t="s">
        <v>4584</v>
      </c>
      <c r="I916" t="s">
        <v>80</v>
      </c>
    </row>
    <row r="917" spans="1:9" x14ac:dyDescent="0.25">
      <c r="A917" t="s">
        <v>4585</v>
      </c>
      <c r="B917" t="s">
        <v>4586</v>
      </c>
      <c r="C917" t="s">
        <v>10</v>
      </c>
      <c r="D917" t="s">
        <v>4587</v>
      </c>
      <c r="E917" t="s">
        <v>3624</v>
      </c>
      <c r="F917" t="s">
        <v>118</v>
      </c>
      <c r="G917" t="s">
        <v>14</v>
      </c>
      <c r="H917" t="s">
        <v>4588</v>
      </c>
      <c r="I917" t="s">
        <v>3671</v>
      </c>
    </row>
    <row r="918" spans="1:9" x14ac:dyDescent="0.25">
      <c r="A918" t="s">
        <v>4589</v>
      </c>
      <c r="B918" t="s">
        <v>4590</v>
      </c>
      <c r="C918" t="s">
        <v>10</v>
      </c>
      <c r="D918" t="s">
        <v>4591</v>
      </c>
      <c r="E918" t="s">
        <v>3081</v>
      </c>
      <c r="F918" t="s">
        <v>642</v>
      </c>
      <c r="G918" t="s">
        <v>14</v>
      </c>
      <c r="H918" t="s">
        <v>4592</v>
      </c>
      <c r="I918" t="s">
        <v>80</v>
      </c>
    </row>
    <row r="919" spans="1:9" x14ac:dyDescent="0.25">
      <c r="A919" t="s">
        <v>4593</v>
      </c>
      <c r="B919" t="s">
        <v>4594</v>
      </c>
      <c r="C919" t="s">
        <v>10</v>
      </c>
      <c r="D919" t="s">
        <v>4591</v>
      </c>
      <c r="E919" t="s">
        <v>3222</v>
      </c>
      <c r="F919" t="s">
        <v>2363</v>
      </c>
      <c r="G919" t="s">
        <v>14</v>
      </c>
      <c r="H919" t="s">
        <v>4595</v>
      </c>
      <c r="I919" t="s">
        <v>5401</v>
      </c>
    </row>
    <row r="920" spans="1:9" x14ac:dyDescent="0.25">
      <c r="A920" t="s">
        <v>4596</v>
      </c>
      <c r="B920" t="s">
        <v>4597</v>
      </c>
      <c r="C920" t="s">
        <v>10</v>
      </c>
      <c r="D920" t="s">
        <v>4598</v>
      </c>
      <c r="E920" t="s">
        <v>3378</v>
      </c>
      <c r="F920" t="s">
        <v>2031</v>
      </c>
      <c r="G920" t="s">
        <v>14</v>
      </c>
      <c r="H920" t="s">
        <v>4599</v>
      </c>
      <c r="I920" t="s">
        <v>3143</v>
      </c>
    </row>
    <row r="921" spans="1:9" x14ac:dyDescent="0.25">
      <c r="A921" t="s">
        <v>4600</v>
      </c>
      <c r="B921" t="s">
        <v>4601</v>
      </c>
      <c r="C921" t="s">
        <v>10</v>
      </c>
      <c r="D921" t="s">
        <v>4598</v>
      </c>
      <c r="E921" t="s">
        <v>1467</v>
      </c>
      <c r="F921" t="s">
        <v>1683</v>
      </c>
      <c r="G921" t="s">
        <v>14</v>
      </c>
      <c r="H921" t="s">
        <v>4602</v>
      </c>
      <c r="I921" t="s">
        <v>1650</v>
      </c>
    </row>
    <row r="922" spans="1:9" x14ac:dyDescent="0.25">
      <c r="A922" t="s">
        <v>4603</v>
      </c>
      <c r="B922" t="s">
        <v>4604</v>
      </c>
      <c r="C922" t="s">
        <v>10</v>
      </c>
      <c r="D922" t="s">
        <v>4605</v>
      </c>
      <c r="E922" t="s">
        <v>3143</v>
      </c>
      <c r="F922" t="s">
        <v>3272</v>
      </c>
      <c r="G922" t="s">
        <v>14</v>
      </c>
      <c r="H922" t="s">
        <v>4606</v>
      </c>
      <c r="I922" t="s">
        <v>228</v>
      </c>
    </row>
    <row r="923" spans="1:9" x14ac:dyDescent="0.25">
      <c r="A923" t="s">
        <v>4607</v>
      </c>
      <c r="B923" t="s">
        <v>4608</v>
      </c>
      <c r="C923" t="s">
        <v>10</v>
      </c>
      <c r="D923" t="s">
        <v>4609</v>
      </c>
      <c r="E923" t="s">
        <v>1445</v>
      </c>
      <c r="F923" t="s">
        <v>2564</v>
      </c>
      <c r="G923" t="s">
        <v>14</v>
      </c>
      <c r="H923" t="s">
        <v>4610</v>
      </c>
      <c r="I923" t="s">
        <v>4385</v>
      </c>
    </row>
    <row r="924" spans="1:9" x14ac:dyDescent="0.25">
      <c r="A924" t="s">
        <v>4611</v>
      </c>
      <c r="B924" t="s">
        <v>4612</v>
      </c>
      <c r="C924" t="s">
        <v>10</v>
      </c>
      <c r="D924" t="s">
        <v>4609</v>
      </c>
      <c r="E924" t="s">
        <v>1131</v>
      </c>
      <c r="F924" t="s">
        <v>4613</v>
      </c>
      <c r="G924" t="s">
        <v>14</v>
      </c>
      <c r="H924" t="s">
        <v>4614</v>
      </c>
      <c r="I924" t="s">
        <v>478</v>
      </c>
    </row>
    <row r="925" spans="1:9" x14ac:dyDescent="0.25">
      <c r="A925" t="s">
        <v>4615</v>
      </c>
      <c r="B925" t="s">
        <v>4616</v>
      </c>
      <c r="C925" t="s">
        <v>10</v>
      </c>
      <c r="D925" t="s">
        <v>4617</v>
      </c>
      <c r="E925" t="s">
        <v>2945</v>
      </c>
      <c r="F925" t="s">
        <v>2310</v>
      </c>
      <c r="G925" t="s">
        <v>1723</v>
      </c>
      <c r="H925" t="s">
        <v>4618</v>
      </c>
      <c r="I925" t="s">
        <v>3624</v>
      </c>
    </row>
    <row r="926" spans="1:9" x14ac:dyDescent="0.25">
      <c r="A926" t="s">
        <v>4619</v>
      </c>
      <c r="B926" t="s">
        <v>4620</v>
      </c>
      <c r="C926" t="s">
        <v>10</v>
      </c>
      <c r="D926" t="s">
        <v>4621</v>
      </c>
      <c r="E926" t="s">
        <v>2705</v>
      </c>
      <c r="F926" t="s">
        <v>4622</v>
      </c>
      <c r="G926" t="s">
        <v>14</v>
      </c>
      <c r="H926" t="s">
        <v>4623</v>
      </c>
      <c r="I926" t="s">
        <v>302</v>
      </c>
    </row>
    <row r="927" spans="1:9" x14ac:dyDescent="0.25">
      <c r="A927" t="s">
        <v>4624</v>
      </c>
      <c r="B927" t="s">
        <v>4625</v>
      </c>
      <c r="C927" t="s">
        <v>10</v>
      </c>
      <c r="D927" t="s">
        <v>4626</v>
      </c>
      <c r="E927" t="s">
        <v>3161</v>
      </c>
      <c r="F927" t="s">
        <v>1984</v>
      </c>
      <c r="G927" t="s">
        <v>1777</v>
      </c>
      <c r="H927" t="s">
        <v>4627</v>
      </c>
      <c r="I927" t="s">
        <v>1723</v>
      </c>
    </row>
    <row r="928" spans="1:9" x14ac:dyDescent="0.25">
      <c r="A928" t="s">
        <v>4628</v>
      </c>
      <c r="B928" t="s">
        <v>4629</v>
      </c>
      <c r="C928" t="s">
        <v>10</v>
      </c>
      <c r="D928" t="s">
        <v>4630</v>
      </c>
      <c r="E928" t="s">
        <v>2310</v>
      </c>
      <c r="F928" t="s">
        <v>1787</v>
      </c>
      <c r="G928" t="s">
        <v>14</v>
      </c>
      <c r="H928" t="s">
        <v>4631</v>
      </c>
      <c r="I928" t="s">
        <v>80</v>
      </c>
    </row>
    <row r="929" spans="1:9" x14ac:dyDescent="0.25">
      <c r="A929" t="s">
        <v>4632</v>
      </c>
      <c r="B929" t="s">
        <v>4633</v>
      </c>
      <c r="C929" t="s">
        <v>10</v>
      </c>
      <c r="D929" t="s">
        <v>4630</v>
      </c>
      <c r="E929" t="s">
        <v>542</v>
      </c>
      <c r="F929" t="s">
        <v>4634</v>
      </c>
      <c r="G929" t="s">
        <v>14</v>
      </c>
      <c r="H929" t="s">
        <v>4635</v>
      </c>
      <c r="I929" t="s">
        <v>341</v>
      </c>
    </row>
    <row r="930" spans="1:9" x14ac:dyDescent="0.25">
      <c r="A930" t="s">
        <v>4636</v>
      </c>
      <c r="B930" t="s">
        <v>4637</v>
      </c>
      <c r="C930" t="s">
        <v>10</v>
      </c>
      <c r="D930" t="s">
        <v>4638</v>
      </c>
      <c r="E930" t="s">
        <v>1766</v>
      </c>
      <c r="F930" t="s">
        <v>1722</v>
      </c>
      <c r="G930" t="s">
        <v>2096</v>
      </c>
      <c r="H930" t="s">
        <v>4639</v>
      </c>
      <c r="I930" t="s">
        <v>1292</v>
      </c>
    </row>
    <row r="931" spans="1:9" x14ac:dyDescent="0.25">
      <c r="A931" t="s">
        <v>4640</v>
      </c>
      <c r="B931" t="s">
        <v>4641</v>
      </c>
      <c r="C931" t="s">
        <v>10</v>
      </c>
      <c r="D931" t="s">
        <v>4642</v>
      </c>
      <c r="E931" t="s">
        <v>1793</v>
      </c>
      <c r="F931" t="s">
        <v>1472</v>
      </c>
      <c r="G931" t="s">
        <v>53</v>
      </c>
      <c r="H931" t="s">
        <v>4643</v>
      </c>
      <c r="I931" t="s">
        <v>46</v>
      </c>
    </row>
    <row r="932" spans="1:9" x14ac:dyDescent="0.25">
      <c r="A932" t="s">
        <v>4644</v>
      </c>
      <c r="B932" t="s">
        <v>4645</v>
      </c>
      <c r="C932" t="s">
        <v>10</v>
      </c>
      <c r="D932" t="s">
        <v>4646</v>
      </c>
      <c r="E932" t="s">
        <v>3378</v>
      </c>
      <c r="F932" t="s">
        <v>4647</v>
      </c>
      <c r="G932" t="s">
        <v>14</v>
      </c>
      <c r="H932" t="s">
        <v>4648</v>
      </c>
      <c r="I932" t="s">
        <v>1349</v>
      </c>
    </row>
    <row r="933" spans="1:9" x14ac:dyDescent="0.25">
      <c r="A933" t="s">
        <v>4649</v>
      </c>
      <c r="B933" t="s">
        <v>4650</v>
      </c>
      <c r="C933" t="s">
        <v>10</v>
      </c>
      <c r="D933" t="s">
        <v>4651</v>
      </c>
      <c r="E933" t="s">
        <v>1856</v>
      </c>
      <c r="F933" t="s">
        <v>4652</v>
      </c>
      <c r="G933" t="s">
        <v>14</v>
      </c>
      <c r="H933" t="s">
        <v>4653</v>
      </c>
      <c r="I933" t="s">
        <v>969</v>
      </c>
    </row>
    <row r="934" spans="1:9" x14ac:dyDescent="0.25">
      <c r="A934" t="s">
        <v>4654</v>
      </c>
      <c r="B934" t="s">
        <v>4655</v>
      </c>
      <c r="C934" t="s">
        <v>10</v>
      </c>
      <c r="D934" t="s">
        <v>4651</v>
      </c>
      <c r="E934" t="s">
        <v>1793</v>
      </c>
      <c r="F934" t="s">
        <v>4656</v>
      </c>
      <c r="G934" t="s">
        <v>14</v>
      </c>
      <c r="H934" t="s">
        <v>4657</v>
      </c>
      <c r="I934" t="s">
        <v>5121</v>
      </c>
    </row>
    <row r="935" spans="1:9" x14ac:dyDescent="0.25">
      <c r="A935" t="s">
        <v>4658</v>
      </c>
      <c r="B935" t="s">
        <v>4659</v>
      </c>
      <c r="C935" t="s">
        <v>10</v>
      </c>
      <c r="D935" t="s">
        <v>4660</v>
      </c>
      <c r="E935" t="s">
        <v>1862</v>
      </c>
      <c r="F935" t="s">
        <v>4661</v>
      </c>
      <c r="G935" t="s">
        <v>202</v>
      </c>
      <c r="H935" t="s">
        <v>4662</v>
      </c>
      <c r="I935" t="s">
        <v>1984</v>
      </c>
    </row>
    <row r="936" spans="1:9" x14ac:dyDescent="0.25">
      <c r="A936" t="s">
        <v>4663</v>
      </c>
      <c r="B936" t="s">
        <v>4664</v>
      </c>
      <c r="C936" t="s">
        <v>10</v>
      </c>
      <c r="D936" t="s">
        <v>4665</v>
      </c>
      <c r="E936" t="s">
        <v>4666</v>
      </c>
      <c r="F936" t="s">
        <v>1984</v>
      </c>
      <c r="G936" t="s">
        <v>176</v>
      </c>
      <c r="H936" t="s">
        <v>4667</v>
      </c>
      <c r="I936" t="s">
        <v>3902</v>
      </c>
    </row>
    <row r="937" spans="1:9" x14ac:dyDescent="0.25">
      <c r="A937" t="s">
        <v>4668</v>
      </c>
      <c r="B937" t="s">
        <v>4669</v>
      </c>
      <c r="C937" t="s">
        <v>10</v>
      </c>
      <c r="D937" t="s">
        <v>4665</v>
      </c>
      <c r="E937" t="s">
        <v>1233</v>
      </c>
      <c r="F937" t="s">
        <v>4670</v>
      </c>
      <c r="G937" t="s">
        <v>865</v>
      </c>
      <c r="H937" t="s">
        <v>4671</v>
      </c>
      <c r="I937" t="s">
        <v>556</v>
      </c>
    </row>
    <row r="938" spans="1:9" x14ac:dyDescent="0.25">
      <c r="A938" t="s">
        <v>4672</v>
      </c>
      <c r="B938" t="s">
        <v>4673</v>
      </c>
      <c r="C938" t="s">
        <v>10</v>
      </c>
      <c r="D938" t="s">
        <v>4665</v>
      </c>
      <c r="E938" t="s">
        <v>498</v>
      </c>
      <c r="F938" t="s">
        <v>4674</v>
      </c>
      <c r="G938" t="s">
        <v>14</v>
      </c>
      <c r="H938" t="s">
        <v>4675</v>
      </c>
      <c r="I938" t="s">
        <v>1984</v>
      </c>
    </row>
    <row r="939" spans="1:9" x14ac:dyDescent="0.25">
      <c r="A939" t="s">
        <v>4676</v>
      </c>
      <c r="B939" t="s">
        <v>4677</v>
      </c>
      <c r="C939" t="s">
        <v>10</v>
      </c>
      <c r="D939" t="s">
        <v>4678</v>
      </c>
      <c r="E939" t="s">
        <v>3639</v>
      </c>
      <c r="F939" t="s">
        <v>1567</v>
      </c>
      <c r="G939" t="s">
        <v>1766</v>
      </c>
      <c r="H939" t="s">
        <v>4679</v>
      </c>
      <c r="I939" t="s">
        <v>5402</v>
      </c>
    </row>
    <row r="940" spans="1:9" x14ac:dyDescent="0.25">
      <c r="A940" t="s">
        <v>4680</v>
      </c>
      <c r="B940" t="s">
        <v>4681</v>
      </c>
      <c r="C940" t="s">
        <v>10</v>
      </c>
      <c r="D940" t="s">
        <v>4682</v>
      </c>
      <c r="E940" t="s">
        <v>3550</v>
      </c>
      <c r="F940" t="s">
        <v>4656</v>
      </c>
      <c r="G940" t="s">
        <v>1474</v>
      </c>
      <c r="H940" t="s">
        <v>4683</v>
      </c>
      <c r="I940" t="s">
        <v>735</v>
      </c>
    </row>
    <row r="941" spans="1:9" x14ac:dyDescent="0.25">
      <c r="A941" t="s">
        <v>4684</v>
      </c>
      <c r="B941" t="s">
        <v>4685</v>
      </c>
      <c r="C941" t="s">
        <v>10</v>
      </c>
      <c r="D941" t="s">
        <v>4686</v>
      </c>
      <c r="E941" t="s">
        <v>4687</v>
      </c>
      <c r="F941" t="s">
        <v>1237</v>
      </c>
      <c r="G941" t="s">
        <v>302</v>
      </c>
      <c r="H941" t="s">
        <v>4688</v>
      </c>
      <c r="I941" t="s">
        <v>2276</v>
      </c>
    </row>
    <row r="942" spans="1:9" x14ac:dyDescent="0.25">
      <c r="A942" t="s">
        <v>4689</v>
      </c>
      <c r="B942" t="s">
        <v>4690</v>
      </c>
      <c r="C942" t="s">
        <v>10</v>
      </c>
      <c r="D942" t="s">
        <v>4691</v>
      </c>
      <c r="E942" t="s">
        <v>2839</v>
      </c>
      <c r="F942" t="s">
        <v>4692</v>
      </c>
      <c r="G942" t="s">
        <v>14</v>
      </c>
      <c r="H942" t="s">
        <v>4693</v>
      </c>
      <c r="I942" t="s">
        <v>5403</v>
      </c>
    </row>
    <row r="943" spans="1:9" x14ac:dyDescent="0.25">
      <c r="A943" t="s">
        <v>4694</v>
      </c>
      <c r="B943" t="s">
        <v>4695</v>
      </c>
      <c r="C943" t="s">
        <v>10</v>
      </c>
      <c r="D943" t="s">
        <v>4696</v>
      </c>
      <c r="E943" t="s">
        <v>3378</v>
      </c>
      <c r="F943" t="s">
        <v>2316</v>
      </c>
      <c r="G943" t="s">
        <v>549</v>
      </c>
      <c r="H943" t="s">
        <v>4697</v>
      </c>
      <c r="I943" t="s">
        <v>2168</v>
      </c>
    </row>
    <row r="944" spans="1:9" x14ac:dyDescent="0.25">
      <c r="A944" t="s">
        <v>4698</v>
      </c>
      <c r="B944" t="s">
        <v>4699</v>
      </c>
      <c r="C944" t="s">
        <v>10</v>
      </c>
      <c r="D944" t="s">
        <v>4696</v>
      </c>
      <c r="E944" t="s">
        <v>4385</v>
      </c>
      <c r="F944" t="s">
        <v>1178</v>
      </c>
      <c r="G944" t="s">
        <v>302</v>
      </c>
      <c r="H944" t="s">
        <v>4700</v>
      </c>
      <c r="I944" t="s">
        <v>1932</v>
      </c>
    </row>
    <row r="945" spans="1:9" x14ac:dyDescent="0.25">
      <c r="A945" t="s">
        <v>4701</v>
      </c>
      <c r="B945" t="s">
        <v>4702</v>
      </c>
      <c r="C945" t="s">
        <v>10</v>
      </c>
      <c r="D945" t="s">
        <v>4703</v>
      </c>
      <c r="E945" t="s">
        <v>1203</v>
      </c>
      <c r="F945" t="s">
        <v>2005</v>
      </c>
      <c r="G945" t="s">
        <v>563</v>
      </c>
      <c r="H945" t="s">
        <v>4704</v>
      </c>
      <c r="I945" t="s">
        <v>5404</v>
      </c>
    </row>
    <row r="946" spans="1:9" x14ac:dyDescent="0.25">
      <c r="A946" t="s">
        <v>4705</v>
      </c>
      <c r="B946" t="s">
        <v>4706</v>
      </c>
      <c r="C946" t="s">
        <v>10</v>
      </c>
      <c r="D946" t="s">
        <v>4707</v>
      </c>
      <c r="E946" t="s">
        <v>2463</v>
      </c>
      <c r="F946" t="s">
        <v>4708</v>
      </c>
      <c r="G946" t="s">
        <v>228</v>
      </c>
      <c r="H946" t="s">
        <v>4709</v>
      </c>
      <c r="I946" t="s">
        <v>1320</v>
      </c>
    </row>
    <row r="947" spans="1:9" x14ac:dyDescent="0.25">
      <c r="A947" t="s">
        <v>4710</v>
      </c>
      <c r="B947" t="s">
        <v>4711</v>
      </c>
      <c r="C947" t="s">
        <v>10</v>
      </c>
      <c r="D947" t="s">
        <v>4712</v>
      </c>
      <c r="E947" t="s">
        <v>2463</v>
      </c>
      <c r="F947" t="s">
        <v>963</v>
      </c>
      <c r="G947" t="s">
        <v>14</v>
      </c>
      <c r="H947" t="s">
        <v>4713</v>
      </c>
      <c r="I947" t="s">
        <v>183</v>
      </c>
    </row>
    <row r="948" spans="1:9" x14ac:dyDescent="0.25">
      <c r="A948" t="s">
        <v>4714</v>
      </c>
      <c r="B948" t="s">
        <v>4715</v>
      </c>
      <c r="C948" t="s">
        <v>10</v>
      </c>
      <c r="D948" t="s">
        <v>4716</v>
      </c>
      <c r="E948" t="s">
        <v>145</v>
      </c>
      <c r="F948" t="s">
        <v>4717</v>
      </c>
      <c r="G948" t="s">
        <v>176</v>
      </c>
      <c r="H948" t="s">
        <v>4718</v>
      </c>
      <c r="I948" t="s">
        <v>2504</v>
      </c>
    </row>
    <row r="949" spans="1:9" x14ac:dyDescent="0.25">
      <c r="A949" t="s">
        <v>4719</v>
      </c>
      <c r="B949" t="s">
        <v>4720</v>
      </c>
      <c r="C949" t="s">
        <v>10</v>
      </c>
      <c r="D949" t="s">
        <v>52</v>
      </c>
      <c r="E949" t="s">
        <v>4666</v>
      </c>
      <c r="F949" t="s">
        <v>1343</v>
      </c>
      <c r="G949" t="s">
        <v>14</v>
      </c>
      <c r="H949" t="s">
        <v>4721</v>
      </c>
      <c r="I949" t="s">
        <v>779</v>
      </c>
    </row>
    <row r="950" spans="1:9" x14ac:dyDescent="0.25">
      <c r="A950" t="s">
        <v>4722</v>
      </c>
      <c r="B950" t="s">
        <v>4723</v>
      </c>
      <c r="C950" t="s">
        <v>10</v>
      </c>
      <c r="D950" t="s">
        <v>4724</v>
      </c>
      <c r="E950" t="s">
        <v>3651</v>
      </c>
      <c r="F950" t="s">
        <v>3605</v>
      </c>
      <c r="G950" t="s">
        <v>14</v>
      </c>
      <c r="H950" t="s">
        <v>4725</v>
      </c>
      <c r="I950" t="s">
        <v>2655</v>
      </c>
    </row>
    <row r="951" spans="1:9" x14ac:dyDescent="0.25">
      <c r="A951" t="s">
        <v>4726</v>
      </c>
      <c r="B951" t="s">
        <v>4727</v>
      </c>
      <c r="C951" t="s">
        <v>10</v>
      </c>
      <c r="D951" t="s">
        <v>4728</v>
      </c>
      <c r="E951" t="s">
        <v>1755</v>
      </c>
      <c r="F951" t="s">
        <v>4729</v>
      </c>
      <c r="G951" t="s">
        <v>14</v>
      </c>
      <c r="H951" t="s">
        <v>4730</v>
      </c>
      <c r="I951" t="s">
        <v>221</v>
      </c>
    </row>
    <row r="952" spans="1:9" x14ac:dyDescent="0.25">
      <c r="A952" t="s">
        <v>4731</v>
      </c>
      <c r="B952" t="s">
        <v>4732</v>
      </c>
      <c r="C952" t="s">
        <v>10</v>
      </c>
      <c r="D952" t="s">
        <v>4733</v>
      </c>
      <c r="E952" t="s">
        <v>2895</v>
      </c>
      <c r="F952" t="s">
        <v>4734</v>
      </c>
      <c r="G952" t="s">
        <v>14</v>
      </c>
      <c r="H952" t="s">
        <v>4735</v>
      </c>
      <c r="I952" t="s">
        <v>241</v>
      </c>
    </row>
    <row r="953" spans="1:9" x14ac:dyDescent="0.25">
      <c r="A953" t="s">
        <v>4736</v>
      </c>
      <c r="B953" t="s">
        <v>4737</v>
      </c>
      <c r="C953" t="s">
        <v>10</v>
      </c>
      <c r="D953" t="s">
        <v>4733</v>
      </c>
      <c r="E953" t="s">
        <v>601</v>
      </c>
      <c r="F953" t="s">
        <v>833</v>
      </c>
      <c r="G953" t="s">
        <v>14</v>
      </c>
      <c r="H953" t="s">
        <v>4738</v>
      </c>
      <c r="I953" t="s">
        <v>5405</v>
      </c>
    </row>
    <row r="954" spans="1:9" x14ac:dyDescent="0.25">
      <c r="A954" t="s">
        <v>4739</v>
      </c>
      <c r="B954" t="s">
        <v>4740</v>
      </c>
      <c r="C954" t="s">
        <v>10</v>
      </c>
      <c r="D954" t="s">
        <v>4741</v>
      </c>
      <c r="E954" t="s">
        <v>1775</v>
      </c>
      <c r="F954" t="s">
        <v>1951</v>
      </c>
      <c r="G954" t="s">
        <v>113</v>
      </c>
      <c r="H954" t="s">
        <v>4742</v>
      </c>
      <c r="I954" t="s">
        <v>758</v>
      </c>
    </row>
    <row r="955" spans="1:9" x14ac:dyDescent="0.25">
      <c r="A955" t="s">
        <v>4743</v>
      </c>
      <c r="B955" t="s">
        <v>4744</v>
      </c>
      <c r="C955" t="s">
        <v>10</v>
      </c>
      <c r="D955" t="s">
        <v>4745</v>
      </c>
      <c r="E955" t="s">
        <v>664</v>
      </c>
      <c r="F955" t="s">
        <v>4746</v>
      </c>
      <c r="G955" t="s">
        <v>176</v>
      </c>
      <c r="H955" t="s">
        <v>4747</v>
      </c>
      <c r="I955" t="s">
        <v>300</v>
      </c>
    </row>
    <row r="956" spans="1:9" x14ac:dyDescent="0.25">
      <c r="A956" t="s">
        <v>4748</v>
      </c>
      <c r="B956" t="s">
        <v>4749</v>
      </c>
      <c r="C956" t="s">
        <v>10</v>
      </c>
      <c r="D956" t="s">
        <v>4745</v>
      </c>
      <c r="E956" t="s">
        <v>688</v>
      </c>
      <c r="F956" t="s">
        <v>2655</v>
      </c>
      <c r="G956" t="s">
        <v>341</v>
      </c>
      <c r="H956" t="s">
        <v>4750</v>
      </c>
      <c r="I956" t="s">
        <v>1609</v>
      </c>
    </row>
    <row r="957" spans="1:9" x14ac:dyDescent="0.25">
      <c r="A957" t="s">
        <v>4751</v>
      </c>
      <c r="B957" t="s">
        <v>4752</v>
      </c>
      <c r="C957" t="s">
        <v>10</v>
      </c>
      <c r="D957" t="s">
        <v>4753</v>
      </c>
      <c r="E957" t="s">
        <v>542</v>
      </c>
      <c r="F957" t="s">
        <v>1615</v>
      </c>
      <c r="G957" t="s">
        <v>2107</v>
      </c>
      <c r="H957" t="s">
        <v>4754</v>
      </c>
      <c r="I957" t="s">
        <v>5406</v>
      </c>
    </row>
    <row r="958" spans="1:9" x14ac:dyDescent="0.25">
      <c r="A958" t="s">
        <v>4755</v>
      </c>
      <c r="B958" t="s">
        <v>4756</v>
      </c>
      <c r="C958" t="s">
        <v>10</v>
      </c>
      <c r="D958" t="s">
        <v>4757</v>
      </c>
      <c r="E958" t="s">
        <v>1921</v>
      </c>
      <c r="F958" t="s">
        <v>4758</v>
      </c>
      <c r="G958" t="s">
        <v>14</v>
      </c>
      <c r="H958" t="s">
        <v>4759</v>
      </c>
      <c r="I958" t="s">
        <v>1474</v>
      </c>
    </row>
    <row r="959" spans="1:9" x14ac:dyDescent="0.25">
      <c r="A959" t="s">
        <v>4760</v>
      </c>
      <c r="B959" t="s">
        <v>4761</v>
      </c>
      <c r="C959" t="s">
        <v>10</v>
      </c>
      <c r="D959" t="s">
        <v>4757</v>
      </c>
      <c r="E959" t="s">
        <v>2385</v>
      </c>
      <c r="F959" t="s">
        <v>4762</v>
      </c>
      <c r="G959" t="s">
        <v>14</v>
      </c>
      <c r="H959" t="s">
        <v>4763</v>
      </c>
      <c r="I959" t="s">
        <v>1356</v>
      </c>
    </row>
    <row r="960" spans="1:9" x14ac:dyDescent="0.25">
      <c r="A960" t="s">
        <v>4764</v>
      </c>
      <c r="B960" t="s">
        <v>4765</v>
      </c>
      <c r="C960" t="s">
        <v>10</v>
      </c>
      <c r="D960" t="s">
        <v>4766</v>
      </c>
      <c r="E960" t="s">
        <v>2228</v>
      </c>
      <c r="F960" t="s">
        <v>2316</v>
      </c>
      <c r="G960" t="s">
        <v>865</v>
      </c>
      <c r="H960" t="s">
        <v>4767</v>
      </c>
      <c r="I960" t="s">
        <v>833</v>
      </c>
    </row>
    <row r="961" spans="1:9" x14ac:dyDescent="0.25">
      <c r="A961" t="s">
        <v>4768</v>
      </c>
      <c r="B961" t="s">
        <v>4769</v>
      </c>
      <c r="C961" t="s">
        <v>10</v>
      </c>
      <c r="D961" t="s">
        <v>4770</v>
      </c>
      <c r="E961" t="s">
        <v>2451</v>
      </c>
      <c r="F961" t="s">
        <v>4200</v>
      </c>
      <c r="G961" t="s">
        <v>14</v>
      </c>
      <c r="H961" t="s">
        <v>4771</v>
      </c>
      <c r="I961" t="s">
        <v>1585</v>
      </c>
    </row>
    <row r="962" spans="1:9" x14ac:dyDescent="0.25">
      <c r="A962" t="s">
        <v>4772</v>
      </c>
      <c r="B962" t="s">
        <v>4773</v>
      </c>
      <c r="C962" t="s">
        <v>10</v>
      </c>
      <c r="D962" t="s">
        <v>4774</v>
      </c>
      <c r="E962" t="s">
        <v>2536</v>
      </c>
      <c r="F962" t="s">
        <v>364</v>
      </c>
      <c r="G962" t="s">
        <v>14</v>
      </c>
      <c r="H962" t="s">
        <v>4775</v>
      </c>
      <c r="I962" t="s">
        <v>321</v>
      </c>
    </row>
    <row r="963" spans="1:9" x14ac:dyDescent="0.25">
      <c r="A963" t="s">
        <v>4776</v>
      </c>
      <c r="B963" t="s">
        <v>4777</v>
      </c>
      <c r="C963" t="s">
        <v>10</v>
      </c>
      <c r="D963" t="s">
        <v>4774</v>
      </c>
      <c r="E963" t="s">
        <v>1472</v>
      </c>
      <c r="F963" t="s">
        <v>2458</v>
      </c>
      <c r="G963" t="s">
        <v>113</v>
      </c>
      <c r="H963" t="s">
        <v>4778</v>
      </c>
      <c r="I963" t="s">
        <v>1250</v>
      </c>
    </row>
    <row r="964" spans="1:9" x14ac:dyDescent="0.25">
      <c r="A964" t="s">
        <v>4779</v>
      </c>
      <c r="B964" t="s">
        <v>4780</v>
      </c>
      <c r="C964" t="s">
        <v>10</v>
      </c>
      <c r="D964" t="s">
        <v>4781</v>
      </c>
      <c r="E964" t="s">
        <v>2385</v>
      </c>
      <c r="F964" t="s">
        <v>2457</v>
      </c>
      <c r="G964" t="s">
        <v>14</v>
      </c>
      <c r="H964" t="s">
        <v>4782</v>
      </c>
      <c r="I964" t="s">
        <v>302</v>
      </c>
    </row>
    <row r="965" spans="1:9" x14ac:dyDescent="0.25">
      <c r="A965" t="s">
        <v>4783</v>
      </c>
      <c r="B965" t="s">
        <v>4784</v>
      </c>
      <c r="C965" t="s">
        <v>10</v>
      </c>
      <c r="D965" t="s">
        <v>4785</v>
      </c>
      <c r="E965" t="s">
        <v>3241</v>
      </c>
      <c r="F965" t="s">
        <v>4786</v>
      </c>
      <c r="G965" t="s">
        <v>14</v>
      </c>
      <c r="H965" t="s">
        <v>4787</v>
      </c>
      <c r="I965" t="s">
        <v>5407</v>
      </c>
    </row>
    <row r="966" spans="1:9" x14ac:dyDescent="0.25">
      <c r="A966" t="s">
        <v>4788</v>
      </c>
      <c r="B966" t="s">
        <v>4789</v>
      </c>
      <c r="C966" t="s">
        <v>10</v>
      </c>
      <c r="D966" t="s">
        <v>4790</v>
      </c>
      <c r="E966" t="s">
        <v>3561</v>
      </c>
      <c r="F966" t="s">
        <v>1432</v>
      </c>
      <c r="G966" t="s">
        <v>14</v>
      </c>
      <c r="H966" t="s">
        <v>4791</v>
      </c>
      <c r="I966" t="s">
        <v>341</v>
      </c>
    </row>
    <row r="967" spans="1:9" x14ac:dyDescent="0.25">
      <c r="A967" t="s">
        <v>4792</v>
      </c>
      <c r="B967" t="s">
        <v>4793</v>
      </c>
      <c r="C967" t="s">
        <v>10</v>
      </c>
      <c r="D967" t="s">
        <v>4794</v>
      </c>
      <c r="E967" t="s">
        <v>1063</v>
      </c>
      <c r="F967" t="s">
        <v>664</v>
      </c>
      <c r="G967" t="s">
        <v>700</v>
      </c>
      <c r="H967" t="s">
        <v>4795</v>
      </c>
      <c r="I967" t="s">
        <v>1063</v>
      </c>
    </row>
    <row r="968" spans="1:9" x14ac:dyDescent="0.25">
      <c r="A968" t="s">
        <v>4796</v>
      </c>
      <c r="B968" t="s">
        <v>4797</v>
      </c>
      <c r="C968" t="s">
        <v>10</v>
      </c>
      <c r="D968" t="s">
        <v>4798</v>
      </c>
      <c r="E968" t="s">
        <v>1529</v>
      </c>
      <c r="F968" t="s">
        <v>4799</v>
      </c>
      <c r="G968" t="s">
        <v>14</v>
      </c>
      <c r="H968" t="s">
        <v>4800</v>
      </c>
      <c r="I968" t="s">
        <v>46</v>
      </c>
    </row>
    <row r="969" spans="1:9" x14ac:dyDescent="0.25">
      <c r="A969" t="s">
        <v>4801</v>
      </c>
      <c r="B969" t="s">
        <v>4802</v>
      </c>
      <c r="C969" t="s">
        <v>10</v>
      </c>
      <c r="D969" t="s">
        <v>4803</v>
      </c>
      <c r="E969" t="s">
        <v>2404</v>
      </c>
      <c r="F969" t="s">
        <v>4804</v>
      </c>
      <c r="G969" t="s">
        <v>14</v>
      </c>
      <c r="H969" t="s">
        <v>4805</v>
      </c>
      <c r="I969" t="s">
        <v>1177</v>
      </c>
    </row>
    <row r="970" spans="1:9" x14ac:dyDescent="0.25">
      <c r="A970" t="s">
        <v>4806</v>
      </c>
      <c r="B970" t="s">
        <v>4807</v>
      </c>
      <c r="C970" t="s">
        <v>10</v>
      </c>
      <c r="D970" t="s">
        <v>4808</v>
      </c>
      <c r="E970" t="s">
        <v>601</v>
      </c>
      <c r="F970" t="s">
        <v>4809</v>
      </c>
      <c r="G970" t="s">
        <v>93</v>
      </c>
      <c r="H970" t="s">
        <v>4810</v>
      </c>
      <c r="I970" t="s">
        <v>5408</v>
      </c>
    </row>
    <row r="971" spans="1:9" x14ac:dyDescent="0.25">
      <c r="A971" t="s">
        <v>4811</v>
      </c>
      <c r="B971" t="s">
        <v>4812</v>
      </c>
      <c r="C971" t="s">
        <v>10</v>
      </c>
      <c r="D971" t="s">
        <v>4813</v>
      </c>
      <c r="E971" t="s">
        <v>3205</v>
      </c>
      <c r="F971" t="s">
        <v>3007</v>
      </c>
      <c r="G971" t="s">
        <v>14</v>
      </c>
      <c r="H971" t="s">
        <v>4814</v>
      </c>
      <c r="I971" t="s">
        <v>341</v>
      </c>
    </row>
    <row r="972" spans="1:9" x14ac:dyDescent="0.25">
      <c r="A972" t="s">
        <v>4815</v>
      </c>
      <c r="B972" t="s">
        <v>4816</v>
      </c>
      <c r="C972" t="s">
        <v>10</v>
      </c>
      <c r="D972" t="s">
        <v>4817</v>
      </c>
      <c r="E972" t="s">
        <v>4818</v>
      </c>
      <c r="F972" t="s">
        <v>3335</v>
      </c>
      <c r="G972" t="s">
        <v>549</v>
      </c>
      <c r="H972" t="s">
        <v>4819</v>
      </c>
      <c r="I972" t="s">
        <v>472</v>
      </c>
    </row>
    <row r="973" spans="1:9" x14ac:dyDescent="0.25">
      <c r="A973" t="s">
        <v>4820</v>
      </c>
      <c r="B973" t="s">
        <v>4821</v>
      </c>
      <c r="C973" t="s">
        <v>10</v>
      </c>
      <c r="D973" t="s">
        <v>4822</v>
      </c>
      <c r="E973" t="s">
        <v>1699</v>
      </c>
      <c r="F973" t="s">
        <v>4823</v>
      </c>
      <c r="G973" t="s">
        <v>700</v>
      </c>
      <c r="H973" t="s">
        <v>4824</v>
      </c>
      <c r="I973" t="s">
        <v>1120</v>
      </c>
    </row>
    <row r="974" spans="1:9" x14ac:dyDescent="0.25">
      <c r="A974" t="s">
        <v>4825</v>
      </c>
      <c r="B974" t="s">
        <v>4826</v>
      </c>
      <c r="C974" t="s">
        <v>10</v>
      </c>
      <c r="D974" t="s">
        <v>4822</v>
      </c>
      <c r="E974" t="s">
        <v>3625</v>
      </c>
      <c r="F974" t="s">
        <v>4827</v>
      </c>
      <c r="G974" t="s">
        <v>2535</v>
      </c>
      <c r="H974" t="s">
        <v>4828</v>
      </c>
      <c r="I974" t="s">
        <v>3967</v>
      </c>
    </row>
    <row r="975" spans="1:9" x14ac:dyDescent="0.25">
      <c r="A975" t="s">
        <v>4829</v>
      </c>
      <c r="B975" t="s">
        <v>4830</v>
      </c>
      <c r="C975" t="s">
        <v>10</v>
      </c>
      <c r="D975" t="s">
        <v>4831</v>
      </c>
      <c r="E975" t="s">
        <v>1700</v>
      </c>
      <c r="F975" t="s">
        <v>4832</v>
      </c>
      <c r="G975" t="s">
        <v>14</v>
      </c>
      <c r="H975" t="s">
        <v>4833</v>
      </c>
      <c r="I975" t="s">
        <v>5409</v>
      </c>
    </row>
    <row r="976" spans="1:9" x14ac:dyDescent="0.25">
      <c r="A976" t="s">
        <v>4834</v>
      </c>
      <c r="B976" t="s">
        <v>4835</v>
      </c>
      <c r="C976" t="s">
        <v>10</v>
      </c>
      <c r="D976" t="s">
        <v>4836</v>
      </c>
      <c r="E976" t="s">
        <v>1984</v>
      </c>
      <c r="F976" t="s">
        <v>1479</v>
      </c>
      <c r="G976" t="s">
        <v>14</v>
      </c>
      <c r="H976" t="s">
        <v>4837</v>
      </c>
      <c r="I976" t="s">
        <v>872</v>
      </c>
    </row>
    <row r="977" spans="1:9" x14ac:dyDescent="0.25">
      <c r="A977" t="s">
        <v>4838</v>
      </c>
      <c r="B977" t="s">
        <v>4839</v>
      </c>
      <c r="C977" t="s">
        <v>10</v>
      </c>
      <c r="D977" t="s">
        <v>4840</v>
      </c>
      <c r="E977" t="s">
        <v>436</v>
      </c>
      <c r="F977" t="s">
        <v>1016</v>
      </c>
      <c r="G977" t="s">
        <v>14</v>
      </c>
      <c r="H977" t="s">
        <v>4841</v>
      </c>
      <c r="I977" t="s">
        <v>366</v>
      </c>
    </row>
    <row r="978" spans="1:9" x14ac:dyDescent="0.25">
      <c r="A978" t="s">
        <v>4842</v>
      </c>
      <c r="B978" t="s">
        <v>4843</v>
      </c>
      <c r="C978" t="s">
        <v>10</v>
      </c>
      <c r="D978" t="s">
        <v>1821</v>
      </c>
      <c r="E978" t="s">
        <v>1723</v>
      </c>
      <c r="F978" t="s">
        <v>2839</v>
      </c>
      <c r="G978" t="s">
        <v>14</v>
      </c>
      <c r="H978" t="s">
        <v>4844</v>
      </c>
      <c r="I978" t="s">
        <v>5410</v>
      </c>
    </row>
    <row r="979" spans="1:9" x14ac:dyDescent="0.25">
      <c r="A979" t="s">
        <v>4845</v>
      </c>
      <c r="B979" t="s">
        <v>4846</v>
      </c>
      <c r="C979" t="s">
        <v>10</v>
      </c>
      <c r="D979" t="s">
        <v>1821</v>
      </c>
      <c r="E979" t="s">
        <v>2969</v>
      </c>
      <c r="F979" t="s">
        <v>4847</v>
      </c>
      <c r="G979" t="s">
        <v>14</v>
      </c>
      <c r="H979" t="s">
        <v>4848</v>
      </c>
      <c r="I979" t="s">
        <v>865</v>
      </c>
    </row>
    <row r="980" spans="1:9" x14ac:dyDescent="0.25">
      <c r="A980" t="s">
        <v>4849</v>
      </c>
      <c r="B980" t="s">
        <v>4850</v>
      </c>
      <c r="C980" t="s">
        <v>10</v>
      </c>
      <c r="D980" t="s">
        <v>4851</v>
      </c>
      <c r="E980" t="s">
        <v>671</v>
      </c>
      <c r="F980" t="s">
        <v>698</v>
      </c>
      <c r="G980" t="s">
        <v>895</v>
      </c>
      <c r="H980" t="s">
        <v>4852</v>
      </c>
      <c r="I980" t="s">
        <v>2584</v>
      </c>
    </row>
    <row r="981" spans="1:9" x14ac:dyDescent="0.25">
      <c r="A981" t="s">
        <v>4853</v>
      </c>
      <c r="B981" t="s">
        <v>4854</v>
      </c>
      <c r="C981" t="s">
        <v>10</v>
      </c>
      <c r="D981" t="s">
        <v>4855</v>
      </c>
      <c r="E981" t="s">
        <v>2812</v>
      </c>
      <c r="F981" t="s">
        <v>1904</v>
      </c>
      <c r="G981" t="s">
        <v>14</v>
      </c>
      <c r="H981" t="s">
        <v>4856</v>
      </c>
      <c r="I981" t="s">
        <v>1585</v>
      </c>
    </row>
    <row r="982" spans="1:9" x14ac:dyDescent="0.25">
      <c r="A982" t="s">
        <v>4857</v>
      </c>
      <c r="B982" t="s">
        <v>4858</v>
      </c>
      <c r="C982" t="s">
        <v>10</v>
      </c>
      <c r="D982" t="s">
        <v>4859</v>
      </c>
      <c r="E982" t="s">
        <v>2287</v>
      </c>
      <c r="F982" t="s">
        <v>4860</v>
      </c>
      <c r="G982" t="s">
        <v>14</v>
      </c>
      <c r="H982" t="s">
        <v>4861</v>
      </c>
      <c r="I982" t="s">
        <v>2287</v>
      </c>
    </row>
    <row r="983" spans="1:9" x14ac:dyDescent="0.25">
      <c r="A983" t="s">
        <v>4862</v>
      </c>
      <c r="B983" t="s">
        <v>4863</v>
      </c>
      <c r="C983" t="s">
        <v>10</v>
      </c>
      <c r="D983" t="s">
        <v>4864</v>
      </c>
      <c r="E983" t="s">
        <v>2895</v>
      </c>
      <c r="F983" t="s">
        <v>4865</v>
      </c>
      <c r="G983" t="s">
        <v>14</v>
      </c>
      <c r="H983" t="s">
        <v>4866</v>
      </c>
      <c r="I983" t="s">
        <v>865</v>
      </c>
    </row>
    <row r="984" spans="1:9" x14ac:dyDescent="0.25">
      <c r="A984" t="s">
        <v>4867</v>
      </c>
      <c r="B984" t="s">
        <v>4868</v>
      </c>
      <c r="C984" t="s">
        <v>10</v>
      </c>
      <c r="D984" t="s">
        <v>4864</v>
      </c>
      <c r="E984" t="s">
        <v>2535</v>
      </c>
      <c r="F984" t="s">
        <v>4869</v>
      </c>
      <c r="G984" t="s">
        <v>3205</v>
      </c>
      <c r="H984" t="s">
        <v>4870</v>
      </c>
      <c r="I984" t="s">
        <v>3906</v>
      </c>
    </row>
    <row r="985" spans="1:9" x14ac:dyDescent="0.25">
      <c r="A985" t="s">
        <v>4871</v>
      </c>
      <c r="B985" t="s">
        <v>4872</v>
      </c>
      <c r="C985" t="s">
        <v>10</v>
      </c>
      <c r="D985" t="s">
        <v>4864</v>
      </c>
      <c r="E985" t="s">
        <v>3624</v>
      </c>
      <c r="F985" t="s">
        <v>377</v>
      </c>
      <c r="G985" t="s">
        <v>14</v>
      </c>
      <c r="H985" t="s">
        <v>4873</v>
      </c>
      <c r="I985" t="s">
        <v>5398</v>
      </c>
    </row>
    <row r="986" spans="1:9" x14ac:dyDescent="0.25">
      <c r="A986" t="s">
        <v>4874</v>
      </c>
      <c r="B986" t="s">
        <v>4875</v>
      </c>
      <c r="C986" t="s">
        <v>10</v>
      </c>
      <c r="D986" t="s">
        <v>4876</v>
      </c>
      <c r="E986" t="s">
        <v>4877</v>
      </c>
      <c r="F986" t="s">
        <v>2404</v>
      </c>
      <c r="G986" t="s">
        <v>772</v>
      </c>
      <c r="H986" t="s">
        <v>4878</v>
      </c>
      <c r="I986" t="s">
        <v>2817</v>
      </c>
    </row>
    <row r="987" spans="1:9" x14ac:dyDescent="0.25">
      <c r="A987" t="s">
        <v>4879</v>
      </c>
      <c r="B987" t="s">
        <v>4880</v>
      </c>
      <c r="C987" t="s">
        <v>10</v>
      </c>
      <c r="D987" t="s">
        <v>4881</v>
      </c>
      <c r="E987" t="s">
        <v>2463</v>
      </c>
      <c r="F987" t="s">
        <v>4882</v>
      </c>
      <c r="G987" t="s">
        <v>126</v>
      </c>
      <c r="H987" t="s">
        <v>4883</v>
      </c>
      <c r="I987" t="s">
        <v>4666</v>
      </c>
    </row>
    <row r="988" spans="1:9" x14ac:dyDescent="0.25">
      <c r="A988" t="s">
        <v>4884</v>
      </c>
      <c r="B988" t="s">
        <v>4885</v>
      </c>
      <c r="C988" t="s">
        <v>10</v>
      </c>
      <c r="D988" t="s">
        <v>4886</v>
      </c>
      <c r="E988" t="s">
        <v>2943</v>
      </c>
      <c r="F988" t="s">
        <v>4887</v>
      </c>
      <c r="G988" t="s">
        <v>14</v>
      </c>
      <c r="H988" t="s">
        <v>4888</v>
      </c>
      <c r="I988" t="s">
        <v>5411</v>
      </c>
    </row>
    <row r="989" spans="1:9" x14ac:dyDescent="0.25">
      <c r="A989" t="s">
        <v>4889</v>
      </c>
      <c r="B989" t="s">
        <v>4890</v>
      </c>
      <c r="C989" t="s">
        <v>10</v>
      </c>
      <c r="D989" t="s">
        <v>4886</v>
      </c>
      <c r="E989" t="s">
        <v>2287</v>
      </c>
      <c r="F989" t="s">
        <v>2458</v>
      </c>
      <c r="G989" t="s">
        <v>176</v>
      </c>
      <c r="H989" t="s">
        <v>4891</v>
      </c>
      <c r="I989" t="s">
        <v>2588</v>
      </c>
    </row>
    <row r="990" spans="1:9" x14ac:dyDescent="0.25">
      <c r="A990" t="s">
        <v>4892</v>
      </c>
      <c r="B990" t="s">
        <v>4893</v>
      </c>
      <c r="C990" t="s">
        <v>10</v>
      </c>
      <c r="D990" t="s">
        <v>4894</v>
      </c>
      <c r="E990" t="s">
        <v>1243</v>
      </c>
      <c r="F990" t="s">
        <v>4244</v>
      </c>
      <c r="G990" t="s">
        <v>1063</v>
      </c>
      <c r="H990" t="s">
        <v>4895</v>
      </c>
      <c r="I990" t="s">
        <v>3002</v>
      </c>
    </row>
    <row r="991" spans="1:9" x14ac:dyDescent="0.25">
      <c r="A991" t="s">
        <v>4896</v>
      </c>
      <c r="B991" t="s">
        <v>4897</v>
      </c>
      <c r="C991" t="s">
        <v>10</v>
      </c>
      <c r="D991" t="s">
        <v>817</v>
      </c>
      <c r="E991" t="s">
        <v>1857</v>
      </c>
      <c r="F991" t="s">
        <v>4898</v>
      </c>
      <c r="G991" t="s">
        <v>195</v>
      </c>
      <c r="H991" t="s">
        <v>4899</v>
      </c>
      <c r="I991" t="s">
        <v>1273</v>
      </c>
    </row>
    <row r="992" spans="1:9" x14ac:dyDescent="0.25">
      <c r="A992" t="s">
        <v>4900</v>
      </c>
      <c r="B992" t="s">
        <v>4901</v>
      </c>
      <c r="C992" t="s">
        <v>10</v>
      </c>
      <c r="D992" t="s">
        <v>4902</v>
      </c>
      <c r="E992" t="s">
        <v>2535</v>
      </c>
      <c r="F992" t="s">
        <v>4903</v>
      </c>
      <c r="G992" t="s">
        <v>14</v>
      </c>
      <c r="H992" t="s">
        <v>4904</v>
      </c>
      <c r="I992" t="s">
        <v>2287</v>
      </c>
    </row>
    <row r="993" spans="1:9" x14ac:dyDescent="0.25">
      <c r="A993" t="s">
        <v>4905</v>
      </c>
      <c r="B993" t="s">
        <v>4906</v>
      </c>
      <c r="C993" t="s">
        <v>10</v>
      </c>
      <c r="D993" t="s">
        <v>4902</v>
      </c>
      <c r="E993" t="s">
        <v>2374</v>
      </c>
      <c r="F993" t="s">
        <v>503</v>
      </c>
      <c r="G993" t="s">
        <v>1063</v>
      </c>
      <c r="H993" t="s">
        <v>4907</v>
      </c>
      <c r="I993" t="s">
        <v>1628</v>
      </c>
    </row>
    <row r="994" spans="1:9" x14ac:dyDescent="0.25">
      <c r="A994" t="s">
        <v>4908</v>
      </c>
      <c r="B994" t="s">
        <v>4909</v>
      </c>
      <c r="C994" t="s">
        <v>10</v>
      </c>
      <c r="D994" t="s">
        <v>4910</v>
      </c>
      <c r="E994" t="s">
        <v>2564</v>
      </c>
      <c r="F994" t="s">
        <v>969</v>
      </c>
      <c r="G994" t="s">
        <v>126</v>
      </c>
      <c r="H994" t="s">
        <v>4911</v>
      </c>
      <c r="I994" t="s">
        <v>711</v>
      </c>
    </row>
    <row r="995" spans="1:9" x14ac:dyDescent="0.25">
      <c r="A995" t="s">
        <v>4912</v>
      </c>
      <c r="B995" t="s">
        <v>4913</v>
      </c>
      <c r="C995" t="s">
        <v>10</v>
      </c>
      <c r="D995" t="s">
        <v>4914</v>
      </c>
      <c r="E995" t="s">
        <v>786</v>
      </c>
      <c r="F995" t="s">
        <v>4915</v>
      </c>
      <c r="G995" t="s">
        <v>14</v>
      </c>
      <c r="H995" t="s">
        <v>4916</v>
      </c>
      <c r="I995" t="s">
        <v>1214</v>
      </c>
    </row>
    <row r="996" spans="1:9" x14ac:dyDescent="0.25">
      <c r="A996" t="s">
        <v>4917</v>
      </c>
      <c r="B996" t="s">
        <v>4918</v>
      </c>
      <c r="C996" t="s">
        <v>10</v>
      </c>
      <c r="D996" t="s">
        <v>4919</v>
      </c>
      <c r="E996" t="s">
        <v>4145</v>
      </c>
      <c r="F996" t="s">
        <v>3536</v>
      </c>
      <c r="G996" t="s">
        <v>14</v>
      </c>
      <c r="H996" t="s">
        <v>4920</v>
      </c>
      <c r="I996" t="s">
        <v>2207</v>
      </c>
    </row>
    <row r="997" spans="1:9" x14ac:dyDescent="0.25">
      <c r="A997" t="s">
        <v>4921</v>
      </c>
      <c r="B997" t="s">
        <v>4922</v>
      </c>
      <c r="C997" t="s">
        <v>10</v>
      </c>
      <c r="D997" t="s">
        <v>4923</v>
      </c>
      <c r="E997" t="s">
        <v>1567</v>
      </c>
      <c r="F997" t="s">
        <v>3110</v>
      </c>
      <c r="G997" t="s">
        <v>14</v>
      </c>
      <c r="H997" t="s">
        <v>4924</v>
      </c>
      <c r="I997" t="s">
        <v>865</v>
      </c>
    </row>
    <row r="998" spans="1:9" x14ac:dyDescent="0.25">
      <c r="A998" t="s">
        <v>4925</v>
      </c>
      <c r="B998" t="s">
        <v>4926</v>
      </c>
      <c r="C998" t="s">
        <v>10</v>
      </c>
      <c r="D998" t="s">
        <v>4927</v>
      </c>
      <c r="E998" t="s">
        <v>3105</v>
      </c>
      <c r="F998" t="s">
        <v>4928</v>
      </c>
      <c r="G998" t="s">
        <v>46</v>
      </c>
      <c r="H998" t="s">
        <v>4929</v>
      </c>
      <c r="I998" t="s">
        <v>5412</v>
      </c>
    </row>
    <row r="999" spans="1:9" x14ac:dyDescent="0.25">
      <c r="A999" t="s">
        <v>4930</v>
      </c>
      <c r="B999" t="s">
        <v>4931</v>
      </c>
      <c r="C999" t="s">
        <v>10</v>
      </c>
      <c r="D999" t="s">
        <v>4932</v>
      </c>
      <c r="E999" t="s">
        <v>3007</v>
      </c>
      <c r="F999" t="s">
        <v>777</v>
      </c>
      <c r="G999" t="s">
        <v>176</v>
      </c>
      <c r="H999" t="s">
        <v>4933</v>
      </c>
      <c r="I999" t="s">
        <v>1010</v>
      </c>
    </row>
    <row r="1000" spans="1:9" x14ac:dyDescent="0.25">
      <c r="A1000" t="s">
        <v>4934</v>
      </c>
      <c r="B1000" t="s">
        <v>4935</v>
      </c>
      <c r="C1000" t="s">
        <v>10</v>
      </c>
      <c r="D1000" t="s">
        <v>4932</v>
      </c>
      <c r="E1000" t="s">
        <v>1529</v>
      </c>
      <c r="F1000" t="s">
        <v>3933</v>
      </c>
      <c r="G1000" t="s">
        <v>14</v>
      </c>
      <c r="H1000" t="s">
        <v>4936</v>
      </c>
      <c r="I1000" t="s">
        <v>5413</v>
      </c>
    </row>
    <row r="1001" spans="1:9" x14ac:dyDescent="0.25">
      <c r="A1001" t="s">
        <v>4937</v>
      </c>
      <c r="B1001" t="s">
        <v>4938</v>
      </c>
      <c r="C1001" t="s">
        <v>10</v>
      </c>
      <c r="D1001" t="s">
        <v>4932</v>
      </c>
      <c r="E1001" t="s">
        <v>2716</v>
      </c>
      <c r="F1001" t="s">
        <v>1050</v>
      </c>
      <c r="G1001" t="s">
        <v>93</v>
      </c>
      <c r="H1001" t="s">
        <v>4939</v>
      </c>
      <c r="I1001" t="s">
        <v>5414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658BD-BA14-4706-9CDA-EB643700CCAE}">
  <dimension ref="A1:T1003"/>
  <sheetViews>
    <sheetView tabSelected="1" topLeftCell="I990" workbookViewId="0">
      <selection activeCell="P1005" sqref="P1005"/>
    </sheetView>
  </sheetViews>
  <sheetFormatPr defaultRowHeight="15" x14ac:dyDescent="0.25"/>
  <cols>
    <col min="8" max="8" width="10.7109375" bestFit="1" customWidth="1"/>
    <col min="11" max="11" width="15.28515625" customWidth="1"/>
    <col min="14" max="14" width="15.5703125" customWidth="1"/>
    <col min="15" max="15" width="19.28515625" customWidth="1"/>
    <col min="16" max="16" width="15.85546875" customWidth="1"/>
    <col min="17" max="18" width="19.28515625" customWidth="1"/>
    <col min="19" max="19" width="20.140625" customWidth="1"/>
    <col min="20" max="20" width="16.140625" customWidth="1"/>
    <col min="21" max="21" width="15.7109375" customWidth="1"/>
  </cols>
  <sheetData>
    <row r="1" spans="1:11" x14ac:dyDescent="0.25">
      <c r="A1" s="1" t="str">
        <f>CLEAN(RepositoriosPython!A1)</f>
        <v>Nome/Dono</v>
      </c>
      <c r="B1" s="1" t="str">
        <f>CLEAN(RepositoriosPython!B1)</f>
        <v>URL</v>
      </c>
      <c r="C1" s="1" t="str">
        <f>CLEAN(RepositoriosPython!C1)</f>
        <v>Linguagem Primária</v>
      </c>
      <c r="D1" s="1" t="str">
        <f>CLEAN(RepositoriosPython!D1)</f>
        <v>Nº de Estrelas</v>
      </c>
      <c r="E1" s="1" t="str">
        <f>CLEAN(RepositoriosPython!E1)</f>
        <v>Nº de Watchers</v>
      </c>
      <c r="F1" s="1" t="str">
        <f>CLEAN(RepositoriosPython!F1)</f>
        <v>Nº de Forks</v>
      </c>
      <c r="G1" s="1" t="str">
        <f>CLEAN(RepositoriosPython!G1)</f>
        <v>Nº de Releases</v>
      </c>
      <c r="H1" s="1" t="str">
        <f>CLEAN(RepositoriosPython!H1)</f>
        <v>Data de Criação</v>
      </c>
      <c r="I1" s="1" t="str">
        <f>CLEAN(RepositoriosPython!I1)</f>
        <v>LOC</v>
      </c>
      <c r="J1" s="1" t="s">
        <v>5416</v>
      </c>
      <c r="K1" s="1" t="s">
        <v>5417</v>
      </c>
    </row>
    <row r="2" spans="1:11" x14ac:dyDescent="0.25">
      <c r="A2" s="1" t="str">
        <f>CLEAN(RepositoriosPython!A2)</f>
        <v>donnemartin/system-design-primer</v>
      </c>
      <c r="B2" s="1" t="str">
        <f>CLEAN(RepositoriosPython!B2)</f>
        <v>https://github.com/donnemartin/system-design-primer</v>
      </c>
      <c r="C2" s="1" t="str">
        <f>CLEAN(RepositoriosPython!C2)</f>
        <v>Python</v>
      </c>
      <c r="D2" s="1">
        <f>VALUE(CLEAN(RepositoriosPython!D2))</f>
        <v>86000</v>
      </c>
      <c r="E2" s="1">
        <f>VALUE(CLEAN(RepositoriosPython!E2))</f>
        <v>4479</v>
      </c>
      <c r="F2" s="1">
        <f>VALUE(CLEAN(RepositoriosPython!F2))</f>
        <v>14680</v>
      </c>
      <c r="G2" s="1">
        <f>VALUE(CLEAN(RepositoriosPython!G2))</f>
        <v>0</v>
      </c>
      <c r="H2" s="2">
        <f>DATEVALUE(CLEAN(MID(RepositoriosPython!H2,1,11)))</f>
        <v>42792</v>
      </c>
      <c r="I2" s="1">
        <f>VALUE(CLEAN(RepositoriosPython!I2))</f>
        <v>7670</v>
      </c>
      <c r="J2" s="1">
        <f>_xlfn.DAYS("31/03/2020",H2)</f>
        <v>1129</v>
      </c>
      <c r="K2" s="1">
        <f>G2/J2</f>
        <v>0</v>
      </c>
    </row>
    <row r="3" spans="1:11" x14ac:dyDescent="0.25">
      <c r="A3" s="1" t="str">
        <f>CLEAN(RepositoriosPython!A3)</f>
        <v>vinta/awesome-python</v>
      </c>
      <c r="B3" s="1" t="str">
        <f>CLEAN(RepositoriosPython!B3)</f>
        <v>https://github.com/vinta/awesome-python</v>
      </c>
      <c r="C3" s="1" t="str">
        <f>CLEAN(RepositoriosPython!C3)</f>
        <v>Python</v>
      </c>
      <c r="D3" s="1">
        <f>VALUE(CLEAN(RepositoriosPython!D3))</f>
        <v>80612</v>
      </c>
      <c r="E3" s="1">
        <f>VALUE(CLEAN(RepositoriosPython!E3))</f>
        <v>5200</v>
      </c>
      <c r="F3" s="1">
        <f>VALUE(CLEAN(RepositoriosPython!F3))</f>
        <v>15876</v>
      </c>
      <c r="G3" s="1">
        <f>VALUE(CLEAN(RepositoriosPython!G3))</f>
        <v>0</v>
      </c>
      <c r="H3" s="2">
        <f>DATEVALUE(CLEAN(MID(RepositoriosPython!H3,1,11)))</f>
        <v>41817</v>
      </c>
      <c r="I3" s="1">
        <f>VALUE(CLEAN(RepositoriosPython!I3))</f>
        <v>1112</v>
      </c>
      <c r="J3" s="1">
        <f>_xlfn.DAYS("31/03/2020",H3)</f>
        <v>2104</v>
      </c>
      <c r="K3" s="1">
        <f>G3/J3</f>
        <v>0</v>
      </c>
    </row>
    <row r="4" spans="1:11" x14ac:dyDescent="0.25">
      <c r="A4" s="1" t="str">
        <f>CLEAN(RepositoriosPython!A4)</f>
        <v>public-apis/public-apis</v>
      </c>
      <c r="B4" s="1" t="str">
        <f>CLEAN(RepositoriosPython!B4)</f>
        <v>https://github.com/public-apis/public-apis</v>
      </c>
      <c r="C4" s="1" t="str">
        <f>CLEAN(RepositoriosPython!C4)</f>
        <v>Python</v>
      </c>
      <c r="D4" s="1">
        <f>VALUE(CLEAN(RepositoriosPython!D4))</f>
        <v>72888</v>
      </c>
      <c r="E4" s="1">
        <f>VALUE(CLEAN(RepositoriosPython!E4))</f>
        <v>2103</v>
      </c>
      <c r="F4" s="1">
        <f>VALUE(CLEAN(RepositoriosPython!F4))</f>
        <v>8354</v>
      </c>
      <c r="G4" s="1">
        <f>VALUE(CLEAN(RepositoriosPython!G4))</f>
        <v>0</v>
      </c>
      <c r="H4" s="2">
        <f>DATEVALUE(CLEAN(MID(RepositoriosPython!H4,1,11)))</f>
        <v>42449</v>
      </c>
      <c r="I4" s="1">
        <f>VALUE(CLEAN(RepositoriosPython!I4))</f>
        <v>1144</v>
      </c>
      <c r="J4" s="1">
        <f>_xlfn.DAYS("31/03/2020",H4)</f>
        <v>1472</v>
      </c>
      <c r="K4" s="1">
        <f>G4/J4</f>
        <v>0</v>
      </c>
    </row>
    <row r="5" spans="1:11" x14ac:dyDescent="0.25">
      <c r="A5" s="1" t="str">
        <f>CLEAN(RepositoriosPython!A5)</f>
        <v>TheAlgorithms/Python</v>
      </c>
      <c r="B5" s="1" t="str">
        <f>CLEAN(RepositoriosPython!B5)</f>
        <v>https://github.com/TheAlgorithms/Python</v>
      </c>
      <c r="C5" s="1" t="str">
        <f>CLEAN(RepositoriosPython!C5)</f>
        <v>Python</v>
      </c>
      <c r="D5" s="1">
        <f>VALUE(CLEAN(RepositoriosPython!D5))</f>
        <v>68783</v>
      </c>
      <c r="E5" s="1">
        <f>VALUE(CLEAN(RepositoriosPython!E5))</f>
        <v>3422</v>
      </c>
      <c r="F5" s="1">
        <f>VALUE(CLEAN(RepositoriosPython!F5))</f>
        <v>20799</v>
      </c>
      <c r="G5" s="1">
        <f>VALUE(CLEAN(RepositoriosPython!G5))</f>
        <v>0</v>
      </c>
      <c r="H5" s="2">
        <f>DATEVALUE(CLEAN(MID(RepositoriosPython!H5,1,11)))</f>
        <v>42567</v>
      </c>
      <c r="I5" s="1">
        <f>VALUE(CLEAN(RepositoriosPython!I5))</f>
        <v>19726</v>
      </c>
      <c r="J5" s="1">
        <f>_xlfn.DAYS("31/03/2020",H5)</f>
        <v>1354</v>
      </c>
      <c r="K5" s="1">
        <f>G5/J5</f>
        <v>0</v>
      </c>
    </row>
    <row r="6" spans="1:11" x14ac:dyDescent="0.25">
      <c r="A6" s="1" t="str">
        <f>CLEAN(RepositoriosPython!A6)</f>
        <v>ytdl-org/youtube-dl</v>
      </c>
      <c r="B6" s="1" t="str">
        <f>CLEAN(RepositoriosPython!B6)</f>
        <v>https://github.com/ytdl-org/youtube-dl</v>
      </c>
      <c r="C6" s="1" t="str">
        <f>CLEAN(RepositoriosPython!C6)</f>
        <v>Python</v>
      </c>
      <c r="D6" s="1">
        <f>VALUE(CLEAN(RepositoriosPython!D6))</f>
        <v>63358</v>
      </c>
      <c r="E6" s="1">
        <f>VALUE(CLEAN(RepositoriosPython!E6))</f>
        <v>1840</v>
      </c>
      <c r="F6" s="1">
        <f>VALUE(CLEAN(RepositoriosPython!F6))</f>
        <v>10999</v>
      </c>
      <c r="G6" s="1">
        <f>VALUE(CLEAN(RepositoriosPython!G6))</f>
        <v>291</v>
      </c>
      <c r="H6" s="2">
        <f>DATEVALUE(CLEAN(MID(RepositoriosPython!H6,1,11)))</f>
        <v>40482</v>
      </c>
      <c r="I6" s="1">
        <f>VALUE(CLEAN(RepositoriosPython!I6))</f>
        <v>83317</v>
      </c>
      <c r="J6" s="1">
        <f>_xlfn.DAYS("31/03/2020",H6)</f>
        <v>3439</v>
      </c>
      <c r="K6" s="1">
        <f>G6/J6</f>
        <v>8.4617621401570225E-2</v>
      </c>
    </row>
    <row r="7" spans="1:11" x14ac:dyDescent="0.25">
      <c r="A7" s="1" t="str">
        <f>CLEAN(RepositoriosPython!A7)</f>
        <v>tensorflow/models</v>
      </c>
      <c r="B7" s="1" t="str">
        <f>CLEAN(RepositoriosPython!B7)</f>
        <v>https://github.com/tensorflow/models</v>
      </c>
      <c r="C7" s="1" t="str">
        <f>CLEAN(RepositoriosPython!C7)</f>
        <v>Python</v>
      </c>
      <c r="D7" s="1">
        <f>VALUE(CLEAN(RepositoriosPython!D7))</f>
        <v>62596</v>
      </c>
      <c r="E7" s="1">
        <f>VALUE(CLEAN(RepositoriosPython!E7))</f>
        <v>2987</v>
      </c>
      <c r="F7" s="1">
        <f>VALUE(CLEAN(RepositoriosPython!F7))</f>
        <v>40009</v>
      </c>
      <c r="G7" s="1">
        <f>VALUE(CLEAN(RepositoriosPython!G7))</f>
        <v>10</v>
      </c>
      <c r="H7" s="2">
        <f>DATEVALUE(CLEAN(MID(RepositoriosPython!H7,1,11)))</f>
        <v>42405</v>
      </c>
      <c r="I7" s="1">
        <f>VALUE(CLEAN(RepositoriosPython!I7))</f>
        <v>249883</v>
      </c>
      <c r="J7" s="1">
        <f>_xlfn.DAYS("31/03/2020",H7)</f>
        <v>1516</v>
      </c>
      <c r="K7" s="1">
        <f>G7/J7</f>
        <v>6.5963060686015833E-3</v>
      </c>
    </row>
    <row r="8" spans="1:11" x14ac:dyDescent="0.25">
      <c r="A8" s="1" t="str">
        <f>CLEAN(RepositoriosPython!A8)</f>
        <v>nvbn/thefuck</v>
      </c>
      <c r="B8" s="1" t="str">
        <f>CLEAN(RepositoriosPython!B8)</f>
        <v>https://github.com/nvbn/thefuck</v>
      </c>
      <c r="C8" s="1" t="str">
        <f>CLEAN(RepositoriosPython!C8)</f>
        <v>Python</v>
      </c>
      <c r="D8" s="1">
        <f>VALUE(CLEAN(RepositoriosPython!D8))</f>
        <v>52702</v>
      </c>
      <c r="E8" s="1">
        <f>VALUE(CLEAN(RepositoriosPython!E8))</f>
        <v>820</v>
      </c>
      <c r="F8" s="1">
        <f>VALUE(CLEAN(RepositoriosPython!F8))</f>
        <v>2643</v>
      </c>
      <c r="G8" s="1">
        <f>VALUE(CLEAN(RepositoriosPython!G8))</f>
        <v>15</v>
      </c>
      <c r="H8" s="2">
        <f>DATEVALUE(CLEAN(MID(RepositoriosPython!H8,1,11)))</f>
        <v>42102</v>
      </c>
      <c r="I8" s="1">
        <f>VALUE(CLEAN(RepositoriosPython!I8))</f>
        <v>9141</v>
      </c>
      <c r="J8" s="1">
        <f>_xlfn.DAYS("31/03/2020",H8)</f>
        <v>1819</v>
      </c>
      <c r="K8" s="1">
        <f>G8/J8</f>
        <v>8.2462891698735566E-3</v>
      </c>
    </row>
    <row r="9" spans="1:11" x14ac:dyDescent="0.25">
      <c r="A9" s="1" t="str">
        <f>CLEAN(RepositoriosPython!A9)</f>
        <v>pallets/flask</v>
      </c>
      <c r="B9" s="1" t="str">
        <f>CLEAN(RepositoriosPython!B9)</f>
        <v>https://github.com/pallets/flask</v>
      </c>
      <c r="C9" s="1" t="str">
        <f>CLEAN(RepositoriosPython!C9)</f>
        <v>Python</v>
      </c>
      <c r="D9" s="1">
        <f>VALUE(CLEAN(RepositoriosPython!D9))</f>
        <v>49601</v>
      </c>
      <c r="E9" s="1">
        <f>VALUE(CLEAN(RepositoriosPython!E9))</f>
        <v>2280</v>
      </c>
      <c r="F9" s="1">
        <f>VALUE(CLEAN(RepositoriosPython!F9))</f>
        <v>13380</v>
      </c>
      <c r="G9" s="1">
        <f>VALUE(CLEAN(RepositoriosPython!G9))</f>
        <v>9</v>
      </c>
      <c r="H9" s="2">
        <f>DATEVALUE(CLEAN(MID(RepositoriosPython!H9,1,11)))</f>
        <v>40274</v>
      </c>
      <c r="I9" s="1">
        <f>VALUE(CLEAN(RepositoriosPython!I9))</f>
        <v>18617</v>
      </c>
      <c r="J9" s="1">
        <f>_xlfn.DAYS("31/03/2020",H9)</f>
        <v>3647</v>
      </c>
      <c r="K9" s="1">
        <f>G9/J9</f>
        <v>2.4677817384151355E-3</v>
      </c>
    </row>
    <row r="10" spans="1:11" x14ac:dyDescent="0.25">
      <c r="A10" s="1" t="str">
        <f>CLEAN(RepositoriosPython!A10)</f>
        <v>django/django</v>
      </c>
      <c r="B10" s="1" t="str">
        <f>CLEAN(RepositoriosPython!B10)</f>
        <v>https://github.com/django/django</v>
      </c>
      <c r="C10" s="1" t="str">
        <f>CLEAN(RepositoriosPython!C10)</f>
        <v>Python</v>
      </c>
      <c r="D10" s="1">
        <f>VALUE(CLEAN(RepositoriosPython!D10))</f>
        <v>48103</v>
      </c>
      <c r="E10" s="1">
        <f>VALUE(CLEAN(RepositoriosPython!E10))</f>
        <v>2225</v>
      </c>
      <c r="F10" s="1">
        <f>VALUE(CLEAN(RepositoriosPython!F10))</f>
        <v>20829</v>
      </c>
      <c r="G10" s="1">
        <f>VALUE(CLEAN(RepositoriosPython!G10))</f>
        <v>0</v>
      </c>
      <c r="H10" s="2">
        <f>DATEVALUE(CLEAN(MID(RepositoriosPython!H10,1,11)))</f>
        <v>41027</v>
      </c>
      <c r="I10" s="1">
        <f>VALUE(CLEAN(RepositoriosPython!I10))</f>
        <v>439610</v>
      </c>
      <c r="J10" s="1">
        <f>_xlfn.DAYS("31/03/2020",H10)</f>
        <v>2894</v>
      </c>
      <c r="K10" s="1">
        <f>G10/J10</f>
        <v>0</v>
      </c>
    </row>
    <row r="11" spans="1:11" x14ac:dyDescent="0.25">
      <c r="A11" s="1" t="str">
        <f>CLEAN(RepositoriosPython!A11)</f>
        <v>keras-team/keras</v>
      </c>
      <c r="B11" s="1" t="str">
        <f>CLEAN(RepositoriosPython!B11)</f>
        <v>https://github.com/keras-team/keras</v>
      </c>
      <c r="C11" s="1" t="str">
        <f>CLEAN(RepositoriosPython!C11)</f>
        <v>Python</v>
      </c>
      <c r="D11" s="1">
        <f>VALUE(CLEAN(RepositoriosPython!D11))</f>
        <v>47397</v>
      </c>
      <c r="E11" s="1">
        <f>VALUE(CLEAN(RepositoriosPython!E11))</f>
        <v>2076</v>
      </c>
      <c r="F11" s="1">
        <f>VALUE(CLEAN(RepositoriosPython!F11))</f>
        <v>17923</v>
      </c>
      <c r="G11" s="1">
        <f>VALUE(CLEAN(RepositoriosPython!G11))</f>
        <v>22</v>
      </c>
      <c r="H11" s="2">
        <f>DATEVALUE(CLEAN(MID(RepositoriosPython!H11,1,11)))</f>
        <v>42091</v>
      </c>
      <c r="I11" s="1">
        <f>VALUE(CLEAN(RepositoriosPython!I11))</f>
        <v>48351</v>
      </c>
      <c r="J11" s="1">
        <f>_xlfn.DAYS("31/03/2020",H11)</f>
        <v>1830</v>
      </c>
      <c r="K11" s="1">
        <f>G11/J11</f>
        <v>1.2021857923497269E-2</v>
      </c>
    </row>
    <row r="12" spans="1:11" x14ac:dyDescent="0.25">
      <c r="A12" s="1" t="str">
        <f>CLEAN(RepositoriosPython!A12)</f>
        <v>jakubroztocil/httpie</v>
      </c>
      <c r="B12" s="1" t="str">
        <f>CLEAN(RepositoriosPython!B12)</f>
        <v>https://github.com/jakubroztocil/httpie</v>
      </c>
      <c r="C12" s="1" t="str">
        <f>CLEAN(RepositoriosPython!C12)</f>
        <v>Python</v>
      </c>
      <c r="D12" s="1">
        <f>VALUE(CLEAN(RepositoriosPython!D12))</f>
        <v>46167</v>
      </c>
      <c r="E12" s="1">
        <f>VALUE(CLEAN(RepositoriosPython!E12))</f>
        <v>1078</v>
      </c>
      <c r="F12" s="1">
        <f>VALUE(CLEAN(RepositoriosPython!F12))</f>
        <v>2983</v>
      </c>
      <c r="G12" s="1">
        <f>VALUE(CLEAN(RepositoriosPython!G12))</f>
        <v>32</v>
      </c>
      <c r="H12" s="2">
        <f>DATEVALUE(CLEAN(MID(RepositoriosPython!H12,1,11)))</f>
        <v>40964</v>
      </c>
      <c r="I12" s="1">
        <f>VALUE(CLEAN(RepositoriosPython!I12))</f>
        <v>5973</v>
      </c>
      <c r="J12" s="1">
        <f>_xlfn.DAYS("31/03/2020",H12)</f>
        <v>2957</v>
      </c>
      <c r="K12" s="1">
        <f>G12/J12</f>
        <v>1.0821778829895164E-2</v>
      </c>
    </row>
    <row r="13" spans="1:11" x14ac:dyDescent="0.25">
      <c r="A13" s="1" t="str">
        <f>CLEAN(RepositoriosPython!A13)</f>
        <v>josephmisiti/awesome-machine-learning</v>
      </c>
      <c r="B13" s="1" t="str">
        <f>CLEAN(RepositoriosPython!B13)</f>
        <v>https://github.com/josephmisiti/awesome-machine-learning</v>
      </c>
      <c r="C13" s="1" t="str">
        <f>CLEAN(RepositoriosPython!C13)</f>
        <v>Python</v>
      </c>
      <c r="D13" s="1">
        <f>VALUE(CLEAN(RepositoriosPython!D13))</f>
        <v>43968</v>
      </c>
      <c r="E13" s="1">
        <f>VALUE(CLEAN(RepositoriosPython!E13))</f>
        <v>3330</v>
      </c>
      <c r="F13" s="1">
        <f>VALUE(CLEAN(RepositoriosPython!F13))</f>
        <v>11122</v>
      </c>
      <c r="G13" s="1">
        <f>VALUE(CLEAN(RepositoriosPython!G13))</f>
        <v>0</v>
      </c>
      <c r="H13" s="2">
        <f>DATEVALUE(CLEAN(MID(RepositoriosPython!H13,1,11)))</f>
        <v>41835</v>
      </c>
      <c r="I13" s="1">
        <f>VALUE(CLEAN(RepositoriosPython!I13))</f>
        <v>1577</v>
      </c>
      <c r="J13" s="1">
        <f>_xlfn.DAYS("31/03/2020",H13)</f>
        <v>2086</v>
      </c>
      <c r="K13" s="1">
        <f>G13/J13</f>
        <v>0</v>
      </c>
    </row>
    <row r="14" spans="1:11" x14ac:dyDescent="0.25">
      <c r="A14" s="1" t="str">
        <f>CLEAN(RepositoriosPython!A14)</f>
        <v>ansible/ansible</v>
      </c>
      <c r="B14" s="1" t="str">
        <f>CLEAN(RepositoriosPython!B14)</f>
        <v>https://github.com/ansible/ansible</v>
      </c>
      <c r="C14" s="1" t="str">
        <f>CLEAN(RepositoriosPython!C14)</f>
        <v>Python</v>
      </c>
      <c r="D14" s="1">
        <f>VALUE(CLEAN(RepositoriosPython!D14))</f>
        <v>42396</v>
      </c>
      <c r="E14" s="1">
        <f>VALUE(CLEAN(RepositoriosPython!E14))</f>
        <v>2017</v>
      </c>
      <c r="F14" s="1">
        <f>VALUE(CLEAN(RepositoriosPython!F14))</f>
        <v>18693</v>
      </c>
      <c r="G14" s="1">
        <f>VALUE(CLEAN(RepositoriosPython!G14))</f>
        <v>3</v>
      </c>
      <c r="H14" s="2">
        <f>DATEVALUE(CLEAN(MID(RepositoriosPython!H14,1,11)))</f>
        <v>40974</v>
      </c>
      <c r="I14" s="1">
        <f>VALUE(CLEAN(RepositoriosPython!I14))</f>
        <v>251636</v>
      </c>
      <c r="J14" s="1">
        <f>_xlfn.DAYS("31/03/2020",H14)</f>
        <v>2947</v>
      </c>
      <c r="K14" s="1">
        <f>G14/J14</f>
        <v>1.0179843909060061E-3</v>
      </c>
    </row>
    <row r="15" spans="1:11" x14ac:dyDescent="0.25">
      <c r="A15" s="1" t="str">
        <f>CLEAN(RepositoriosPython!A15)</f>
        <v>psf/requests</v>
      </c>
      <c r="B15" s="1" t="str">
        <f>CLEAN(RepositoriosPython!B15)</f>
        <v>https://github.com/psf/requests</v>
      </c>
      <c r="C15" s="1" t="str">
        <f>CLEAN(RepositoriosPython!C15)</f>
        <v>Python</v>
      </c>
      <c r="D15" s="1">
        <f>VALUE(CLEAN(RepositoriosPython!D15))</f>
        <v>42032</v>
      </c>
      <c r="E15" s="1">
        <f>VALUE(CLEAN(RepositoriosPython!E15))</f>
        <v>1408</v>
      </c>
      <c r="F15" s="1">
        <f>VALUE(CLEAN(RepositoriosPython!F15))</f>
        <v>7630</v>
      </c>
      <c r="G15" s="1">
        <f>VALUE(CLEAN(RepositoriosPython!G15))</f>
        <v>0</v>
      </c>
      <c r="H15" s="2">
        <f>DATEVALUE(CLEAN(MID(RepositoriosPython!H15,1,11)))</f>
        <v>40587</v>
      </c>
      <c r="I15" s="1">
        <f>VALUE(CLEAN(RepositoriosPython!I15))</f>
        <v>9404</v>
      </c>
      <c r="J15" s="1">
        <f>_xlfn.DAYS("31/03/2020",H15)</f>
        <v>3334</v>
      </c>
      <c r="K15" s="1">
        <f>G15/J15</f>
        <v>0</v>
      </c>
    </row>
    <row r="16" spans="1:11" x14ac:dyDescent="0.25">
      <c r="A16" s="1" t="str">
        <f>CLEAN(RepositoriosPython!A16)</f>
        <v>scikit-learn/scikit-learn</v>
      </c>
      <c r="B16" s="1" t="str">
        <f>CLEAN(RepositoriosPython!B16)</f>
        <v>https://github.com/scikit-learn/scikit-learn</v>
      </c>
      <c r="C16" s="1" t="str">
        <f>CLEAN(RepositoriosPython!C16)</f>
        <v>Python</v>
      </c>
      <c r="D16" s="1">
        <f>VALUE(CLEAN(RepositoriosPython!D16))</f>
        <v>39909</v>
      </c>
      <c r="E16" s="1">
        <f>VALUE(CLEAN(RepositoriosPython!E16))</f>
        <v>2241</v>
      </c>
      <c r="F16" s="1">
        <f>VALUE(CLEAN(RepositoriosPython!F16))</f>
        <v>19411</v>
      </c>
      <c r="G16" s="1">
        <f>VALUE(CLEAN(RepositoriosPython!G16))</f>
        <v>17</v>
      </c>
      <c r="H16" s="2">
        <f>DATEVALUE(CLEAN(MID(RepositoriosPython!H16,1,11)))</f>
        <v>40407</v>
      </c>
      <c r="I16" s="1">
        <f>VALUE(CLEAN(RepositoriosPython!I16))</f>
        <v>183363</v>
      </c>
      <c r="J16" s="1">
        <f>_xlfn.DAYS("31/03/2020",H16)</f>
        <v>3514</v>
      </c>
      <c r="K16" s="1">
        <f>G16/J16</f>
        <v>4.8377916903813321E-3</v>
      </c>
    </row>
    <row r="17" spans="1:11" x14ac:dyDescent="0.25">
      <c r="A17" s="1" t="str">
        <f>CLEAN(RepositoriosPython!A17)</f>
        <v>scrapy/scrapy</v>
      </c>
      <c r="B17" s="1" t="str">
        <f>CLEAN(RepositoriosPython!B17)</f>
        <v>https://github.com/scrapy/scrapy</v>
      </c>
      <c r="C17" s="1" t="str">
        <f>CLEAN(RepositoriosPython!C17)</f>
        <v>Python</v>
      </c>
      <c r="D17" s="1">
        <f>VALUE(CLEAN(RepositoriosPython!D17))</f>
        <v>36545</v>
      </c>
      <c r="E17" s="1">
        <f>VALUE(CLEAN(RepositoriosPython!E17))</f>
        <v>1832</v>
      </c>
      <c r="F17" s="1">
        <f>VALUE(CLEAN(RepositoriosPython!F17))</f>
        <v>8471</v>
      </c>
      <c r="G17" s="1">
        <f>VALUE(CLEAN(RepositoriosPython!G17))</f>
        <v>13</v>
      </c>
      <c r="H17" s="2">
        <f>DATEVALUE(CLEAN(MID(RepositoriosPython!H17,1,11)))</f>
        <v>40231</v>
      </c>
      <c r="I17" s="1">
        <f>VALUE(CLEAN(RepositoriosPython!I17))</f>
        <v>41115</v>
      </c>
      <c r="J17" s="1">
        <f>_xlfn.DAYS("31/03/2020",H17)</f>
        <v>3690</v>
      </c>
      <c r="K17" s="1">
        <f>G17/J17</f>
        <v>3.5230352303523035E-3</v>
      </c>
    </row>
    <row r="18" spans="1:11" x14ac:dyDescent="0.25">
      <c r="A18" s="1" t="str">
        <f>CLEAN(RepositoriosPython!A18)</f>
        <v>minimaxir/big-list-of-naughty-strings</v>
      </c>
      <c r="B18" s="1" t="str">
        <f>CLEAN(RepositoriosPython!B18)</f>
        <v>https://github.com/minimaxir/big-list-of-naughty-strings</v>
      </c>
      <c r="C18" s="1" t="str">
        <f>CLEAN(RepositoriosPython!C18)</f>
        <v>Python</v>
      </c>
      <c r="D18" s="1">
        <f>VALUE(CLEAN(RepositoriosPython!D18))</f>
        <v>35482</v>
      </c>
      <c r="E18" s="1">
        <f>VALUE(CLEAN(RepositoriosPython!E18))</f>
        <v>833</v>
      </c>
      <c r="F18" s="1">
        <f>VALUE(CLEAN(RepositoriosPython!F18))</f>
        <v>1564</v>
      </c>
      <c r="G18" s="1">
        <f>VALUE(CLEAN(RepositoriosPython!G18))</f>
        <v>0</v>
      </c>
      <c r="H18" s="2">
        <f>DATEVALUE(CLEAN(MID(RepositoriosPython!H18,1,11)))</f>
        <v>42224</v>
      </c>
      <c r="I18" s="1">
        <f>VALUE(CLEAN(RepositoriosPython!I18))</f>
        <v>103</v>
      </c>
      <c r="J18" s="1">
        <f>_xlfn.DAYS("31/03/2020",H18)</f>
        <v>1697</v>
      </c>
      <c r="K18" s="1">
        <f>G18/J18</f>
        <v>0</v>
      </c>
    </row>
    <row r="19" spans="1:11" x14ac:dyDescent="0.25">
      <c r="A19" s="1" t="str">
        <f>CLEAN(RepositoriosPython!A19)</f>
        <v>ageitgey/face_recognition</v>
      </c>
      <c r="B19" s="1" t="str">
        <f>CLEAN(RepositoriosPython!B19)</f>
        <v>https://github.com/ageitgey/face_recognition</v>
      </c>
      <c r="C19" s="1" t="str">
        <f>CLEAN(RepositoriosPython!C19)</f>
        <v>Python</v>
      </c>
      <c r="D19" s="1">
        <f>VALUE(CLEAN(RepositoriosPython!D19))</f>
        <v>33094</v>
      </c>
      <c r="E19" s="1">
        <f>VALUE(CLEAN(RepositoriosPython!E19))</f>
        <v>1497</v>
      </c>
      <c r="F19" s="1">
        <f>VALUE(CLEAN(RepositoriosPython!F19))</f>
        <v>9214</v>
      </c>
      <c r="G19" s="1">
        <f>VALUE(CLEAN(RepositoriosPython!G19))</f>
        <v>2</v>
      </c>
      <c r="H19" s="2">
        <f>DATEVALUE(CLEAN(MID(RepositoriosPython!H19,1,11)))</f>
        <v>42797</v>
      </c>
      <c r="I19" s="1">
        <f>VALUE(CLEAN(RepositoriosPython!I19))</f>
        <v>3177</v>
      </c>
      <c r="J19" s="1">
        <f>_xlfn.DAYS("31/03/2020",H19)</f>
        <v>1124</v>
      </c>
      <c r="K19" s="1">
        <f>G19/J19</f>
        <v>1.7793594306049821E-3</v>
      </c>
    </row>
    <row r="20" spans="1:11" x14ac:dyDescent="0.25">
      <c r="A20" s="1" t="str">
        <f>CLEAN(RepositoriosPython!A20)</f>
        <v>shadowsocks/shadowsocks</v>
      </c>
      <c r="B20" s="1" t="str">
        <f>CLEAN(RepositoriosPython!B20)</f>
        <v>https://github.com/shadowsocks/shadowsocks</v>
      </c>
      <c r="C20" s="1" t="str">
        <f>CLEAN(RepositoriosPython!C20)</f>
        <v>Python</v>
      </c>
      <c r="D20" s="1">
        <f>VALUE(CLEAN(RepositoriosPython!D20))</f>
        <v>32506</v>
      </c>
      <c r="E20" s="1">
        <f>VALUE(CLEAN(RepositoriosPython!E20))</f>
        <v>2103</v>
      </c>
      <c r="F20" s="1">
        <f>VALUE(CLEAN(RepositoriosPython!F20))</f>
        <v>19727</v>
      </c>
      <c r="G20" s="1">
        <f>VALUE(CLEAN(RepositoriosPython!G20))</f>
        <v>2</v>
      </c>
      <c r="H20" s="2">
        <f>DATEVALUE(CLEAN(MID(RepositoriosPython!H20,1,11)))</f>
        <v>41019</v>
      </c>
      <c r="I20" s="1">
        <f>VALUE(CLEAN(RepositoriosPython!I20))</f>
        <v>1</v>
      </c>
      <c r="J20" s="1">
        <f>_xlfn.DAYS("31/03/2020",H20)</f>
        <v>2902</v>
      </c>
      <c r="K20" s="1">
        <f>G20/J20</f>
        <v>6.8917987594762232E-4</v>
      </c>
    </row>
    <row r="21" spans="1:11" x14ac:dyDescent="0.25">
      <c r="A21" s="1" t="str">
        <f>CLEAN(RepositoriosPython!A21)</f>
        <v>home-assistant/core</v>
      </c>
      <c r="B21" s="1" t="str">
        <f>CLEAN(RepositoriosPython!B21)</f>
        <v>https://github.com/home-assistant/core</v>
      </c>
      <c r="C21" s="1" t="str">
        <f>CLEAN(RepositoriosPython!C21)</f>
        <v>Python</v>
      </c>
      <c r="D21" s="1">
        <f>VALUE(CLEAN(RepositoriosPython!D21))</f>
        <v>32337</v>
      </c>
      <c r="E21" s="1">
        <f>VALUE(CLEAN(RepositoriosPython!E21))</f>
        <v>1138</v>
      </c>
      <c r="F21" s="1">
        <f>VALUE(CLEAN(RepositoriosPython!F21))</f>
        <v>9855</v>
      </c>
      <c r="G21" s="1">
        <f>VALUE(CLEAN(RepositoriosPython!G21))</f>
        <v>546</v>
      </c>
      <c r="H21" s="2">
        <f>DATEVALUE(CLEAN(MID(RepositoriosPython!H21,1,11)))</f>
        <v>41534</v>
      </c>
      <c r="I21" s="1">
        <f>VALUE(CLEAN(RepositoriosPython!I21))</f>
        <v>443752</v>
      </c>
      <c r="J21" s="1">
        <f>_xlfn.DAYS("31/03/2020",H21)</f>
        <v>2387</v>
      </c>
      <c r="K21" s="1">
        <f>G21/J21</f>
        <v>0.22873900293255131</v>
      </c>
    </row>
    <row r="22" spans="1:11" x14ac:dyDescent="0.25">
      <c r="A22" s="1" t="str">
        <f>CLEAN(RepositoriosPython!A22)</f>
        <v>soimort/you-get</v>
      </c>
      <c r="B22" s="1" t="str">
        <f>CLEAN(RepositoriosPython!B22)</f>
        <v>https://github.com/soimort/you-get</v>
      </c>
      <c r="C22" s="1" t="str">
        <f>CLEAN(RepositoriosPython!C22)</f>
        <v>Python</v>
      </c>
      <c r="D22" s="1">
        <f>VALUE(CLEAN(RepositoriosPython!D22))</f>
        <v>31693</v>
      </c>
      <c r="E22" s="1">
        <f>VALUE(CLEAN(RepositoriosPython!E22))</f>
        <v>1270</v>
      </c>
      <c r="F22" s="1">
        <f>VALUE(CLEAN(RepositoriosPython!F22))</f>
        <v>6353</v>
      </c>
      <c r="G22" s="1">
        <f>VALUE(CLEAN(RepositoriosPython!G22))</f>
        <v>103</v>
      </c>
      <c r="H22" s="2">
        <f>DATEVALUE(CLEAN(MID(RepositoriosPython!H22,1,11)))</f>
        <v>41141</v>
      </c>
      <c r="I22" s="1">
        <f>VALUE(CLEAN(RepositoriosPython!I22))</f>
        <v>11394</v>
      </c>
      <c r="J22" s="1">
        <f>_xlfn.DAYS("31/03/2020",H22)</f>
        <v>2780</v>
      </c>
      <c r="K22" s="1">
        <f>G22/J22</f>
        <v>3.7050359712230217E-2</v>
      </c>
    </row>
    <row r="23" spans="1:11" x14ac:dyDescent="0.25">
      <c r="A23" s="1" t="str">
        <f>CLEAN(RepositoriosPython!A23)</f>
        <v>python/cpython</v>
      </c>
      <c r="B23" s="1" t="str">
        <f>CLEAN(RepositoriosPython!B23)</f>
        <v>https://github.com/python/cpython</v>
      </c>
      <c r="C23" s="1" t="str">
        <f>CLEAN(RepositoriosPython!C23)</f>
        <v>Python</v>
      </c>
      <c r="D23" s="1">
        <f>VALUE(CLEAN(RepositoriosPython!D23))</f>
        <v>30030</v>
      </c>
      <c r="E23" s="1">
        <f>VALUE(CLEAN(RepositoriosPython!E23))</f>
        <v>1138</v>
      </c>
      <c r="F23" s="1">
        <f>VALUE(CLEAN(RepositoriosPython!F23))</f>
        <v>14014</v>
      </c>
      <c r="G23" s="1">
        <f>VALUE(CLEAN(RepositoriosPython!G23))</f>
        <v>0</v>
      </c>
      <c r="H23" s="2">
        <f>DATEVALUE(CLEAN(MID(RepositoriosPython!H23,1,11)))</f>
        <v>42776</v>
      </c>
      <c r="I23" s="1">
        <f>VALUE(CLEAN(RepositoriosPython!I23))</f>
        <v>1034813</v>
      </c>
      <c r="J23" s="1">
        <f>_xlfn.DAYS("31/03/2020",H23)</f>
        <v>1145</v>
      </c>
      <c r="K23" s="1">
        <f>G23/J23</f>
        <v>0</v>
      </c>
    </row>
    <row r="24" spans="1:11" x14ac:dyDescent="0.25">
      <c r="A24" s="1" t="str">
        <f>CLEAN(RepositoriosPython!A24)</f>
        <v>XX-net/XX-Net</v>
      </c>
      <c r="B24" s="1" t="str">
        <f>CLEAN(RepositoriosPython!B24)</f>
        <v>https://github.com/XX-net/XX-Net</v>
      </c>
      <c r="C24" s="1" t="str">
        <f>CLEAN(RepositoriosPython!C24)</f>
        <v>Python</v>
      </c>
      <c r="D24" s="1">
        <f>VALUE(CLEAN(RepositoriosPython!D24))</f>
        <v>29798</v>
      </c>
      <c r="E24" s="1">
        <f>VALUE(CLEAN(RepositoriosPython!E24))</f>
        <v>1810</v>
      </c>
      <c r="F24" s="1">
        <f>VALUE(CLEAN(RepositoriosPython!F24))</f>
        <v>7881</v>
      </c>
      <c r="G24" s="1">
        <f>VALUE(CLEAN(RepositoriosPython!G24))</f>
        <v>290</v>
      </c>
      <c r="H24" s="2">
        <f>DATEVALUE(CLEAN(MID(RepositoriosPython!H24,1,11)))</f>
        <v>42019</v>
      </c>
      <c r="I24" s="1">
        <f>VALUE(CLEAN(RepositoriosPython!I24))</f>
        <v>52716</v>
      </c>
      <c r="J24" s="1">
        <f>_xlfn.DAYS("31/03/2020",H24)</f>
        <v>1902</v>
      </c>
      <c r="K24" s="1">
        <f>G24/J24</f>
        <v>0.15247108307045215</v>
      </c>
    </row>
    <row r="25" spans="1:11" x14ac:dyDescent="0.25">
      <c r="A25" s="1" t="str">
        <f>CLEAN(RepositoriosPython!A25)</f>
        <v>deepfakes/faceswap</v>
      </c>
      <c r="B25" s="1" t="str">
        <f>CLEAN(RepositoriosPython!B25)</f>
        <v>https://github.com/deepfakes/faceswap</v>
      </c>
      <c r="C25" s="1" t="str">
        <f>CLEAN(RepositoriosPython!C25)</f>
        <v>Python</v>
      </c>
      <c r="D25" s="1">
        <f>VALUE(CLEAN(RepositoriosPython!D25))</f>
        <v>29610</v>
      </c>
      <c r="E25" s="1">
        <f>VALUE(CLEAN(RepositoriosPython!E25))</f>
        <v>1369</v>
      </c>
      <c r="F25" s="1">
        <f>VALUE(CLEAN(RepositoriosPython!F25))</f>
        <v>9481</v>
      </c>
      <c r="G25" s="1">
        <f>VALUE(CLEAN(RepositoriosPython!G25))</f>
        <v>2</v>
      </c>
      <c r="H25" s="2">
        <f>DATEVALUE(CLEAN(MID(RepositoriosPython!H25,1,11)))</f>
        <v>43088</v>
      </c>
      <c r="I25" s="1">
        <f>VALUE(CLEAN(RepositoriosPython!I25))</f>
        <v>24897</v>
      </c>
      <c r="J25" s="1">
        <f>_xlfn.DAYS("31/03/2020",H25)</f>
        <v>833</v>
      </c>
      <c r="K25" s="1">
        <f>G25/J25</f>
        <v>2.4009603841536613E-3</v>
      </c>
    </row>
    <row r="26" spans="1:11" x14ac:dyDescent="0.25">
      <c r="A26" s="1" t="str">
        <f>CLEAN(RepositoriosPython!A26)</f>
        <v>521xueweihan/HelloGitHub</v>
      </c>
      <c r="B26" s="1" t="str">
        <f>CLEAN(RepositoriosPython!B26)</f>
        <v>https://github.com/521xueweihan/HelloGitHub</v>
      </c>
      <c r="C26" s="1" t="str">
        <f>CLEAN(RepositoriosPython!C26)</f>
        <v>Python</v>
      </c>
      <c r="D26" s="1">
        <f>VALUE(CLEAN(RepositoriosPython!D26))</f>
        <v>28469</v>
      </c>
      <c r="E26" s="1">
        <f>VALUE(CLEAN(RepositoriosPython!E26))</f>
        <v>1886</v>
      </c>
      <c r="F26" s="1">
        <f>VALUE(CLEAN(RepositoriosPython!F26))</f>
        <v>4129</v>
      </c>
      <c r="G26" s="1">
        <f>VALUE(CLEAN(RepositoriosPython!G26))</f>
        <v>9</v>
      </c>
      <c r="H26" s="2">
        <f>DATEVALUE(CLEAN(MID(RepositoriosPython!H26,1,11)))</f>
        <v>42494</v>
      </c>
      <c r="I26" s="1">
        <f>VALUE(CLEAN(RepositoriosPython!I26))</f>
        <v>7530</v>
      </c>
      <c r="J26" s="1">
        <f>_xlfn.DAYS("31/03/2020",H26)</f>
        <v>1427</v>
      </c>
      <c r="K26" s="1">
        <f>G26/J26</f>
        <v>6.3069376313945342E-3</v>
      </c>
    </row>
    <row r="27" spans="1:11" x14ac:dyDescent="0.25">
      <c r="A27" s="1" t="str">
        <f>CLEAN(RepositoriosPython!A27)</f>
        <v>testerSunshine/12306</v>
      </c>
      <c r="B27" s="1" t="str">
        <f>CLEAN(RepositoriosPython!B27)</f>
        <v>https://github.com/testerSunshine/12306</v>
      </c>
      <c r="C27" s="1" t="str">
        <f>CLEAN(RepositoriosPython!C27)</f>
        <v>Python</v>
      </c>
      <c r="D27" s="1">
        <f>VALUE(CLEAN(RepositoriosPython!D27))</f>
        <v>28390</v>
      </c>
      <c r="E27" s="1">
        <f>VALUE(CLEAN(RepositoriosPython!E27))</f>
        <v>843</v>
      </c>
      <c r="F27" s="1">
        <f>VALUE(CLEAN(RepositoriosPython!F27))</f>
        <v>9101</v>
      </c>
      <c r="G27" s="1">
        <f>VALUE(CLEAN(RepositoriosPython!G27))</f>
        <v>1</v>
      </c>
      <c r="H27" s="2">
        <f>DATEVALUE(CLEAN(MID(RepositoriosPython!H27,1,11)))</f>
        <v>42872</v>
      </c>
      <c r="I27" s="1">
        <f>VALUE(CLEAN(RepositoriosPython!I27))</f>
        <v>3263</v>
      </c>
      <c r="J27" s="1">
        <f>_xlfn.DAYS("31/03/2020",H27)</f>
        <v>1049</v>
      </c>
      <c r="K27" s="1">
        <f>G27/J27</f>
        <v>9.5328884652049568E-4</v>
      </c>
    </row>
    <row r="28" spans="1:11" x14ac:dyDescent="0.25">
      <c r="A28" s="1" t="str">
        <f>CLEAN(RepositoriosPython!A28)</f>
        <v>apache/incubator-superset</v>
      </c>
      <c r="B28" s="1" t="str">
        <f>CLEAN(RepositoriosPython!B28)</f>
        <v>https://github.com/apache/incubator-superset</v>
      </c>
      <c r="C28" s="1" t="str">
        <f>CLEAN(RepositoriosPython!C28)</f>
        <v>Python</v>
      </c>
      <c r="D28" s="1">
        <f>VALUE(CLEAN(RepositoriosPython!D28))</f>
        <v>28199</v>
      </c>
      <c r="E28" s="1">
        <f>VALUE(CLEAN(RepositoriosPython!E28))</f>
        <v>1254</v>
      </c>
      <c r="F28" s="1">
        <f>VALUE(CLEAN(RepositoriosPython!F28))</f>
        <v>5747</v>
      </c>
      <c r="G28" s="1">
        <f>VALUE(CLEAN(RepositoriosPython!G28))</f>
        <v>11</v>
      </c>
      <c r="H28" s="2">
        <f>DATEVALUE(CLEAN(MID(RepositoriosPython!H28,1,11)))</f>
        <v>42206</v>
      </c>
      <c r="I28" s="1">
        <f>VALUE(CLEAN(RepositoriosPython!I28))</f>
        <v>145608</v>
      </c>
      <c r="J28" s="1">
        <f>_xlfn.DAYS("31/03/2020",H28)</f>
        <v>1715</v>
      </c>
      <c r="K28" s="1">
        <f>G28/J28</f>
        <v>6.4139941690962102E-3</v>
      </c>
    </row>
    <row r="29" spans="1:11" x14ac:dyDescent="0.25">
      <c r="A29" s="1" t="str">
        <f>CLEAN(RepositoriosPython!A29)</f>
        <v>Avik-Jain/100-Days-Of-ML-Code</v>
      </c>
      <c r="B29" s="1" t="str">
        <f>CLEAN(RepositoriosPython!B29)</f>
        <v>https://github.com/Avik-Jain/100-Days-Of-ML-Code</v>
      </c>
      <c r="C29" s="1" t="str">
        <f>CLEAN(RepositoriosPython!C29)</f>
        <v>Python</v>
      </c>
      <c r="D29" s="1">
        <f>VALUE(CLEAN(RepositoriosPython!D29))</f>
        <v>28152</v>
      </c>
      <c r="E29" s="1">
        <f>VALUE(CLEAN(RepositoriosPython!E29))</f>
        <v>2280</v>
      </c>
      <c r="F29" s="1">
        <f>VALUE(CLEAN(RepositoriosPython!F29))</f>
        <v>7080</v>
      </c>
      <c r="G29" s="1">
        <f>VALUE(CLEAN(RepositoriosPython!G29))</f>
        <v>0</v>
      </c>
      <c r="H29" s="2">
        <f>DATEVALUE(CLEAN(MID(RepositoriosPython!H29,1,11)))</f>
        <v>43286</v>
      </c>
      <c r="I29" s="1">
        <f>VALUE(CLEAN(RepositoriosPython!I29))</f>
        <v>624</v>
      </c>
      <c r="J29" s="1">
        <f>_xlfn.DAYS("31/03/2020",H29)</f>
        <v>635</v>
      </c>
      <c r="K29" s="1">
        <f>G29/J29</f>
        <v>0</v>
      </c>
    </row>
    <row r="30" spans="1:11" x14ac:dyDescent="0.25">
      <c r="A30" s="1" t="str">
        <f>CLEAN(RepositoriosPython!A30)</f>
        <v>isocpp/CppCoreGuidelines</v>
      </c>
      <c r="B30" s="1" t="str">
        <f>CLEAN(RepositoriosPython!B30)</f>
        <v>https://github.com/isocpp/CppCoreGuidelines</v>
      </c>
      <c r="C30" s="1" t="str">
        <f>CLEAN(RepositoriosPython!C30)</f>
        <v>Python</v>
      </c>
      <c r="D30" s="1">
        <f>VALUE(CLEAN(RepositoriosPython!D30))</f>
        <v>26649</v>
      </c>
      <c r="E30" s="1">
        <f>VALUE(CLEAN(RepositoriosPython!E30))</f>
        <v>2036</v>
      </c>
      <c r="F30" s="1">
        <f>VALUE(CLEAN(RepositoriosPython!F30))</f>
        <v>3541</v>
      </c>
      <c r="G30" s="1">
        <f>VALUE(CLEAN(RepositoriosPython!G30))</f>
        <v>4</v>
      </c>
      <c r="H30" s="2">
        <f>DATEVALUE(CLEAN(MID(RepositoriosPython!H30,1,11)))</f>
        <v>42235</v>
      </c>
      <c r="I30" s="1">
        <f>VALUE(CLEAN(RepositoriosPython!I30))</f>
        <v>17134</v>
      </c>
      <c r="J30" s="1">
        <f>_xlfn.DAYS("31/03/2020",H30)</f>
        <v>1686</v>
      </c>
      <c r="K30" s="1">
        <f>G30/J30</f>
        <v>2.3724792408066431E-3</v>
      </c>
    </row>
    <row r="31" spans="1:11" x14ac:dyDescent="0.25">
      <c r="A31" s="1" t="str">
        <f>CLEAN(RepositoriosPython!A31)</f>
        <v>certbot/certbot</v>
      </c>
      <c r="B31" s="1" t="str">
        <f>CLEAN(RepositoriosPython!B31)</f>
        <v>https://github.com/certbot/certbot</v>
      </c>
      <c r="C31" s="1" t="str">
        <f>CLEAN(RepositoriosPython!C31)</f>
        <v>Python</v>
      </c>
      <c r="D31" s="1">
        <f>VALUE(CLEAN(RepositoriosPython!D31))</f>
        <v>26477</v>
      </c>
      <c r="E31" s="1">
        <f>VALUE(CLEAN(RepositoriosPython!E31))</f>
        <v>854</v>
      </c>
      <c r="F31" s="1">
        <f>VALUE(CLEAN(RepositoriosPython!F31))</f>
        <v>2837</v>
      </c>
      <c r="G31" s="1">
        <f>VALUE(CLEAN(RepositoriosPython!G31))</f>
        <v>5</v>
      </c>
      <c r="H31" s="2">
        <f>DATEVALUE(CLEAN(MID(RepositoriosPython!H31,1,11)))</f>
        <v>41955</v>
      </c>
      <c r="I31" s="1">
        <f>VALUE(CLEAN(RepositoriosPython!I31))</f>
        <v>48426</v>
      </c>
      <c r="J31" s="1">
        <f>_xlfn.DAYS("31/03/2020",H31)</f>
        <v>1966</v>
      </c>
      <c r="K31" s="1">
        <f>G31/J31</f>
        <v>2.5432349949135302E-3</v>
      </c>
    </row>
    <row r="32" spans="1:11" x14ac:dyDescent="0.25">
      <c r="A32" s="1" t="str">
        <f>CLEAN(RepositoriosPython!A32)</f>
        <v>floodsung/Deep-Learning-Papers-Reading-Roadmap</v>
      </c>
      <c r="B32" s="1" t="str">
        <f>CLEAN(RepositoriosPython!B32)</f>
        <v>https://github.com/floodsung/Deep-Learning-Papers-Reading-Roadmap</v>
      </c>
      <c r="C32" s="1" t="str">
        <f>CLEAN(RepositoriosPython!C32)</f>
        <v>Python</v>
      </c>
      <c r="D32" s="1">
        <f>VALUE(CLEAN(RepositoriosPython!D32))</f>
        <v>25853</v>
      </c>
      <c r="E32" s="1">
        <f>VALUE(CLEAN(RepositoriosPython!E32))</f>
        <v>2163</v>
      </c>
      <c r="F32" s="1">
        <f>VALUE(CLEAN(RepositoriosPython!F32))</f>
        <v>5928</v>
      </c>
      <c r="G32" s="1">
        <f>VALUE(CLEAN(RepositoriosPython!G32))</f>
        <v>0</v>
      </c>
      <c r="H32" s="2">
        <f>DATEVALUE(CLEAN(MID(RepositoriosPython!H32,1,11)))</f>
        <v>42657</v>
      </c>
      <c r="I32" s="1">
        <f>VALUE(CLEAN(RepositoriosPython!I32))</f>
        <v>279</v>
      </c>
      <c r="J32" s="1">
        <f>_xlfn.DAYS("31/03/2020",H32)</f>
        <v>1264</v>
      </c>
      <c r="K32" s="1">
        <f>G32/J32</f>
        <v>0</v>
      </c>
    </row>
    <row r="33" spans="1:11" x14ac:dyDescent="0.25">
      <c r="A33" s="1" t="str">
        <f>CLEAN(RepositoriosPython!A33)</f>
        <v>0voice/interview_internal_reference</v>
      </c>
      <c r="B33" s="1" t="str">
        <f>CLEAN(RepositoriosPython!B33)</f>
        <v>https://github.com/0voice/interview_internal_reference</v>
      </c>
      <c r="C33" s="1" t="str">
        <f>CLEAN(RepositoriosPython!C33)</f>
        <v>Python</v>
      </c>
      <c r="D33" s="1">
        <f>VALUE(CLEAN(RepositoriosPython!D33))</f>
        <v>24821</v>
      </c>
      <c r="E33" s="1">
        <f>VALUE(CLEAN(RepositoriosPython!E33))</f>
        <v>1210</v>
      </c>
      <c r="F33" s="1">
        <f>VALUE(CLEAN(RepositoriosPython!F33))</f>
        <v>6871</v>
      </c>
      <c r="G33" s="1">
        <f>VALUE(CLEAN(RepositoriosPython!G33))</f>
        <v>0</v>
      </c>
      <c r="H33" s="2">
        <f>DATEVALUE(CLEAN(MID(RepositoriosPython!H33,1,11)))</f>
        <v>43626</v>
      </c>
      <c r="I33" s="1">
        <f>VALUE(CLEAN(RepositoriosPython!I33))</f>
        <v>1970</v>
      </c>
      <c r="J33" s="1">
        <f>_xlfn.DAYS("31/03/2020",H33)</f>
        <v>295</v>
      </c>
      <c r="K33" s="1">
        <f>G33/J33</f>
        <v>0</v>
      </c>
    </row>
    <row r="34" spans="1:11" x14ac:dyDescent="0.25">
      <c r="A34" s="1" t="str">
        <f>CLEAN(RepositoriosPython!A34)</f>
        <v>getsentry/sentry</v>
      </c>
      <c r="B34" s="1" t="str">
        <f>CLEAN(RepositoriosPython!B34)</f>
        <v>https://github.com/getsentry/sentry</v>
      </c>
      <c r="C34" s="1" t="str">
        <f>CLEAN(RepositoriosPython!C34)</f>
        <v>Python</v>
      </c>
      <c r="D34" s="1">
        <f>VALUE(CLEAN(RepositoriosPython!D34))</f>
        <v>24375</v>
      </c>
      <c r="E34" s="1">
        <f>VALUE(CLEAN(RepositoriosPython!E34))</f>
        <v>671</v>
      </c>
      <c r="F34" s="1">
        <f>VALUE(CLEAN(RepositoriosPython!F34))</f>
        <v>2767</v>
      </c>
      <c r="G34" s="1">
        <f>VALUE(CLEAN(RepositoriosPython!G34))</f>
        <v>53</v>
      </c>
      <c r="H34" s="2">
        <f>DATEVALUE(CLEAN(MID(RepositoriosPython!H34,1,11)))</f>
        <v>40420</v>
      </c>
      <c r="I34" s="1">
        <f>VALUE(CLEAN(RepositoriosPython!I34))</f>
        <v>592641</v>
      </c>
      <c r="J34" s="1">
        <f>_xlfn.DAYS("31/03/2020",H34)</f>
        <v>3501</v>
      </c>
      <c r="K34" s="1">
        <f>G34/J34</f>
        <v>1.5138531848043417E-2</v>
      </c>
    </row>
    <row r="35" spans="1:11" x14ac:dyDescent="0.25">
      <c r="A35" s="1" t="str">
        <f>CLEAN(RepositoriosPython!A35)</f>
        <v>huggingface/transformers</v>
      </c>
      <c r="B35" s="1" t="str">
        <f>CLEAN(RepositoriosPython!B35)</f>
        <v>https://github.com/huggingface/transformers</v>
      </c>
      <c r="C35" s="1" t="str">
        <f>CLEAN(RepositoriosPython!C35)</f>
        <v>Python</v>
      </c>
      <c r="D35" s="1">
        <f>VALUE(CLEAN(RepositoriosPython!D35))</f>
        <v>24214</v>
      </c>
      <c r="E35" s="1">
        <f>VALUE(CLEAN(RepositoriosPython!E35))</f>
        <v>526</v>
      </c>
      <c r="F35" s="1">
        <f>VALUE(CLEAN(RepositoriosPython!F35))</f>
        <v>5607</v>
      </c>
      <c r="G35" s="1">
        <f>VALUE(CLEAN(RepositoriosPython!G35))</f>
        <v>24</v>
      </c>
      <c r="H35" s="2">
        <f>DATEVALUE(CLEAN(MID(RepositoriosPython!H35,1,11)))</f>
        <v>43402</v>
      </c>
      <c r="I35" s="1">
        <f>VALUE(CLEAN(RepositoriosPython!I35))</f>
        <v>56623</v>
      </c>
      <c r="J35" s="1">
        <f>_xlfn.DAYS("31/03/2020",H35)</f>
        <v>519</v>
      </c>
      <c r="K35" s="1">
        <f>G35/J35</f>
        <v>4.6242774566473986E-2</v>
      </c>
    </row>
    <row r="36" spans="1:11" x14ac:dyDescent="0.25">
      <c r="A36" s="1" t="str">
        <f>CLEAN(RepositoriosPython!A36)</f>
        <v>faif/python-patterns</v>
      </c>
      <c r="B36" s="1" t="str">
        <f>CLEAN(RepositoriosPython!B36)</f>
        <v>https://github.com/faif/python-patterns</v>
      </c>
      <c r="C36" s="1" t="str">
        <f>CLEAN(RepositoriosPython!C36)</f>
        <v>Python</v>
      </c>
      <c r="D36" s="1">
        <f>VALUE(CLEAN(RepositoriosPython!D36))</f>
        <v>24148</v>
      </c>
      <c r="E36" s="1">
        <f>VALUE(CLEAN(RepositoriosPython!E36))</f>
        <v>1608</v>
      </c>
      <c r="F36" s="1">
        <f>VALUE(CLEAN(RepositoriosPython!F36))</f>
        <v>5099</v>
      </c>
      <c r="G36" s="1">
        <f>VALUE(CLEAN(RepositoriosPython!G36))</f>
        <v>0</v>
      </c>
      <c r="H36" s="2">
        <f>DATEVALUE(CLEAN(MID(RepositoriosPython!H36,1,11)))</f>
        <v>41066</v>
      </c>
      <c r="I36" s="1">
        <f>VALUE(CLEAN(RepositoriosPython!I36))</f>
        <v>1882</v>
      </c>
      <c r="J36" s="1">
        <f>_xlfn.DAYS("31/03/2020",H36)</f>
        <v>2855</v>
      </c>
      <c r="K36" s="1">
        <f>G36/J36</f>
        <v>0</v>
      </c>
    </row>
    <row r="37" spans="1:11" x14ac:dyDescent="0.25">
      <c r="A37" s="1" t="str">
        <f>CLEAN(RepositoriosPython!A37)</f>
        <v>pandas-dev/pandas</v>
      </c>
      <c r="B37" s="1" t="str">
        <f>CLEAN(RepositoriosPython!B37)</f>
        <v>https://github.com/pandas-dev/pandas</v>
      </c>
      <c r="C37" s="1" t="str">
        <f>CLEAN(RepositoriosPython!C37)</f>
        <v>Python</v>
      </c>
      <c r="D37" s="1">
        <f>VALUE(CLEAN(RepositoriosPython!D37))</f>
        <v>24118</v>
      </c>
      <c r="E37" s="1">
        <f>VALUE(CLEAN(RepositoriosPython!E37))</f>
        <v>1038</v>
      </c>
      <c r="F37" s="1">
        <f>VALUE(CLEAN(RepositoriosPython!F37))</f>
        <v>9688</v>
      </c>
      <c r="G37" s="1">
        <f>VALUE(CLEAN(RepositoriosPython!G37))</f>
        <v>58</v>
      </c>
      <c r="H37" s="2">
        <f>DATEVALUE(CLEAN(MID(RepositoriosPython!H37,1,11)))</f>
        <v>40414</v>
      </c>
      <c r="I37" s="1">
        <f>VALUE(CLEAN(RepositoriosPython!I37))</f>
        <v>328793</v>
      </c>
      <c r="J37" s="1">
        <f>_xlfn.DAYS("31/03/2020",H37)</f>
        <v>3507</v>
      </c>
      <c r="K37" s="1">
        <f>G37/J37</f>
        <v>1.6538351867693184E-2</v>
      </c>
    </row>
    <row r="38" spans="1:11" x14ac:dyDescent="0.25">
      <c r="A38" s="1" t="str">
        <f>CLEAN(RepositoriosPython!A38)</f>
        <v>apachecn/AiLearning</v>
      </c>
      <c r="B38" s="1" t="str">
        <f>CLEAN(RepositoriosPython!B38)</f>
        <v>https://github.com/apachecn/AiLearning</v>
      </c>
      <c r="C38" s="1" t="str">
        <f>CLEAN(RepositoriosPython!C38)</f>
        <v>Python</v>
      </c>
      <c r="D38" s="1">
        <f>VALUE(CLEAN(RepositoriosPython!D38))</f>
        <v>23898</v>
      </c>
      <c r="E38" s="1">
        <f>VALUE(CLEAN(RepositoriosPython!E38))</f>
        <v>1463</v>
      </c>
      <c r="F38" s="1">
        <f>VALUE(CLEAN(RepositoriosPython!F38))</f>
        <v>8280</v>
      </c>
      <c r="G38" s="1">
        <f>VALUE(CLEAN(RepositoriosPython!G38))</f>
        <v>2</v>
      </c>
      <c r="H38" s="2">
        <f>DATEVALUE(CLEAN(MID(RepositoriosPython!H38,1,11)))</f>
        <v>42791</v>
      </c>
      <c r="I38" s="1">
        <f>VALUE(CLEAN(RepositoriosPython!I38))</f>
        <v>18354</v>
      </c>
      <c r="J38" s="1">
        <f>_xlfn.DAYS("31/03/2020",H38)</f>
        <v>1130</v>
      </c>
      <c r="K38" s="1">
        <f>G38/J38</f>
        <v>1.7699115044247787E-3</v>
      </c>
    </row>
    <row r="39" spans="1:11" x14ac:dyDescent="0.25">
      <c r="A39" s="1" t="str">
        <f>CLEAN(RepositoriosPython!A39)</f>
        <v>localstack/localstack</v>
      </c>
      <c r="B39" s="1" t="str">
        <f>CLEAN(RepositoriosPython!B39)</f>
        <v>https://github.com/localstack/localstack</v>
      </c>
      <c r="C39" s="1" t="str">
        <f>CLEAN(RepositoriosPython!C39)</f>
        <v>Python</v>
      </c>
      <c r="D39" s="1">
        <f>VALUE(CLEAN(RepositoriosPython!D39))</f>
        <v>23685</v>
      </c>
      <c r="E39" s="1">
        <f>VALUE(CLEAN(RepositoriosPython!E39))</f>
        <v>461</v>
      </c>
      <c r="F39" s="1">
        <f>VALUE(CLEAN(RepositoriosPython!F39))</f>
        <v>1741</v>
      </c>
      <c r="G39" s="1">
        <f>VALUE(CLEAN(RepositoriosPython!G39))</f>
        <v>11</v>
      </c>
      <c r="H39" s="2">
        <f>DATEVALUE(CLEAN(MID(RepositoriosPython!H39,1,11)))</f>
        <v>42668</v>
      </c>
      <c r="I39" s="1">
        <f>VALUE(CLEAN(RepositoriosPython!I39))</f>
        <v>17979</v>
      </c>
      <c r="J39" s="1">
        <f>_xlfn.DAYS("31/03/2020",H39)</f>
        <v>1253</v>
      </c>
      <c r="K39" s="1">
        <f>G39/J39</f>
        <v>8.7789305666400638E-3</v>
      </c>
    </row>
    <row r="40" spans="1:11" x14ac:dyDescent="0.25">
      <c r="A40" s="1" t="str">
        <f>CLEAN(RepositoriosPython!A40)</f>
        <v>facebookresearch/Detectron</v>
      </c>
      <c r="B40" s="1" t="str">
        <f>CLEAN(RepositoriosPython!B40)</f>
        <v>https://github.com/facebookresearch/Detectron</v>
      </c>
      <c r="C40" s="1" t="str">
        <f>CLEAN(RepositoriosPython!C40)</f>
        <v>Python</v>
      </c>
      <c r="D40" s="1">
        <f>VALUE(CLEAN(RepositoriosPython!D40))</f>
        <v>23019</v>
      </c>
      <c r="E40" s="1">
        <f>VALUE(CLEAN(RepositoriosPython!E40))</f>
        <v>995</v>
      </c>
      <c r="F40" s="1">
        <f>VALUE(CLEAN(RepositoriosPython!F40))</f>
        <v>5087</v>
      </c>
      <c r="G40" s="1">
        <f>VALUE(CLEAN(RepositoriosPython!G40))</f>
        <v>0</v>
      </c>
      <c r="H40" s="2">
        <f>DATEVALUE(CLEAN(MID(RepositoriosPython!H40,1,11)))</f>
        <v>43013</v>
      </c>
      <c r="I40" s="1">
        <f>VALUE(CLEAN(RepositoriosPython!I40))</f>
        <v>17533</v>
      </c>
      <c r="J40" s="1">
        <f>_xlfn.DAYS("31/03/2020",H40)</f>
        <v>908</v>
      </c>
      <c r="K40" s="1">
        <f>G40/J40</f>
        <v>0</v>
      </c>
    </row>
    <row r="41" spans="1:11" x14ac:dyDescent="0.25">
      <c r="A41" s="1" t="str">
        <f>CLEAN(RepositoriosPython!A41)</f>
        <v>fxsjy/jieba</v>
      </c>
      <c r="B41" s="1" t="str">
        <f>CLEAN(RepositoriosPython!B41)</f>
        <v>https://github.com/fxsjy/jieba</v>
      </c>
      <c r="C41" s="1" t="str">
        <f>CLEAN(RepositoriosPython!C41)</f>
        <v>Python</v>
      </c>
      <c r="D41" s="1">
        <f>VALUE(CLEAN(RepositoriosPython!D41))</f>
        <v>22304</v>
      </c>
      <c r="E41" s="1">
        <f>VALUE(CLEAN(RepositoriosPython!E41))</f>
        <v>1292</v>
      </c>
      <c r="F41" s="1">
        <f>VALUE(CLEAN(RepositoriosPython!F41))</f>
        <v>5555</v>
      </c>
      <c r="G41" s="1">
        <f>VALUE(CLEAN(RepositoriosPython!G41))</f>
        <v>9</v>
      </c>
      <c r="H41" s="2">
        <f>DATEVALUE(CLEAN(MID(RepositoriosPython!H41,1,11)))</f>
        <v>41181</v>
      </c>
      <c r="I41" s="1">
        <f>VALUE(CLEAN(RepositoriosPython!I41))</f>
        <v>857725</v>
      </c>
      <c r="J41" s="1">
        <f>_xlfn.DAYS("31/03/2020",H41)</f>
        <v>2740</v>
      </c>
      <c r="K41" s="1">
        <f>G41/J41</f>
        <v>3.2846715328467154E-3</v>
      </c>
    </row>
    <row r="42" spans="1:11" x14ac:dyDescent="0.25">
      <c r="A42" s="1" t="str">
        <f>CLEAN(RepositoriosPython!A42)</f>
        <v>google-research/bert</v>
      </c>
      <c r="B42" s="1" t="str">
        <f>CLEAN(RepositoriosPython!B42)</f>
        <v>https://github.com/google-research/bert</v>
      </c>
      <c r="C42" s="1" t="str">
        <f>CLEAN(RepositoriosPython!C42)</f>
        <v>Python</v>
      </c>
      <c r="D42" s="1">
        <f>VALUE(CLEAN(RepositoriosPython!D42))</f>
        <v>22144</v>
      </c>
      <c r="E42" s="1">
        <f>VALUE(CLEAN(RepositoriosPython!E42))</f>
        <v>918</v>
      </c>
      <c r="F42" s="1">
        <f>VALUE(CLEAN(RepositoriosPython!F42))</f>
        <v>6139</v>
      </c>
      <c r="G42" s="1">
        <f>VALUE(CLEAN(RepositoriosPython!G42))</f>
        <v>0</v>
      </c>
      <c r="H42" s="2">
        <f>DATEVALUE(CLEAN(MID(RepositoriosPython!H42,1,11)))</f>
        <v>43398</v>
      </c>
      <c r="I42" s="1">
        <f>VALUE(CLEAN(RepositoriosPython!I42))</f>
        <v>4802</v>
      </c>
      <c r="J42" s="1">
        <f>_xlfn.DAYS("31/03/2020",H42)</f>
        <v>523</v>
      </c>
      <c r="K42" s="1">
        <f>G42/J42</f>
        <v>0</v>
      </c>
    </row>
    <row r="43" spans="1:11" x14ac:dyDescent="0.25">
      <c r="A43" s="1" t="str">
        <f>CLEAN(RepositoriosPython!A43)</f>
        <v>0xAX/linux-insides</v>
      </c>
      <c r="B43" s="1" t="str">
        <f>CLEAN(RepositoriosPython!B43)</f>
        <v>https://github.com/0xAX/linux-insides</v>
      </c>
      <c r="C43" s="1" t="str">
        <f>CLEAN(RepositoriosPython!C43)</f>
        <v>Python</v>
      </c>
      <c r="D43" s="1">
        <f>VALUE(CLEAN(RepositoriosPython!D43))</f>
        <v>20905</v>
      </c>
      <c r="E43" s="1">
        <f>VALUE(CLEAN(RepositoriosPython!E43))</f>
        <v>1345</v>
      </c>
      <c r="F43" s="1">
        <f>VALUE(CLEAN(RepositoriosPython!F43))</f>
        <v>2315</v>
      </c>
      <c r="G43" s="1">
        <f>VALUE(CLEAN(RepositoriosPython!G43))</f>
        <v>0</v>
      </c>
      <c r="H43" s="2">
        <f>DATEVALUE(CLEAN(MID(RepositoriosPython!H43,1,11)))</f>
        <v>42007</v>
      </c>
      <c r="I43" s="1">
        <f>VALUE(CLEAN(RepositoriosPython!I43))</f>
        <v>14543</v>
      </c>
      <c r="J43" s="1">
        <f>_xlfn.DAYS("31/03/2020",H43)</f>
        <v>1914</v>
      </c>
      <c r="K43" s="1">
        <f>G43/J43</f>
        <v>0</v>
      </c>
    </row>
    <row r="44" spans="1:11" x14ac:dyDescent="0.25">
      <c r="A44" s="1" t="str">
        <f>CLEAN(RepositoriosPython!A44)</f>
        <v>ycm-core/YouCompleteMe</v>
      </c>
      <c r="B44" s="1" t="str">
        <f>CLEAN(RepositoriosPython!B44)</f>
        <v>https://github.com/ycm-core/YouCompleteMe</v>
      </c>
      <c r="C44" s="1" t="str">
        <f>CLEAN(RepositoriosPython!C44)</f>
        <v>Python</v>
      </c>
      <c r="D44" s="1">
        <f>VALUE(CLEAN(RepositoriosPython!D44))</f>
        <v>20877</v>
      </c>
      <c r="E44" s="1">
        <f>VALUE(CLEAN(RepositoriosPython!E44))</f>
        <v>601</v>
      </c>
      <c r="F44" s="1">
        <f>VALUE(CLEAN(RepositoriosPython!F44))</f>
        <v>2398</v>
      </c>
      <c r="G44" s="1">
        <f>VALUE(CLEAN(RepositoriosPython!G44))</f>
        <v>0</v>
      </c>
      <c r="H44" s="2">
        <f>DATEVALUE(CLEAN(MID(RepositoriosPython!H44,1,11)))</f>
        <v>41015</v>
      </c>
      <c r="I44" s="1">
        <f>VALUE(CLEAN(RepositoriosPython!I44))</f>
        <v>11662</v>
      </c>
      <c r="J44" s="1">
        <f>_xlfn.DAYS("31/03/2020",H44)</f>
        <v>2906</v>
      </c>
      <c r="K44" s="1">
        <f>G44/J44</f>
        <v>0</v>
      </c>
    </row>
    <row r="45" spans="1:11" x14ac:dyDescent="0.25">
      <c r="A45" s="1" t="str">
        <f>CLEAN(RepositoriosPython!A45)</f>
        <v>openai/gym</v>
      </c>
      <c r="B45" s="1" t="str">
        <f>CLEAN(RepositoriosPython!B45)</f>
        <v>https://github.com/openai/gym</v>
      </c>
      <c r="C45" s="1" t="str">
        <f>CLEAN(RepositoriosPython!C45)</f>
        <v>Python</v>
      </c>
      <c r="D45" s="1">
        <f>VALUE(CLEAN(RepositoriosPython!D45))</f>
        <v>20080</v>
      </c>
      <c r="E45" s="1">
        <f>VALUE(CLEAN(RepositoriosPython!E45))</f>
        <v>984</v>
      </c>
      <c r="F45" s="1">
        <f>VALUE(CLEAN(RepositoriosPython!F45))</f>
        <v>5674</v>
      </c>
      <c r="G45" s="1">
        <f>VALUE(CLEAN(RepositoriosPython!G45))</f>
        <v>5</v>
      </c>
      <c r="H45" s="2">
        <f>DATEVALUE(CLEAN(MID(RepositoriosPython!H45,1,11)))</f>
        <v>42487</v>
      </c>
      <c r="I45" s="1">
        <f>VALUE(CLEAN(RepositoriosPython!I45))</f>
        <v>13639</v>
      </c>
      <c r="J45" s="1">
        <f>_xlfn.DAYS("31/03/2020",H45)</f>
        <v>1434</v>
      </c>
      <c r="K45" s="1">
        <f>G45/J45</f>
        <v>3.4867503486750349E-3</v>
      </c>
    </row>
    <row r="46" spans="1:11" x14ac:dyDescent="0.25">
      <c r="A46" s="1" t="str">
        <f>CLEAN(RepositoriosPython!A46)</f>
        <v>littlecodersh/ItChat</v>
      </c>
      <c r="B46" s="1" t="str">
        <f>CLEAN(RepositoriosPython!B46)</f>
        <v>https://github.com/littlecodersh/ItChat</v>
      </c>
      <c r="C46" s="1" t="str">
        <f>CLEAN(RepositoriosPython!C46)</f>
        <v>Python</v>
      </c>
      <c r="D46" s="1">
        <f>VALUE(CLEAN(RepositoriosPython!D46))</f>
        <v>20049</v>
      </c>
      <c r="E46" s="1">
        <f>VALUE(CLEAN(RepositoriosPython!E46))</f>
        <v>915</v>
      </c>
      <c r="F46" s="1">
        <f>VALUE(CLEAN(RepositoriosPython!F46))</f>
        <v>4678</v>
      </c>
      <c r="G46" s="1">
        <f>VALUE(CLEAN(RepositoriosPython!G46))</f>
        <v>13</v>
      </c>
      <c r="H46" s="2">
        <f>DATEVALUE(CLEAN(MID(RepositoriosPython!H46,1,11)))</f>
        <v>42388</v>
      </c>
      <c r="I46" s="1">
        <f>VALUE(CLEAN(RepositoriosPython!I46))</f>
        <v>5467</v>
      </c>
      <c r="J46" s="1">
        <f>_xlfn.DAYS("31/03/2020",H46)</f>
        <v>1533</v>
      </c>
      <c r="K46" s="1">
        <f>G46/J46</f>
        <v>8.4801043705153289E-3</v>
      </c>
    </row>
    <row r="47" spans="1:11" x14ac:dyDescent="0.25">
      <c r="A47" s="1" t="str">
        <f>CLEAN(RepositoriosPython!A47)</f>
        <v>pypa/pipenv</v>
      </c>
      <c r="B47" s="1" t="str">
        <f>CLEAN(RepositoriosPython!B47)</f>
        <v>https://github.com/pypa/pipenv</v>
      </c>
      <c r="C47" s="1" t="str">
        <f>CLEAN(RepositoriosPython!C47)</f>
        <v>Python</v>
      </c>
      <c r="D47" s="1">
        <f>VALUE(CLEAN(RepositoriosPython!D47))</f>
        <v>19874</v>
      </c>
      <c r="E47" s="1">
        <f>VALUE(CLEAN(RepositoriosPython!E47))</f>
        <v>386</v>
      </c>
      <c r="F47" s="1">
        <f>VALUE(CLEAN(RepositoriosPython!F47))</f>
        <v>1486</v>
      </c>
      <c r="G47" s="1">
        <f>VALUE(CLEAN(RepositoriosPython!G47))</f>
        <v>6</v>
      </c>
      <c r="H47" s="2">
        <f>DATEVALUE(CLEAN(MID(RepositoriosPython!H47,1,11)))</f>
        <v>42755</v>
      </c>
      <c r="I47" s="1">
        <f>VALUE(CLEAN(RepositoriosPython!I47))</f>
        <v>133238</v>
      </c>
      <c r="J47" s="1">
        <f>_xlfn.DAYS("31/03/2020",H47)</f>
        <v>1166</v>
      </c>
      <c r="K47" s="1">
        <f>G47/J47</f>
        <v>5.1457975986277877E-3</v>
      </c>
    </row>
    <row r="48" spans="1:11" x14ac:dyDescent="0.25">
      <c r="A48" s="1" t="str">
        <f>CLEAN(RepositoriosPython!A48)</f>
        <v>satwikkansal/wtfpython</v>
      </c>
      <c r="B48" s="1" t="str">
        <f>CLEAN(RepositoriosPython!B48)</f>
        <v>https://github.com/satwikkansal/wtfpython</v>
      </c>
      <c r="C48" s="1" t="str">
        <f>CLEAN(RepositoriosPython!C48)</f>
        <v>Python</v>
      </c>
      <c r="D48" s="1">
        <f>VALUE(CLEAN(RepositoriosPython!D48))</f>
        <v>19562</v>
      </c>
      <c r="E48" s="1">
        <f>VALUE(CLEAN(RepositoriosPython!E48))</f>
        <v>653</v>
      </c>
      <c r="F48" s="1">
        <f>VALUE(CLEAN(RepositoriosPython!F48))</f>
        <v>1833</v>
      </c>
      <c r="G48" s="1">
        <f>VALUE(CLEAN(RepositoriosPython!G48))</f>
        <v>2</v>
      </c>
      <c r="H48" s="2">
        <f>DATEVALUE(CLEAN(MID(RepositoriosPython!H48,1,11)))</f>
        <v>42975</v>
      </c>
      <c r="I48" s="1">
        <f>VALUE(CLEAN(RepositoriosPython!I48))</f>
        <v>6046</v>
      </c>
      <c r="J48" s="1">
        <f>_xlfn.DAYS("31/03/2020",H48)</f>
        <v>946</v>
      </c>
      <c r="K48" s="1">
        <f>G48/J48</f>
        <v>2.1141649048625794E-3</v>
      </c>
    </row>
    <row r="49" spans="1:11" x14ac:dyDescent="0.25">
      <c r="A49" s="1" t="str">
        <f>CLEAN(RepositoriosPython!A49)</f>
        <v>donnemartin/interactive-coding-challenges</v>
      </c>
      <c r="B49" s="1" t="str">
        <f>CLEAN(RepositoriosPython!B49)</f>
        <v>https://github.com/donnemartin/interactive-coding-challenges</v>
      </c>
      <c r="C49" s="1" t="str">
        <f>CLEAN(RepositoriosPython!C49)</f>
        <v>Python</v>
      </c>
      <c r="D49" s="1">
        <f>VALUE(CLEAN(RepositoriosPython!D49))</f>
        <v>19409</v>
      </c>
      <c r="E49" s="1">
        <f>VALUE(CLEAN(RepositoriosPython!E49))</f>
        <v>897</v>
      </c>
      <c r="F49" s="1">
        <f>VALUE(CLEAN(RepositoriosPython!F49))</f>
        <v>3025</v>
      </c>
      <c r="G49" s="1">
        <f>VALUE(CLEAN(RepositoriosPython!G49))</f>
        <v>0</v>
      </c>
      <c r="H49" s="2">
        <f>DATEVALUE(CLEAN(MID(RepositoriosPython!H49,1,11)))</f>
        <v>42122</v>
      </c>
      <c r="I49" s="1">
        <f>VALUE(CLEAN(RepositoriosPython!I49))</f>
        <v>3741</v>
      </c>
      <c r="J49" s="1">
        <f>_xlfn.DAYS("31/03/2020",H49)</f>
        <v>1799</v>
      </c>
      <c r="K49" s="1">
        <f>G49/J49</f>
        <v>0</v>
      </c>
    </row>
    <row r="50" spans="1:11" x14ac:dyDescent="0.25">
      <c r="A50" s="1" t="str">
        <f>CLEAN(RepositoriosPython!A50)</f>
        <v>docker/compose</v>
      </c>
      <c r="B50" s="1" t="str">
        <f>CLEAN(RepositoriosPython!B50)</f>
        <v>https://github.com/docker/compose</v>
      </c>
      <c r="C50" s="1" t="str">
        <f>CLEAN(RepositoriosPython!C50)</f>
        <v>Python</v>
      </c>
      <c r="D50" s="1">
        <f>VALUE(CLEAN(RepositoriosPython!D50))</f>
        <v>19098</v>
      </c>
      <c r="E50" s="1">
        <f>VALUE(CLEAN(RepositoriosPython!E50))</f>
        <v>678</v>
      </c>
      <c r="F50" s="1">
        <f>VALUE(CLEAN(RepositoriosPython!F50))</f>
        <v>3040</v>
      </c>
      <c r="G50" s="1">
        <f>VALUE(CLEAN(RepositoriosPython!G50))</f>
        <v>123</v>
      </c>
      <c r="H50" s="2">
        <f>DATEVALUE(CLEAN(MID(RepositoriosPython!H50,1,11)))</f>
        <v>41617</v>
      </c>
      <c r="I50" s="1">
        <f>VALUE(CLEAN(RepositoriosPython!I50))</f>
        <v>26869</v>
      </c>
      <c r="J50" s="1">
        <f>_xlfn.DAYS("31/03/2020",H50)</f>
        <v>2304</v>
      </c>
      <c r="K50" s="1">
        <f>G50/J50</f>
        <v>5.3385416666666664E-2</v>
      </c>
    </row>
    <row r="51" spans="1:11" x14ac:dyDescent="0.25">
      <c r="A51" s="1" t="str">
        <f>CLEAN(RepositoriosPython!A51)</f>
        <v>tornadoweb/tornado</v>
      </c>
      <c r="B51" s="1" t="str">
        <f>CLEAN(RepositoriosPython!B51)</f>
        <v>https://github.com/tornadoweb/tornado</v>
      </c>
      <c r="C51" s="1" t="str">
        <f>CLEAN(RepositoriosPython!C51)</f>
        <v>Python</v>
      </c>
      <c r="D51" s="1">
        <f>VALUE(CLEAN(RepositoriosPython!D51))</f>
        <v>18945</v>
      </c>
      <c r="E51" s="1">
        <f>VALUE(CLEAN(RepositoriosPython!E51))</f>
        <v>1061</v>
      </c>
      <c r="F51" s="1">
        <f>VALUE(CLEAN(RepositoriosPython!F51))</f>
        <v>5150</v>
      </c>
      <c r="G51" s="1">
        <f>VALUE(CLEAN(RepositoriosPython!G51))</f>
        <v>0</v>
      </c>
      <c r="H51" s="2">
        <f>DATEVALUE(CLEAN(MID(RepositoriosPython!H51,1,11)))</f>
        <v>40065</v>
      </c>
      <c r="I51" s="1">
        <f>VALUE(CLEAN(RepositoriosPython!I51))</f>
        <v>30635</v>
      </c>
      <c r="J51" s="1">
        <f>_xlfn.DAYS("31/03/2020",H51)</f>
        <v>3856</v>
      </c>
      <c r="K51" s="1">
        <f>G51/J51</f>
        <v>0</v>
      </c>
    </row>
    <row r="52" spans="1:11" x14ac:dyDescent="0.25">
      <c r="A52" s="1" t="str">
        <f>CLEAN(RepositoriosPython!A52)</f>
        <v>hankcs/HanLP</v>
      </c>
      <c r="B52" s="1" t="str">
        <f>CLEAN(RepositoriosPython!B52)</f>
        <v>https://github.com/hankcs/HanLP</v>
      </c>
      <c r="C52" s="1" t="str">
        <f>CLEAN(RepositoriosPython!C52)</f>
        <v>Python</v>
      </c>
      <c r="D52" s="1">
        <f>VALUE(CLEAN(RepositoriosPython!D52))</f>
        <v>18607</v>
      </c>
      <c r="E52" s="1">
        <f>VALUE(CLEAN(RepositoriosPython!E52))</f>
        <v>1095</v>
      </c>
      <c r="F52" s="1">
        <f>VALUE(CLEAN(RepositoriosPython!F52))</f>
        <v>5154</v>
      </c>
      <c r="G52" s="1">
        <f>VALUE(CLEAN(RepositoriosPython!G52))</f>
        <v>49</v>
      </c>
      <c r="H52" s="2">
        <f>DATEVALUE(CLEAN(MID(RepositoriosPython!H52,1,11)))</f>
        <v>41921</v>
      </c>
      <c r="I52" s="1">
        <f>VALUE(CLEAN(RepositoriosPython!I52))</f>
        <v>7605</v>
      </c>
      <c r="J52" s="1">
        <f>_xlfn.DAYS("31/03/2020",H52)</f>
        <v>2000</v>
      </c>
      <c r="K52" s="1">
        <f>G52/J52</f>
        <v>2.4500000000000001E-2</v>
      </c>
    </row>
    <row r="53" spans="1:11" x14ac:dyDescent="0.25">
      <c r="A53" s="1" t="str">
        <f>CLEAN(RepositoriosPython!A53)</f>
        <v>apache/incubator-mxnet</v>
      </c>
      <c r="B53" s="1" t="str">
        <f>CLEAN(RepositoriosPython!B53)</f>
        <v>https://github.com/apache/incubator-mxnet</v>
      </c>
      <c r="C53" s="1" t="str">
        <f>CLEAN(RepositoriosPython!C53)</f>
        <v>Python</v>
      </c>
      <c r="D53" s="1">
        <f>VALUE(CLEAN(RepositoriosPython!D53))</f>
        <v>18491</v>
      </c>
      <c r="E53" s="1">
        <f>VALUE(CLEAN(RepositoriosPython!E53))</f>
        <v>1165</v>
      </c>
      <c r="F53" s="1">
        <f>VALUE(CLEAN(RepositoriosPython!F53))</f>
        <v>6604</v>
      </c>
      <c r="G53" s="1">
        <f>VALUE(CLEAN(RepositoriosPython!G53))</f>
        <v>20</v>
      </c>
      <c r="H53" s="2">
        <f>DATEVALUE(CLEAN(MID(RepositoriosPython!H53,1,11)))</f>
        <v>42124</v>
      </c>
      <c r="I53" s="1">
        <f>VALUE(CLEAN(RepositoriosPython!I53))</f>
        <v>447956</v>
      </c>
      <c r="J53" s="1">
        <f>_xlfn.DAYS("31/03/2020",H53)</f>
        <v>1797</v>
      </c>
      <c r="K53" s="1">
        <f>G53/J53</f>
        <v>1.1129660545353366E-2</v>
      </c>
    </row>
    <row r="54" spans="1:11" x14ac:dyDescent="0.25">
      <c r="A54" s="1" t="str">
        <f>CLEAN(RepositoriosPython!A54)</f>
        <v>chubin/cheat.sh</v>
      </c>
      <c r="B54" s="1" t="str">
        <f>CLEAN(RepositoriosPython!B54)</f>
        <v>https://github.com/chubin/cheat.sh</v>
      </c>
      <c r="C54" s="1" t="str">
        <f>CLEAN(RepositoriosPython!C54)</f>
        <v>Python</v>
      </c>
      <c r="D54" s="1">
        <f>VALUE(CLEAN(RepositoriosPython!D54))</f>
        <v>18478</v>
      </c>
      <c r="E54" s="1">
        <f>VALUE(CLEAN(RepositoriosPython!E54))</f>
        <v>468</v>
      </c>
      <c r="F54" s="1">
        <f>VALUE(CLEAN(RepositoriosPython!F54))</f>
        <v>910</v>
      </c>
      <c r="G54" s="1">
        <f>VALUE(CLEAN(RepositoriosPython!G54))</f>
        <v>0</v>
      </c>
      <c r="H54" s="2">
        <f>DATEVALUE(CLEAN(MID(RepositoriosPython!H54,1,11)))</f>
        <v>42862</v>
      </c>
      <c r="I54" s="1">
        <f>VALUE(CLEAN(RepositoriosPython!I54))</f>
        <v>4397</v>
      </c>
      <c r="J54" s="1">
        <f>_xlfn.DAYS("31/03/2020",H54)</f>
        <v>1059</v>
      </c>
      <c r="K54" s="1">
        <f>G54/J54</f>
        <v>0</v>
      </c>
    </row>
    <row r="55" spans="1:11" x14ac:dyDescent="0.25">
      <c r="A55" s="1" t="str">
        <f>CLEAN(RepositoriosPython!A55)</f>
        <v>3b1b/manim</v>
      </c>
      <c r="B55" s="1" t="str">
        <f>CLEAN(RepositoriosPython!B55)</f>
        <v>https://github.com/3b1b/manim</v>
      </c>
      <c r="C55" s="1" t="str">
        <f>CLEAN(RepositoriosPython!C55)</f>
        <v>Python</v>
      </c>
      <c r="D55" s="1">
        <f>VALUE(CLEAN(RepositoriosPython!D55))</f>
        <v>18470</v>
      </c>
      <c r="E55" s="1">
        <f>VALUE(CLEAN(RepositoriosPython!E55))</f>
        <v>556</v>
      </c>
      <c r="F55" s="1">
        <f>VALUE(CLEAN(RepositoriosPython!F55))</f>
        <v>2229</v>
      </c>
      <c r="G55" s="1">
        <f>VALUE(CLEAN(RepositoriosPython!G55))</f>
        <v>0</v>
      </c>
      <c r="H55" s="2">
        <f>DATEVALUE(CLEAN(MID(RepositoriosPython!H55,1,11)))</f>
        <v>42085</v>
      </c>
      <c r="I55" s="1">
        <f>VALUE(CLEAN(RepositoriosPython!I55))</f>
        <v>214324</v>
      </c>
      <c r="J55" s="1">
        <f>_xlfn.DAYS("31/03/2020",H55)</f>
        <v>1836</v>
      </c>
      <c r="K55" s="1">
        <f>G55/J55</f>
        <v>0</v>
      </c>
    </row>
    <row r="56" spans="1:11" x14ac:dyDescent="0.25">
      <c r="A56" s="1" t="str">
        <f>CLEAN(RepositoriosPython!A56)</f>
        <v>fighting41love/funNLP</v>
      </c>
      <c r="B56" s="1" t="str">
        <f>CLEAN(RepositoriosPython!B56)</f>
        <v>https://github.com/fighting41love/funNLP</v>
      </c>
      <c r="C56" s="1" t="str">
        <f>CLEAN(RepositoriosPython!C56)</f>
        <v>Python</v>
      </c>
      <c r="D56" s="1">
        <f>VALUE(CLEAN(RepositoriosPython!D56))</f>
        <v>18310</v>
      </c>
      <c r="E56" s="1">
        <f>VALUE(CLEAN(RepositoriosPython!E56))</f>
        <v>831</v>
      </c>
      <c r="F56" s="1">
        <f>VALUE(CLEAN(RepositoriosPython!F56))</f>
        <v>5473</v>
      </c>
      <c r="G56" s="1">
        <f>VALUE(CLEAN(RepositoriosPython!G56))</f>
        <v>0</v>
      </c>
      <c r="H56" s="2">
        <f>DATEVALUE(CLEAN(MID(RepositoriosPython!H56,1,11)))</f>
        <v>43333</v>
      </c>
      <c r="I56" s="1">
        <f>VALUE(CLEAN(RepositoriosPython!I56))</f>
        <v>32343</v>
      </c>
      <c r="J56" s="1">
        <f>_xlfn.DAYS("31/03/2020",H56)</f>
        <v>588</v>
      </c>
      <c r="K56" s="1">
        <f>G56/J56</f>
        <v>0</v>
      </c>
    </row>
    <row r="57" spans="1:11" x14ac:dyDescent="0.25">
      <c r="A57" s="1" t="str">
        <f>CLEAN(RepositoriosPython!A57)</f>
        <v>mitmproxy/mitmproxy</v>
      </c>
      <c r="B57" s="1" t="str">
        <f>CLEAN(RepositoriosPython!B57)</f>
        <v>https://github.com/mitmproxy/mitmproxy</v>
      </c>
      <c r="C57" s="1" t="str">
        <f>CLEAN(RepositoriosPython!C57)</f>
        <v>Python</v>
      </c>
      <c r="D57" s="1">
        <f>VALUE(CLEAN(RepositoriosPython!D57))</f>
        <v>18273</v>
      </c>
      <c r="E57" s="1">
        <f>VALUE(CLEAN(RepositoriosPython!E57))</f>
        <v>570</v>
      </c>
      <c r="F57" s="1">
        <f>VALUE(CLEAN(RepositoriosPython!F57))</f>
        <v>2372</v>
      </c>
      <c r="G57" s="1">
        <f>VALUE(CLEAN(RepositoriosPython!G57))</f>
        <v>31</v>
      </c>
      <c r="H57" s="2">
        <f>DATEVALUE(CLEAN(MID(RepositoriosPython!H57,1,11)))</f>
        <v>40225</v>
      </c>
      <c r="I57" s="1">
        <f>VALUE(CLEAN(RepositoriosPython!I57))</f>
        <v>63390</v>
      </c>
      <c r="J57" s="1">
        <f>_xlfn.DAYS("31/03/2020",H57)</f>
        <v>3696</v>
      </c>
      <c r="K57" s="1">
        <f>G57/J57</f>
        <v>8.3874458874458879E-3</v>
      </c>
    </row>
    <row r="58" spans="1:11" x14ac:dyDescent="0.25">
      <c r="A58" s="1" t="str">
        <f>CLEAN(RepositoriosPython!A58)</f>
        <v>donnemartin/data-science-ipython-notebooks</v>
      </c>
      <c r="B58" s="1" t="str">
        <f>CLEAN(RepositoriosPython!B58)</f>
        <v>https://github.com/donnemartin/data-science-ipython-notebooks</v>
      </c>
      <c r="C58" s="1" t="str">
        <f>CLEAN(RepositoriosPython!C58)</f>
        <v>Python</v>
      </c>
      <c r="D58" s="1">
        <f>VALUE(CLEAN(RepositoriosPython!D58))</f>
        <v>18170</v>
      </c>
      <c r="E58" s="1">
        <f>VALUE(CLEAN(RepositoriosPython!E58))</f>
        <v>1555</v>
      </c>
      <c r="F58" s="1">
        <f>VALUE(CLEAN(RepositoriosPython!F58))</f>
        <v>5631</v>
      </c>
      <c r="G58" s="1">
        <f>VALUE(CLEAN(RepositoriosPython!G58))</f>
        <v>0</v>
      </c>
      <c r="H58" s="2">
        <f>DATEVALUE(CLEAN(MID(RepositoriosPython!H58,1,11)))</f>
        <v>42027</v>
      </c>
      <c r="I58" s="1">
        <f>VALUE(CLEAN(RepositoriosPython!I58))</f>
        <v>4727</v>
      </c>
      <c r="J58" s="1">
        <f>_xlfn.DAYS("31/03/2020",H58)</f>
        <v>1894</v>
      </c>
      <c r="K58" s="1">
        <f>G58/J58</f>
        <v>0</v>
      </c>
    </row>
    <row r="59" spans="1:11" x14ac:dyDescent="0.25">
      <c r="A59" s="1" t="str">
        <f>CLEAN(RepositoriosPython!A59)</f>
        <v>trailofbits/algo</v>
      </c>
      <c r="B59" s="1" t="str">
        <f>CLEAN(RepositoriosPython!B59)</f>
        <v>https://github.com/trailofbits/algo</v>
      </c>
      <c r="C59" s="1" t="str">
        <f>CLEAN(RepositoriosPython!C59)</f>
        <v>Python</v>
      </c>
      <c r="D59" s="1">
        <f>VALUE(CLEAN(RepositoriosPython!D59))</f>
        <v>17617</v>
      </c>
      <c r="E59" s="1">
        <f>VALUE(CLEAN(RepositoriosPython!E59))</f>
        <v>436</v>
      </c>
      <c r="F59" s="1">
        <f>VALUE(CLEAN(RepositoriosPython!F59))</f>
        <v>1494</v>
      </c>
      <c r="G59" s="1">
        <f>VALUE(CLEAN(RepositoriosPython!G59))</f>
        <v>2</v>
      </c>
      <c r="H59" s="2">
        <f>DATEVALUE(CLEAN(MID(RepositoriosPython!H59,1,11)))</f>
        <v>42505</v>
      </c>
      <c r="I59" s="1">
        <f>VALUE(CLEAN(RepositoriosPython!I59))</f>
        <v>6375</v>
      </c>
      <c r="J59" s="1">
        <f>_xlfn.DAYS("31/03/2020",H59)</f>
        <v>1416</v>
      </c>
      <c r="K59" s="1">
        <f>G59/J59</f>
        <v>1.4124293785310734E-3</v>
      </c>
    </row>
    <row r="60" spans="1:11" x14ac:dyDescent="0.25">
      <c r="A60" s="1" t="str">
        <f>CLEAN(RepositoriosPython!A60)</f>
        <v>keon/algorithms</v>
      </c>
      <c r="B60" s="1" t="str">
        <f>CLEAN(RepositoriosPython!B60)</f>
        <v>https://github.com/keon/algorithms</v>
      </c>
      <c r="C60" s="1" t="str">
        <f>CLEAN(RepositoriosPython!C60)</f>
        <v>Python</v>
      </c>
      <c r="D60" s="1">
        <f>VALUE(CLEAN(RepositoriosPython!D60))</f>
        <v>17027</v>
      </c>
      <c r="E60" s="1">
        <f>VALUE(CLEAN(RepositoriosPython!E60))</f>
        <v>653</v>
      </c>
      <c r="F60" s="1">
        <f>VALUE(CLEAN(RepositoriosPython!F60))</f>
        <v>3418</v>
      </c>
      <c r="G60" s="1">
        <f>VALUE(CLEAN(RepositoriosPython!G60))</f>
        <v>0</v>
      </c>
      <c r="H60" s="2">
        <f>DATEVALUE(CLEAN(MID(RepositoriosPython!H60,1,11)))</f>
        <v>42691</v>
      </c>
      <c r="I60" s="1">
        <f>VALUE(CLEAN(RepositoriosPython!I60))</f>
        <v>11625</v>
      </c>
      <c r="J60" s="1">
        <f>_xlfn.DAYS("31/03/2020",H60)</f>
        <v>1230</v>
      </c>
      <c r="K60" s="1">
        <f>G60/J60</f>
        <v>0</v>
      </c>
    </row>
    <row r="61" spans="1:11" x14ac:dyDescent="0.25">
      <c r="A61" s="1" t="str">
        <f>CLEAN(RepositoriosPython!A61)</f>
        <v>encode/django-rest-framework</v>
      </c>
      <c r="B61" s="1" t="str">
        <f>CLEAN(RepositoriosPython!B61)</f>
        <v>https://github.com/encode/django-rest-framework</v>
      </c>
      <c r="C61" s="1" t="str">
        <f>CLEAN(RepositoriosPython!C61)</f>
        <v>Python</v>
      </c>
      <c r="D61" s="1">
        <f>VALUE(CLEAN(RepositoriosPython!D61))</f>
        <v>16906</v>
      </c>
      <c r="E61" s="1">
        <f>VALUE(CLEAN(RepositoriosPython!E61))</f>
        <v>564</v>
      </c>
      <c r="F61" s="1">
        <f>VALUE(CLEAN(RepositoriosPython!F61))</f>
        <v>4913</v>
      </c>
      <c r="G61" s="1">
        <f>VALUE(CLEAN(RepositoriosPython!G61))</f>
        <v>13</v>
      </c>
      <c r="H61" s="2">
        <f>DATEVALUE(CLEAN(MID(RepositoriosPython!H61,1,11)))</f>
        <v>40604</v>
      </c>
      <c r="I61" s="1">
        <f>VALUE(CLEAN(RepositoriosPython!I61))</f>
        <v>63852</v>
      </c>
      <c r="J61" s="1">
        <f>_xlfn.DAYS("31/03/2020",H61)</f>
        <v>3317</v>
      </c>
      <c r="K61" s="1">
        <f>G61/J61</f>
        <v>3.9192041000904428E-3</v>
      </c>
    </row>
    <row r="62" spans="1:11" x14ac:dyDescent="0.25">
      <c r="A62" s="1" t="str">
        <f>CLEAN(RepositoriosPython!A62)</f>
        <v>kon9chunkit/GitHub-Chinese-Top-Charts</v>
      </c>
      <c r="B62" s="1" t="str">
        <f>CLEAN(RepositoriosPython!B62)</f>
        <v>https://github.com/kon9chunkit/GitHub-Chinese-Top-Charts</v>
      </c>
      <c r="C62" s="1" t="str">
        <f>CLEAN(RepositoriosPython!C62)</f>
        <v>Python</v>
      </c>
      <c r="D62" s="1">
        <f>VALUE(CLEAN(RepositoriosPython!D62))</f>
        <v>16768</v>
      </c>
      <c r="E62" s="1">
        <f>VALUE(CLEAN(RepositoriosPython!E62))</f>
        <v>937</v>
      </c>
      <c r="F62" s="1">
        <f>VALUE(CLEAN(RepositoriosPython!F62))</f>
        <v>2184</v>
      </c>
      <c r="G62" s="1">
        <f>VALUE(CLEAN(RepositoriosPython!G62))</f>
        <v>0</v>
      </c>
      <c r="H62" s="2">
        <f>DATEVALUE(CLEAN(MID(RepositoriosPython!H62,1,11)))</f>
        <v>43713</v>
      </c>
      <c r="I62" s="1">
        <f>VALUE(CLEAN(RepositoriosPython!I62))</f>
        <v>3707</v>
      </c>
      <c r="J62" s="1">
        <f>_xlfn.DAYS("31/03/2020",H62)</f>
        <v>208</v>
      </c>
      <c r="K62" s="1">
        <f>G62/J62</f>
        <v>0</v>
      </c>
    </row>
    <row r="63" spans="1:11" x14ac:dyDescent="0.25">
      <c r="A63" s="1" t="str">
        <f>CLEAN(RepositoriosPython!A63)</f>
        <v>sqlmapproject/sqlmap</v>
      </c>
      <c r="B63" s="1" t="str">
        <f>CLEAN(RepositoriosPython!B63)</f>
        <v>https://github.com/sqlmapproject/sqlmap</v>
      </c>
      <c r="C63" s="1" t="str">
        <f>CLEAN(RepositoriosPython!C63)</f>
        <v>Python</v>
      </c>
      <c r="D63" s="1">
        <f>VALUE(CLEAN(RepositoriosPython!D63))</f>
        <v>16741</v>
      </c>
      <c r="E63" s="1">
        <f>VALUE(CLEAN(RepositoriosPython!E63))</f>
        <v>928</v>
      </c>
      <c r="F63" s="1">
        <f>VALUE(CLEAN(RepositoriosPython!F63))</f>
        <v>3631</v>
      </c>
      <c r="G63" s="1">
        <f>VALUE(CLEAN(RepositoriosPython!G63))</f>
        <v>5</v>
      </c>
      <c r="H63" s="2">
        <f>DATEVALUE(CLEAN(MID(RepositoriosPython!H63,1,11)))</f>
        <v>41086</v>
      </c>
      <c r="I63" s="1">
        <f>VALUE(CLEAN(RepositoriosPython!I63))</f>
        <v>68813</v>
      </c>
      <c r="J63" s="1">
        <f>_xlfn.DAYS("31/03/2020",H63)</f>
        <v>2835</v>
      </c>
      <c r="K63" s="1">
        <f>G63/J63</f>
        <v>1.7636684303350969E-3</v>
      </c>
    </row>
    <row r="64" spans="1:11" x14ac:dyDescent="0.25">
      <c r="A64" s="1" t="str">
        <f>CLEAN(RepositoriosPython!A64)</f>
        <v>geekcomputers/Python</v>
      </c>
      <c r="B64" s="1" t="str">
        <f>CLEAN(RepositoriosPython!B64)</f>
        <v>https://github.com/geekcomputers/Python</v>
      </c>
      <c r="C64" s="1" t="str">
        <f>CLEAN(RepositoriosPython!C64)</f>
        <v>Python</v>
      </c>
      <c r="D64" s="1">
        <f>VALUE(CLEAN(RepositoriosPython!D64))</f>
        <v>16714</v>
      </c>
      <c r="E64" s="1">
        <f>VALUE(CLEAN(RepositoriosPython!E64))</f>
        <v>1804</v>
      </c>
      <c r="F64" s="1">
        <f>VALUE(CLEAN(RepositoriosPython!F64))</f>
        <v>8213</v>
      </c>
      <c r="G64" s="1">
        <f>VALUE(CLEAN(RepositoriosPython!G64))</f>
        <v>0</v>
      </c>
      <c r="H64" s="2">
        <f>DATEVALUE(CLEAN(MID(RepositoriosPython!H64,1,11)))</f>
        <v>40877</v>
      </c>
      <c r="I64" s="1">
        <f>VALUE(CLEAN(RepositoriosPython!I64))</f>
        <v>128682</v>
      </c>
      <c r="J64" s="1">
        <f>_xlfn.DAYS("31/03/2020",H64)</f>
        <v>3044</v>
      </c>
      <c r="K64" s="1">
        <f>G64/J64</f>
        <v>0</v>
      </c>
    </row>
    <row r="65" spans="1:11" x14ac:dyDescent="0.25">
      <c r="A65" s="1" t="str">
        <f>CLEAN(RepositoriosPython!A65)</f>
        <v>d2l-ai/d2l-zh</v>
      </c>
      <c r="B65" s="1" t="str">
        <f>CLEAN(RepositoriosPython!B65)</f>
        <v>https://github.com/d2l-ai/d2l-zh</v>
      </c>
      <c r="C65" s="1" t="str">
        <f>CLEAN(RepositoriosPython!C65)</f>
        <v>Python</v>
      </c>
      <c r="D65" s="1">
        <f>VALUE(CLEAN(RepositoriosPython!D65))</f>
        <v>16610</v>
      </c>
      <c r="E65" s="1">
        <f>VALUE(CLEAN(RepositoriosPython!E65))</f>
        <v>808</v>
      </c>
      <c r="F65" s="1">
        <f>VALUE(CLEAN(RepositoriosPython!F65))</f>
        <v>4250</v>
      </c>
      <c r="G65" s="1">
        <f>VALUE(CLEAN(RepositoriosPython!G65))</f>
        <v>10</v>
      </c>
      <c r="H65" s="2">
        <f>DATEVALUE(CLEAN(MID(RepositoriosPython!H65,1,11)))</f>
        <v>42970</v>
      </c>
      <c r="I65" s="1">
        <f>VALUE(CLEAN(RepositoriosPython!I65))</f>
        <v>12774</v>
      </c>
      <c r="J65" s="1">
        <f>_xlfn.DAYS("31/03/2020",H65)</f>
        <v>951</v>
      </c>
      <c r="K65" s="1">
        <f>G65/J65</f>
        <v>1.0515247108307046E-2</v>
      </c>
    </row>
    <row r="66" spans="1:11" x14ac:dyDescent="0.25">
      <c r="A66" s="1" t="str">
        <f>CLEAN(RepositoriosPython!A66)</f>
        <v>google/python-fire</v>
      </c>
      <c r="B66" s="1" t="str">
        <f>CLEAN(RepositoriosPython!B66)</f>
        <v>https://github.com/google/python-fire</v>
      </c>
      <c r="C66" s="1" t="str">
        <f>CLEAN(RepositoriosPython!C66)</f>
        <v>Python</v>
      </c>
      <c r="D66" s="1">
        <f>VALUE(CLEAN(RepositoriosPython!D66))</f>
        <v>16534</v>
      </c>
      <c r="E66" s="1">
        <f>VALUE(CLEAN(RepositoriosPython!E66))</f>
        <v>377</v>
      </c>
      <c r="F66" s="1">
        <f>VALUE(CLEAN(RepositoriosPython!F66))</f>
        <v>1018</v>
      </c>
      <c r="G66" s="1">
        <f>VALUE(CLEAN(RepositoriosPython!G66))</f>
        <v>6</v>
      </c>
      <c r="H66" s="2">
        <f>DATEVALUE(CLEAN(MID(RepositoriosPython!H66,1,11)))</f>
        <v>42787</v>
      </c>
      <c r="I66" s="1">
        <f>VALUE(CLEAN(RepositoriosPython!I66))</f>
        <v>6397</v>
      </c>
      <c r="J66" s="1">
        <f>_xlfn.DAYS("31/03/2020",H66)</f>
        <v>1134</v>
      </c>
      <c r="K66" s="1">
        <f>G66/J66</f>
        <v>5.2910052910052907E-3</v>
      </c>
    </row>
    <row r="67" spans="1:11" x14ac:dyDescent="0.25">
      <c r="A67" s="1" t="str">
        <f>CLEAN(RepositoriosPython!A67)</f>
        <v>matterport/Mask_RCNN</v>
      </c>
      <c r="B67" s="1" t="str">
        <f>CLEAN(RepositoriosPython!B67)</f>
        <v>https://github.com/matterport/Mask_RCNN</v>
      </c>
      <c r="C67" s="1" t="str">
        <f>CLEAN(RepositoriosPython!C67)</f>
        <v>Python</v>
      </c>
      <c r="D67" s="1">
        <f>VALUE(CLEAN(RepositoriosPython!D67))</f>
        <v>16148</v>
      </c>
      <c r="E67" s="1">
        <f>VALUE(CLEAN(RepositoriosPython!E67))</f>
        <v>570</v>
      </c>
      <c r="F67" s="1">
        <f>VALUE(CLEAN(RepositoriosPython!F67))</f>
        <v>7651</v>
      </c>
      <c r="G67" s="1">
        <f>VALUE(CLEAN(RepositoriosPython!G67))</f>
        <v>3</v>
      </c>
      <c r="H67" s="2">
        <f>DATEVALUE(CLEAN(MID(RepositoriosPython!H67,1,11)))</f>
        <v>43027</v>
      </c>
      <c r="I67" s="1">
        <f>VALUE(CLEAN(RepositoriosPython!I67))</f>
        <v>3396</v>
      </c>
      <c r="J67" s="1">
        <f>_xlfn.DAYS("31/03/2020",H67)</f>
        <v>894</v>
      </c>
      <c r="K67" s="1">
        <f>G67/J67</f>
        <v>3.3557046979865771E-3</v>
      </c>
    </row>
    <row r="68" spans="1:11" x14ac:dyDescent="0.25">
      <c r="A68" s="1" t="str">
        <f>CLEAN(RepositoriosPython!A68)</f>
        <v>apache/airflow</v>
      </c>
      <c r="B68" s="1" t="str">
        <f>CLEAN(RepositoriosPython!B68)</f>
        <v>https://github.com/apache/airflow</v>
      </c>
      <c r="C68" s="1" t="str">
        <f>CLEAN(RepositoriosPython!C68)</f>
        <v>Python</v>
      </c>
      <c r="D68" s="1">
        <f>VALUE(CLEAN(RepositoriosPython!D68))</f>
        <v>16135</v>
      </c>
      <c r="E68" s="1">
        <f>VALUE(CLEAN(RepositoriosPython!E68))</f>
        <v>673</v>
      </c>
      <c r="F68" s="1">
        <f>VALUE(CLEAN(RepositoriosPython!F68))</f>
        <v>6191</v>
      </c>
      <c r="G68" s="1">
        <f>VALUE(CLEAN(RepositoriosPython!G68))</f>
        <v>15</v>
      </c>
      <c r="H68" s="2">
        <f>DATEVALUE(CLEAN(MID(RepositoriosPython!H68,1,11)))</f>
        <v>42107</v>
      </c>
      <c r="I68" s="1">
        <f>VALUE(CLEAN(RepositoriosPython!I68))</f>
        <v>174913</v>
      </c>
      <c r="J68" s="1">
        <f>_xlfn.DAYS("31/03/2020",H68)</f>
        <v>1814</v>
      </c>
      <c r="K68" s="1">
        <f>G68/J68</f>
        <v>8.2690187431091518E-3</v>
      </c>
    </row>
    <row r="69" spans="1:11" x14ac:dyDescent="0.25">
      <c r="A69" s="1" t="str">
        <f>CLEAN(RepositoriosPython!A69)</f>
        <v>explosion/spaCy</v>
      </c>
      <c r="B69" s="1" t="str">
        <f>CLEAN(RepositoriosPython!B69)</f>
        <v>https://github.com/explosion/spaCy</v>
      </c>
      <c r="C69" s="1" t="str">
        <f>CLEAN(RepositoriosPython!C69)</f>
        <v>Python</v>
      </c>
      <c r="D69" s="1">
        <f>VALUE(CLEAN(RepositoriosPython!D69))</f>
        <v>16072</v>
      </c>
      <c r="E69" s="1">
        <f>VALUE(CLEAN(RepositoriosPython!E69))</f>
        <v>564</v>
      </c>
      <c r="F69" s="1">
        <f>VALUE(CLEAN(RepositoriosPython!F69))</f>
        <v>2856</v>
      </c>
      <c r="G69" s="1">
        <f>VALUE(CLEAN(RepositoriosPython!G69))</f>
        <v>65</v>
      </c>
      <c r="H69" s="2">
        <f>DATEVALUE(CLEAN(MID(RepositoriosPython!H69,1,11)))</f>
        <v>41823</v>
      </c>
      <c r="I69" s="1">
        <f>VALUE(CLEAN(RepositoriosPython!I69))</f>
        <v>103005</v>
      </c>
      <c r="J69" s="1">
        <f>_xlfn.DAYS("31/03/2020",H69)</f>
        <v>2098</v>
      </c>
      <c r="K69" s="1">
        <f>G69/J69</f>
        <v>3.098188751191611E-2</v>
      </c>
    </row>
    <row r="70" spans="1:11" x14ac:dyDescent="0.25">
      <c r="A70" s="1" t="str">
        <f>CLEAN(RepositoriosPython!A70)</f>
        <v>yunjey/pytorch-tutorial</v>
      </c>
      <c r="B70" s="1" t="str">
        <f>CLEAN(RepositoriosPython!B70)</f>
        <v>https://github.com/yunjey/pytorch-tutorial</v>
      </c>
      <c r="C70" s="1" t="str">
        <f>CLEAN(RepositoriosPython!C70)</f>
        <v>Python</v>
      </c>
      <c r="D70" s="1">
        <f>VALUE(CLEAN(RepositoriosPython!D70))</f>
        <v>16018</v>
      </c>
      <c r="E70" s="1">
        <f>VALUE(CLEAN(RepositoriosPython!E70))</f>
        <v>541</v>
      </c>
      <c r="F70" s="1">
        <f>VALUE(CLEAN(RepositoriosPython!F70))</f>
        <v>5054</v>
      </c>
      <c r="G70" s="1">
        <f>VALUE(CLEAN(RepositoriosPython!G70))</f>
        <v>0</v>
      </c>
      <c r="H70" s="2">
        <f>DATEVALUE(CLEAN(MID(RepositoriosPython!H70,1,11)))</f>
        <v>42804</v>
      </c>
      <c r="I70" s="1">
        <f>VALUE(CLEAN(RepositoriosPython!I70))</f>
        <v>1401</v>
      </c>
      <c r="J70" s="1">
        <f>_xlfn.DAYS("31/03/2020",H70)</f>
        <v>1117</v>
      </c>
      <c r="K70" s="1">
        <f>G70/J70</f>
        <v>0</v>
      </c>
    </row>
    <row r="71" spans="1:11" x14ac:dyDescent="0.25">
      <c r="A71" s="1" t="str">
        <f>CLEAN(RepositoriosPython!A71)</f>
        <v>eriklindernoren/ML-From-Scratch</v>
      </c>
      <c r="B71" s="1" t="str">
        <f>CLEAN(RepositoriosPython!B71)</f>
        <v>https://github.com/eriklindernoren/ML-From-Scratch</v>
      </c>
      <c r="C71" s="1" t="str">
        <f>CLEAN(RepositoriosPython!C71)</f>
        <v>Python</v>
      </c>
      <c r="D71" s="1">
        <f>VALUE(CLEAN(RepositoriosPython!D71))</f>
        <v>15774</v>
      </c>
      <c r="E71" s="1">
        <f>VALUE(CLEAN(RepositoriosPython!E71))</f>
        <v>810</v>
      </c>
      <c r="F71" s="1">
        <f>VALUE(CLEAN(RepositoriosPython!F71))</f>
        <v>3056</v>
      </c>
      <c r="G71" s="1">
        <f>VALUE(CLEAN(RepositoriosPython!G71))</f>
        <v>0</v>
      </c>
      <c r="H71" s="2">
        <f>DATEVALUE(CLEAN(MID(RepositoriosPython!H71,1,11)))</f>
        <v>42771</v>
      </c>
      <c r="I71" s="1">
        <f>VALUE(CLEAN(RepositoriosPython!I71))</f>
        <v>4444</v>
      </c>
      <c r="J71" s="1">
        <f>_xlfn.DAYS("31/03/2020",H71)</f>
        <v>1150</v>
      </c>
      <c r="K71" s="1">
        <f>G71/J71</f>
        <v>0</v>
      </c>
    </row>
    <row r="72" spans="1:11" x14ac:dyDescent="0.25">
      <c r="A72" s="1" t="str">
        <f>CLEAN(RepositoriosPython!A72)</f>
        <v>CorentinJ/Real-Time-Voice-Cloning</v>
      </c>
      <c r="B72" s="1" t="str">
        <f>CLEAN(RepositoriosPython!B72)</f>
        <v>https://github.com/CorentinJ/Real-Time-Voice-Cloning</v>
      </c>
      <c r="C72" s="1" t="str">
        <f>CLEAN(RepositoriosPython!C72)</f>
        <v>Python</v>
      </c>
      <c r="D72" s="1">
        <f>VALUE(CLEAN(RepositoriosPython!D72))</f>
        <v>15726</v>
      </c>
      <c r="E72" s="1">
        <f>VALUE(CLEAN(RepositoriosPython!E72))</f>
        <v>509</v>
      </c>
      <c r="F72" s="1">
        <f>VALUE(CLEAN(RepositoriosPython!F72))</f>
        <v>2879</v>
      </c>
      <c r="G72" s="1">
        <f>VALUE(CLEAN(RepositoriosPython!G72))</f>
        <v>0</v>
      </c>
      <c r="H72" s="2">
        <f>DATEVALUE(CLEAN(MID(RepositoriosPython!H72,1,11)))</f>
        <v>43611</v>
      </c>
      <c r="I72" s="1">
        <f>VALUE(CLEAN(RepositoriosPython!I72))</f>
        <v>4930</v>
      </c>
      <c r="J72" s="1">
        <f>_xlfn.DAYS("31/03/2020",H72)</f>
        <v>310</v>
      </c>
      <c r="K72" s="1">
        <f>G72/J72</f>
        <v>0</v>
      </c>
    </row>
    <row r="73" spans="1:11" x14ac:dyDescent="0.25">
      <c r="A73" s="1" t="str">
        <f>CLEAN(RepositoriosPython!A73)</f>
        <v>drduh/macOS-Security-and-Privacy-Guide</v>
      </c>
      <c r="B73" s="1" t="str">
        <f>CLEAN(RepositoriosPython!B73)</f>
        <v>https://github.com/drduh/macOS-Security-and-Privacy-Guide</v>
      </c>
      <c r="C73" s="1" t="str">
        <f>CLEAN(RepositoriosPython!C73)</f>
        <v>Python</v>
      </c>
      <c r="D73" s="1">
        <f>VALUE(CLEAN(RepositoriosPython!D73))</f>
        <v>15671</v>
      </c>
      <c r="E73" s="1">
        <f>VALUE(CLEAN(RepositoriosPython!E73))</f>
        <v>714</v>
      </c>
      <c r="F73" s="1">
        <f>VALUE(CLEAN(RepositoriosPython!F73))</f>
        <v>1117</v>
      </c>
      <c r="G73" s="1">
        <f>VALUE(CLEAN(RepositoriosPython!G73))</f>
        <v>0</v>
      </c>
      <c r="H73" s="2">
        <f>DATEVALUE(CLEAN(MID(RepositoriosPython!H73,1,11)))</f>
        <v>42247</v>
      </c>
      <c r="I73" s="1">
        <f>VALUE(CLEAN(RepositoriosPython!I73))</f>
        <v>2622</v>
      </c>
      <c r="J73" s="1">
        <f>_xlfn.DAYS("31/03/2020",H73)</f>
        <v>1674</v>
      </c>
      <c r="K73" s="1">
        <f>G73/J73</f>
        <v>0</v>
      </c>
    </row>
    <row r="74" spans="1:11" x14ac:dyDescent="0.25">
      <c r="A74" s="1" t="str">
        <f>CLEAN(RepositoriosPython!A74)</f>
        <v>nicolargo/glances</v>
      </c>
      <c r="B74" s="1" t="str">
        <f>CLEAN(RepositoriosPython!B74)</f>
        <v>https://github.com/nicolargo/glances</v>
      </c>
      <c r="C74" s="1" t="str">
        <f>CLEAN(RepositoriosPython!C74)</f>
        <v>Python</v>
      </c>
      <c r="D74" s="1">
        <f>VALUE(CLEAN(RepositoriosPython!D74))</f>
        <v>15565</v>
      </c>
      <c r="E74" s="1">
        <f>VALUE(CLEAN(RepositoriosPython!E74))</f>
        <v>511</v>
      </c>
      <c r="F74" s="1">
        <f>VALUE(CLEAN(RepositoriosPython!F74))</f>
        <v>1030</v>
      </c>
      <c r="G74" s="1">
        <f>VALUE(CLEAN(RepositoriosPython!G74))</f>
        <v>19</v>
      </c>
      <c r="H74" s="2">
        <f>DATEVALUE(CLEAN(MID(RepositoriosPython!H74,1,11)))</f>
        <v>40881</v>
      </c>
      <c r="I74" s="1">
        <f>VALUE(CLEAN(RepositoriosPython!I74))</f>
        <v>44798</v>
      </c>
      <c r="J74" s="1">
        <f>_xlfn.DAYS("31/03/2020",H74)</f>
        <v>3040</v>
      </c>
      <c r="K74" s="1">
        <f>G74/J74</f>
        <v>6.2500000000000003E-3</v>
      </c>
    </row>
    <row r="75" spans="1:11" x14ac:dyDescent="0.25">
      <c r="A75" s="1" t="str">
        <f>CLEAN(RepositoriosPython!A75)</f>
        <v>HelloZeroNet/ZeroNet</v>
      </c>
      <c r="B75" s="1" t="str">
        <f>CLEAN(RepositoriosPython!B75)</f>
        <v>https://github.com/HelloZeroNet/ZeroNet</v>
      </c>
      <c r="C75" s="1" t="str">
        <f>CLEAN(RepositoriosPython!C75)</f>
        <v>Python</v>
      </c>
      <c r="D75" s="1">
        <f>VALUE(CLEAN(RepositoriosPython!D75))</f>
        <v>15523</v>
      </c>
      <c r="E75" s="1">
        <f>VALUE(CLEAN(RepositoriosPython!E75))</f>
        <v>851</v>
      </c>
      <c r="F75" s="1">
        <f>VALUE(CLEAN(RepositoriosPython!F75))</f>
        <v>2010</v>
      </c>
      <c r="G75" s="1">
        <f>VALUE(CLEAN(RepositoriosPython!G75))</f>
        <v>22</v>
      </c>
      <c r="H75" s="2">
        <f>DATEVALUE(CLEAN(MID(RepositoriosPython!H75,1,11)))</f>
        <v>42016</v>
      </c>
      <c r="I75" s="1">
        <f>VALUE(CLEAN(RepositoriosPython!I75))</f>
        <v>43384</v>
      </c>
      <c r="J75" s="1">
        <f>_xlfn.DAYS("31/03/2020",H75)</f>
        <v>1905</v>
      </c>
      <c r="K75" s="1">
        <f>G75/J75</f>
        <v>1.1548556430446194E-2</v>
      </c>
    </row>
    <row r="76" spans="1:11" x14ac:dyDescent="0.25">
      <c r="A76" s="1" t="str">
        <f>CLEAN(RepositoriosPython!A76)</f>
        <v>reddit-archive/reddit</v>
      </c>
      <c r="B76" s="1" t="str">
        <f>CLEAN(RepositoriosPython!B76)</f>
        <v>https://github.com/reddit-archive/reddit</v>
      </c>
      <c r="C76" s="1" t="str">
        <f>CLEAN(RepositoriosPython!C76)</f>
        <v>Python</v>
      </c>
      <c r="D76" s="1">
        <f>VALUE(CLEAN(RepositoriosPython!D76))</f>
        <v>15330</v>
      </c>
      <c r="E76" s="1">
        <f>VALUE(CLEAN(RepositoriosPython!E76))</f>
        <v>746</v>
      </c>
      <c r="F76" s="1">
        <f>VALUE(CLEAN(RepositoriosPython!F76))</f>
        <v>2817</v>
      </c>
      <c r="G76" s="1">
        <f>VALUE(CLEAN(RepositoriosPython!G76))</f>
        <v>0</v>
      </c>
      <c r="H76" s="2">
        <f>DATEVALUE(CLEAN(MID(RepositoriosPython!H76,1,11)))</f>
        <v>39617</v>
      </c>
      <c r="I76" s="1">
        <f>VALUE(CLEAN(RepositoriosPython!I76))</f>
        <v>139740</v>
      </c>
      <c r="J76" s="1">
        <f>_xlfn.DAYS("31/03/2020",H76)</f>
        <v>4304</v>
      </c>
      <c r="K76" s="1">
        <f>G76/J76</f>
        <v>0</v>
      </c>
    </row>
    <row r="77" spans="1:11" x14ac:dyDescent="0.25">
      <c r="A77" s="1" t="str">
        <f>CLEAN(RepositoriosPython!A77)</f>
        <v>psf/black</v>
      </c>
      <c r="B77" s="1" t="str">
        <f>CLEAN(RepositoriosPython!B77)</f>
        <v>https://github.com/psf/black</v>
      </c>
      <c r="C77" s="1" t="str">
        <f>CLEAN(RepositoriosPython!C77)</f>
        <v>Python</v>
      </c>
      <c r="D77" s="1">
        <f>VALUE(CLEAN(RepositoriosPython!D77))</f>
        <v>15295</v>
      </c>
      <c r="E77" s="1">
        <f>VALUE(CLEAN(RepositoriosPython!E77))</f>
        <v>167</v>
      </c>
      <c r="F77" s="1">
        <f>VALUE(CLEAN(RepositoriosPython!F77))</f>
        <v>859</v>
      </c>
      <c r="G77" s="1">
        <f>VALUE(CLEAN(RepositoriosPython!G77))</f>
        <v>2</v>
      </c>
      <c r="H77" s="2">
        <f>DATEVALUE(CLEAN(MID(RepositoriosPython!H77,1,11)))</f>
        <v>43173</v>
      </c>
      <c r="I77" s="1">
        <f>VALUE(CLEAN(RepositoriosPython!I77))</f>
        <v>20146</v>
      </c>
      <c r="J77" s="1">
        <f>_xlfn.DAYS("31/03/2020",H77)</f>
        <v>748</v>
      </c>
      <c r="K77" s="1">
        <f>G77/J77</f>
        <v>2.6737967914438501E-3</v>
      </c>
    </row>
    <row r="78" spans="1:11" x14ac:dyDescent="0.25">
      <c r="A78" s="1" t="str">
        <f>CLEAN(RepositoriosPython!A78)</f>
        <v>sebastianruder/NLP-progress</v>
      </c>
      <c r="B78" s="1" t="str">
        <f>CLEAN(RepositoriosPython!B78)</f>
        <v>https://github.com/sebastianruder/NLP-progress</v>
      </c>
      <c r="C78" s="1" t="str">
        <f>CLEAN(RepositoriosPython!C78)</f>
        <v>Python</v>
      </c>
      <c r="D78" s="1">
        <f>VALUE(CLEAN(RepositoriosPython!D78))</f>
        <v>15022</v>
      </c>
      <c r="E78" s="1">
        <f>VALUE(CLEAN(RepositoriosPython!E78))</f>
        <v>1191</v>
      </c>
      <c r="F78" s="1">
        <f>VALUE(CLEAN(RepositoriosPython!F78))</f>
        <v>2559</v>
      </c>
      <c r="G78" s="1">
        <f>VALUE(CLEAN(RepositoriosPython!G78))</f>
        <v>3</v>
      </c>
      <c r="H78" s="2">
        <f>DATEVALUE(CLEAN(MID(RepositoriosPython!H78,1,11)))</f>
        <v>43273</v>
      </c>
      <c r="I78" s="1">
        <f>VALUE(CLEAN(RepositoriosPython!I78))</f>
        <v>3241</v>
      </c>
      <c r="J78" s="1">
        <f>_xlfn.DAYS("31/03/2020",H78)</f>
        <v>648</v>
      </c>
      <c r="K78" s="1">
        <f>G78/J78</f>
        <v>4.6296296296296294E-3</v>
      </c>
    </row>
    <row r="79" spans="1:11" x14ac:dyDescent="0.25">
      <c r="A79" s="1" t="str">
        <f>CLEAN(RepositoriosPython!A79)</f>
        <v>StevenBlack/hosts</v>
      </c>
      <c r="B79" s="1" t="str">
        <f>CLEAN(RepositoriosPython!B79)</f>
        <v>https://github.com/StevenBlack/hosts</v>
      </c>
      <c r="C79" s="1" t="str">
        <f>CLEAN(RepositoriosPython!C79)</f>
        <v>Python</v>
      </c>
      <c r="D79" s="1">
        <f>VALUE(CLEAN(RepositoriosPython!D79))</f>
        <v>14872</v>
      </c>
      <c r="E79" s="1">
        <f>VALUE(CLEAN(RepositoriosPython!E79))</f>
        <v>557</v>
      </c>
      <c r="F79" s="1">
        <f>VALUE(CLEAN(RepositoriosPython!F79))</f>
        <v>1331</v>
      </c>
      <c r="G79" s="1">
        <f>VALUE(CLEAN(RepositoriosPython!G79))</f>
        <v>213</v>
      </c>
      <c r="H79" s="2">
        <f>DATEVALUE(CLEAN(MID(RepositoriosPython!H79,1,11)))</f>
        <v>41011</v>
      </c>
      <c r="I79" s="1">
        <f>VALUE(CLEAN(RepositoriosPython!I79))</f>
        <v>7041</v>
      </c>
      <c r="J79" s="1">
        <f>_xlfn.DAYS("31/03/2020",H79)</f>
        <v>2910</v>
      </c>
      <c r="K79" s="1">
        <f>G79/J79</f>
        <v>7.3195876288659797E-2</v>
      </c>
    </row>
    <row r="80" spans="1:11" x14ac:dyDescent="0.25">
      <c r="A80" s="1" t="str">
        <f>CLEAN(RepositoriosPython!A80)</f>
        <v>tensorflow/magenta</v>
      </c>
      <c r="B80" s="1" t="str">
        <f>CLEAN(RepositoriosPython!B80)</f>
        <v>https://github.com/tensorflow/magenta</v>
      </c>
      <c r="C80" s="1" t="str">
        <f>CLEAN(RepositoriosPython!C80)</f>
        <v>Python</v>
      </c>
      <c r="D80" s="1">
        <f>VALUE(CLEAN(RepositoriosPython!D80))</f>
        <v>14803</v>
      </c>
      <c r="E80" s="1">
        <f>VALUE(CLEAN(RepositoriosPython!E80))</f>
        <v>828</v>
      </c>
      <c r="F80" s="1">
        <f>VALUE(CLEAN(RepositoriosPython!F80))</f>
        <v>3013</v>
      </c>
      <c r="G80" s="1">
        <f>VALUE(CLEAN(RepositoriosPython!G80))</f>
        <v>40</v>
      </c>
      <c r="H80" s="2">
        <f>DATEVALUE(CLEAN(MID(RepositoriosPython!H80,1,11)))</f>
        <v>42495</v>
      </c>
      <c r="I80" s="1">
        <f>VALUE(CLEAN(RepositoriosPython!I80))</f>
        <v>212125</v>
      </c>
      <c r="J80" s="1">
        <f>_xlfn.DAYS("31/03/2020",H80)</f>
        <v>1426</v>
      </c>
      <c r="K80" s="1">
        <f>G80/J80</f>
        <v>2.8050490883590462E-2</v>
      </c>
    </row>
    <row r="81" spans="1:11" x14ac:dyDescent="0.25">
      <c r="A81" s="1" t="str">
        <f>CLEAN(RepositoriosPython!A81)</f>
        <v>celery/celery</v>
      </c>
      <c r="B81" s="1" t="str">
        <f>CLEAN(RepositoriosPython!B81)</f>
        <v>https://github.com/celery/celery</v>
      </c>
      <c r="C81" s="1" t="str">
        <f>CLEAN(RepositoriosPython!C81)</f>
        <v>Python</v>
      </c>
      <c r="D81" s="1">
        <f>VALUE(CLEAN(RepositoriosPython!D81))</f>
        <v>14673</v>
      </c>
      <c r="E81" s="1">
        <f>VALUE(CLEAN(RepositoriosPython!E81))</f>
        <v>508</v>
      </c>
      <c r="F81" s="1">
        <f>VALUE(CLEAN(RepositoriosPython!F81))</f>
        <v>3645</v>
      </c>
      <c r="G81" s="1">
        <f>VALUE(CLEAN(RepositoriosPython!G81))</f>
        <v>4</v>
      </c>
      <c r="H81" s="2">
        <f>DATEVALUE(CLEAN(MID(RepositoriosPython!H81,1,11)))</f>
        <v>39927</v>
      </c>
      <c r="I81" s="1">
        <f>VALUE(CLEAN(RepositoriosPython!I81))</f>
        <v>78612</v>
      </c>
      <c r="J81" s="1">
        <f>_xlfn.DAYS("31/03/2020",H81)</f>
        <v>3994</v>
      </c>
      <c r="K81" s="1">
        <f>G81/J81</f>
        <v>1.00150225338007E-3</v>
      </c>
    </row>
    <row r="82" spans="1:11" x14ac:dyDescent="0.25">
      <c r="A82" s="1" t="str">
        <f>CLEAN(RepositoriosPython!A82)</f>
        <v>pytorch/examples</v>
      </c>
      <c r="B82" s="1" t="str">
        <f>CLEAN(RepositoriosPython!B82)</f>
        <v>https://github.com/pytorch/examples</v>
      </c>
      <c r="C82" s="1" t="str">
        <f>CLEAN(RepositoriosPython!C82)</f>
        <v>Python</v>
      </c>
      <c r="D82" s="1">
        <f>VALUE(CLEAN(RepositoriosPython!D82))</f>
        <v>12325</v>
      </c>
      <c r="E82" s="1">
        <f>VALUE(CLEAN(RepositoriosPython!E82))</f>
        <v>387</v>
      </c>
      <c r="F82" s="1">
        <f>VALUE(CLEAN(RepositoriosPython!F82))</f>
        <v>5797</v>
      </c>
      <c r="G82" s="1">
        <f>VALUE(CLEAN(RepositoriosPython!G82))</f>
        <v>0</v>
      </c>
      <c r="H82" s="2">
        <f>DATEVALUE(CLEAN(MID(RepositoriosPython!H82,1,11)))</f>
        <v>42606</v>
      </c>
      <c r="I82" s="1">
        <f>VALUE(CLEAN(RepositoriosPython!I82))</f>
        <v>3945</v>
      </c>
      <c r="J82" s="1">
        <f>_xlfn.DAYS("31/03/2020",H82)</f>
        <v>1315</v>
      </c>
      <c r="K82" s="1">
        <f>G82/J82</f>
        <v>0</v>
      </c>
    </row>
    <row r="83" spans="1:11" x14ac:dyDescent="0.25">
      <c r="A83" s="1" t="str">
        <f>CLEAN(RepositoriosPython!A83)</f>
        <v>OWASP/CheatSheetSeries</v>
      </c>
      <c r="B83" s="1" t="str">
        <f>CLEAN(RepositoriosPython!B83)</f>
        <v>https://github.com/OWASP/CheatSheetSeries</v>
      </c>
      <c r="C83" s="1" t="str">
        <f>CLEAN(RepositoriosPython!C83)</f>
        <v>Python</v>
      </c>
      <c r="D83" s="1">
        <f>VALUE(CLEAN(RepositoriosPython!D83))</f>
        <v>12273</v>
      </c>
      <c r="E83" s="1">
        <f>VALUE(CLEAN(RepositoriosPython!E83))</f>
        <v>411</v>
      </c>
      <c r="F83" s="1">
        <f>VALUE(CLEAN(RepositoriosPython!F83))</f>
        <v>1736</v>
      </c>
      <c r="G83" s="1">
        <f>VALUE(CLEAN(RepositoriosPython!G83))</f>
        <v>0</v>
      </c>
      <c r="H83" s="2">
        <f>DATEVALUE(CLEAN(MID(RepositoriosPython!H83,1,11)))</f>
        <v>43455</v>
      </c>
      <c r="I83" s="1">
        <f>VALUE(CLEAN(RepositoriosPython!I83))</f>
        <v>13748</v>
      </c>
      <c r="J83" s="1">
        <f>_xlfn.DAYS("31/03/2020",H83)</f>
        <v>466</v>
      </c>
      <c r="K83" s="1">
        <f>G83/J83</f>
        <v>0</v>
      </c>
    </row>
    <row r="84" spans="1:11" x14ac:dyDescent="0.25">
      <c r="A84" s="1" t="str">
        <f>CLEAN(RepositoriosPython!A84)</f>
        <v>gto76/python-cheatsheet</v>
      </c>
      <c r="B84" s="1" t="str">
        <f>CLEAN(RepositoriosPython!B84)</f>
        <v>https://github.com/gto76/python-cheatsheet</v>
      </c>
      <c r="C84" s="1" t="str">
        <f>CLEAN(RepositoriosPython!C84)</f>
        <v>Python</v>
      </c>
      <c r="D84" s="1">
        <f>VALUE(CLEAN(RepositoriosPython!D84))</f>
        <v>12151</v>
      </c>
      <c r="E84" s="1">
        <f>VALUE(CLEAN(RepositoriosPython!E84))</f>
        <v>471</v>
      </c>
      <c r="F84" s="1">
        <f>VALUE(CLEAN(RepositoriosPython!F84))</f>
        <v>2425</v>
      </c>
      <c r="G84" s="1">
        <f>VALUE(CLEAN(RepositoriosPython!G84))</f>
        <v>0</v>
      </c>
      <c r="H84" s="2">
        <f>DATEVALUE(CLEAN(MID(RepositoriosPython!H84,1,11)))</f>
        <v>43125</v>
      </c>
      <c r="I84" s="1">
        <f>VALUE(CLEAN(RepositoriosPython!I84))</f>
        <v>5317</v>
      </c>
      <c r="J84" s="1">
        <f>_xlfn.DAYS("31/03/2020",H84)</f>
        <v>796</v>
      </c>
      <c r="K84" s="1">
        <f>G84/J84</f>
        <v>0</v>
      </c>
    </row>
    <row r="85" spans="1:11" x14ac:dyDescent="0.25">
      <c r="A85" s="1" t="str">
        <f>CLEAN(RepositoriosPython!A85)</f>
        <v>fabric/fabric</v>
      </c>
      <c r="B85" s="1" t="str">
        <f>CLEAN(RepositoriosPython!B85)</f>
        <v>https://github.com/fabric/fabric</v>
      </c>
      <c r="C85" s="1" t="str">
        <f>CLEAN(RepositoriosPython!C85)</f>
        <v>Python</v>
      </c>
      <c r="D85" s="1">
        <f>VALUE(CLEAN(RepositoriosPython!D85))</f>
        <v>12142</v>
      </c>
      <c r="E85" s="1">
        <f>VALUE(CLEAN(RepositoriosPython!E85))</f>
        <v>515</v>
      </c>
      <c r="F85" s="1">
        <f>VALUE(CLEAN(RepositoriosPython!F85))</f>
        <v>1796</v>
      </c>
      <c r="G85" s="1">
        <f>VALUE(CLEAN(RepositoriosPython!G85))</f>
        <v>0</v>
      </c>
      <c r="H85" s="2">
        <f>DATEVALUE(CLEAN(MID(RepositoriosPython!H85,1,11)))</f>
        <v>39934</v>
      </c>
      <c r="I85" s="1">
        <f>VALUE(CLEAN(RepositoriosPython!I85))</f>
        <v>6254</v>
      </c>
      <c r="J85" s="1">
        <f>_xlfn.DAYS("31/03/2020",H85)</f>
        <v>3987</v>
      </c>
      <c r="K85" s="1">
        <f>G85/J85</f>
        <v>0</v>
      </c>
    </row>
    <row r="86" spans="1:11" x14ac:dyDescent="0.25">
      <c r="A86" s="1" t="str">
        <f>CLEAN(RepositoriosPython!A86)</f>
        <v>tiangolo/fastapi</v>
      </c>
      <c r="B86" s="1" t="str">
        <f>CLEAN(RepositoriosPython!B86)</f>
        <v>https://github.com/tiangolo/fastapi</v>
      </c>
      <c r="C86" s="1" t="str">
        <f>CLEAN(RepositoriosPython!C86)</f>
        <v>Python</v>
      </c>
      <c r="D86" s="1">
        <f>VALUE(CLEAN(RepositoriosPython!D86))</f>
        <v>11681</v>
      </c>
      <c r="E86" s="1">
        <f>VALUE(CLEAN(RepositoriosPython!E86))</f>
        <v>198</v>
      </c>
      <c r="F86" s="1">
        <f>VALUE(CLEAN(RepositoriosPython!F86))</f>
        <v>718</v>
      </c>
      <c r="G86" s="1">
        <f>VALUE(CLEAN(RepositoriosPython!G86))</f>
        <v>78</v>
      </c>
      <c r="H86" s="2">
        <f>DATEVALUE(CLEAN(MID(RepositoriosPython!H86,1,11)))</f>
        <v>43442</v>
      </c>
      <c r="I86" s="1">
        <f>VALUE(CLEAN(RepositoriosPython!I86))</f>
        <v>20528</v>
      </c>
      <c r="J86" s="1">
        <f>_xlfn.DAYS("31/03/2020",H86)</f>
        <v>479</v>
      </c>
      <c r="K86" s="1">
        <f>G86/J86</f>
        <v>0.162839248434238</v>
      </c>
    </row>
    <row r="87" spans="1:11" x14ac:dyDescent="0.25">
      <c r="A87" s="1" t="str">
        <f>CLEAN(RepositoriosPython!A87)</f>
        <v>cookiecutter/cookiecutter</v>
      </c>
      <c r="B87" s="1" t="str">
        <f>CLEAN(RepositoriosPython!B87)</f>
        <v>https://github.com/cookiecutter/cookiecutter</v>
      </c>
      <c r="C87" s="1" t="str">
        <f>CLEAN(RepositoriosPython!C87)</f>
        <v>Python</v>
      </c>
      <c r="D87" s="1">
        <f>VALUE(CLEAN(RepositoriosPython!D87))</f>
        <v>11503</v>
      </c>
      <c r="E87" s="1">
        <f>VALUE(CLEAN(RepositoriosPython!E87))</f>
        <v>240</v>
      </c>
      <c r="F87" s="1">
        <f>VALUE(CLEAN(RepositoriosPython!F87))</f>
        <v>1249</v>
      </c>
      <c r="G87" s="1">
        <f>VALUE(CLEAN(RepositoriosPython!G87))</f>
        <v>16</v>
      </c>
      <c r="H87" s="2">
        <f>DATEVALUE(CLEAN(MID(RepositoriosPython!H87,1,11)))</f>
        <v>41469</v>
      </c>
      <c r="I87" s="1">
        <f>VALUE(CLEAN(RepositoriosPython!I87))</f>
        <v>6361</v>
      </c>
      <c r="J87" s="1">
        <f>_xlfn.DAYS("31/03/2020",H87)</f>
        <v>2452</v>
      </c>
      <c r="K87" s="1">
        <f>G87/J87</f>
        <v>6.5252854812398045E-3</v>
      </c>
    </row>
    <row r="88" spans="1:11" x14ac:dyDescent="0.25">
      <c r="A88" s="1" t="str">
        <f>CLEAN(RepositoriosPython!A88)</f>
        <v>zulip/zulip</v>
      </c>
      <c r="B88" s="1" t="str">
        <f>CLEAN(RepositoriosPython!B88)</f>
        <v>https://github.com/zulip/zulip</v>
      </c>
      <c r="C88" s="1" t="str">
        <f>CLEAN(RepositoriosPython!C88)</f>
        <v>Python</v>
      </c>
      <c r="D88" s="1">
        <f>VALUE(CLEAN(RepositoriosPython!D88))</f>
        <v>11387</v>
      </c>
      <c r="E88" s="1">
        <f>VALUE(CLEAN(RepositoriosPython!E88))</f>
        <v>367</v>
      </c>
      <c r="F88" s="1">
        <f>VALUE(CLEAN(RepositoriosPython!F88))</f>
        <v>3668</v>
      </c>
      <c r="G88" s="1">
        <f>VALUE(CLEAN(RepositoriosPython!G88))</f>
        <v>44</v>
      </c>
      <c r="H88" s="2">
        <f>DATEVALUE(CLEAN(MID(RepositoriosPython!H88,1,11)))</f>
        <v>42272</v>
      </c>
      <c r="I88" s="1">
        <f>VALUE(CLEAN(RepositoriosPython!I88))</f>
        <v>415111</v>
      </c>
      <c r="J88" s="1">
        <f>_xlfn.DAYS("31/03/2020",H88)</f>
        <v>1649</v>
      </c>
      <c r="K88" s="1">
        <f>G88/J88</f>
        <v>2.6682838083687082E-2</v>
      </c>
    </row>
    <row r="89" spans="1:11" x14ac:dyDescent="0.25">
      <c r="A89" s="1" t="str">
        <f>CLEAN(RepositoriosPython!A89)</f>
        <v>powerline/powerline</v>
      </c>
      <c r="B89" s="1" t="str">
        <f>CLEAN(RepositoriosPython!B89)</f>
        <v>https://github.com/powerline/powerline</v>
      </c>
      <c r="C89" s="1" t="str">
        <f>CLEAN(RepositoriosPython!C89)</f>
        <v>Python</v>
      </c>
      <c r="D89" s="1">
        <f>VALUE(CLEAN(RepositoriosPython!D89))</f>
        <v>11384</v>
      </c>
      <c r="E89" s="1">
        <f>VALUE(CLEAN(RepositoriosPython!E89))</f>
        <v>288</v>
      </c>
      <c r="F89" s="1">
        <f>VALUE(CLEAN(RepositoriosPython!F89))</f>
        <v>872</v>
      </c>
      <c r="G89" s="1">
        <f>VALUE(CLEAN(RepositoriosPython!G89))</f>
        <v>18</v>
      </c>
      <c r="H89" s="2">
        <f>DATEVALUE(CLEAN(MID(RepositoriosPython!H89,1,11)))</f>
        <v>41072</v>
      </c>
      <c r="I89" s="1">
        <f>VALUE(CLEAN(RepositoriosPython!I89))</f>
        <v>24599</v>
      </c>
      <c r="J89" s="1">
        <f>_xlfn.DAYS("31/03/2020",H89)</f>
        <v>2849</v>
      </c>
      <c r="K89" s="1">
        <f>G89/J89</f>
        <v>6.3180063180063176E-3</v>
      </c>
    </row>
    <row r="90" spans="1:11" x14ac:dyDescent="0.25">
      <c r="A90" s="1" t="str">
        <f>CLEAN(RepositoriosPython!A90)</f>
        <v>junyanz/pytorch-CycleGAN-and-pix2pix</v>
      </c>
      <c r="B90" s="1" t="str">
        <f>CLEAN(RepositoriosPython!B90)</f>
        <v>https://github.com/junyanz/pytorch-CycleGAN-and-pix2pix</v>
      </c>
      <c r="C90" s="1" t="str">
        <f>CLEAN(RepositoriosPython!C90)</f>
        <v>Python</v>
      </c>
      <c r="D90" s="1">
        <f>VALUE(CLEAN(RepositoriosPython!D90))</f>
        <v>11354</v>
      </c>
      <c r="E90" s="1">
        <f>VALUE(CLEAN(RepositoriosPython!E90))</f>
        <v>307</v>
      </c>
      <c r="F90" s="1">
        <f>VALUE(CLEAN(RepositoriosPython!F90))</f>
        <v>3311</v>
      </c>
      <c r="G90" s="1">
        <f>VALUE(CLEAN(RepositoriosPython!G90))</f>
        <v>0</v>
      </c>
      <c r="H90" s="2">
        <f>DATEVALUE(CLEAN(MID(RepositoriosPython!H90,1,11)))</f>
        <v>42843</v>
      </c>
      <c r="I90" s="1">
        <f>VALUE(CLEAN(RepositoriosPython!I90))</f>
        <v>2620</v>
      </c>
      <c r="J90" s="1">
        <f>_xlfn.DAYS("31/03/2020",H90)</f>
        <v>1078</v>
      </c>
      <c r="K90" s="1">
        <f>G90/J90</f>
        <v>0</v>
      </c>
    </row>
    <row r="91" spans="1:11" x14ac:dyDescent="0.25">
      <c r="A91" s="1" t="str">
        <f>CLEAN(RepositoriosPython!A91)</f>
        <v>Kr1s77/awesome-python-login-model</v>
      </c>
      <c r="B91" s="1" t="str">
        <f>CLEAN(RepositoriosPython!B91)</f>
        <v>https://github.com/Kr1s77/awesome-python-login-model</v>
      </c>
      <c r="C91" s="1" t="str">
        <f>CLEAN(RepositoriosPython!C91)</f>
        <v>Python</v>
      </c>
      <c r="D91" s="1">
        <f>VALUE(CLEAN(RepositoriosPython!D91))</f>
        <v>11260</v>
      </c>
      <c r="E91" s="1">
        <f>VALUE(CLEAN(RepositoriosPython!E91))</f>
        <v>371</v>
      </c>
      <c r="F91" s="1">
        <f>VALUE(CLEAN(RepositoriosPython!F91))</f>
        <v>2391</v>
      </c>
      <c r="G91" s="1">
        <f>VALUE(CLEAN(RepositoriosPython!G91))</f>
        <v>0</v>
      </c>
      <c r="H91" s="2">
        <f>DATEVALUE(CLEAN(MID(RepositoriosPython!H91,1,11)))</f>
        <v>43485</v>
      </c>
      <c r="I91" s="1">
        <f>VALUE(CLEAN(RepositoriosPython!I91))</f>
        <v>2885</v>
      </c>
      <c r="J91" s="1">
        <f>_xlfn.DAYS("31/03/2020",H91)</f>
        <v>436</v>
      </c>
      <c r="K91" s="1">
        <f>G91/J91</f>
        <v>0</v>
      </c>
    </row>
    <row r="92" spans="1:11" x14ac:dyDescent="0.25">
      <c r="A92" s="1" t="str">
        <f>CLEAN(RepositoriosPython!A92)</f>
        <v>plotly/dash</v>
      </c>
      <c r="B92" s="1" t="str">
        <f>CLEAN(RepositoriosPython!B92)</f>
        <v>https://github.com/plotly/dash</v>
      </c>
      <c r="C92" s="1" t="str">
        <f>CLEAN(RepositoriosPython!C92)</f>
        <v>Python</v>
      </c>
      <c r="D92" s="1">
        <f>VALUE(CLEAN(RepositoriosPython!D92))</f>
        <v>11238</v>
      </c>
      <c r="E92" s="1">
        <f>VALUE(CLEAN(RepositoriosPython!E92))</f>
        <v>386</v>
      </c>
      <c r="F92" s="1">
        <f>VALUE(CLEAN(RepositoriosPython!F92))</f>
        <v>1146</v>
      </c>
      <c r="G92" s="1">
        <f>VALUE(CLEAN(RepositoriosPython!G92))</f>
        <v>14</v>
      </c>
      <c r="H92" s="2">
        <f>DATEVALUE(CLEAN(MID(RepositoriosPython!H92,1,11)))</f>
        <v>42104</v>
      </c>
      <c r="I92" s="1">
        <f>VALUE(CLEAN(RepositoriosPython!I92))</f>
        <v>33138</v>
      </c>
      <c r="J92" s="1">
        <f>_xlfn.DAYS("31/03/2020",H92)</f>
        <v>1817</v>
      </c>
      <c r="K92" s="1">
        <f>G92/J92</f>
        <v>7.7050082553659881E-3</v>
      </c>
    </row>
    <row r="93" spans="1:11" x14ac:dyDescent="0.25">
      <c r="A93" s="1" t="str">
        <f>CLEAN(RepositoriosPython!A93)</f>
        <v>pjialin/py12306</v>
      </c>
      <c r="B93" s="1" t="str">
        <f>CLEAN(RepositoriosPython!B93)</f>
        <v>https://github.com/pjialin/py12306</v>
      </c>
      <c r="C93" s="1" t="str">
        <f>CLEAN(RepositoriosPython!C93)</f>
        <v>Python</v>
      </c>
      <c r="D93" s="1">
        <f>VALUE(CLEAN(RepositoriosPython!D93))</f>
        <v>11148</v>
      </c>
      <c r="E93" s="1">
        <f>VALUE(CLEAN(RepositoriosPython!E93))</f>
        <v>327</v>
      </c>
      <c r="F93" s="1">
        <f>VALUE(CLEAN(RepositoriosPython!F93))</f>
        <v>2975</v>
      </c>
      <c r="G93" s="1">
        <f>VALUE(CLEAN(RepositoriosPython!G93))</f>
        <v>1</v>
      </c>
      <c r="H93" s="2">
        <f>DATEVALUE(CLEAN(MID(RepositoriosPython!H93,1,11)))</f>
        <v>43472</v>
      </c>
      <c r="I93" s="1">
        <f>VALUE(CLEAN(RepositoriosPython!I93))</f>
        <v>3326</v>
      </c>
      <c r="J93" s="1">
        <f>_xlfn.DAYS("31/03/2020",H93)</f>
        <v>449</v>
      </c>
      <c r="K93" s="1">
        <f>G93/J93</f>
        <v>2.2271714922048997E-3</v>
      </c>
    </row>
    <row r="94" spans="1:11" x14ac:dyDescent="0.25">
      <c r="A94" s="1" t="str">
        <f>CLEAN(RepositoriosPython!A94)</f>
        <v>matplotlib/matplotlib</v>
      </c>
      <c r="B94" s="1" t="str">
        <f>CLEAN(RepositoriosPython!B94)</f>
        <v>https://github.com/matplotlib/matplotlib</v>
      </c>
      <c r="C94" s="1" t="str">
        <f>CLEAN(RepositoriosPython!C94)</f>
        <v>Python</v>
      </c>
      <c r="D94" s="1">
        <f>VALUE(CLEAN(RepositoriosPython!D94))</f>
        <v>11092</v>
      </c>
      <c r="E94" s="1">
        <f>VALUE(CLEAN(RepositoriosPython!E94))</f>
        <v>548</v>
      </c>
      <c r="F94" s="1">
        <f>VALUE(CLEAN(RepositoriosPython!F94))</f>
        <v>4902</v>
      </c>
      <c r="G94" s="1">
        <f>VALUE(CLEAN(RepositoriosPython!G94))</f>
        <v>45</v>
      </c>
      <c r="H94" s="2">
        <f>DATEVALUE(CLEAN(MID(RepositoriosPython!H94,1,11)))</f>
        <v>40593</v>
      </c>
      <c r="I94" s="1">
        <f>VALUE(CLEAN(RepositoriosPython!I94))</f>
        <v>204293</v>
      </c>
      <c r="J94" s="1">
        <f>_xlfn.DAYS("31/03/2020",H94)</f>
        <v>3328</v>
      </c>
      <c r="K94" s="1">
        <f>G94/J94</f>
        <v>1.3521634615384616E-2</v>
      </c>
    </row>
    <row r="95" spans="1:11" x14ac:dyDescent="0.25">
      <c r="A95" s="1" t="str">
        <f>CLEAN(RepositoriosPython!A95)</f>
        <v>equinusocio/material-theme</v>
      </c>
      <c r="B95" s="1" t="str">
        <f>CLEAN(RepositoriosPython!B95)</f>
        <v>https://github.com/equinusocio/material-theme</v>
      </c>
      <c r="C95" s="1" t="str">
        <f>CLEAN(RepositoriosPython!C95)</f>
        <v>Python</v>
      </c>
      <c r="D95" s="1">
        <f>VALUE(CLEAN(RepositoriosPython!D95))</f>
        <v>11060</v>
      </c>
      <c r="E95" s="1">
        <f>VALUE(CLEAN(RepositoriosPython!E95))</f>
        <v>263</v>
      </c>
      <c r="F95" s="1">
        <f>VALUE(CLEAN(RepositoriosPython!F95))</f>
        <v>797</v>
      </c>
      <c r="G95" s="1">
        <f>VALUE(CLEAN(RepositoriosPython!G95))</f>
        <v>88</v>
      </c>
      <c r="H95" s="2">
        <f>DATEVALUE(CLEAN(MID(RepositoriosPython!H95,1,11)))</f>
        <v>42156</v>
      </c>
      <c r="I95" s="1">
        <f>VALUE(CLEAN(RepositoriosPython!I95))</f>
        <v>13761</v>
      </c>
      <c r="J95" s="1">
        <f>_xlfn.DAYS("31/03/2020",H95)</f>
        <v>1765</v>
      </c>
      <c r="K95" s="1">
        <f>G95/J95</f>
        <v>4.9858356940509913E-2</v>
      </c>
    </row>
    <row r="96" spans="1:11" x14ac:dyDescent="0.25">
      <c r="A96" s="1" t="str">
        <f>CLEAN(RepositoriosPython!A96)</f>
        <v>sherlock-project/sherlock</v>
      </c>
      <c r="B96" s="1" t="str">
        <f>CLEAN(RepositoriosPython!B96)</f>
        <v>https://github.com/sherlock-project/sherlock</v>
      </c>
      <c r="C96" s="1" t="str">
        <f>CLEAN(RepositoriosPython!C96)</f>
        <v>Python</v>
      </c>
      <c r="D96" s="1">
        <f>VALUE(CLEAN(RepositoriosPython!D96))</f>
        <v>10983</v>
      </c>
      <c r="E96" s="1">
        <f>VALUE(CLEAN(RepositoriosPython!E96))</f>
        <v>230</v>
      </c>
      <c r="F96" s="1">
        <f>VALUE(CLEAN(RepositoriosPython!F96))</f>
        <v>1059</v>
      </c>
      <c r="G96" s="1">
        <f>VALUE(CLEAN(RepositoriosPython!G96))</f>
        <v>0</v>
      </c>
      <c r="H96" s="2">
        <f>DATEVALUE(CLEAN(MID(RepositoriosPython!H96,1,11)))</f>
        <v>43458</v>
      </c>
      <c r="I96" s="1">
        <f>VALUE(CLEAN(RepositoriosPython!I96))</f>
        <v>4063</v>
      </c>
      <c r="J96" s="1">
        <f>_xlfn.DAYS("31/03/2020",H96)</f>
        <v>463</v>
      </c>
      <c r="K96" s="1">
        <f>G96/J96</f>
        <v>0</v>
      </c>
    </row>
    <row r="97" spans="1:11" x14ac:dyDescent="0.25">
      <c r="A97" s="1" t="str">
        <f>CLEAN(RepositoriosPython!A97)</f>
        <v>wting/autojump</v>
      </c>
      <c r="B97" s="1" t="str">
        <f>CLEAN(RepositoriosPython!B97)</f>
        <v>https://github.com/wting/autojump</v>
      </c>
      <c r="C97" s="1" t="str">
        <f>CLEAN(RepositoriosPython!C97)</f>
        <v>Python</v>
      </c>
      <c r="D97" s="1">
        <f>VALUE(CLEAN(RepositoriosPython!D97))</f>
        <v>10930</v>
      </c>
      <c r="E97" s="1">
        <f>VALUE(CLEAN(RepositoriosPython!E97))</f>
        <v>170</v>
      </c>
      <c r="F97" s="1">
        <f>VALUE(CLEAN(RepositoriosPython!F97))</f>
        <v>538</v>
      </c>
      <c r="G97" s="1">
        <f>VALUE(CLEAN(RepositoriosPython!G97))</f>
        <v>0</v>
      </c>
      <c r="H97" s="2">
        <f>DATEVALUE(CLEAN(MID(RepositoriosPython!H97,1,11)))</f>
        <v>39827</v>
      </c>
      <c r="I97" s="1">
        <f>VALUE(CLEAN(RepositoriosPython!I97))</f>
        <v>2999</v>
      </c>
      <c r="J97" s="1">
        <f>_xlfn.DAYS("31/03/2020",H97)</f>
        <v>4094</v>
      </c>
      <c r="K97" s="1">
        <f>G97/J97</f>
        <v>0</v>
      </c>
    </row>
    <row r="98" spans="1:11" x14ac:dyDescent="0.25">
      <c r="A98" s="1" t="str">
        <f>CLEAN(RepositoriosPython!A98)</f>
        <v>ray-project/ray</v>
      </c>
      <c r="B98" s="1" t="str">
        <f>CLEAN(RepositoriosPython!B98)</f>
        <v>https://github.com/ray-project/ray</v>
      </c>
      <c r="C98" s="1" t="str">
        <f>CLEAN(RepositoriosPython!C98)</f>
        <v>Python</v>
      </c>
      <c r="D98" s="1">
        <f>VALUE(CLEAN(RepositoriosPython!D98))</f>
        <v>10892</v>
      </c>
      <c r="E98" s="1">
        <f>VALUE(CLEAN(RepositoriosPython!E98))</f>
        <v>378</v>
      </c>
      <c r="F98" s="1">
        <f>VALUE(CLEAN(RepositoriosPython!F98))</f>
        <v>1618</v>
      </c>
      <c r="G98" s="1">
        <f>VALUE(CLEAN(RepositoriosPython!G98))</f>
        <v>31</v>
      </c>
      <c r="H98" s="2">
        <f>DATEVALUE(CLEAN(MID(RepositoriosPython!H98,1,11)))</f>
        <v>42668</v>
      </c>
      <c r="I98" s="1">
        <f>VALUE(CLEAN(RepositoriosPython!I98))</f>
        <v>171298</v>
      </c>
      <c r="J98" s="1">
        <f>_xlfn.DAYS("31/03/2020",H98)</f>
        <v>1253</v>
      </c>
      <c r="K98" s="1">
        <f>G98/J98</f>
        <v>2.4740622505985636E-2</v>
      </c>
    </row>
    <row r="99" spans="1:11" x14ac:dyDescent="0.25">
      <c r="A99" s="1" t="str">
        <f>CLEAN(RepositoriosPython!A99)</f>
        <v>mnielsen/neural-networks-and-deep-learning</v>
      </c>
      <c r="B99" s="1" t="str">
        <f>CLEAN(RepositoriosPython!B99)</f>
        <v>https://github.com/mnielsen/neural-networks-and-deep-learning</v>
      </c>
      <c r="C99" s="1" t="str">
        <f>CLEAN(RepositoriosPython!C99)</f>
        <v>Python</v>
      </c>
      <c r="D99" s="1">
        <f>VALUE(CLEAN(RepositoriosPython!D99))</f>
        <v>10890</v>
      </c>
      <c r="E99" s="1">
        <f>VALUE(CLEAN(RepositoriosPython!E99))</f>
        <v>1026</v>
      </c>
      <c r="F99" s="1">
        <f>VALUE(CLEAN(RepositoriosPython!F99))</f>
        <v>5123</v>
      </c>
      <c r="G99" s="1">
        <f>VALUE(CLEAN(RepositoriosPython!G99))</f>
        <v>0</v>
      </c>
      <c r="H99" s="2">
        <f>DATEVALUE(CLEAN(MID(RepositoriosPython!H99,1,11)))</f>
        <v>41226</v>
      </c>
      <c r="I99" s="1">
        <f>VALUE(CLEAN(RepositoriosPython!I99))</f>
        <v>1592</v>
      </c>
      <c r="J99" s="1">
        <f>_xlfn.DAYS("31/03/2020",H99)</f>
        <v>2695</v>
      </c>
      <c r="K99" s="1">
        <f>G99/J99</f>
        <v>0</v>
      </c>
    </row>
    <row r="100" spans="1:11" x14ac:dyDescent="0.25">
      <c r="A100" s="1" t="str">
        <f>CLEAN(RepositoriosPython!A100)</f>
        <v>kivy/kivy</v>
      </c>
      <c r="B100" s="1" t="str">
        <f>CLEAN(RepositoriosPython!B100)</f>
        <v>https://github.com/kivy/kivy</v>
      </c>
      <c r="C100" s="1" t="str">
        <f>CLEAN(RepositoriosPython!C100)</f>
        <v>Python</v>
      </c>
      <c r="D100" s="1">
        <f>VALUE(CLEAN(RepositoriosPython!D100))</f>
        <v>10845</v>
      </c>
      <c r="E100" s="1">
        <f>VALUE(CLEAN(RepositoriosPython!E100))</f>
        <v>580</v>
      </c>
      <c r="F100" s="1">
        <f>VALUE(CLEAN(RepositoriosPython!F100))</f>
        <v>2373</v>
      </c>
      <c r="G100" s="1">
        <f>VALUE(CLEAN(RepositoriosPython!G100))</f>
        <v>6</v>
      </c>
      <c r="H100" s="2">
        <f>DATEVALUE(CLEAN(MID(RepositoriosPython!H100,1,11)))</f>
        <v>40485</v>
      </c>
      <c r="I100" s="1">
        <f>VALUE(CLEAN(RepositoriosPython!I100))</f>
        <v>78295</v>
      </c>
      <c r="J100" s="1">
        <f>_xlfn.DAYS("31/03/2020",H100)</f>
        <v>3436</v>
      </c>
      <c r="K100" s="1">
        <f>G100/J100</f>
        <v>1.7462165308498253E-3</v>
      </c>
    </row>
    <row r="101" spans="1:11" x14ac:dyDescent="0.25">
      <c r="A101" s="1" t="str">
        <f>CLEAN(RepositoriosPython!A101)</f>
        <v>tonybeltramelli/pix2code</v>
      </c>
      <c r="B101" s="1" t="str">
        <f>CLEAN(RepositoriosPython!B101)</f>
        <v>https://github.com/tonybeltramelli/pix2code</v>
      </c>
      <c r="C101" s="1" t="str">
        <f>CLEAN(RepositoriosPython!C101)</f>
        <v>Python</v>
      </c>
      <c r="D101" s="1">
        <f>VALUE(CLEAN(RepositoriosPython!D101))</f>
        <v>10796</v>
      </c>
      <c r="E101" s="1">
        <f>VALUE(CLEAN(RepositoriosPython!E101))</f>
        <v>1325</v>
      </c>
      <c r="F101" s="1">
        <f>VALUE(CLEAN(RepositoriosPython!F101))</f>
        <v>1182</v>
      </c>
      <c r="G101" s="1">
        <f>VALUE(CLEAN(RepositoriosPython!G101))</f>
        <v>0</v>
      </c>
      <c r="H101" s="2">
        <f>DATEVALUE(CLEAN(MID(RepositoriosPython!H101,1,11)))</f>
        <v>42879</v>
      </c>
      <c r="I101" s="1">
        <f>VALUE(CLEAN(RepositoriosPython!I101))</f>
        <v>1075</v>
      </c>
      <c r="J101" s="1">
        <f>_xlfn.DAYS("31/03/2020",H101)</f>
        <v>1042</v>
      </c>
      <c r="K101" s="1">
        <f>G101/J101</f>
        <v>0</v>
      </c>
    </row>
    <row r="102" spans="1:11" x14ac:dyDescent="0.25">
      <c r="A102" s="1" t="str">
        <f>CLEAN(RepositoriosPython!A102)</f>
        <v>youfou/wxpy</v>
      </c>
      <c r="B102" s="1" t="str">
        <f>CLEAN(RepositoriosPython!B102)</f>
        <v>https://github.com/youfou/wxpy</v>
      </c>
      <c r="C102" s="1" t="str">
        <f>CLEAN(RepositoriosPython!C102)</f>
        <v>Python</v>
      </c>
      <c r="D102" s="1">
        <f>VALUE(CLEAN(RepositoriosPython!D102))</f>
        <v>11981</v>
      </c>
      <c r="E102" s="1">
        <f>VALUE(CLEAN(RepositoriosPython!E102))</f>
        <v>551</v>
      </c>
      <c r="F102" s="1">
        <f>VALUE(CLEAN(RepositoriosPython!F102))</f>
        <v>2122</v>
      </c>
      <c r="G102" s="1">
        <f>VALUE(CLEAN(RepositoriosPython!G102))</f>
        <v>14</v>
      </c>
      <c r="H102" s="2">
        <f>DATEVALUE(CLEAN(MID(RepositoriosPython!H102,1,11)))</f>
        <v>42786</v>
      </c>
      <c r="I102" s="1">
        <f>VALUE(CLEAN(RepositoriosPython!I102))</f>
        <v>3063</v>
      </c>
      <c r="J102" s="1">
        <f>_xlfn.DAYS("31/03/2020",H102)</f>
        <v>1135</v>
      </c>
      <c r="K102" s="1">
        <f>G102/J102</f>
        <v>1.2334801762114538E-2</v>
      </c>
    </row>
    <row r="103" spans="1:11" x14ac:dyDescent="0.25">
      <c r="A103" s="1" t="str">
        <f>CLEAN(RepositoriosPython!A103)</f>
        <v>tiangolo/fastapi</v>
      </c>
      <c r="B103" s="1" t="str">
        <f>CLEAN(RepositoriosPython!B103)</f>
        <v>https://github.com/tiangolo/fastapi</v>
      </c>
      <c r="C103" s="1" t="str">
        <f>CLEAN(RepositoriosPython!C103)</f>
        <v>Python</v>
      </c>
      <c r="D103" s="1">
        <f>VALUE(CLEAN(RepositoriosPython!D103))</f>
        <v>11681</v>
      </c>
      <c r="E103" s="1">
        <f>VALUE(CLEAN(RepositoriosPython!E103))</f>
        <v>198</v>
      </c>
      <c r="F103" s="1">
        <f>VALUE(CLEAN(RepositoriosPython!F103))</f>
        <v>718</v>
      </c>
      <c r="G103" s="1">
        <f>VALUE(CLEAN(RepositoriosPython!G103))</f>
        <v>78</v>
      </c>
      <c r="H103" s="2">
        <f>DATEVALUE(CLEAN(MID(RepositoriosPython!H103,1,11)))</f>
        <v>43442</v>
      </c>
      <c r="I103" s="1">
        <f>VALUE(CLEAN(RepositoriosPython!I103))</f>
        <v>20528</v>
      </c>
      <c r="J103" s="1">
        <f>_xlfn.DAYS("31/03/2020",H103)</f>
        <v>479</v>
      </c>
      <c r="K103" s="1">
        <f>G103/J103</f>
        <v>0.162839248434238</v>
      </c>
    </row>
    <row r="104" spans="1:11" x14ac:dyDescent="0.25">
      <c r="A104" s="1" t="str">
        <f>CLEAN(RepositoriosPython!A104)</f>
        <v>cookiecutter/cookiecutter</v>
      </c>
      <c r="B104" s="1" t="str">
        <f>CLEAN(RepositoriosPython!B104)</f>
        <v>https://github.com/cookiecutter/cookiecutter</v>
      </c>
      <c r="C104" s="1" t="str">
        <f>CLEAN(RepositoriosPython!C104)</f>
        <v>Python</v>
      </c>
      <c r="D104" s="1">
        <f>VALUE(CLEAN(RepositoriosPython!D104))</f>
        <v>11503</v>
      </c>
      <c r="E104" s="1">
        <f>VALUE(CLEAN(RepositoriosPython!E104))</f>
        <v>240</v>
      </c>
      <c r="F104" s="1">
        <f>VALUE(CLEAN(RepositoriosPython!F104))</f>
        <v>1249</v>
      </c>
      <c r="G104" s="1">
        <f>VALUE(CLEAN(RepositoriosPython!G104))</f>
        <v>16</v>
      </c>
      <c r="H104" s="2">
        <f>DATEVALUE(CLEAN(MID(RepositoriosPython!H104,1,11)))</f>
        <v>41469</v>
      </c>
      <c r="I104" s="1">
        <f>VALUE(CLEAN(RepositoriosPython!I104))</f>
        <v>6361</v>
      </c>
      <c r="J104" s="1">
        <f>_xlfn.DAYS("31/03/2020",H104)</f>
        <v>2452</v>
      </c>
      <c r="K104" s="1">
        <f>G104/J104</f>
        <v>6.5252854812398045E-3</v>
      </c>
    </row>
    <row r="105" spans="1:11" x14ac:dyDescent="0.25">
      <c r="A105" s="1" t="str">
        <f>CLEAN(RepositoriosPython!A105)</f>
        <v>zulip/zulip</v>
      </c>
      <c r="B105" s="1" t="str">
        <f>CLEAN(RepositoriosPython!B105)</f>
        <v>https://github.com/zulip/zulip</v>
      </c>
      <c r="C105" s="1" t="str">
        <f>CLEAN(RepositoriosPython!C105)</f>
        <v>Python</v>
      </c>
      <c r="D105" s="1">
        <f>VALUE(CLEAN(RepositoriosPython!D105))</f>
        <v>11387</v>
      </c>
      <c r="E105" s="1">
        <f>VALUE(CLEAN(RepositoriosPython!E105))</f>
        <v>367</v>
      </c>
      <c r="F105" s="1">
        <f>VALUE(CLEAN(RepositoriosPython!F105))</f>
        <v>3668</v>
      </c>
      <c r="G105" s="1">
        <f>VALUE(CLEAN(RepositoriosPython!G105))</f>
        <v>44</v>
      </c>
      <c r="H105" s="2">
        <f>DATEVALUE(CLEAN(MID(RepositoriosPython!H105,1,11)))</f>
        <v>42272</v>
      </c>
      <c r="I105" s="1">
        <f>VALUE(CLEAN(RepositoriosPython!I105))</f>
        <v>415111</v>
      </c>
      <c r="J105" s="1">
        <f>_xlfn.DAYS("31/03/2020",H105)</f>
        <v>1649</v>
      </c>
      <c r="K105" s="1">
        <f>G105/J105</f>
        <v>2.6682838083687082E-2</v>
      </c>
    </row>
    <row r="106" spans="1:11" x14ac:dyDescent="0.25">
      <c r="A106" s="1" t="str">
        <f>CLEAN(RepositoriosPython!A106)</f>
        <v>powerline/powerline</v>
      </c>
      <c r="B106" s="1" t="str">
        <f>CLEAN(RepositoriosPython!B106)</f>
        <v>https://github.com/powerline/powerline</v>
      </c>
      <c r="C106" s="1" t="str">
        <f>CLEAN(RepositoriosPython!C106)</f>
        <v>Python</v>
      </c>
      <c r="D106" s="1">
        <f>VALUE(CLEAN(RepositoriosPython!D106))</f>
        <v>11384</v>
      </c>
      <c r="E106" s="1">
        <f>VALUE(CLEAN(RepositoriosPython!E106))</f>
        <v>288</v>
      </c>
      <c r="F106" s="1">
        <f>VALUE(CLEAN(RepositoriosPython!F106))</f>
        <v>872</v>
      </c>
      <c r="G106" s="1">
        <f>VALUE(CLEAN(RepositoriosPython!G106))</f>
        <v>18</v>
      </c>
      <c r="H106" s="2">
        <f>DATEVALUE(CLEAN(MID(RepositoriosPython!H106,1,11)))</f>
        <v>41072</v>
      </c>
      <c r="I106" s="1">
        <f>VALUE(CLEAN(RepositoriosPython!I106))</f>
        <v>24599</v>
      </c>
      <c r="J106" s="1">
        <f>_xlfn.DAYS("31/03/2020",H106)</f>
        <v>2849</v>
      </c>
      <c r="K106" s="1">
        <f>G106/J106</f>
        <v>6.3180063180063176E-3</v>
      </c>
    </row>
    <row r="107" spans="1:11" x14ac:dyDescent="0.25">
      <c r="A107" s="1" t="str">
        <f>CLEAN(RepositoriosPython!A107)</f>
        <v>junyanz/pytorch-CycleGAN-and-pix2pix</v>
      </c>
      <c r="B107" s="1" t="str">
        <f>CLEAN(RepositoriosPython!B107)</f>
        <v>https://github.com/junyanz/pytorch-CycleGAN-and-pix2pix</v>
      </c>
      <c r="C107" s="1" t="str">
        <f>CLEAN(RepositoriosPython!C107)</f>
        <v>Python</v>
      </c>
      <c r="D107" s="1">
        <f>VALUE(CLEAN(RepositoriosPython!D107))</f>
        <v>11354</v>
      </c>
      <c r="E107" s="1">
        <f>VALUE(CLEAN(RepositoriosPython!E107))</f>
        <v>307</v>
      </c>
      <c r="F107" s="1">
        <f>VALUE(CLEAN(RepositoriosPython!F107))</f>
        <v>3311</v>
      </c>
      <c r="G107" s="1">
        <f>VALUE(CLEAN(RepositoriosPython!G107))</f>
        <v>0</v>
      </c>
      <c r="H107" s="2">
        <f>DATEVALUE(CLEAN(MID(RepositoriosPython!H107,1,11)))</f>
        <v>42843</v>
      </c>
      <c r="I107" s="1">
        <f>VALUE(CLEAN(RepositoriosPython!I107))</f>
        <v>2620</v>
      </c>
      <c r="J107" s="1">
        <f>_xlfn.DAYS("31/03/2020",H107)</f>
        <v>1078</v>
      </c>
      <c r="K107" s="1">
        <f>G107/J107</f>
        <v>0</v>
      </c>
    </row>
    <row r="108" spans="1:11" x14ac:dyDescent="0.25">
      <c r="A108" s="1" t="str">
        <f>CLEAN(RepositoriosPython!A108)</f>
        <v>openai/gpt-2</v>
      </c>
      <c r="B108" s="1" t="str">
        <f>CLEAN(RepositoriosPython!B108)</f>
        <v>https://github.com/openai/gpt-2</v>
      </c>
      <c r="C108" s="1" t="str">
        <f>CLEAN(RepositoriosPython!C108)</f>
        <v>Python</v>
      </c>
      <c r="D108" s="1">
        <f>VALUE(CLEAN(RepositoriosPython!D108))</f>
        <v>11327</v>
      </c>
      <c r="E108" s="1">
        <f>VALUE(CLEAN(RepositoriosPython!E108))</f>
        <v>505</v>
      </c>
      <c r="F108" s="1">
        <f>VALUE(CLEAN(RepositoriosPython!F108))</f>
        <v>2733</v>
      </c>
      <c r="G108" s="1">
        <f>VALUE(CLEAN(RepositoriosPython!G108))</f>
        <v>0</v>
      </c>
      <c r="H108" s="2">
        <f>DATEVALUE(CLEAN(MID(RepositoriosPython!H108,1,11)))</f>
        <v>43507</v>
      </c>
      <c r="I108" s="1">
        <f>VALUE(CLEAN(RepositoriosPython!I108))</f>
        <v>535</v>
      </c>
      <c r="J108" s="1">
        <f>_xlfn.DAYS("31/03/2020",H108)</f>
        <v>414</v>
      </c>
      <c r="K108" s="1">
        <f>G108/J108</f>
        <v>0</v>
      </c>
    </row>
    <row r="109" spans="1:11" x14ac:dyDescent="0.25">
      <c r="A109" s="1" t="str">
        <f>CLEAN(RepositoriosPython!A109)</f>
        <v>Kr1s77/awesome-python-login-model</v>
      </c>
      <c r="B109" s="1" t="str">
        <f>CLEAN(RepositoriosPython!B109)</f>
        <v>https://github.com/Kr1s77/awesome-python-login-model</v>
      </c>
      <c r="C109" s="1" t="str">
        <f>CLEAN(RepositoriosPython!C109)</f>
        <v>Python</v>
      </c>
      <c r="D109" s="1">
        <f>VALUE(CLEAN(RepositoriosPython!D109))</f>
        <v>11260</v>
      </c>
      <c r="E109" s="1">
        <f>VALUE(CLEAN(RepositoriosPython!E109))</f>
        <v>371</v>
      </c>
      <c r="F109" s="1">
        <f>VALUE(CLEAN(RepositoriosPython!F109))</f>
        <v>2391</v>
      </c>
      <c r="G109" s="1">
        <f>VALUE(CLEAN(RepositoriosPython!G109))</f>
        <v>0</v>
      </c>
      <c r="H109" s="2">
        <f>DATEVALUE(CLEAN(MID(RepositoriosPython!H109,1,11)))</f>
        <v>43485</v>
      </c>
      <c r="I109" s="1">
        <f>VALUE(CLEAN(RepositoriosPython!I109))</f>
        <v>2885</v>
      </c>
      <c r="J109" s="1">
        <f>_xlfn.DAYS("31/03/2020",H109)</f>
        <v>436</v>
      </c>
      <c r="K109" s="1">
        <f>G109/J109</f>
        <v>0</v>
      </c>
    </row>
    <row r="110" spans="1:11" x14ac:dyDescent="0.25">
      <c r="A110" s="1" t="str">
        <f>CLEAN(RepositoriosPython!A110)</f>
        <v>plotly/dash</v>
      </c>
      <c r="B110" s="1" t="str">
        <f>CLEAN(RepositoriosPython!B110)</f>
        <v>https://github.com/plotly/dash</v>
      </c>
      <c r="C110" s="1" t="str">
        <f>CLEAN(RepositoriosPython!C110)</f>
        <v>Python</v>
      </c>
      <c r="D110" s="1">
        <f>VALUE(CLEAN(RepositoriosPython!D110))</f>
        <v>11238</v>
      </c>
      <c r="E110" s="1">
        <f>VALUE(CLEAN(RepositoriosPython!E110))</f>
        <v>386</v>
      </c>
      <c r="F110" s="1">
        <f>VALUE(CLEAN(RepositoriosPython!F110))</f>
        <v>1146</v>
      </c>
      <c r="G110" s="1">
        <f>VALUE(CLEAN(RepositoriosPython!G110))</f>
        <v>14</v>
      </c>
      <c r="H110" s="2">
        <f>DATEVALUE(CLEAN(MID(RepositoriosPython!H110,1,11)))</f>
        <v>42104</v>
      </c>
      <c r="I110" s="1">
        <f>VALUE(CLEAN(RepositoriosPython!I110))</f>
        <v>33138</v>
      </c>
      <c r="J110" s="1">
        <f>_xlfn.DAYS("31/03/2020",H110)</f>
        <v>1817</v>
      </c>
      <c r="K110" s="1">
        <f>G110/J110</f>
        <v>7.7050082553659881E-3</v>
      </c>
    </row>
    <row r="111" spans="1:11" x14ac:dyDescent="0.25">
      <c r="A111" s="1" t="str">
        <f>CLEAN(RepositoriosPython!A111)</f>
        <v>pjialin/py12306</v>
      </c>
      <c r="B111" s="1" t="str">
        <f>CLEAN(RepositoriosPython!B111)</f>
        <v>https://github.com/pjialin/py12306</v>
      </c>
      <c r="C111" s="1" t="str">
        <f>CLEAN(RepositoriosPython!C111)</f>
        <v>Python</v>
      </c>
      <c r="D111" s="1">
        <f>VALUE(CLEAN(RepositoriosPython!D111))</f>
        <v>11148</v>
      </c>
      <c r="E111" s="1">
        <f>VALUE(CLEAN(RepositoriosPython!E111))</f>
        <v>327</v>
      </c>
      <c r="F111" s="1">
        <f>VALUE(CLEAN(RepositoriosPython!F111))</f>
        <v>2975</v>
      </c>
      <c r="G111" s="1">
        <f>VALUE(CLEAN(RepositoriosPython!G111))</f>
        <v>1</v>
      </c>
      <c r="H111" s="2">
        <f>DATEVALUE(CLEAN(MID(RepositoriosPython!H111,1,11)))</f>
        <v>43472</v>
      </c>
      <c r="I111" s="1">
        <f>VALUE(CLEAN(RepositoriosPython!I111))</f>
        <v>3326</v>
      </c>
      <c r="J111" s="1">
        <f>_xlfn.DAYS("31/03/2020",H111)</f>
        <v>449</v>
      </c>
      <c r="K111" s="1">
        <f>G111/J111</f>
        <v>2.2271714922048997E-3</v>
      </c>
    </row>
    <row r="112" spans="1:11" x14ac:dyDescent="0.25">
      <c r="A112" s="1" t="str">
        <f>CLEAN(RepositoriosPython!A112)</f>
        <v>matplotlib/matplotlib</v>
      </c>
      <c r="B112" s="1" t="str">
        <f>CLEAN(RepositoriosPython!B112)</f>
        <v>https://github.com/matplotlib/matplotlib</v>
      </c>
      <c r="C112" s="1" t="str">
        <f>CLEAN(RepositoriosPython!C112)</f>
        <v>Python</v>
      </c>
      <c r="D112" s="1">
        <f>VALUE(CLEAN(RepositoriosPython!D112))</f>
        <v>11092</v>
      </c>
      <c r="E112" s="1">
        <f>VALUE(CLEAN(RepositoriosPython!E112))</f>
        <v>548</v>
      </c>
      <c r="F112" s="1">
        <f>VALUE(CLEAN(RepositoriosPython!F112))</f>
        <v>4902</v>
      </c>
      <c r="G112" s="1">
        <f>VALUE(CLEAN(RepositoriosPython!G112))</f>
        <v>45</v>
      </c>
      <c r="H112" s="2">
        <f>DATEVALUE(CLEAN(MID(RepositoriosPython!H112,1,11)))</f>
        <v>40593</v>
      </c>
      <c r="I112" s="1">
        <f>VALUE(CLEAN(RepositoriosPython!I112))</f>
        <v>204288</v>
      </c>
      <c r="J112" s="1">
        <f>_xlfn.DAYS("31/03/2020",H112)</f>
        <v>3328</v>
      </c>
      <c r="K112" s="1">
        <f>G112/J112</f>
        <v>1.3521634615384616E-2</v>
      </c>
    </row>
    <row r="113" spans="1:11" x14ac:dyDescent="0.25">
      <c r="A113" s="1" t="str">
        <f>CLEAN(RepositoriosPython!A113)</f>
        <v>equinusocio/material-theme</v>
      </c>
      <c r="B113" s="1" t="str">
        <f>CLEAN(RepositoriosPython!B113)</f>
        <v>https://github.com/equinusocio/material-theme</v>
      </c>
      <c r="C113" s="1" t="str">
        <f>CLEAN(RepositoriosPython!C113)</f>
        <v>Python</v>
      </c>
      <c r="D113" s="1">
        <f>VALUE(CLEAN(RepositoriosPython!D113))</f>
        <v>11060</v>
      </c>
      <c r="E113" s="1">
        <f>VALUE(CLEAN(RepositoriosPython!E113))</f>
        <v>263</v>
      </c>
      <c r="F113" s="1">
        <f>VALUE(CLEAN(RepositoriosPython!F113))</f>
        <v>797</v>
      </c>
      <c r="G113" s="1">
        <f>VALUE(CLEAN(RepositoriosPython!G113))</f>
        <v>88</v>
      </c>
      <c r="H113" s="2">
        <f>DATEVALUE(CLEAN(MID(RepositoriosPython!H113,1,11)))</f>
        <v>42156</v>
      </c>
      <c r="I113" s="1">
        <f>VALUE(CLEAN(RepositoriosPython!I113))</f>
        <v>13761</v>
      </c>
      <c r="J113" s="1">
        <f>_xlfn.DAYS("31/03/2020",H113)</f>
        <v>1765</v>
      </c>
      <c r="K113" s="1">
        <f>G113/J113</f>
        <v>4.9858356940509913E-2</v>
      </c>
    </row>
    <row r="114" spans="1:11" x14ac:dyDescent="0.25">
      <c r="A114" s="1" t="str">
        <f>CLEAN(RepositoriosPython!A114)</f>
        <v>sherlock-project/sherlock</v>
      </c>
      <c r="B114" s="1" t="str">
        <f>CLEAN(RepositoriosPython!B114)</f>
        <v>https://github.com/sherlock-project/sherlock</v>
      </c>
      <c r="C114" s="1" t="str">
        <f>CLEAN(RepositoriosPython!C114)</f>
        <v>Python</v>
      </c>
      <c r="D114" s="1">
        <f>VALUE(CLEAN(RepositoriosPython!D114))</f>
        <v>10983</v>
      </c>
      <c r="E114" s="1">
        <f>VALUE(CLEAN(RepositoriosPython!E114))</f>
        <v>230</v>
      </c>
      <c r="F114" s="1">
        <f>VALUE(CLEAN(RepositoriosPython!F114))</f>
        <v>1059</v>
      </c>
      <c r="G114" s="1">
        <f>VALUE(CLEAN(RepositoriosPython!G114))</f>
        <v>0</v>
      </c>
      <c r="H114" s="2">
        <f>DATEVALUE(CLEAN(MID(RepositoriosPython!H114,1,11)))</f>
        <v>43458</v>
      </c>
      <c r="I114" s="1">
        <f>VALUE(CLEAN(RepositoriosPython!I114))</f>
        <v>4063</v>
      </c>
      <c r="J114" s="1">
        <f>_xlfn.DAYS("31/03/2020",H114)</f>
        <v>463</v>
      </c>
      <c r="K114" s="1">
        <f>G114/J114</f>
        <v>0</v>
      </c>
    </row>
    <row r="115" spans="1:11" x14ac:dyDescent="0.25">
      <c r="A115" s="1" t="str">
        <f>CLEAN(RepositoriosPython!A115)</f>
        <v>wting/autojump</v>
      </c>
      <c r="B115" s="1" t="str">
        <f>CLEAN(RepositoriosPython!B115)</f>
        <v>https://github.com/wting/autojump</v>
      </c>
      <c r="C115" s="1" t="str">
        <f>CLEAN(RepositoriosPython!C115)</f>
        <v>Python</v>
      </c>
      <c r="D115" s="1">
        <f>VALUE(CLEAN(RepositoriosPython!D115))</f>
        <v>10930</v>
      </c>
      <c r="E115" s="1">
        <f>VALUE(CLEAN(RepositoriosPython!E115))</f>
        <v>170</v>
      </c>
      <c r="F115" s="1">
        <f>VALUE(CLEAN(RepositoriosPython!F115))</f>
        <v>538</v>
      </c>
      <c r="G115" s="1">
        <f>VALUE(CLEAN(RepositoriosPython!G115))</f>
        <v>0</v>
      </c>
      <c r="H115" s="2">
        <f>DATEVALUE(CLEAN(MID(RepositoriosPython!H115,1,11)))</f>
        <v>39827</v>
      </c>
      <c r="I115" s="1">
        <f>VALUE(CLEAN(RepositoriosPython!I115))</f>
        <v>2999</v>
      </c>
      <c r="J115" s="1">
        <f>_xlfn.DAYS("31/03/2020",H115)</f>
        <v>4094</v>
      </c>
      <c r="K115" s="1">
        <f>G115/J115</f>
        <v>0</v>
      </c>
    </row>
    <row r="116" spans="1:11" x14ac:dyDescent="0.25">
      <c r="A116" s="1" t="str">
        <f>CLEAN(RepositoriosPython!A116)</f>
        <v>ray-project/ray</v>
      </c>
      <c r="B116" s="1" t="str">
        <f>CLEAN(RepositoriosPython!B116)</f>
        <v>https://github.com/ray-project/ray</v>
      </c>
      <c r="C116" s="1" t="str">
        <f>CLEAN(RepositoriosPython!C116)</f>
        <v>Python</v>
      </c>
      <c r="D116" s="1">
        <f>VALUE(CLEAN(RepositoriosPython!D116))</f>
        <v>10892</v>
      </c>
      <c r="E116" s="1">
        <f>VALUE(CLEAN(RepositoriosPython!E116))</f>
        <v>378</v>
      </c>
      <c r="F116" s="1">
        <f>VALUE(CLEAN(RepositoriosPython!F116))</f>
        <v>1618</v>
      </c>
      <c r="G116" s="1">
        <f>VALUE(CLEAN(RepositoriosPython!G116))</f>
        <v>31</v>
      </c>
      <c r="H116" s="2">
        <f>DATEVALUE(CLEAN(MID(RepositoriosPython!H116,1,11)))</f>
        <v>42668</v>
      </c>
      <c r="I116" s="1">
        <f>VALUE(CLEAN(RepositoriosPython!I116))</f>
        <v>171298</v>
      </c>
      <c r="J116" s="1">
        <f>_xlfn.DAYS("31/03/2020",H116)</f>
        <v>1253</v>
      </c>
      <c r="K116" s="1">
        <f>G116/J116</f>
        <v>2.4740622505985636E-2</v>
      </c>
    </row>
    <row r="117" spans="1:11" x14ac:dyDescent="0.25">
      <c r="A117" s="1" t="str">
        <f>CLEAN(RepositoriosPython!A117)</f>
        <v>mnielsen/neural-networks-and-deep-learning</v>
      </c>
      <c r="B117" s="1" t="str">
        <f>CLEAN(RepositoriosPython!B117)</f>
        <v>https://github.com/mnielsen/neural-networks-and-deep-learning</v>
      </c>
      <c r="C117" s="1" t="str">
        <f>CLEAN(RepositoriosPython!C117)</f>
        <v>Python</v>
      </c>
      <c r="D117" s="1">
        <f>VALUE(CLEAN(RepositoriosPython!D117))</f>
        <v>10890</v>
      </c>
      <c r="E117" s="1">
        <f>VALUE(CLEAN(RepositoriosPython!E117))</f>
        <v>1026</v>
      </c>
      <c r="F117" s="1">
        <f>VALUE(CLEAN(RepositoriosPython!F117))</f>
        <v>5123</v>
      </c>
      <c r="G117" s="1">
        <f>VALUE(CLEAN(RepositoriosPython!G117))</f>
        <v>0</v>
      </c>
      <c r="H117" s="2">
        <f>DATEVALUE(CLEAN(MID(RepositoriosPython!H117,1,11)))</f>
        <v>41226</v>
      </c>
      <c r="I117" s="1">
        <f>VALUE(CLEAN(RepositoriosPython!I117))</f>
        <v>1592</v>
      </c>
      <c r="J117" s="1">
        <f>_xlfn.DAYS("31/03/2020",H117)</f>
        <v>2695</v>
      </c>
      <c r="K117" s="1">
        <f>G117/J117</f>
        <v>0</v>
      </c>
    </row>
    <row r="118" spans="1:11" x14ac:dyDescent="0.25">
      <c r="A118" s="1" t="str">
        <f>CLEAN(RepositoriosPython!A118)</f>
        <v>kivy/kivy</v>
      </c>
      <c r="B118" s="1" t="str">
        <f>CLEAN(RepositoriosPython!B118)</f>
        <v>https://github.com/kivy/kivy</v>
      </c>
      <c r="C118" s="1" t="str">
        <f>CLEAN(RepositoriosPython!C118)</f>
        <v>Python</v>
      </c>
      <c r="D118" s="1">
        <f>VALUE(CLEAN(RepositoriosPython!D118))</f>
        <v>10845</v>
      </c>
      <c r="E118" s="1">
        <f>VALUE(CLEAN(RepositoriosPython!E118))</f>
        <v>580</v>
      </c>
      <c r="F118" s="1">
        <f>VALUE(CLEAN(RepositoriosPython!F118))</f>
        <v>2373</v>
      </c>
      <c r="G118" s="1">
        <f>VALUE(CLEAN(RepositoriosPython!G118))</f>
        <v>6</v>
      </c>
      <c r="H118" s="2">
        <f>DATEVALUE(CLEAN(MID(RepositoriosPython!H118,1,11)))</f>
        <v>40485</v>
      </c>
      <c r="I118" s="1">
        <f>VALUE(CLEAN(RepositoriosPython!I118))</f>
        <v>78295</v>
      </c>
      <c r="J118" s="1">
        <f>_xlfn.DAYS("31/03/2020",H118)</f>
        <v>3436</v>
      </c>
      <c r="K118" s="1">
        <f>G118/J118</f>
        <v>1.7462165308498253E-3</v>
      </c>
    </row>
    <row r="119" spans="1:11" x14ac:dyDescent="0.25">
      <c r="A119" s="1" t="str">
        <f>CLEAN(RepositoriosPython!A119)</f>
        <v>tonybeltramelli/pix2code</v>
      </c>
      <c r="B119" s="1" t="str">
        <f>CLEAN(RepositoriosPython!B119)</f>
        <v>https://github.com/tonybeltramelli/pix2code</v>
      </c>
      <c r="C119" s="1" t="str">
        <f>CLEAN(RepositoriosPython!C119)</f>
        <v>Python</v>
      </c>
      <c r="D119" s="1">
        <f>VALUE(CLEAN(RepositoriosPython!D119))</f>
        <v>10796</v>
      </c>
      <c r="E119" s="1">
        <f>VALUE(CLEAN(RepositoriosPython!E119))</f>
        <v>1325</v>
      </c>
      <c r="F119" s="1">
        <f>VALUE(CLEAN(RepositoriosPython!F119))</f>
        <v>1182</v>
      </c>
      <c r="G119" s="1">
        <f>VALUE(CLEAN(RepositoriosPython!G119))</f>
        <v>0</v>
      </c>
      <c r="H119" s="2">
        <f>DATEVALUE(CLEAN(MID(RepositoriosPython!H119,1,11)))</f>
        <v>42879</v>
      </c>
      <c r="I119" s="1">
        <f>VALUE(CLEAN(RepositoriosPython!I119))</f>
        <v>1075</v>
      </c>
      <c r="J119" s="1">
        <f>_xlfn.DAYS("31/03/2020",H119)</f>
        <v>1042</v>
      </c>
      <c r="K119" s="1">
        <f>G119/J119</f>
        <v>0</v>
      </c>
    </row>
    <row r="120" spans="1:11" x14ac:dyDescent="0.25">
      <c r="A120" s="1" t="str">
        <f>CLEAN(RepositoriosPython!A120)</f>
        <v>quantopian/zipline</v>
      </c>
      <c r="B120" s="1" t="str">
        <f>CLEAN(RepositoriosPython!B120)</f>
        <v>https://github.com/quantopian/zipline</v>
      </c>
      <c r="C120" s="1" t="str">
        <f>CLEAN(RepositoriosPython!C120)</f>
        <v>Python</v>
      </c>
      <c r="D120" s="1">
        <f>VALUE(CLEAN(RepositoriosPython!D120))</f>
        <v>10796</v>
      </c>
      <c r="E120" s="1">
        <f>VALUE(CLEAN(RepositoriosPython!E120))</f>
        <v>922</v>
      </c>
      <c r="F120" s="1">
        <f>VALUE(CLEAN(RepositoriosPython!F120))</f>
        <v>3156</v>
      </c>
      <c r="G120" s="1">
        <f>VALUE(CLEAN(RepositoriosPython!G120))</f>
        <v>11</v>
      </c>
      <c r="H120" s="2">
        <f>DATEVALUE(CLEAN(MID(RepositoriosPython!H120,1,11)))</f>
        <v>41201</v>
      </c>
      <c r="I120" s="1">
        <f>VALUE(CLEAN(RepositoriosPython!I120))</f>
        <v>64785</v>
      </c>
      <c r="J120" s="1">
        <f>_xlfn.DAYS("31/03/2020",H120)</f>
        <v>2720</v>
      </c>
      <c r="K120" s="1">
        <f>G120/J120</f>
        <v>4.0441176470588239E-3</v>
      </c>
    </row>
    <row r="121" spans="1:11" x14ac:dyDescent="0.25">
      <c r="A121" s="1" t="str">
        <f>CLEAN(RepositoriosPython!A121)</f>
        <v>psf/requests-html</v>
      </c>
      <c r="B121" s="1" t="str">
        <f>CLEAN(RepositoriosPython!B121)</f>
        <v>https://github.com/psf/requests-html</v>
      </c>
      <c r="C121" s="1" t="str">
        <f>CLEAN(RepositoriosPython!C121)</f>
        <v>Python</v>
      </c>
      <c r="D121" s="1">
        <f>VALUE(CLEAN(RepositoriosPython!D121))</f>
        <v>10768</v>
      </c>
      <c r="E121" s="1">
        <f>VALUE(CLEAN(RepositoriosPython!E121))</f>
        <v>288</v>
      </c>
      <c r="F121" s="1">
        <f>VALUE(CLEAN(RepositoriosPython!F121))</f>
        <v>685</v>
      </c>
      <c r="G121" s="1">
        <f>VALUE(CLEAN(RepositoriosPython!G121))</f>
        <v>1</v>
      </c>
      <c r="H121" s="2">
        <f>DATEVALUE(CLEAN(MID(RepositoriosPython!H121,1,11)))</f>
        <v>43155</v>
      </c>
      <c r="I121" s="1">
        <f>VALUE(CLEAN(RepositoriosPython!I121))</f>
        <v>2120</v>
      </c>
      <c r="J121" s="1">
        <f>_xlfn.DAYS("31/03/2020",H121)</f>
        <v>766</v>
      </c>
      <c r="K121" s="1">
        <f>G121/J121</f>
        <v>1.3054830287206266E-3</v>
      </c>
    </row>
    <row r="122" spans="1:11" x14ac:dyDescent="0.25">
      <c r="A122" s="1" t="str">
        <f>CLEAN(RepositoriosPython!A122)</f>
        <v>microsoft/cascadia-code</v>
      </c>
      <c r="B122" s="1" t="str">
        <f>CLEAN(RepositoriosPython!B122)</f>
        <v>https://github.com/microsoft/cascadia-code</v>
      </c>
      <c r="C122" s="1" t="str">
        <f>CLEAN(RepositoriosPython!C122)</f>
        <v>Python</v>
      </c>
      <c r="D122" s="1">
        <f>VALUE(CLEAN(RepositoriosPython!D122))</f>
        <v>10757</v>
      </c>
      <c r="E122" s="1">
        <f>VALUE(CLEAN(RepositoriosPython!E122))</f>
        <v>180</v>
      </c>
      <c r="F122" s="1">
        <f>VALUE(CLEAN(RepositoriosPython!F122))</f>
        <v>291</v>
      </c>
      <c r="G122" s="1">
        <f>VALUE(CLEAN(RepositoriosPython!G122))</f>
        <v>4</v>
      </c>
      <c r="H122" s="2">
        <f>DATEVALUE(CLEAN(MID(RepositoriosPython!H122,1,11)))</f>
        <v>43656</v>
      </c>
      <c r="I122" s="1">
        <f>VALUE(CLEAN(RepositoriosPython!I122))</f>
        <v>206</v>
      </c>
      <c r="J122" s="1">
        <f>_xlfn.DAYS("31/03/2020",H122)</f>
        <v>265</v>
      </c>
      <c r="K122" s="1">
        <f>G122/J122</f>
        <v>1.509433962264151E-2</v>
      </c>
    </row>
    <row r="123" spans="1:11" x14ac:dyDescent="0.25">
      <c r="A123" s="1" t="str">
        <f>CLEAN(RepositoriosPython!A123)</f>
        <v>saltstack/salt</v>
      </c>
      <c r="B123" s="1" t="str">
        <f>CLEAN(RepositoriosPython!B123)</f>
        <v>https://github.com/saltstack/salt</v>
      </c>
      <c r="C123" s="1" t="str">
        <f>CLEAN(RepositoriosPython!C123)</f>
        <v>Python</v>
      </c>
      <c r="D123" s="1">
        <f>VALUE(CLEAN(RepositoriosPython!D123))</f>
        <v>10730</v>
      </c>
      <c r="E123" s="1">
        <f>VALUE(CLEAN(RepositoriosPython!E123))</f>
        <v>584</v>
      </c>
      <c r="F123" s="1">
        <f>VALUE(CLEAN(RepositoriosPython!F123))</f>
        <v>4809</v>
      </c>
      <c r="G123" s="1">
        <f>VALUE(CLEAN(RepositoriosPython!G123))</f>
        <v>134</v>
      </c>
      <c r="H123" s="2">
        <f>DATEVALUE(CLEAN(MID(RepositoriosPython!H123,1,11)))</f>
        <v>40594</v>
      </c>
      <c r="I123" s="1">
        <f>VALUE(CLEAN(RepositoriosPython!I123))</f>
        <v>606692</v>
      </c>
      <c r="J123" s="1">
        <f>_xlfn.DAYS("31/03/2020",H123)</f>
        <v>3327</v>
      </c>
      <c r="K123" s="1">
        <f>G123/J123</f>
        <v>4.0276525398256685E-2</v>
      </c>
    </row>
    <row r="124" spans="1:11" x14ac:dyDescent="0.25">
      <c r="A124" s="1" t="str">
        <f>CLEAN(RepositoriosPython!A124)</f>
        <v>deezer/spleeter</v>
      </c>
      <c r="B124" s="1" t="str">
        <f>CLEAN(RepositoriosPython!B124)</f>
        <v>https://github.com/deezer/spleeter</v>
      </c>
      <c r="C124" s="1" t="str">
        <f>CLEAN(RepositoriosPython!C124)</f>
        <v>Python</v>
      </c>
      <c r="D124" s="1">
        <f>VALUE(CLEAN(RepositoriosPython!D124))</f>
        <v>10661</v>
      </c>
      <c r="E124" s="1">
        <f>VALUE(CLEAN(RepositoriosPython!E124))</f>
        <v>240</v>
      </c>
      <c r="F124" s="1">
        <f>VALUE(CLEAN(RepositoriosPython!F124))</f>
        <v>966</v>
      </c>
      <c r="G124" s="1">
        <f>VALUE(CLEAN(RepositoriosPython!G124))</f>
        <v>1</v>
      </c>
      <c r="H124" s="2">
        <f>DATEVALUE(CLEAN(MID(RepositoriosPython!H124,1,11)))</f>
        <v>43734</v>
      </c>
      <c r="I124" s="1">
        <f>VALUE(CLEAN(RepositoriosPython!I124))</f>
        <v>2375</v>
      </c>
      <c r="J124" s="1">
        <f>_xlfn.DAYS("31/03/2020",H124)</f>
        <v>187</v>
      </c>
      <c r="K124" s="1">
        <f>G124/J124</f>
        <v>5.3475935828877002E-3</v>
      </c>
    </row>
    <row r="125" spans="1:11" x14ac:dyDescent="0.25">
      <c r="A125" s="1" t="str">
        <f>CLEAN(RepositoriosPython!A125)</f>
        <v>RaRe-Technologies/gensim</v>
      </c>
      <c r="B125" s="1" t="str">
        <f>CLEAN(RepositoriosPython!B125)</f>
        <v>https://github.com/RaRe-Technologies/gensim</v>
      </c>
      <c r="C125" s="1" t="str">
        <f>CLEAN(RepositoriosPython!C125)</f>
        <v>Python</v>
      </c>
      <c r="D125" s="1">
        <f>VALUE(CLEAN(RepositoriosPython!D125))</f>
        <v>10586</v>
      </c>
      <c r="E125" s="1">
        <f>VALUE(CLEAN(RepositoriosPython!E125))</f>
        <v>455</v>
      </c>
      <c r="F125" s="1">
        <f>VALUE(CLEAN(RepositoriosPython!F125))</f>
        <v>3708</v>
      </c>
      <c r="G125" s="1">
        <f>VALUE(CLEAN(RepositoriosPython!G125))</f>
        <v>31</v>
      </c>
      <c r="H125" s="2">
        <f>DATEVALUE(CLEAN(MID(RepositoriosPython!H125,1,11)))</f>
        <v>40584</v>
      </c>
      <c r="I125" s="1">
        <f>VALUE(CLEAN(RepositoriosPython!I125))</f>
        <v>45156</v>
      </c>
      <c r="J125" s="1">
        <f>_xlfn.DAYS("31/03/2020",H125)</f>
        <v>3337</v>
      </c>
      <c r="K125" s="1">
        <f>G125/J125</f>
        <v>9.2897812406353003E-3</v>
      </c>
    </row>
    <row r="126" spans="1:11" x14ac:dyDescent="0.25">
      <c r="A126" s="1" t="str">
        <f>CLEAN(RepositoriosPython!A126)</f>
        <v>rsms/inter</v>
      </c>
      <c r="B126" s="1" t="str">
        <f>CLEAN(RepositoriosPython!B126)</f>
        <v>https://github.com/rsms/inter</v>
      </c>
      <c r="C126" s="1" t="str">
        <f>CLEAN(RepositoriosPython!C126)</f>
        <v>Python</v>
      </c>
      <c r="D126" s="1">
        <f>VALUE(CLEAN(RepositoriosPython!D126))</f>
        <v>10573</v>
      </c>
      <c r="E126" s="1">
        <f>VALUE(CLEAN(RepositoriosPython!E126))</f>
        <v>168</v>
      </c>
      <c r="F126" s="1">
        <f>VALUE(CLEAN(RepositoriosPython!F126))</f>
        <v>230</v>
      </c>
      <c r="G126" s="1">
        <f>VALUE(CLEAN(RepositoriosPython!G126))</f>
        <v>43</v>
      </c>
      <c r="H126" s="2">
        <f>DATEVALUE(CLEAN(MID(RepositoriosPython!H126,1,11)))</f>
        <v>42969</v>
      </c>
      <c r="I126" s="1">
        <f>VALUE(CLEAN(RepositoriosPython!I126))</f>
        <v>324963</v>
      </c>
      <c r="J126" s="1">
        <f>_xlfn.DAYS("31/03/2020",H126)</f>
        <v>952</v>
      </c>
      <c r="K126" s="1">
        <f>G126/J126</f>
        <v>4.5168067226890755E-2</v>
      </c>
    </row>
    <row r="127" spans="1:11" x14ac:dyDescent="0.25">
      <c r="A127" s="1" t="str">
        <f>CLEAN(RepositoriosPython!A127)</f>
        <v>miloyip/game-programmer</v>
      </c>
      <c r="B127" s="1" t="str">
        <f>CLEAN(RepositoriosPython!B127)</f>
        <v>https://github.com/miloyip/game-programmer</v>
      </c>
      <c r="C127" s="1" t="str">
        <f>CLEAN(RepositoriosPython!C127)</f>
        <v>Python</v>
      </c>
      <c r="D127" s="1">
        <f>VALUE(CLEAN(RepositoriosPython!D127))</f>
        <v>10573</v>
      </c>
      <c r="E127" s="1">
        <f>VALUE(CLEAN(RepositoriosPython!E127))</f>
        <v>741</v>
      </c>
      <c r="F127" s="1">
        <f>VALUE(CLEAN(RepositoriosPython!F127))</f>
        <v>1317</v>
      </c>
      <c r="G127" s="1">
        <f>VALUE(CLEAN(RepositoriosPython!G127))</f>
        <v>0</v>
      </c>
      <c r="H127" s="2">
        <f>DATEVALUE(CLEAN(MID(RepositoriosPython!H127,1,11)))</f>
        <v>42710</v>
      </c>
      <c r="I127" s="1">
        <f>VALUE(CLEAN(RepositoriosPython!I127))</f>
        <v>146</v>
      </c>
      <c r="J127" s="1">
        <f>_xlfn.DAYS("31/03/2020",H127)</f>
        <v>1211</v>
      </c>
      <c r="K127" s="1">
        <f>G127/J127</f>
        <v>0</v>
      </c>
    </row>
    <row r="128" spans="1:11" x14ac:dyDescent="0.25">
      <c r="A128" s="1" t="str">
        <f>CLEAN(RepositoriosPython!A128)</f>
        <v>facebook/prophet</v>
      </c>
      <c r="B128" s="1" t="str">
        <f>CLEAN(RepositoriosPython!B128)</f>
        <v>https://github.com/facebook/prophet</v>
      </c>
      <c r="C128" s="1" t="str">
        <f>CLEAN(RepositoriosPython!C128)</f>
        <v>Python</v>
      </c>
      <c r="D128" s="1">
        <f>VALUE(CLEAN(RepositoriosPython!D128))</f>
        <v>10446</v>
      </c>
      <c r="E128" s="1">
        <f>VALUE(CLEAN(RepositoriosPython!E128))</f>
        <v>396</v>
      </c>
      <c r="F128" s="1">
        <f>VALUE(CLEAN(RepositoriosPython!F128))</f>
        <v>2811</v>
      </c>
      <c r="G128" s="1">
        <f>VALUE(CLEAN(RepositoriosPython!G128))</f>
        <v>8</v>
      </c>
      <c r="H128" s="2">
        <f>DATEVALUE(CLEAN(MID(RepositoriosPython!H128,1,11)))</f>
        <v>42690</v>
      </c>
      <c r="I128" s="1">
        <f>VALUE(CLEAN(RepositoriosPython!I128))</f>
        <v>10175</v>
      </c>
      <c r="J128" s="1">
        <f>_xlfn.DAYS("31/03/2020",H128)</f>
        <v>1231</v>
      </c>
      <c r="K128" s="1">
        <f>G128/J128</f>
        <v>6.498781478472786E-3</v>
      </c>
    </row>
    <row r="129" spans="1:11" x14ac:dyDescent="0.25">
      <c r="A129" s="1" t="str">
        <f>CLEAN(RepositoriosPython!A129)</f>
        <v>google/yapf</v>
      </c>
      <c r="B129" s="1" t="str">
        <f>CLEAN(RepositoriosPython!B129)</f>
        <v>https://github.com/google/yapf</v>
      </c>
      <c r="C129" s="1" t="str">
        <f>CLEAN(RepositoriosPython!C129)</f>
        <v>Python</v>
      </c>
      <c r="D129" s="1">
        <f>VALUE(CLEAN(RepositoriosPython!D129))</f>
        <v>10395</v>
      </c>
      <c r="E129" s="1">
        <f>VALUE(CLEAN(RepositoriosPython!E129))</f>
        <v>211</v>
      </c>
      <c r="F129" s="1">
        <f>VALUE(CLEAN(RepositoriosPython!F129))</f>
        <v>712</v>
      </c>
      <c r="G129" s="1">
        <f>VALUE(CLEAN(RepositoriosPython!G129))</f>
        <v>0</v>
      </c>
      <c r="H129" s="2">
        <f>DATEVALUE(CLEAN(MID(RepositoriosPython!H129,1,11)))</f>
        <v>42081</v>
      </c>
      <c r="I129" s="1">
        <f>VALUE(CLEAN(RepositoriosPython!I129))</f>
        <v>9637</v>
      </c>
      <c r="J129" s="1">
        <f>_xlfn.DAYS("31/03/2020",H129)</f>
        <v>1840</v>
      </c>
      <c r="K129" s="1">
        <f>G129/J129</f>
        <v>0</v>
      </c>
    </row>
    <row r="130" spans="1:11" x14ac:dyDescent="0.25">
      <c r="A130" s="1" t="str">
        <f>CLEAN(RepositoriosPython!A130)</f>
        <v>Miserlou/Zappa</v>
      </c>
      <c r="B130" s="1" t="str">
        <f>CLEAN(RepositoriosPython!B130)</f>
        <v>https://github.com/Miserlou/Zappa</v>
      </c>
      <c r="C130" s="1" t="str">
        <f>CLEAN(RepositoriosPython!C130)</f>
        <v>Python</v>
      </c>
      <c r="D130" s="1">
        <f>VALUE(CLEAN(RepositoriosPython!D130))</f>
        <v>10390</v>
      </c>
      <c r="E130" s="1">
        <f>VALUE(CLEAN(RepositoriosPython!E130))</f>
        <v>274</v>
      </c>
      <c r="F130" s="1">
        <f>VALUE(CLEAN(RepositoriosPython!F130))</f>
        <v>1150</v>
      </c>
      <c r="G130" s="1">
        <f>VALUE(CLEAN(RepositoriosPython!G130))</f>
        <v>6</v>
      </c>
      <c r="H130" s="2">
        <f>DATEVALUE(CLEAN(MID(RepositoriosPython!H130,1,11)))</f>
        <v>42389</v>
      </c>
      <c r="I130" s="1">
        <f>VALUE(CLEAN(RepositoriosPython!I130))</f>
        <v>23561</v>
      </c>
      <c r="J130" s="1">
        <f>_xlfn.DAYS("31/03/2020",H130)</f>
        <v>1532</v>
      </c>
      <c r="K130" s="1">
        <f>G130/J130</f>
        <v>3.9164490861618795E-3</v>
      </c>
    </row>
    <row r="131" spans="1:11" x14ac:dyDescent="0.25">
      <c r="A131" s="1" t="str">
        <f>CLEAN(RepositoriosPython!A131)</f>
        <v>warner/magic-wormhole</v>
      </c>
      <c r="B131" s="1" t="str">
        <f>CLEAN(RepositoriosPython!B131)</f>
        <v>https://github.com/warner/magic-wormhole</v>
      </c>
      <c r="C131" s="1" t="str">
        <f>CLEAN(RepositoriosPython!C131)</f>
        <v>Python</v>
      </c>
      <c r="D131" s="1">
        <f>VALUE(CLEAN(RepositoriosPython!D131))</f>
        <v>10286</v>
      </c>
      <c r="E131" s="1">
        <f>VALUE(CLEAN(RepositoriosPython!E131))</f>
        <v>210</v>
      </c>
      <c r="F131" s="1">
        <f>VALUE(CLEAN(RepositoriosPython!F131))</f>
        <v>398</v>
      </c>
      <c r="G131" s="1">
        <f>VALUE(CLEAN(RepositoriosPython!G131))</f>
        <v>0</v>
      </c>
      <c r="H131" s="2">
        <f>DATEVALUE(CLEAN(MID(RepositoriosPython!H131,1,11)))</f>
        <v>42045</v>
      </c>
      <c r="I131" s="1">
        <f>VALUE(CLEAN(RepositoriosPython!I131))</f>
        <v>18771</v>
      </c>
      <c r="J131" s="1">
        <f>_xlfn.DAYS("31/03/2020",H131)</f>
        <v>1876</v>
      </c>
      <c r="K131" s="1">
        <f>G131/J131</f>
        <v>0</v>
      </c>
    </row>
    <row r="132" spans="1:11" x14ac:dyDescent="0.25">
      <c r="A132" s="1" t="str">
        <f>CLEAN(RepositoriosPython!A132)</f>
        <v>davidsandberg/facenet</v>
      </c>
      <c r="B132" s="1" t="str">
        <f>CLEAN(RepositoriosPython!B132)</f>
        <v>https://github.com/davidsandberg/facenet</v>
      </c>
      <c r="C132" s="1" t="str">
        <f>CLEAN(RepositoriosPython!C132)</f>
        <v>Python</v>
      </c>
      <c r="D132" s="1">
        <f>VALUE(CLEAN(RepositoriosPython!D132))</f>
        <v>10255</v>
      </c>
      <c r="E132" s="1">
        <f>VALUE(CLEAN(RepositoriosPython!E132))</f>
        <v>578</v>
      </c>
      <c r="F132" s="1">
        <f>VALUE(CLEAN(RepositoriosPython!F132))</f>
        <v>4159</v>
      </c>
      <c r="G132" s="1">
        <f>VALUE(CLEAN(RepositoriosPython!G132))</f>
        <v>0</v>
      </c>
      <c r="H132" s="2">
        <f>DATEVALUE(CLEAN(MID(RepositoriosPython!H132,1,11)))</f>
        <v>42412</v>
      </c>
      <c r="I132" s="1">
        <f>VALUE(CLEAN(RepositoriosPython!I132))</f>
        <v>7534</v>
      </c>
      <c r="J132" s="1">
        <f>_xlfn.DAYS("31/03/2020",H132)</f>
        <v>1509</v>
      </c>
      <c r="K132" s="1">
        <f>G132/J132</f>
        <v>0</v>
      </c>
    </row>
    <row r="133" spans="1:11" x14ac:dyDescent="0.25">
      <c r="A133" s="1" t="str">
        <f>CLEAN(RepositoriosPython!A133)</f>
        <v>Jack-Cherish/python-spider</v>
      </c>
      <c r="B133" s="1" t="str">
        <f>CLEAN(RepositoriosPython!B133)</f>
        <v>https://github.com/Jack-Cherish/python-spider</v>
      </c>
      <c r="C133" s="1" t="str">
        <f>CLEAN(RepositoriosPython!C133)</f>
        <v>Python</v>
      </c>
      <c r="D133" s="1">
        <f>VALUE(CLEAN(RepositoriosPython!D133))</f>
        <v>10233</v>
      </c>
      <c r="E133" s="1">
        <f>VALUE(CLEAN(RepositoriosPython!E133))</f>
        <v>534</v>
      </c>
      <c r="F133" s="1">
        <f>VALUE(CLEAN(RepositoriosPython!F133))</f>
        <v>4079</v>
      </c>
      <c r="G133" s="1">
        <f>VALUE(CLEAN(RepositoriosPython!G133))</f>
        <v>0</v>
      </c>
      <c r="H133" s="2">
        <f>DATEVALUE(CLEAN(MID(RepositoriosPython!H133,1,11)))</f>
        <v>42860</v>
      </c>
      <c r="I133" s="1">
        <f>VALUE(CLEAN(RepositoriosPython!I133))</f>
        <v>3933</v>
      </c>
      <c r="J133" s="1">
        <f>_xlfn.DAYS("31/03/2020",H133)</f>
        <v>1061</v>
      </c>
      <c r="K133" s="1">
        <f>G133/J133</f>
        <v>0</v>
      </c>
    </row>
    <row r="134" spans="1:11" x14ac:dyDescent="0.25">
      <c r="A134" s="1" t="str">
        <f>CLEAN(RepositoriosPython!A134)</f>
        <v>apachecn/awesome-algorithm</v>
      </c>
      <c r="B134" s="1" t="str">
        <f>CLEAN(RepositoriosPython!B134)</f>
        <v>https://github.com/apachecn/awesome-algorithm</v>
      </c>
      <c r="C134" s="1" t="str">
        <f>CLEAN(RepositoriosPython!C134)</f>
        <v>Python</v>
      </c>
      <c r="D134" s="1">
        <f>VALUE(CLEAN(RepositoriosPython!D134))</f>
        <v>10192</v>
      </c>
      <c r="E134" s="1">
        <f>VALUE(CLEAN(RepositoriosPython!E134))</f>
        <v>485</v>
      </c>
      <c r="F134" s="1">
        <f>VALUE(CLEAN(RepositoriosPython!F134))</f>
        <v>2147</v>
      </c>
      <c r="G134" s="1">
        <f>VALUE(CLEAN(RepositoriosPython!G134))</f>
        <v>0</v>
      </c>
      <c r="H134" s="2">
        <f>DATEVALUE(CLEAN(MID(RepositoriosPython!H134,1,11)))</f>
        <v>43007</v>
      </c>
      <c r="I134" s="1">
        <f>VALUE(CLEAN(RepositoriosPython!I134))</f>
        <v>17577</v>
      </c>
      <c r="J134" s="1">
        <f>_xlfn.DAYS("31/03/2020",H134)</f>
        <v>914</v>
      </c>
      <c r="K134" s="1">
        <f>G134/J134</f>
        <v>0</v>
      </c>
    </row>
    <row r="135" spans="1:11" x14ac:dyDescent="0.25">
      <c r="A135" s="1" t="str">
        <f>CLEAN(RepositoriosPython!A135)</f>
        <v>chubin/wttr.in</v>
      </c>
      <c r="B135" s="1" t="str">
        <f>CLEAN(RepositoriosPython!B135)</f>
        <v>https://github.com/chubin/wttr.in</v>
      </c>
      <c r="C135" s="1" t="str">
        <f>CLEAN(RepositoriosPython!C135)</f>
        <v>Python</v>
      </c>
      <c r="D135" s="1">
        <f>VALUE(CLEAN(RepositoriosPython!D135))</f>
        <v>10190</v>
      </c>
      <c r="E135" s="1">
        <f>VALUE(CLEAN(RepositoriosPython!E135))</f>
        <v>186</v>
      </c>
      <c r="F135" s="1">
        <f>VALUE(CLEAN(RepositoriosPython!F135))</f>
        <v>547</v>
      </c>
      <c r="G135" s="1">
        <f>VALUE(CLEAN(RepositoriosPython!G135))</f>
        <v>0</v>
      </c>
      <c r="H135" s="2">
        <f>DATEVALUE(CLEAN(MID(RepositoriosPython!H135,1,11)))</f>
        <v>42364</v>
      </c>
      <c r="I135" s="1">
        <f>VALUE(CLEAN(RepositoriosPython!I135))</f>
        <v>3682</v>
      </c>
      <c r="J135" s="1">
        <f>_xlfn.DAYS("31/03/2020",H135)</f>
        <v>1557</v>
      </c>
      <c r="K135" s="1">
        <f>G135/J135</f>
        <v>0</v>
      </c>
    </row>
    <row r="136" spans="1:11" x14ac:dyDescent="0.25">
      <c r="A136" s="1" t="str">
        <f>CLEAN(RepositoriosPython!A136)</f>
        <v>NVIDIA/FastPhotoStyle</v>
      </c>
      <c r="B136" s="1" t="str">
        <f>CLEAN(RepositoriosPython!B136)</f>
        <v>https://github.com/NVIDIA/FastPhotoStyle</v>
      </c>
      <c r="C136" s="1" t="str">
        <f>CLEAN(RepositoriosPython!C136)</f>
        <v>Python</v>
      </c>
      <c r="D136" s="1">
        <f>VALUE(CLEAN(RepositoriosPython!D136))</f>
        <v>10163</v>
      </c>
      <c r="E136" s="1">
        <f>VALUE(CLEAN(RepositoriosPython!E136))</f>
        <v>290</v>
      </c>
      <c r="F136" s="1">
        <f>VALUE(CLEAN(RepositoriosPython!F136))</f>
        <v>1063</v>
      </c>
      <c r="G136" s="1">
        <f>VALUE(CLEAN(RepositoriosPython!G136))</f>
        <v>1</v>
      </c>
      <c r="H136" s="2">
        <f>DATEVALUE(CLEAN(MID(RepositoriosPython!H136,1,11)))</f>
        <v>43145</v>
      </c>
      <c r="I136" s="1">
        <f>VALUE(CLEAN(RepositoriosPython!I136))</f>
        <v>1442</v>
      </c>
      <c r="J136" s="1">
        <f>_xlfn.DAYS("31/03/2020",H136)</f>
        <v>776</v>
      </c>
      <c r="K136" s="1">
        <f>G136/J136</f>
        <v>1.288659793814433E-3</v>
      </c>
    </row>
    <row r="137" spans="1:11" x14ac:dyDescent="0.25">
      <c r="A137" s="1" t="str">
        <f>CLEAN(RepositoriosPython!A137)</f>
        <v>tzutalin/labelImg</v>
      </c>
      <c r="B137" s="1" t="str">
        <f>CLEAN(RepositoriosPython!B137)</f>
        <v>https://github.com/tzutalin/labelImg</v>
      </c>
      <c r="C137" s="1" t="str">
        <f>CLEAN(RepositoriosPython!C137)</f>
        <v>Python</v>
      </c>
      <c r="D137" s="1">
        <f>VALUE(CLEAN(RepositoriosPython!D137))</f>
        <v>10104</v>
      </c>
      <c r="E137" s="1">
        <f>VALUE(CLEAN(RepositoriosPython!E137))</f>
        <v>346</v>
      </c>
      <c r="F137" s="1">
        <f>VALUE(CLEAN(RepositoriosPython!F137))</f>
        <v>3438</v>
      </c>
      <c r="G137" s="1">
        <f>VALUE(CLEAN(RepositoriosPython!G137))</f>
        <v>2</v>
      </c>
      <c r="H137" s="2">
        <f>DATEVALUE(CLEAN(MID(RepositoriosPython!H137,1,11)))</f>
        <v>42264</v>
      </c>
      <c r="I137" s="1">
        <f>VALUE(CLEAN(RepositoriosPython!I137))</f>
        <v>3365</v>
      </c>
      <c r="J137" s="1">
        <f>_xlfn.DAYS("31/03/2020",H137)</f>
        <v>1657</v>
      </c>
      <c r="K137" s="1">
        <f>G137/J137</f>
        <v>1.2070006035003018E-3</v>
      </c>
    </row>
    <row r="138" spans="1:11" x14ac:dyDescent="0.25">
      <c r="A138" s="1" t="str">
        <f>CLEAN(RepositoriosPython!A138)</f>
        <v>alexjc/neural-enhance</v>
      </c>
      <c r="B138" s="1" t="str">
        <f>CLEAN(RepositoriosPython!B138)</f>
        <v>https://github.com/alexjc/neural-enhance</v>
      </c>
      <c r="C138" s="1" t="str">
        <f>CLEAN(RepositoriosPython!C138)</f>
        <v>Python</v>
      </c>
      <c r="D138" s="1">
        <f>VALUE(CLEAN(RepositoriosPython!D138))</f>
        <v>10026</v>
      </c>
      <c r="E138" s="1">
        <f>VALUE(CLEAN(RepositoriosPython!E138))</f>
        <v>373</v>
      </c>
      <c r="F138" s="1">
        <f>VALUE(CLEAN(RepositoriosPython!F138))</f>
        <v>1140</v>
      </c>
      <c r="G138" s="1">
        <f>VALUE(CLEAN(RepositoriosPython!G138))</f>
        <v>3</v>
      </c>
      <c r="H138" s="2">
        <f>DATEVALUE(CLEAN(MID(RepositoriosPython!H138,1,11)))</f>
        <v>42644</v>
      </c>
      <c r="I138" s="1">
        <f>VALUE(CLEAN(RepositoriosPython!I138))</f>
        <v>572</v>
      </c>
      <c r="J138" s="1">
        <f>_xlfn.DAYS("31/03/2020",H138)</f>
        <v>1277</v>
      </c>
      <c r="K138" s="1">
        <f>G138/J138</f>
        <v>2.3492560689115116E-3</v>
      </c>
    </row>
    <row r="139" spans="1:11" x14ac:dyDescent="0.25">
      <c r="A139" s="1" t="str">
        <f>CLEAN(RepositoriosPython!A139)</f>
        <v>leisurelicht/wtfpython-cn</v>
      </c>
      <c r="B139" s="1" t="str">
        <f>CLEAN(RepositoriosPython!B139)</f>
        <v>https://github.com/leisurelicht/wtfpython-cn</v>
      </c>
      <c r="C139" s="1" t="str">
        <f>CLEAN(RepositoriosPython!C139)</f>
        <v>Python</v>
      </c>
      <c r="D139" s="1">
        <f>VALUE(CLEAN(RepositoriosPython!D139))</f>
        <v>10001</v>
      </c>
      <c r="E139" s="1">
        <f>VALUE(CLEAN(RepositoriosPython!E139))</f>
        <v>480</v>
      </c>
      <c r="F139" s="1">
        <f>VALUE(CLEAN(RepositoriosPython!F139))</f>
        <v>1814</v>
      </c>
      <c r="G139" s="1">
        <f>VALUE(CLEAN(RepositoriosPython!G139))</f>
        <v>0</v>
      </c>
      <c r="H139" s="2">
        <f>DATEVALUE(CLEAN(MID(RepositoriosPython!H139,1,11)))</f>
        <v>43414</v>
      </c>
      <c r="I139" s="1">
        <f>VALUE(CLEAN(RepositoriosPython!I139))</f>
        <v>1662</v>
      </c>
      <c r="J139" s="1">
        <f>_xlfn.DAYS("31/03/2020",H139)</f>
        <v>507</v>
      </c>
      <c r="K139" s="1">
        <f>G139/J139</f>
        <v>0</v>
      </c>
    </row>
    <row r="140" spans="1:11" x14ac:dyDescent="0.25">
      <c r="A140" s="1" t="str">
        <f>CLEAN(RepositoriosPython!A140)</f>
        <v>python-telegram-bot/python-telegram-bot</v>
      </c>
      <c r="B140" s="1" t="str">
        <f>CLEAN(RepositoriosPython!B140)</f>
        <v>https://github.com/python-telegram-bot/python-telegram-bot</v>
      </c>
      <c r="C140" s="1" t="str">
        <f>CLEAN(RepositoriosPython!C140)</f>
        <v>Python</v>
      </c>
      <c r="D140" s="1">
        <f>VALUE(CLEAN(RepositoriosPython!D140))</f>
        <v>9940</v>
      </c>
      <c r="E140" s="1">
        <f>VALUE(CLEAN(RepositoriosPython!E140))</f>
        <v>399</v>
      </c>
      <c r="F140" s="1">
        <f>VALUE(CLEAN(RepositoriosPython!F140))</f>
        <v>2091</v>
      </c>
      <c r="G140" s="1">
        <f>VALUE(CLEAN(RepositoriosPython!G140))</f>
        <v>68</v>
      </c>
      <c r="H140" s="2">
        <f>DATEVALUE(CLEAN(MID(RepositoriosPython!H140,1,11)))</f>
        <v>42192</v>
      </c>
      <c r="I140" s="1">
        <f>VALUE(CLEAN(RepositoriosPython!I140))</f>
        <v>24493</v>
      </c>
      <c r="J140" s="1">
        <f>_xlfn.DAYS("31/03/2020",H140)</f>
        <v>1729</v>
      </c>
      <c r="K140" s="1">
        <f>G140/J140</f>
        <v>3.9329091960670907E-2</v>
      </c>
    </row>
    <row r="141" spans="1:11" x14ac:dyDescent="0.25">
      <c r="A141" s="1" t="str">
        <f>CLEAN(RepositoriosPython!A141)</f>
        <v>tensorflow/tensor2tensor</v>
      </c>
      <c r="B141" s="1" t="str">
        <f>CLEAN(RepositoriosPython!B141)</f>
        <v>https://github.com/tensorflow/tensor2tensor</v>
      </c>
      <c r="C141" s="1" t="str">
        <f>CLEAN(RepositoriosPython!C141)</f>
        <v>Python</v>
      </c>
      <c r="D141" s="1">
        <f>VALUE(CLEAN(RepositoriosPython!D141))</f>
        <v>9745</v>
      </c>
      <c r="E141" s="1">
        <f>VALUE(CLEAN(RepositoriosPython!E141))</f>
        <v>458</v>
      </c>
      <c r="F141" s="1">
        <f>VALUE(CLEAN(RepositoriosPython!F141))</f>
        <v>2518</v>
      </c>
      <c r="G141" s="1">
        <f>VALUE(CLEAN(RepositoriosPython!G141))</f>
        <v>72</v>
      </c>
      <c r="H141" s="2">
        <f>DATEVALUE(CLEAN(MID(RepositoriosPython!H141,1,11)))</f>
        <v>42901</v>
      </c>
      <c r="I141" s="1">
        <f>VALUE(CLEAN(RepositoriosPython!I141))</f>
        <v>86204</v>
      </c>
      <c r="J141" s="1">
        <f>_xlfn.DAYS("31/03/2020",H141)</f>
        <v>1020</v>
      </c>
      <c r="K141" s="1">
        <f>G141/J141</f>
        <v>7.0588235294117646E-2</v>
      </c>
    </row>
    <row r="142" spans="1:11" x14ac:dyDescent="0.25">
      <c r="A142" s="1" t="str">
        <f>CLEAN(RepositoriosPython!A142)</f>
        <v>python-poetry/poetry</v>
      </c>
      <c r="B142" s="1" t="str">
        <f>CLEAN(RepositoriosPython!B142)</f>
        <v>https://github.com/python-poetry/poetry</v>
      </c>
      <c r="C142" s="1" t="str">
        <f>CLEAN(RepositoriosPython!C142)</f>
        <v>Python</v>
      </c>
      <c r="D142" s="1">
        <f>VALUE(CLEAN(RepositoriosPython!D142))</f>
        <v>9727</v>
      </c>
      <c r="E142" s="1">
        <f>VALUE(CLEAN(RepositoriosPython!E142))</f>
        <v>120</v>
      </c>
      <c r="F142" s="1">
        <f>VALUE(CLEAN(RepositoriosPython!F142))</f>
        <v>682</v>
      </c>
      <c r="G142" s="1">
        <f>VALUE(CLEAN(RepositoriosPython!G142))</f>
        <v>79</v>
      </c>
      <c r="H142" s="2">
        <f>DATEVALUE(CLEAN(MID(RepositoriosPython!H142,1,11)))</f>
        <v>43159</v>
      </c>
      <c r="I142" s="1">
        <f>VALUE(CLEAN(RepositoriosPython!I142))</f>
        <v>38342</v>
      </c>
      <c r="J142" s="1">
        <f>_xlfn.DAYS("31/03/2020",H142)</f>
        <v>762</v>
      </c>
      <c r="K142" s="1">
        <f>G142/J142</f>
        <v>0.1036745406824147</v>
      </c>
    </row>
    <row r="143" spans="1:11" x14ac:dyDescent="0.25">
      <c r="A143" s="1" t="str">
        <f>CLEAN(RepositoriosPython!A143)</f>
        <v>lra/mackup</v>
      </c>
      <c r="B143" s="1" t="str">
        <f>CLEAN(RepositoriosPython!B143)</f>
        <v>https://github.com/lra/mackup</v>
      </c>
      <c r="C143" s="1" t="str">
        <f>CLEAN(RepositoriosPython!C143)</f>
        <v>Python</v>
      </c>
      <c r="D143" s="1">
        <f>VALUE(CLEAN(RepositoriosPython!D143))</f>
        <v>9711</v>
      </c>
      <c r="E143" s="1">
        <f>VALUE(CLEAN(RepositoriosPython!E143))</f>
        <v>157</v>
      </c>
      <c r="F143" s="1">
        <f>VALUE(CLEAN(RepositoriosPython!F143))</f>
        <v>770</v>
      </c>
      <c r="G143" s="1">
        <f>VALUE(CLEAN(RepositoriosPython!G143))</f>
        <v>9</v>
      </c>
      <c r="H143" s="2">
        <f>DATEVALUE(CLEAN(MID(RepositoriosPython!H143,1,11)))</f>
        <v>41370</v>
      </c>
      <c r="I143" s="1">
        <f>VALUE(CLEAN(RepositoriosPython!I143))</f>
        <v>5447</v>
      </c>
      <c r="J143" s="1">
        <f>_xlfn.DAYS("31/03/2020",H143)</f>
        <v>2551</v>
      </c>
      <c r="K143" s="1">
        <f>G143/J143</f>
        <v>3.5280282242257936E-3</v>
      </c>
    </row>
    <row r="144" spans="1:11" x14ac:dyDescent="0.25">
      <c r="A144" s="1" t="str">
        <f>CLEAN(RepositoriosPython!A144)</f>
        <v>gunthercox/ChatterBot</v>
      </c>
      <c r="B144" s="1" t="str">
        <f>CLEAN(RepositoriosPython!B144)</f>
        <v>https://github.com/gunthercox/ChatterBot</v>
      </c>
      <c r="C144" s="1" t="str">
        <f>CLEAN(RepositoriosPython!C144)</f>
        <v>Python</v>
      </c>
      <c r="D144" s="1">
        <f>VALUE(CLEAN(RepositoriosPython!D144))</f>
        <v>9708</v>
      </c>
      <c r="E144" s="1">
        <f>VALUE(CLEAN(RepositoriosPython!E144))</f>
        <v>537</v>
      </c>
      <c r="F144" s="1">
        <f>VALUE(CLEAN(RepositoriosPython!F144))</f>
        <v>3349</v>
      </c>
      <c r="G144" s="1">
        <f>VALUE(CLEAN(RepositoriosPython!G144))</f>
        <v>80</v>
      </c>
      <c r="H144" s="2">
        <f>DATEVALUE(CLEAN(MID(RepositoriosPython!H144,1,11)))</f>
        <v>41910</v>
      </c>
      <c r="I144" s="1">
        <f>VALUE(CLEAN(RepositoriosPython!I144))</f>
        <v>14026</v>
      </c>
      <c r="J144" s="1">
        <f>_xlfn.DAYS("31/03/2020",H144)</f>
        <v>2011</v>
      </c>
      <c r="K144" s="1">
        <f>G144/J144</f>
        <v>3.9781203381402286E-2</v>
      </c>
    </row>
    <row r="145" spans="1:11" x14ac:dyDescent="0.25">
      <c r="A145" s="1" t="str">
        <f>CLEAN(RepositoriosPython!A145)</f>
        <v>jupyter/jupyter</v>
      </c>
      <c r="B145" s="1" t="str">
        <f>CLEAN(RepositoriosPython!B145)</f>
        <v>https://github.com/jupyter/jupyter</v>
      </c>
      <c r="C145" s="1" t="str">
        <f>CLEAN(RepositoriosPython!C145)</f>
        <v>Python</v>
      </c>
      <c r="D145" s="1">
        <f>VALUE(CLEAN(RepositoriosPython!D145))</f>
        <v>9706</v>
      </c>
      <c r="E145" s="1">
        <f>VALUE(CLEAN(RepositoriosPython!E145))</f>
        <v>630</v>
      </c>
      <c r="F145" s="1">
        <f>VALUE(CLEAN(RepositoriosPython!F145))</f>
        <v>2292</v>
      </c>
      <c r="G145" s="1">
        <f>VALUE(CLEAN(RepositoriosPython!G145))</f>
        <v>0</v>
      </c>
      <c r="H145" s="2">
        <f>DATEVALUE(CLEAN(MID(RepositoriosPython!H145,1,11)))</f>
        <v>42159</v>
      </c>
      <c r="I145" s="1">
        <f>VALUE(CLEAN(RepositoriosPython!I145))</f>
        <v>15532</v>
      </c>
      <c r="J145" s="1">
        <f>_xlfn.DAYS("31/03/2020",H145)</f>
        <v>1762</v>
      </c>
      <c r="K145" s="1">
        <f>G145/J145</f>
        <v>0</v>
      </c>
    </row>
    <row r="146" spans="1:11" x14ac:dyDescent="0.25">
      <c r="A146" s="1" t="str">
        <f>CLEAN(RepositoriosPython!A146)</f>
        <v>sovereign/sovereign</v>
      </c>
      <c r="B146" s="1" t="str">
        <f>CLEAN(RepositoriosPython!B146)</f>
        <v>https://github.com/sovereign/sovereign</v>
      </c>
      <c r="C146" s="1" t="str">
        <f>CLEAN(RepositoriosPython!C146)</f>
        <v>Python</v>
      </c>
      <c r="D146" s="1">
        <f>VALUE(CLEAN(RepositoriosPython!D146))</f>
        <v>9616</v>
      </c>
      <c r="E146" s="1">
        <f>VALUE(CLEAN(RepositoriosPython!E146))</f>
        <v>269</v>
      </c>
      <c r="F146" s="1">
        <f>VALUE(CLEAN(RepositoriosPython!F146))</f>
        <v>798</v>
      </c>
      <c r="G146" s="1">
        <f>VALUE(CLEAN(RepositoriosPython!G146))</f>
        <v>0</v>
      </c>
      <c r="H146" s="2">
        <f>DATEVALUE(CLEAN(MID(RepositoriosPython!H146,1,11)))</f>
        <v>41505</v>
      </c>
      <c r="I146" s="1">
        <f>VALUE(CLEAN(RepositoriosPython!I146))</f>
        <v>2870</v>
      </c>
      <c r="J146" s="1">
        <f>_xlfn.DAYS("31/03/2020",H146)</f>
        <v>2416</v>
      </c>
      <c r="K146" s="1">
        <f>G146/J146</f>
        <v>0</v>
      </c>
    </row>
    <row r="147" spans="1:11" x14ac:dyDescent="0.25">
      <c r="A147" s="1" t="str">
        <f>CLEAN(RepositoriosPython!A147)</f>
        <v>timgrossmann/InstaPy</v>
      </c>
      <c r="B147" s="1" t="str">
        <f>CLEAN(RepositoriosPython!B147)</f>
        <v>https://github.com/timgrossmann/InstaPy</v>
      </c>
      <c r="C147" s="1" t="str">
        <f>CLEAN(RepositoriosPython!C147)</f>
        <v>Python</v>
      </c>
      <c r="D147" s="1">
        <f>VALUE(CLEAN(RepositoriosPython!D147))</f>
        <v>9536</v>
      </c>
      <c r="E147" s="1">
        <f>VALUE(CLEAN(RepositoriosPython!E147))</f>
        <v>437</v>
      </c>
      <c r="F147" s="1">
        <f>VALUE(CLEAN(RepositoriosPython!F147))</f>
        <v>2580</v>
      </c>
      <c r="G147" s="1">
        <f>VALUE(CLEAN(RepositoriosPython!G147))</f>
        <v>1</v>
      </c>
      <c r="H147" s="2">
        <f>DATEVALUE(CLEAN(MID(RepositoriosPython!H147,1,11)))</f>
        <v>42639</v>
      </c>
      <c r="I147" s="1">
        <f>VALUE(CLEAN(RepositoriosPython!I147))</f>
        <v>12737</v>
      </c>
      <c r="J147" s="1">
        <f>_xlfn.DAYS("31/03/2020",H147)</f>
        <v>1282</v>
      </c>
      <c r="K147" s="1">
        <f>G147/J147</f>
        <v>7.8003120124804995E-4</v>
      </c>
    </row>
    <row r="148" spans="1:11" x14ac:dyDescent="0.25">
      <c r="A148" s="1" t="str">
        <f>CLEAN(RepositoriosPython!A148)</f>
        <v>openai/baselines</v>
      </c>
      <c r="B148" s="1" t="str">
        <f>CLEAN(RepositoriosPython!B148)</f>
        <v>https://github.com/openai/baselines</v>
      </c>
      <c r="C148" s="1" t="str">
        <f>CLEAN(RepositoriosPython!C148)</f>
        <v>Python</v>
      </c>
      <c r="D148" s="1">
        <f>VALUE(CLEAN(RepositoriosPython!D148))</f>
        <v>9515</v>
      </c>
      <c r="E148" s="1">
        <f>VALUE(CLEAN(RepositoriosPython!E148))</f>
        <v>521</v>
      </c>
      <c r="F148" s="1">
        <f>VALUE(CLEAN(RepositoriosPython!F148))</f>
        <v>3219</v>
      </c>
      <c r="G148" s="1">
        <f>VALUE(CLEAN(RepositoriosPython!G148))</f>
        <v>0</v>
      </c>
      <c r="H148" s="2">
        <f>DATEVALUE(CLEAN(MID(RepositoriosPython!H148,1,11)))</f>
        <v>42879</v>
      </c>
      <c r="I148" s="1">
        <f>VALUE(CLEAN(RepositoriosPython!I148))</f>
        <v>14423</v>
      </c>
      <c r="J148" s="1">
        <f>_xlfn.DAYS("31/03/2020",H148)</f>
        <v>1042</v>
      </c>
      <c r="K148" s="1">
        <f>G148/J148</f>
        <v>0</v>
      </c>
    </row>
    <row r="149" spans="1:11" x14ac:dyDescent="0.25">
      <c r="A149" s="1" t="str">
        <f>CLEAN(RepositoriosPython!A149)</f>
        <v>getpelican/pelican</v>
      </c>
      <c r="B149" s="1" t="str">
        <f>CLEAN(RepositoriosPython!B149)</f>
        <v>https://github.com/getpelican/pelican</v>
      </c>
      <c r="C149" s="1" t="str">
        <f>CLEAN(RepositoriosPython!C149)</f>
        <v>Python</v>
      </c>
      <c r="D149" s="1">
        <f>VALUE(CLEAN(RepositoriosPython!D149))</f>
        <v>9498</v>
      </c>
      <c r="E149" s="1">
        <f>VALUE(CLEAN(RepositoriosPython!E149))</f>
        <v>367</v>
      </c>
      <c r="F149" s="1">
        <f>VALUE(CLEAN(RepositoriosPython!F149))</f>
        <v>1633</v>
      </c>
      <c r="G149" s="1">
        <f>VALUE(CLEAN(RepositoriosPython!G149))</f>
        <v>9</v>
      </c>
      <c r="H149" s="2">
        <f>DATEVALUE(CLEAN(MID(RepositoriosPython!H149,1,11)))</f>
        <v>40467</v>
      </c>
      <c r="I149" s="1">
        <f>VALUE(CLEAN(RepositoriosPython!I149))</f>
        <v>26361</v>
      </c>
      <c r="J149" s="1">
        <f>_xlfn.DAYS("31/03/2020",H149)</f>
        <v>3454</v>
      </c>
      <c r="K149" s="1">
        <f>G149/J149</f>
        <v>2.6056745801968733E-3</v>
      </c>
    </row>
    <row r="150" spans="1:11" x14ac:dyDescent="0.25">
      <c r="A150" s="1" t="str">
        <f>CLEAN(RepositoriosPython!A150)</f>
        <v>joke2k/faker</v>
      </c>
      <c r="B150" s="1" t="str">
        <f>CLEAN(RepositoriosPython!B150)</f>
        <v>https://github.com/joke2k/faker</v>
      </c>
      <c r="C150" s="1" t="str">
        <f>CLEAN(RepositoriosPython!C150)</f>
        <v>Python</v>
      </c>
      <c r="D150" s="1">
        <f>VALUE(CLEAN(RepositoriosPython!D150))</f>
        <v>9487</v>
      </c>
      <c r="E150" s="1">
        <f>VALUE(CLEAN(RepositoriosPython!E150))</f>
        <v>197</v>
      </c>
      <c r="F150" s="1">
        <f>VALUE(CLEAN(RepositoriosPython!F150))</f>
        <v>1116</v>
      </c>
      <c r="G150" s="1">
        <f>VALUE(CLEAN(RepositoriosPython!G150))</f>
        <v>5</v>
      </c>
      <c r="H150" s="2">
        <f>DATEVALUE(CLEAN(MID(RepositoriosPython!H150,1,11)))</f>
        <v>41225</v>
      </c>
      <c r="I150" s="1">
        <f>VALUE(CLEAN(RepositoriosPython!I150))</f>
        <v>22193</v>
      </c>
      <c r="J150" s="1">
        <f>_xlfn.DAYS("31/03/2020",H150)</f>
        <v>2696</v>
      </c>
      <c r="K150" s="1">
        <f>G150/J150</f>
        <v>1.85459940652819E-3</v>
      </c>
    </row>
    <row r="151" spans="1:11" x14ac:dyDescent="0.25">
      <c r="A151" s="1" t="str">
        <f>CLEAN(RepositoriosPython!A151)</f>
        <v>chiphuyen/stanford-tensorflow-tutorials</v>
      </c>
      <c r="B151" s="1" t="str">
        <f>CLEAN(RepositoriosPython!B151)</f>
        <v>https://github.com/chiphuyen/stanford-tensorflow-tutorials</v>
      </c>
      <c r="C151" s="1" t="str">
        <f>CLEAN(RepositoriosPython!C151)</f>
        <v>Python</v>
      </c>
      <c r="D151" s="1">
        <f>VALUE(CLEAN(RepositoriosPython!D151))</f>
        <v>9463</v>
      </c>
      <c r="E151" s="1">
        <f>VALUE(CLEAN(RepositoriosPython!E151))</f>
        <v>642</v>
      </c>
      <c r="F151" s="1">
        <f>VALUE(CLEAN(RepositoriosPython!F151))</f>
        <v>4309</v>
      </c>
      <c r="G151" s="1">
        <f>VALUE(CLEAN(RepositoriosPython!G151))</f>
        <v>1</v>
      </c>
      <c r="H151" s="2">
        <f>DATEVALUE(CLEAN(MID(RepositoriosPython!H151,1,11)))</f>
        <v>42679</v>
      </c>
      <c r="I151" s="1">
        <f>VALUE(CLEAN(RepositoriosPython!I151))</f>
        <v>5068</v>
      </c>
      <c r="J151" s="1">
        <f>_xlfn.DAYS("31/03/2020",H151)</f>
        <v>1242</v>
      </c>
      <c r="K151" s="1">
        <f>G151/J151</f>
        <v>8.0515297906602254E-4</v>
      </c>
    </row>
    <row r="152" spans="1:11" x14ac:dyDescent="0.25">
      <c r="A152" s="1" t="str">
        <f>CLEAN(RepositoriosPython!A152)</f>
        <v>meolu/walle-web</v>
      </c>
      <c r="B152" s="1" t="str">
        <f>CLEAN(RepositoriosPython!B152)</f>
        <v>https://github.com/meolu/walle-web</v>
      </c>
      <c r="C152" s="1" t="str">
        <f>CLEAN(RepositoriosPython!C152)</f>
        <v>Python</v>
      </c>
      <c r="D152" s="1">
        <f>VALUE(CLEAN(RepositoriosPython!D152))</f>
        <v>9426</v>
      </c>
      <c r="E152" s="1">
        <f>VALUE(CLEAN(RepositoriosPython!E152))</f>
        <v>527</v>
      </c>
      <c r="F152" s="1">
        <f>VALUE(CLEAN(RepositoriosPython!F152))</f>
        <v>2358</v>
      </c>
      <c r="G152" s="1">
        <f>VALUE(CLEAN(RepositoriosPython!G152))</f>
        <v>20</v>
      </c>
      <c r="H152" s="2">
        <f>DATEVALUE(CLEAN(MID(RepositoriosPython!H152,1,11)))</f>
        <v>42258</v>
      </c>
      <c r="I152" s="1">
        <f>VALUE(CLEAN(RepositoriosPython!I152))</f>
        <v>5355</v>
      </c>
      <c r="J152" s="1">
        <f>_xlfn.DAYS("31/03/2020",H152)</f>
        <v>1663</v>
      </c>
      <c r="K152" s="1">
        <f>G152/J152</f>
        <v>1.2026458208057728E-2</v>
      </c>
    </row>
    <row r="153" spans="1:11" x14ac:dyDescent="0.25">
      <c r="A153" s="1" t="str">
        <f>CLEAN(RepositoriosPython!A153)</f>
        <v>sivel/speedtest-cli</v>
      </c>
      <c r="B153" s="1" t="str">
        <f>CLEAN(RepositoriosPython!B153)</f>
        <v>https://github.com/sivel/speedtest-cli</v>
      </c>
      <c r="C153" s="1" t="str">
        <f>CLEAN(RepositoriosPython!C153)</f>
        <v>Python</v>
      </c>
      <c r="D153" s="1">
        <f>VALUE(CLEAN(RepositoriosPython!D153))</f>
        <v>9417</v>
      </c>
      <c r="E153" s="1">
        <f>VALUE(CLEAN(RepositoriosPython!E153))</f>
        <v>309</v>
      </c>
      <c r="F153" s="1">
        <f>VALUE(CLEAN(RepositoriosPython!F153))</f>
        <v>1338</v>
      </c>
      <c r="G153" s="1">
        <f>VALUE(CLEAN(RepositoriosPython!G153))</f>
        <v>21</v>
      </c>
      <c r="H153" s="2">
        <f>DATEVALUE(CLEAN(MID(RepositoriosPython!H153,1,11)))</f>
        <v>41162</v>
      </c>
      <c r="I153" s="1">
        <f>VALUE(CLEAN(RepositoriosPython!I153))</f>
        <v>1584</v>
      </c>
      <c r="J153" s="1">
        <f>_xlfn.DAYS("31/03/2020",H153)</f>
        <v>2759</v>
      </c>
      <c r="K153" s="1">
        <f>G153/J153</f>
        <v>7.6114534251540411E-3</v>
      </c>
    </row>
    <row r="154" spans="1:11" x14ac:dyDescent="0.25">
      <c r="A154" s="1" t="str">
        <f>CLEAN(RepositoriosPython!A154)</f>
        <v>aws/aws-cli</v>
      </c>
      <c r="B154" s="1" t="str">
        <f>CLEAN(RepositoriosPython!B154)</f>
        <v>https://github.com/aws/aws-cli</v>
      </c>
      <c r="C154" s="1" t="str">
        <f>CLEAN(RepositoriosPython!C154)</f>
        <v>Python</v>
      </c>
      <c r="D154" s="1">
        <f>VALUE(CLEAN(RepositoriosPython!D154))</f>
        <v>9391</v>
      </c>
      <c r="E154" s="1">
        <f>VALUE(CLEAN(RepositoriosPython!E154))</f>
        <v>570</v>
      </c>
      <c r="F154" s="1">
        <f>VALUE(CLEAN(RepositoriosPython!F154))</f>
        <v>2141</v>
      </c>
      <c r="G154" s="1">
        <f>VALUE(CLEAN(RepositoriosPython!G154))</f>
        <v>1</v>
      </c>
      <c r="H154" s="2">
        <f>DATEVALUE(CLEAN(MID(RepositoriosPython!H154,1,11)))</f>
        <v>41233</v>
      </c>
      <c r="I154" s="1">
        <f>VALUE(CLEAN(RepositoriosPython!I154))</f>
        <v>75601</v>
      </c>
      <c r="J154" s="1">
        <f>_xlfn.DAYS("31/03/2020",H154)</f>
        <v>2688</v>
      </c>
      <c r="K154" s="1">
        <f>G154/J154</f>
        <v>3.720238095238095E-4</v>
      </c>
    </row>
    <row r="155" spans="1:11" x14ac:dyDescent="0.25">
      <c r="A155" s="1" t="str">
        <f>CLEAN(RepositoriosPython!A155)</f>
        <v>tflearn/tflearn</v>
      </c>
      <c r="B155" s="1" t="str">
        <f>CLEAN(RepositoriosPython!B155)</f>
        <v>https://github.com/tflearn/tflearn</v>
      </c>
      <c r="C155" s="1" t="str">
        <f>CLEAN(RepositoriosPython!C155)</f>
        <v>Python</v>
      </c>
      <c r="D155" s="1">
        <f>VALUE(CLEAN(RepositoriosPython!D155))</f>
        <v>9386</v>
      </c>
      <c r="E155" s="1">
        <f>VALUE(CLEAN(RepositoriosPython!E155))</f>
        <v>483</v>
      </c>
      <c r="F155" s="1">
        <f>VALUE(CLEAN(RepositoriosPython!F155))</f>
        <v>2401</v>
      </c>
      <c r="G155" s="1">
        <f>VALUE(CLEAN(RepositoriosPython!G155))</f>
        <v>7</v>
      </c>
      <c r="H155" s="2">
        <f>DATEVALUE(CLEAN(MID(RepositoriosPython!H155,1,11)))</f>
        <v>42460</v>
      </c>
      <c r="I155" s="1">
        <f>VALUE(CLEAN(RepositoriosPython!I155))</f>
        <v>11022</v>
      </c>
      <c r="J155" s="1">
        <f>_xlfn.DAYS("31/03/2020",H155)</f>
        <v>1461</v>
      </c>
      <c r="K155" s="1">
        <f>G155/J155</f>
        <v>4.7912388774811769E-3</v>
      </c>
    </row>
    <row r="156" spans="1:11" x14ac:dyDescent="0.25">
      <c r="A156" s="1" t="str">
        <f>CLEAN(RepositoriosPython!A156)</f>
        <v>aio-libs/aiohttp</v>
      </c>
      <c r="B156" s="1" t="str">
        <f>CLEAN(RepositoriosPython!B156)</f>
        <v>https://github.com/aio-libs/aiohttp</v>
      </c>
      <c r="C156" s="1" t="str">
        <f>CLEAN(RepositoriosPython!C156)</f>
        <v>Python</v>
      </c>
      <c r="D156" s="1">
        <f>VALUE(CLEAN(RepositoriosPython!D156))</f>
        <v>9383</v>
      </c>
      <c r="E156" s="1">
        <f>VALUE(CLEAN(RepositoriosPython!E156))</f>
        <v>242</v>
      </c>
      <c r="F156" s="1">
        <f>VALUE(CLEAN(RepositoriosPython!F156))</f>
        <v>1360</v>
      </c>
      <c r="G156" s="1">
        <f>VALUE(CLEAN(RepositoriosPython!G156))</f>
        <v>119</v>
      </c>
      <c r="H156" s="2">
        <f>DATEVALUE(CLEAN(MID(RepositoriosPython!H156,1,11)))</f>
        <v>41548</v>
      </c>
      <c r="I156" s="1">
        <f>VALUE(CLEAN(RepositoriosPython!I156))</f>
        <v>55214</v>
      </c>
      <c r="J156" s="1">
        <f>_xlfn.DAYS("31/03/2020",H156)</f>
        <v>2373</v>
      </c>
      <c r="K156" s="1">
        <f>G156/J156</f>
        <v>5.0147492625368731E-2</v>
      </c>
    </row>
    <row r="157" spans="1:11" x14ac:dyDescent="0.25">
      <c r="A157" s="1" t="str">
        <f>CLEAN(RepositoriosPython!A157)</f>
        <v>mkdocs/mkdocs</v>
      </c>
      <c r="B157" s="1" t="str">
        <f>CLEAN(RepositoriosPython!B157)</f>
        <v>https://github.com/mkdocs/mkdocs</v>
      </c>
      <c r="C157" s="1" t="str">
        <f>CLEAN(RepositoriosPython!C157)</f>
        <v>Python</v>
      </c>
      <c r="D157" s="1">
        <f>VALUE(CLEAN(RepositoriosPython!D157))</f>
        <v>9367</v>
      </c>
      <c r="E157" s="1">
        <f>VALUE(CLEAN(RepositoriosPython!E157))</f>
        <v>223</v>
      </c>
      <c r="F157" s="1">
        <f>VALUE(CLEAN(RepositoriosPython!F157))</f>
        <v>1414</v>
      </c>
      <c r="G157" s="1">
        <f>VALUE(CLEAN(RepositoriosPython!G157))</f>
        <v>0</v>
      </c>
      <c r="H157" s="2">
        <f>DATEVALUE(CLEAN(MID(RepositoriosPython!H157,1,11)))</f>
        <v>41650</v>
      </c>
      <c r="I157" s="1">
        <f>VALUE(CLEAN(RepositoriosPython!I157))</f>
        <v>18457</v>
      </c>
      <c r="J157" s="1">
        <f>_xlfn.DAYS("31/03/2020",H157)</f>
        <v>2271</v>
      </c>
      <c r="K157" s="1">
        <f>G157/J157</f>
        <v>0</v>
      </c>
    </row>
    <row r="158" spans="1:11" x14ac:dyDescent="0.25">
      <c r="A158" s="1" t="str">
        <f>CLEAN(RepositoriosPython!A158)</f>
        <v>alexjc/neural-doodle</v>
      </c>
      <c r="B158" s="1" t="str">
        <f>CLEAN(RepositoriosPython!B158)</f>
        <v>https://github.com/alexjc/neural-doodle</v>
      </c>
      <c r="C158" s="1" t="str">
        <f>CLEAN(RepositoriosPython!C158)</f>
        <v>Python</v>
      </c>
      <c r="D158" s="1">
        <f>VALUE(CLEAN(RepositoriosPython!D158))</f>
        <v>9317</v>
      </c>
      <c r="E158" s="1">
        <f>VALUE(CLEAN(RepositoriosPython!E158))</f>
        <v>326</v>
      </c>
      <c r="F158" s="1">
        <f>VALUE(CLEAN(RepositoriosPython!F158))</f>
        <v>853</v>
      </c>
      <c r="G158" s="1">
        <f>VALUE(CLEAN(RepositoriosPython!G158))</f>
        <v>1</v>
      </c>
      <c r="H158" s="2">
        <f>DATEVALUE(CLEAN(MID(RepositoriosPython!H158,1,11)))</f>
        <v>42434</v>
      </c>
      <c r="I158" s="1">
        <f>VALUE(CLEAN(RepositoriosPython!I158))</f>
        <v>573</v>
      </c>
      <c r="J158" s="1">
        <f>_xlfn.DAYS("31/03/2020",H158)</f>
        <v>1487</v>
      </c>
      <c r="K158" s="1">
        <f>G158/J158</f>
        <v>6.7249495628782783E-4</v>
      </c>
    </row>
    <row r="159" spans="1:11" x14ac:dyDescent="0.25">
      <c r="A159" s="1" t="str">
        <f>CLEAN(RepositoriosPython!A159)</f>
        <v>codelucas/newspaper</v>
      </c>
      <c r="B159" s="1" t="str">
        <f>CLEAN(RepositoriosPython!B159)</f>
        <v>https://github.com/codelucas/newspaper</v>
      </c>
      <c r="C159" s="1" t="str">
        <f>CLEAN(RepositoriosPython!C159)</f>
        <v>Python</v>
      </c>
      <c r="D159" s="1">
        <f>VALUE(CLEAN(RepositoriosPython!D159))</f>
        <v>9270</v>
      </c>
      <c r="E159" s="1">
        <f>VALUE(CLEAN(RepositoriosPython!E159))</f>
        <v>352</v>
      </c>
      <c r="F159" s="1">
        <f>VALUE(CLEAN(RepositoriosPython!F159))</f>
        <v>1559</v>
      </c>
      <c r="G159" s="1">
        <f>VALUE(CLEAN(RepositoriosPython!G159))</f>
        <v>2</v>
      </c>
      <c r="H159" s="2">
        <f>DATEVALUE(CLEAN(MID(RepositoriosPython!H159,1,11)))</f>
        <v>41603</v>
      </c>
      <c r="I159" s="1">
        <f>VALUE(CLEAN(RepositoriosPython!I159))</f>
        <v>155786</v>
      </c>
      <c r="J159" s="1">
        <f>_xlfn.DAYS("31/03/2020",H159)</f>
        <v>2318</v>
      </c>
      <c r="K159" s="1">
        <f>G159/J159</f>
        <v>8.6281276962899055E-4</v>
      </c>
    </row>
    <row r="160" spans="1:11" x14ac:dyDescent="0.25">
      <c r="A160" s="1" t="str">
        <f>CLEAN(RepositoriosPython!A160)</f>
        <v>beetbox/beets</v>
      </c>
      <c r="B160" s="1" t="str">
        <f>CLEAN(RepositoriosPython!B160)</f>
        <v>https://github.com/beetbox/beets</v>
      </c>
      <c r="C160" s="1" t="str">
        <f>CLEAN(RepositoriosPython!C160)</f>
        <v>Python</v>
      </c>
      <c r="D160" s="1">
        <f>VALUE(CLEAN(RepositoriosPython!D160))</f>
        <v>9254</v>
      </c>
      <c r="E160" s="1">
        <f>VALUE(CLEAN(RepositoriosPython!E160))</f>
        <v>439</v>
      </c>
      <c r="F160" s="1">
        <f>VALUE(CLEAN(RepositoriosPython!F160))</f>
        <v>1563</v>
      </c>
      <c r="G160" s="1">
        <f>VALUE(CLEAN(RepositoriosPython!G160))</f>
        <v>31</v>
      </c>
      <c r="H160" s="2">
        <f>DATEVALUE(CLEAN(MID(RepositoriosPython!H160,1,11)))</f>
        <v>40399</v>
      </c>
      <c r="I160" s="1">
        <f>VALUE(CLEAN(RepositoriosPython!I160))</f>
        <v>55430</v>
      </c>
      <c r="J160" s="1">
        <f>_xlfn.DAYS("31/03/2020",H160)</f>
        <v>3522</v>
      </c>
      <c r="K160" s="1">
        <f>G160/J160</f>
        <v>8.8018171493469619E-3</v>
      </c>
    </row>
    <row r="161" spans="1:11" x14ac:dyDescent="0.25">
      <c r="A161" s="1" t="str">
        <f>CLEAN(RepositoriosPython!A161)</f>
        <v>jhao104/proxy_pool</v>
      </c>
      <c r="B161" s="1" t="str">
        <f>CLEAN(RepositoriosPython!B161)</f>
        <v>https://github.com/jhao104/proxy_pool</v>
      </c>
      <c r="C161" s="1" t="str">
        <f>CLEAN(RepositoriosPython!C161)</f>
        <v>Python</v>
      </c>
      <c r="D161" s="1">
        <f>VALUE(CLEAN(RepositoriosPython!D161))</f>
        <v>9240</v>
      </c>
      <c r="E161" s="1">
        <f>VALUE(CLEAN(RepositoriosPython!E161))</f>
        <v>395</v>
      </c>
      <c r="F161" s="1">
        <f>VALUE(CLEAN(RepositoriosPython!F161))</f>
        <v>2678</v>
      </c>
      <c r="G161" s="1">
        <f>VALUE(CLEAN(RepositoriosPython!G161))</f>
        <v>0</v>
      </c>
      <c r="H161" s="2">
        <f>DATEVALUE(CLEAN(MID(RepositoriosPython!H161,1,11)))</f>
        <v>42699</v>
      </c>
      <c r="I161" s="1">
        <f>VALUE(CLEAN(RepositoriosPython!I161))</f>
        <v>1284</v>
      </c>
      <c r="J161" s="1">
        <f>_xlfn.DAYS("31/03/2020",H161)</f>
        <v>1222</v>
      </c>
      <c r="K161" s="1">
        <f>G161/J161</f>
        <v>0</v>
      </c>
    </row>
    <row r="162" spans="1:11" x14ac:dyDescent="0.25">
      <c r="A162" s="1" t="str">
        <f>CLEAN(RepositoriosPython!A162)</f>
        <v>NVlabs/stylegan</v>
      </c>
      <c r="B162" s="1" t="str">
        <f>CLEAN(RepositoriosPython!B162)</f>
        <v>https://github.com/NVlabs/stylegan</v>
      </c>
      <c r="C162" s="1" t="str">
        <f>CLEAN(RepositoriosPython!C162)</f>
        <v>Python</v>
      </c>
      <c r="D162" s="1">
        <f>VALUE(CLEAN(RepositoriosPython!D162))</f>
        <v>9153</v>
      </c>
      <c r="E162" s="1">
        <f>VALUE(CLEAN(RepositoriosPython!E162))</f>
        <v>382</v>
      </c>
      <c r="F162" s="1">
        <f>VALUE(CLEAN(RepositoriosPython!F162))</f>
        <v>1999</v>
      </c>
      <c r="G162" s="1">
        <f>VALUE(CLEAN(RepositoriosPython!G162))</f>
        <v>0</v>
      </c>
      <c r="H162" s="2">
        <f>DATEVALUE(CLEAN(MID(RepositoriosPython!H162,1,11)))</f>
        <v>43500</v>
      </c>
      <c r="I162" s="1">
        <f>VALUE(CLEAN(RepositoriosPython!I162))</f>
        <v>3923</v>
      </c>
      <c r="J162" s="1">
        <f>_xlfn.DAYS("31/03/2020",H162)</f>
        <v>421</v>
      </c>
      <c r="K162" s="1">
        <f>G162/J162</f>
        <v>0</v>
      </c>
    </row>
    <row r="163" spans="1:11" x14ac:dyDescent="0.25">
      <c r="A163" s="1" t="str">
        <f>CLEAN(RepositoriosPython!A163)</f>
        <v>deeppomf/DeepCreamPy</v>
      </c>
      <c r="B163" s="1" t="str">
        <f>CLEAN(RepositoriosPython!B163)</f>
        <v>https://github.com/deeppomf/DeepCreamPy</v>
      </c>
      <c r="C163" s="1" t="str">
        <f>CLEAN(RepositoriosPython!C163)</f>
        <v>Python</v>
      </c>
      <c r="D163" s="1">
        <f>VALUE(CLEAN(RepositoriosPython!D163))</f>
        <v>9118</v>
      </c>
      <c r="E163" s="1">
        <f>VALUE(CLEAN(RepositoriosPython!E163))</f>
        <v>458</v>
      </c>
      <c r="F163" s="1">
        <f>VALUE(CLEAN(RepositoriosPython!F163))</f>
        <v>995</v>
      </c>
      <c r="G163" s="1">
        <f>VALUE(CLEAN(RepositoriosPython!G163))</f>
        <v>11</v>
      </c>
      <c r="H163" s="2">
        <f>DATEVALUE(CLEAN(MID(RepositoriosPython!H163,1,11)))</f>
        <v>43140</v>
      </c>
      <c r="I163" s="1">
        <f>VALUE(CLEAN(RepositoriosPython!I163))</f>
        <v>1182</v>
      </c>
      <c r="J163" s="1">
        <f>_xlfn.DAYS("31/03/2020",H163)</f>
        <v>781</v>
      </c>
      <c r="K163" s="1">
        <f>G163/J163</f>
        <v>1.4084507042253521E-2</v>
      </c>
    </row>
    <row r="164" spans="1:11" x14ac:dyDescent="0.25">
      <c r="A164" s="1" t="str">
        <f>CLEAN(RepositoriosPython!A164)</f>
        <v>waditu/tushare</v>
      </c>
      <c r="B164" s="1" t="str">
        <f>CLEAN(RepositoriosPython!B164)</f>
        <v>https://github.com/waditu/tushare</v>
      </c>
      <c r="C164" s="1" t="str">
        <f>CLEAN(RepositoriosPython!C164)</f>
        <v>Python</v>
      </c>
      <c r="D164" s="1">
        <f>VALUE(CLEAN(RepositoriosPython!D164))</f>
        <v>9109</v>
      </c>
      <c r="E164" s="1">
        <f>VALUE(CLEAN(RepositoriosPython!E164))</f>
        <v>962</v>
      </c>
      <c r="F164" s="1">
        <f>VALUE(CLEAN(RepositoriosPython!F164))</f>
        <v>3570</v>
      </c>
      <c r="G164" s="1">
        <f>VALUE(CLEAN(RepositoriosPython!G164))</f>
        <v>1</v>
      </c>
      <c r="H164" s="2">
        <f>DATEVALUE(CLEAN(MID(RepositoriosPython!H164,1,11)))</f>
        <v>42011</v>
      </c>
      <c r="I164" s="1">
        <f>VALUE(CLEAN(RepositoriosPython!I164))</f>
        <v>9086</v>
      </c>
      <c r="J164" s="1">
        <f>_xlfn.DAYS("31/03/2020",H164)</f>
        <v>1910</v>
      </c>
      <c r="K164" s="1">
        <f>G164/J164</f>
        <v>5.2356020942408382E-4</v>
      </c>
    </row>
    <row r="165" spans="1:11" x14ac:dyDescent="0.25">
      <c r="A165" s="1" t="str">
        <f>CLEAN(RepositoriosPython!A165)</f>
        <v>Theano/Theano</v>
      </c>
      <c r="B165" s="1" t="str">
        <f>CLEAN(RepositoriosPython!B165)</f>
        <v>https://github.com/Theano/Theano</v>
      </c>
      <c r="C165" s="1" t="str">
        <f>CLEAN(RepositoriosPython!C165)</f>
        <v>Python</v>
      </c>
      <c r="D165" s="1">
        <f>VALUE(CLEAN(RepositoriosPython!D165))</f>
        <v>9099</v>
      </c>
      <c r="E165" s="1">
        <f>VALUE(CLEAN(RepositoriosPython!E165))</f>
        <v>580</v>
      </c>
      <c r="F165" s="1">
        <f>VALUE(CLEAN(RepositoriosPython!F165))</f>
        <v>2529</v>
      </c>
      <c r="G165" s="1">
        <f>VALUE(CLEAN(RepositoriosPython!G165))</f>
        <v>0</v>
      </c>
      <c r="H165" s="2">
        <f>DATEVALUE(CLEAN(MID(RepositoriosPython!H165,1,11)))</f>
        <v>40765</v>
      </c>
      <c r="I165" s="1">
        <f>VALUE(CLEAN(RepositoriosPython!I165))</f>
        <v>145351</v>
      </c>
      <c r="J165" s="1">
        <f>_xlfn.DAYS("31/03/2020",H165)</f>
        <v>3156</v>
      </c>
      <c r="K165" s="1">
        <f>G165/J165</f>
        <v>0</v>
      </c>
    </row>
    <row r="166" spans="1:11" x14ac:dyDescent="0.25">
      <c r="A166" s="1" t="str">
        <f>CLEAN(RepositoriosPython!A166)</f>
        <v>Rochester-NRT/RocAlphaGo</v>
      </c>
      <c r="B166" s="1" t="str">
        <f>CLEAN(RepositoriosPython!B166)</f>
        <v>https://github.com/Rochester-NRT/RocAlphaGo</v>
      </c>
      <c r="C166" s="1" t="str">
        <f>CLEAN(RepositoriosPython!C166)</f>
        <v>Python</v>
      </c>
      <c r="D166" s="1">
        <f>VALUE(CLEAN(RepositoriosPython!D166))</f>
        <v>9016</v>
      </c>
      <c r="E166" s="1">
        <f>VALUE(CLEAN(RepositoriosPython!E166))</f>
        <v>954</v>
      </c>
      <c r="F166" s="1">
        <f>VALUE(CLEAN(RepositoriosPython!F166))</f>
        <v>2489</v>
      </c>
      <c r="G166" s="1">
        <f>VALUE(CLEAN(RepositoriosPython!G166))</f>
        <v>0</v>
      </c>
      <c r="H166" s="2">
        <f>DATEVALUE(CLEAN(MID(RepositoriosPython!H166,1,11)))</f>
        <v>42401</v>
      </c>
      <c r="I166" s="1">
        <f>VALUE(CLEAN(RepositoriosPython!I166))</f>
        <v>7044</v>
      </c>
      <c r="J166" s="1">
        <f>_xlfn.DAYS("31/03/2020",H166)</f>
        <v>1520</v>
      </c>
      <c r="K166" s="1">
        <f>G166/J166</f>
        <v>0</v>
      </c>
    </row>
    <row r="167" spans="1:11" x14ac:dyDescent="0.25">
      <c r="A167" s="1" t="str">
        <f>CLEAN(RepositoriosPython!A167)</f>
        <v>pallets/click</v>
      </c>
      <c r="B167" s="1" t="str">
        <f>CLEAN(RepositoriosPython!B167)</f>
        <v>https://github.com/pallets/click</v>
      </c>
      <c r="C167" s="1" t="str">
        <f>CLEAN(RepositoriosPython!C167)</f>
        <v>Python</v>
      </c>
      <c r="D167" s="1">
        <f>VALUE(CLEAN(RepositoriosPython!D167))</f>
        <v>9004</v>
      </c>
      <c r="E167" s="1">
        <f>VALUE(CLEAN(RepositoriosPython!E167))</f>
        <v>188</v>
      </c>
      <c r="F167" s="1">
        <f>VALUE(CLEAN(RepositoriosPython!F167))</f>
        <v>890</v>
      </c>
      <c r="G167" s="1">
        <f>VALUE(CLEAN(RepositoriosPython!G167))</f>
        <v>2</v>
      </c>
      <c r="H167" s="2">
        <f>DATEVALUE(CLEAN(MID(RepositoriosPython!H167,1,11)))</f>
        <v>41753</v>
      </c>
      <c r="I167" s="1">
        <f>VALUE(CLEAN(RepositoriosPython!I167))</f>
        <v>12319</v>
      </c>
      <c r="J167" s="1">
        <f>_xlfn.DAYS("31/03/2020",H167)</f>
        <v>2168</v>
      </c>
      <c r="K167" s="1">
        <f>G167/J167</f>
        <v>9.225092250922509E-4</v>
      </c>
    </row>
    <row r="168" spans="1:11" x14ac:dyDescent="0.25">
      <c r="A168" s="1" t="str">
        <f>CLEAN(RepositoriosPython!A168)</f>
        <v>apenwarr/sshuttle</v>
      </c>
      <c r="B168" s="1" t="str">
        <f>CLEAN(RepositoriosPython!B168)</f>
        <v>https://github.com/apenwarr/sshuttle</v>
      </c>
      <c r="C168" s="1" t="str">
        <f>CLEAN(RepositoriosPython!C168)</f>
        <v>Python</v>
      </c>
      <c r="D168" s="1">
        <f>VALUE(CLEAN(RepositoriosPython!D168))</f>
        <v>8990</v>
      </c>
      <c r="E168" s="1">
        <f>VALUE(CLEAN(RepositoriosPython!E168))</f>
        <v>351</v>
      </c>
      <c r="F168" s="1">
        <f>VALUE(CLEAN(RepositoriosPython!F168))</f>
        <v>678</v>
      </c>
      <c r="G168" s="1">
        <f>VALUE(CLEAN(RepositoriosPython!G168))</f>
        <v>0</v>
      </c>
      <c r="H168" s="2">
        <f>DATEVALUE(CLEAN(MID(RepositoriosPython!H168,1,11)))</f>
        <v>40300</v>
      </c>
      <c r="I168" s="1">
        <f>VALUE(CLEAN(RepositoriosPython!I168))</f>
        <v>4770</v>
      </c>
      <c r="J168" s="1">
        <f>_xlfn.DAYS("31/03/2020",H168)</f>
        <v>3621</v>
      </c>
      <c r="K168" s="1">
        <f>G168/J168</f>
        <v>0</v>
      </c>
    </row>
    <row r="169" spans="1:11" x14ac:dyDescent="0.25">
      <c r="A169" s="1" t="str">
        <f>CLEAN(RepositoriosPython!A169)</f>
        <v>mail-in-a-box/mailinabox</v>
      </c>
      <c r="B169" s="1" t="str">
        <f>CLEAN(RepositoriosPython!B169)</f>
        <v>https://github.com/mail-in-a-box/mailinabox</v>
      </c>
      <c r="C169" s="1" t="str">
        <f>CLEAN(RepositoriosPython!C169)</f>
        <v>Python</v>
      </c>
      <c r="D169" s="1">
        <f>VALUE(CLEAN(RepositoriosPython!D169))</f>
        <v>8965</v>
      </c>
      <c r="E169" s="1">
        <f>VALUE(CLEAN(RepositoriosPython!E169))</f>
        <v>297</v>
      </c>
      <c r="F169" s="1">
        <f>VALUE(CLEAN(RepositoriosPython!F169))</f>
        <v>964</v>
      </c>
      <c r="G169" s="1">
        <f>VALUE(CLEAN(RepositoriosPython!G169))</f>
        <v>10</v>
      </c>
      <c r="H169" s="2">
        <f>DATEVALUE(CLEAN(MID(RepositoriosPython!H169,1,11)))</f>
        <v>41507</v>
      </c>
      <c r="I169" s="1">
        <f>VALUE(CLEAN(RepositoriosPython!I169))</f>
        <v>8622</v>
      </c>
      <c r="J169" s="1">
        <f>_xlfn.DAYS("31/03/2020",H169)</f>
        <v>2414</v>
      </c>
      <c r="K169" s="1">
        <f>G169/J169</f>
        <v>4.1425020712510356E-3</v>
      </c>
    </row>
    <row r="170" spans="1:11" x14ac:dyDescent="0.25">
      <c r="A170" s="1" t="str">
        <f>CLEAN(RepositoriosPython!A170)</f>
        <v>lengstrom/fast-style-transfer</v>
      </c>
      <c r="B170" s="1" t="str">
        <f>CLEAN(RepositoriosPython!B170)</f>
        <v>https://github.com/lengstrom/fast-style-transfer</v>
      </c>
      <c r="C170" s="1" t="str">
        <f>CLEAN(RepositoriosPython!C170)</f>
        <v>Python</v>
      </c>
      <c r="D170" s="1">
        <f>VALUE(CLEAN(RepositoriosPython!D170))</f>
        <v>8861</v>
      </c>
      <c r="E170" s="1">
        <f>VALUE(CLEAN(RepositoriosPython!E170))</f>
        <v>335</v>
      </c>
      <c r="F170" s="1">
        <f>VALUE(CLEAN(RepositoriosPython!F170))</f>
        <v>2228</v>
      </c>
      <c r="G170" s="1">
        <f>VALUE(CLEAN(RepositoriosPython!G170))</f>
        <v>0</v>
      </c>
      <c r="H170" s="2">
        <f>DATEVALUE(CLEAN(MID(RepositoriosPython!H170,1,11)))</f>
        <v>42572</v>
      </c>
      <c r="I170" s="1">
        <f>VALUE(CLEAN(RepositoriosPython!I170))</f>
        <v>719</v>
      </c>
      <c r="J170" s="1">
        <f>_xlfn.DAYS("31/03/2020",H170)</f>
        <v>1349</v>
      </c>
      <c r="K170" s="1">
        <f>G170/J170</f>
        <v>0</v>
      </c>
    </row>
    <row r="171" spans="1:11" x14ac:dyDescent="0.25">
      <c r="A171" s="1" t="str">
        <f>CLEAN(RepositoriosPython!A171)</f>
        <v>open-mmlab/mmdetection</v>
      </c>
      <c r="B171" s="1" t="str">
        <f>CLEAN(RepositoriosPython!B171)</f>
        <v>https://github.com/open-mmlab/mmdetection</v>
      </c>
      <c r="C171" s="1" t="str">
        <f>CLEAN(RepositoriosPython!C171)</f>
        <v>Python</v>
      </c>
      <c r="D171" s="1">
        <f>VALUE(CLEAN(RepositoriosPython!D171))</f>
        <v>8851</v>
      </c>
      <c r="E171" s="1">
        <f>VALUE(CLEAN(RepositoriosPython!E171))</f>
        <v>285</v>
      </c>
      <c r="F171" s="1">
        <f>VALUE(CLEAN(RepositoriosPython!F171))</f>
        <v>2923</v>
      </c>
      <c r="G171" s="1">
        <f>VALUE(CLEAN(RepositoriosPython!G171))</f>
        <v>0</v>
      </c>
      <c r="H171" s="2">
        <f>DATEVALUE(CLEAN(MID(RepositoriosPython!H171,1,11)))</f>
        <v>43334</v>
      </c>
      <c r="I171" s="1">
        <f>VALUE(CLEAN(RepositoriosPython!I171))</f>
        <v>50622</v>
      </c>
      <c r="J171" s="1">
        <f>_xlfn.DAYS("31/03/2020",H171)</f>
        <v>587</v>
      </c>
      <c r="K171" s="1">
        <f>G171/J171</f>
        <v>0</v>
      </c>
    </row>
    <row r="172" spans="1:11" x14ac:dyDescent="0.25">
      <c r="A172" s="1" t="str">
        <f>CLEAN(RepositoriosPython!A172)</f>
        <v>horovod/horovod</v>
      </c>
      <c r="B172" s="1" t="str">
        <f>CLEAN(RepositoriosPython!B172)</f>
        <v>https://github.com/horovod/horovod</v>
      </c>
      <c r="C172" s="1" t="str">
        <f>CLEAN(RepositoriosPython!C172)</f>
        <v>Python</v>
      </c>
      <c r="D172" s="1">
        <f>VALUE(CLEAN(RepositoriosPython!D172))</f>
        <v>8841</v>
      </c>
      <c r="E172" s="1">
        <f>VALUE(CLEAN(RepositoriosPython!E172))</f>
        <v>324</v>
      </c>
      <c r="F172" s="1">
        <f>VALUE(CLEAN(RepositoriosPython!F172))</f>
        <v>1384</v>
      </c>
      <c r="G172" s="1">
        <f>VALUE(CLEAN(RepositoriosPython!G172))</f>
        <v>1</v>
      </c>
      <c r="H172" s="2">
        <f>DATEVALUE(CLEAN(MID(RepositoriosPython!H172,1,11)))</f>
        <v>42956</v>
      </c>
      <c r="I172" s="1">
        <f>VALUE(CLEAN(RepositoriosPython!I172))</f>
        <v>27699</v>
      </c>
      <c r="J172" s="1">
        <f>_xlfn.DAYS("31/03/2020",H172)</f>
        <v>965</v>
      </c>
      <c r="K172" s="1">
        <f>G172/J172</f>
        <v>1.0362694300518134E-3</v>
      </c>
    </row>
    <row r="173" spans="1:11" x14ac:dyDescent="0.25">
      <c r="A173" s="1" t="str">
        <f>CLEAN(RepositoriosPython!A173)</f>
        <v>facebookresearch/detectron2</v>
      </c>
      <c r="B173" s="1" t="str">
        <f>CLEAN(RepositoriosPython!B173)</f>
        <v>https://github.com/facebookresearch/detectron2</v>
      </c>
      <c r="C173" s="1" t="str">
        <f>CLEAN(RepositoriosPython!C173)</f>
        <v>Python</v>
      </c>
      <c r="D173" s="1">
        <f>VALUE(CLEAN(RepositoriosPython!D173))</f>
        <v>8838</v>
      </c>
      <c r="E173" s="1">
        <f>VALUE(CLEAN(RepositoriosPython!E173))</f>
        <v>231</v>
      </c>
      <c r="F173" s="1">
        <f>VALUE(CLEAN(RepositoriosPython!F173))</f>
        <v>1761</v>
      </c>
      <c r="G173" s="1">
        <f>VALUE(CLEAN(RepositoriosPython!G173))</f>
        <v>2</v>
      </c>
      <c r="H173" s="2">
        <f>DATEVALUE(CLEAN(MID(RepositoriosPython!H173,1,11)))</f>
        <v>43713</v>
      </c>
      <c r="I173" s="1">
        <f>VALUE(CLEAN(RepositoriosPython!I173))</f>
        <v>31055</v>
      </c>
      <c r="J173" s="1">
        <f>_xlfn.DAYS("31/03/2020",H173)</f>
        <v>208</v>
      </c>
      <c r="K173" s="1">
        <f>G173/J173</f>
        <v>9.6153846153846159E-3</v>
      </c>
    </row>
    <row r="174" spans="1:11" x14ac:dyDescent="0.25">
      <c r="A174" s="1" t="str">
        <f>CLEAN(RepositoriosPython!A174)</f>
        <v>nltk/nltk</v>
      </c>
      <c r="B174" s="1" t="str">
        <f>CLEAN(RepositoriosPython!B174)</f>
        <v>https://github.com/nltk/nltk</v>
      </c>
      <c r="C174" s="1" t="str">
        <f>CLEAN(RepositoriosPython!C174)</f>
        <v>Python</v>
      </c>
      <c r="D174" s="1">
        <f>VALUE(CLEAN(RepositoriosPython!D174))</f>
        <v>8773</v>
      </c>
      <c r="E174" s="1">
        <f>VALUE(CLEAN(RepositoriosPython!E174))</f>
        <v>494</v>
      </c>
      <c r="F174" s="1">
        <f>VALUE(CLEAN(RepositoriosPython!F174))</f>
        <v>2322</v>
      </c>
      <c r="G174" s="1">
        <f>VALUE(CLEAN(RepositoriosPython!G174))</f>
        <v>0</v>
      </c>
      <c r="H174" s="2">
        <f>DATEVALUE(CLEAN(MID(RepositoriosPython!H174,1,11)))</f>
        <v>40063</v>
      </c>
      <c r="I174" s="1">
        <f>VALUE(CLEAN(RepositoriosPython!I174))</f>
        <v>63591</v>
      </c>
      <c r="J174" s="1">
        <f>_xlfn.DAYS("31/03/2020",H174)</f>
        <v>3858</v>
      </c>
      <c r="K174" s="1">
        <f>G174/J174</f>
        <v>0</v>
      </c>
    </row>
    <row r="175" spans="1:11" x14ac:dyDescent="0.25">
      <c r="A175" s="1" t="str">
        <f>CLEAN(RepositoriosPython!A175)</f>
        <v>wifiphisher/wifiphisher</v>
      </c>
      <c r="B175" s="1" t="str">
        <f>CLEAN(RepositoriosPython!B175)</f>
        <v>https://github.com/wifiphisher/wifiphisher</v>
      </c>
      <c r="C175" s="1" t="str">
        <f>CLEAN(RepositoriosPython!C175)</f>
        <v>Python</v>
      </c>
      <c r="D175" s="1">
        <f>VALUE(CLEAN(RepositoriosPython!D175))</f>
        <v>8737</v>
      </c>
      <c r="E175" s="1">
        <f>VALUE(CLEAN(RepositoriosPython!E175))</f>
        <v>569</v>
      </c>
      <c r="F175" s="1">
        <f>VALUE(CLEAN(RepositoriosPython!F175))</f>
        <v>2004</v>
      </c>
      <c r="G175" s="1">
        <f>VALUE(CLEAN(RepositoriosPython!G175))</f>
        <v>4</v>
      </c>
      <c r="H175" s="2">
        <f>DATEVALUE(CLEAN(MID(RepositoriosPython!H175,1,11)))</f>
        <v>41908</v>
      </c>
      <c r="I175" s="1">
        <f>VALUE(CLEAN(RepositoriosPython!I175))</f>
        <v>13884</v>
      </c>
      <c r="J175" s="1">
        <f>_xlfn.DAYS("31/03/2020",H175)</f>
        <v>2013</v>
      </c>
      <c r="K175" s="1">
        <f>G175/J175</f>
        <v>1.987083954297069E-3</v>
      </c>
    </row>
    <row r="176" spans="1:11" x14ac:dyDescent="0.25">
      <c r="A176" s="1" t="str">
        <f>CLEAN(RepositoriosPython!A176)</f>
        <v>nbedos/termtosvg</v>
      </c>
      <c r="B176" s="1" t="str">
        <f>CLEAN(RepositoriosPython!B176)</f>
        <v>https://github.com/nbedos/termtosvg</v>
      </c>
      <c r="C176" s="1" t="str">
        <f>CLEAN(RepositoriosPython!C176)</f>
        <v>Python</v>
      </c>
      <c r="D176" s="1">
        <f>VALUE(CLEAN(RepositoriosPython!D176))</f>
        <v>8708</v>
      </c>
      <c r="E176" s="1">
        <f>VALUE(CLEAN(RepositoriosPython!E176))</f>
        <v>123</v>
      </c>
      <c r="F176" s="1">
        <f>VALUE(CLEAN(RepositoriosPython!F176))</f>
        <v>319</v>
      </c>
      <c r="G176" s="1">
        <f>VALUE(CLEAN(RepositoriosPython!G176))</f>
        <v>12</v>
      </c>
      <c r="H176" s="2">
        <f>DATEVALUE(CLEAN(MID(RepositoriosPython!H176,1,11)))</f>
        <v>43260</v>
      </c>
      <c r="I176" s="1">
        <f>VALUE(CLEAN(RepositoriosPython!I176))</f>
        <v>5724</v>
      </c>
      <c r="J176" s="1">
        <f>_xlfn.DAYS("31/03/2020",H176)</f>
        <v>661</v>
      </c>
      <c r="K176" s="1">
        <f>G176/J176</f>
        <v>1.8154311649016642E-2</v>
      </c>
    </row>
    <row r="177" spans="1:11" x14ac:dyDescent="0.25">
      <c r="A177" s="1" t="str">
        <f>CLEAN(RepositoriosPython!A177)</f>
        <v>chriskiehl/Gooey</v>
      </c>
      <c r="B177" s="1" t="str">
        <f>CLEAN(RepositoriosPython!B177)</f>
        <v>https://github.com/chriskiehl/Gooey</v>
      </c>
      <c r="C177" s="1" t="str">
        <f>CLEAN(RepositoriosPython!C177)</f>
        <v>Python</v>
      </c>
      <c r="D177" s="1">
        <f>VALUE(CLEAN(RepositoriosPython!D177))</f>
        <v>8664</v>
      </c>
      <c r="E177" s="1">
        <f>VALUE(CLEAN(RepositoriosPython!E177))</f>
        <v>228</v>
      </c>
      <c r="F177" s="1">
        <f>VALUE(CLEAN(RepositoriosPython!F177))</f>
        <v>503</v>
      </c>
      <c r="G177" s="1">
        <f>VALUE(CLEAN(RepositoriosPython!G177))</f>
        <v>1</v>
      </c>
      <c r="H177" s="2">
        <f>DATEVALUE(CLEAN(MID(RepositoriosPython!H177,1,11)))</f>
        <v>41640</v>
      </c>
      <c r="I177" s="1">
        <f>VALUE(CLEAN(RepositoriosPython!I177))</f>
        <v>6519</v>
      </c>
      <c r="J177" s="1">
        <f>_xlfn.DAYS("31/03/2020",H177)</f>
        <v>2281</v>
      </c>
      <c r="K177" s="1">
        <f>G177/J177</f>
        <v>4.3840420868040335E-4</v>
      </c>
    </row>
    <row r="178" spans="1:11" x14ac:dyDescent="0.25">
      <c r="A178" s="1" t="str">
        <f>CLEAN(RepositoriosPython!A178)</f>
        <v>kovidgoyal/kitty</v>
      </c>
      <c r="B178" s="1" t="str">
        <f>CLEAN(RepositoriosPython!B178)</f>
        <v>https://github.com/kovidgoyal/kitty</v>
      </c>
      <c r="C178" s="1" t="str">
        <f>CLEAN(RepositoriosPython!C178)</f>
        <v>Python</v>
      </c>
      <c r="D178" s="1">
        <f>VALUE(CLEAN(RepositoriosPython!D178))</f>
        <v>8634</v>
      </c>
      <c r="E178" s="1">
        <f>VALUE(CLEAN(RepositoriosPython!E178))</f>
        <v>149</v>
      </c>
      <c r="F178" s="1">
        <f>VALUE(CLEAN(RepositoriosPython!F178))</f>
        <v>415</v>
      </c>
      <c r="G178" s="1">
        <f>VALUE(CLEAN(RepositoriosPython!G178))</f>
        <v>53</v>
      </c>
      <c r="H178" s="2">
        <f>DATEVALUE(CLEAN(MID(RepositoriosPython!H178,1,11)))</f>
        <v>42659</v>
      </c>
      <c r="I178" s="1">
        <f>VALUE(CLEAN(RepositoriosPython!I178))</f>
        <v>100208</v>
      </c>
      <c r="J178" s="1">
        <f>_xlfn.DAYS("31/03/2020",H178)</f>
        <v>1262</v>
      </c>
      <c r="K178" s="1">
        <f>G178/J178</f>
        <v>4.1996830427892234E-2</v>
      </c>
    </row>
    <row r="179" spans="1:11" x14ac:dyDescent="0.25">
      <c r="A179" s="1" t="str">
        <f>CLEAN(RepositoriosPython!A179)</f>
        <v>postmanlabs/httpbin</v>
      </c>
      <c r="B179" s="1" t="str">
        <f>CLEAN(RepositoriosPython!B179)</f>
        <v>https://github.com/postmanlabs/httpbin</v>
      </c>
      <c r="C179" s="1" t="str">
        <f>CLEAN(RepositoriosPython!C179)</f>
        <v>Python</v>
      </c>
      <c r="D179" s="1">
        <f>VALUE(CLEAN(RepositoriosPython!D179))</f>
        <v>8632</v>
      </c>
      <c r="E179" s="1">
        <f>VALUE(CLEAN(RepositoriosPython!E179))</f>
        <v>223</v>
      </c>
      <c r="F179" s="1">
        <f>VALUE(CLEAN(RepositoriosPython!F179))</f>
        <v>1280</v>
      </c>
      <c r="G179" s="1">
        <f>VALUE(CLEAN(RepositoriosPython!G179))</f>
        <v>4</v>
      </c>
      <c r="H179" s="2">
        <f>DATEVALUE(CLEAN(MID(RepositoriosPython!H179,1,11)))</f>
        <v>40683</v>
      </c>
      <c r="I179" s="1">
        <f>VALUE(CLEAN(RepositoriosPython!I179))</f>
        <v>2158</v>
      </c>
      <c r="J179" s="1">
        <f>_xlfn.DAYS("31/03/2020",H179)</f>
        <v>3238</v>
      </c>
      <c r="K179" s="1">
        <f>G179/J179</f>
        <v>1.2353304508956147E-3</v>
      </c>
    </row>
    <row r="180" spans="1:11" x14ac:dyDescent="0.25">
      <c r="A180" s="1" t="str">
        <f>CLEAN(RepositoriosPython!A180)</f>
        <v>USTC-Resource/USTC-Course</v>
      </c>
      <c r="B180" s="1" t="str">
        <f>CLEAN(RepositoriosPython!B180)</f>
        <v>https://github.com/USTC-Resource/USTC-Course</v>
      </c>
      <c r="C180" s="1" t="str">
        <f>CLEAN(RepositoriosPython!C180)</f>
        <v>Python</v>
      </c>
      <c r="D180" s="1">
        <f>VALUE(CLEAN(RepositoriosPython!D180))</f>
        <v>8631</v>
      </c>
      <c r="E180" s="1">
        <f>VALUE(CLEAN(RepositoriosPython!E180))</f>
        <v>469</v>
      </c>
      <c r="F180" s="1">
        <f>VALUE(CLEAN(RepositoriosPython!F180))</f>
        <v>2639</v>
      </c>
      <c r="G180" s="1">
        <f>VALUE(CLEAN(RepositoriosPython!G180))</f>
        <v>0</v>
      </c>
      <c r="H180" s="2">
        <f>DATEVALUE(CLEAN(MID(RepositoriosPython!H180,1,11)))</f>
        <v>43474</v>
      </c>
      <c r="I180" s="1">
        <f>VALUE(CLEAN(RepositoriosPython!I180))</f>
        <v>15320</v>
      </c>
      <c r="J180" s="1">
        <f>_xlfn.DAYS("31/03/2020",H180)</f>
        <v>447</v>
      </c>
      <c r="K180" s="1">
        <f>G180/J180</f>
        <v>0</v>
      </c>
    </row>
    <row r="181" spans="1:11" x14ac:dyDescent="0.25">
      <c r="A181" s="1" t="str">
        <f>CLEAN(RepositoriosPython!A181)</f>
        <v>dbcli/pgcli</v>
      </c>
      <c r="B181" s="1" t="str">
        <f>CLEAN(RepositoriosPython!B181)</f>
        <v>https://github.com/dbcli/pgcli</v>
      </c>
      <c r="C181" s="1" t="str">
        <f>CLEAN(RepositoriosPython!C181)</f>
        <v>Python</v>
      </c>
      <c r="D181" s="1">
        <f>VALUE(CLEAN(RepositoriosPython!D181))</f>
        <v>8582</v>
      </c>
      <c r="E181" s="1">
        <f>VALUE(CLEAN(RepositoriosPython!E181))</f>
        <v>143</v>
      </c>
      <c r="F181" s="1">
        <f>VALUE(CLEAN(RepositoriosPython!F181))</f>
        <v>395</v>
      </c>
      <c r="G181" s="1">
        <f>VALUE(CLEAN(RepositoriosPython!G181))</f>
        <v>0</v>
      </c>
      <c r="H181" s="2">
        <f>DATEVALUE(CLEAN(MID(RepositoriosPython!H181,1,11)))</f>
        <v>41924</v>
      </c>
      <c r="I181" s="1">
        <f>VALUE(CLEAN(RepositoriosPython!I181))</f>
        <v>7780</v>
      </c>
      <c r="J181" s="1">
        <f>_xlfn.DAYS("31/03/2020",H181)</f>
        <v>1997</v>
      </c>
      <c r="K181" s="1">
        <f>G181/J181</f>
        <v>0</v>
      </c>
    </row>
    <row r="182" spans="1:11" x14ac:dyDescent="0.25">
      <c r="A182" s="1" t="str">
        <f>CLEAN(RepositoriosPython!A182)</f>
        <v>dbcli/mycli</v>
      </c>
      <c r="B182" s="1" t="str">
        <f>CLEAN(RepositoriosPython!B182)</f>
        <v>https://github.com/dbcli/mycli</v>
      </c>
      <c r="C182" s="1" t="str">
        <f>CLEAN(RepositoriosPython!C182)</f>
        <v>Python</v>
      </c>
      <c r="D182" s="1">
        <f>VALUE(CLEAN(RepositoriosPython!D182))</f>
        <v>8550</v>
      </c>
      <c r="E182" s="1">
        <f>VALUE(CLEAN(RepositoriosPython!E182))</f>
        <v>208</v>
      </c>
      <c r="F182" s="1">
        <f>VALUE(CLEAN(RepositoriosPython!F182))</f>
        <v>526</v>
      </c>
      <c r="G182" s="1">
        <f>VALUE(CLEAN(RepositoriosPython!G182))</f>
        <v>0</v>
      </c>
      <c r="H182" s="2">
        <f>DATEVALUE(CLEAN(MID(RepositoriosPython!H182,1,11)))</f>
        <v>42099</v>
      </c>
      <c r="I182" s="1">
        <f>VALUE(CLEAN(RepositoriosPython!I182))</f>
        <v>6069</v>
      </c>
      <c r="J182" s="1">
        <f>_xlfn.DAYS("31/03/2020",H182)</f>
        <v>1822</v>
      </c>
      <c r="K182" s="1">
        <f>G182/J182</f>
        <v>0</v>
      </c>
    </row>
    <row r="183" spans="1:11" x14ac:dyDescent="0.25">
      <c r="A183" s="1" t="str">
        <f>CLEAN(RepositoriosPython!A183)</f>
        <v>wagtail/wagtail</v>
      </c>
      <c r="B183" s="1" t="str">
        <f>CLEAN(RepositoriosPython!B183)</f>
        <v>https://github.com/wagtail/wagtail</v>
      </c>
      <c r="C183" s="1" t="str">
        <f>CLEAN(RepositoriosPython!C183)</f>
        <v>Python</v>
      </c>
      <c r="D183" s="1">
        <f>VALUE(CLEAN(RepositoriosPython!D183))</f>
        <v>8549</v>
      </c>
      <c r="E183" s="1">
        <f>VALUE(CLEAN(RepositoriosPython!E183))</f>
        <v>346</v>
      </c>
      <c r="F183" s="1">
        <f>VALUE(CLEAN(RepositoriosPython!F183))</f>
        <v>1870</v>
      </c>
      <c r="G183" s="1">
        <f>VALUE(CLEAN(RepositoriosPython!G183))</f>
        <v>114</v>
      </c>
      <c r="H183" s="2">
        <f>DATEVALUE(CLEAN(MID(RepositoriosPython!H183,1,11)))</f>
        <v>41673</v>
      </c>
      <c r="I183" s="1">
        <f>VALUE(CLEAN(RepositoriosPython!I183))</f>
        <v>213143</v>
      </c>
      <c r="J183" s="1">
        <f>_xlfn.DAYS("31/03/2020",H183)</f>
        <v>2248</v>
      </c>
      <c r="K183" s="1">
        <f>G183/J183</f>
        <v>5.0711743772241996E-2</v>
      </c>
    </row>
    <row r="184" spans="1:11" x14ac:dyDescent="0.25">
      <c r="A184" s="1" t="str">
        <f>CLEAN(RepositoriosPython!A184)</f>
        <v>pyecharts/pyecharts</v>
      </c>
      <c r="B184" s="1" t="str">
        <f>CLEAN(RepositoriosPython!B184)</f>
        <v>https://github.com/pyecharts/pyecharts</v>
      </c>
      <c r="C184" s="1" t="str">
        <f>CLEAN(RepositoriosPython!C184)</f>
        <v>Python</v>
      </c>
      <c r="D184" s="1">
        <f>VALUE(CLEAN(RepositoriosPython!D184))</f>
        <v>8457</v>
      </c>
      <c r="E184" s="1">
        <f>VALUE(CLEAN(RepositoriosPython!E184))</f>
        <v>329</v>
      </c>
      <c r="F184" s="1">
        <f>VALUE(CLEAN(RepositoriosPython!F184))</f>
        <v>1955</v>
      </c>
      <c r="G184" s="1">
        <f>VALUE(CLEAN(RepositoriosPython!G184))</f>
        <v>0</v>
      </c>
      <c r="H184" s="2">
        <f>DATEVALUE(CLEAN(MID(RepositoriosPython!H184,1,11)))</f>
        <v>42908</v>
      </c>
      <c r="I184" s="1">
        <f>VALUE(CLEAN(RepositoriosPython!I184))</f>
        <v>19557</v>
      </c>
      <c r="J184" s="1">
        <f>_xlfn.DAYS("31/03/2020",H184)</f>
        <v>1013</v>
      </c>
      <c r="K184" s="1">
        <f>G184/J184</f>
        <v>0</v>
      </c>
    </row>
    <row r="185" spans="1:11" x14ac:dyDescent="0.25">
      <c r="A185" s="1" t="str">
        <f>CLEAN(RepositoriosPython!A185)</f>
        <v>ddbourgin/numpy-ml</v>
      </c>
      <c r="B185" s="1" t="str">
        <f>CLEAN(RepositoriosPython!B185)</f>
        <v>https://github.com/ddbourgin/numpy-ml</v>
      </c>
      <c r="C185" s="1" t="str">
        <f>CLEAN(RepositoriosPython!C185)</f>
        <v>Python</v>
      </c>
      <c r="D185" s="1">
        <f>VALUE(CLEAN(RepositoriosPython!D185))</f>
        <v>8399</v>
      </c>
      <c r="E185" s="1">
        <f>VALUE(CLEAN(RepositoriosPython!E185))</f>
        <v>403</v>
      </c>
      <c r="F185" s="1">
        <f>VALUE(CLEAN(RepositoriosPython!F185))</f>
        <v>2360</v>
      </c>
      <c r="G185" s="1">
        <f>VALUE(CLEAN(RepositoriosPython!G185))</f>
        <v>0</v>
      </c>
      <c r="H185" s="2">
        <f>DATEVALUE(CLEAN(MID(RepositoriosPython!H185,1,11)))</f>
        <v>43561</v>
      </c>
      <c r="I185" s="1">
        <f>VALUE(CLEAN(RepositoriosPython!I185))</f>
        <v>15881</v>
      </c>
      <c r="J185" s="1">
        <f>_xlfn.DAYS("31/03/2020",H185)</f>
        <v>360</v>
      </c>
      <c r="K185" s="1">
        <f>G185/J185</f>
        <v>0</v>
      </c>
    </row>
    <row r="186" spans="1:11" x14ac:dyDescent="0.25">
      <c r="A186" s="1" t="str">
        <f>CLEAN(RepositoriosPython!A186)</f>
        <v>aleju/imgaug</v>
      </c>
      <c r="B186" s="1" t="str">
        <f>CLEAN(RepositoriosPython!B186)</f>
        <v>https://github.com/aleju/imgaug</v>
      </c>
      <c r="C186" s="1" t="str">
        <f>CLEAN(RepositoriosPython!C186)</f>
        <v>Python</v>
      </c>
      <c r="D186" s="1">
        <f>VALUE(CLEAN(RepositoriosPython!D186))</f>
        <v>8392</v>
      </c>
      <c r="E186" s="1">
        <f>VALUE(CLEAN(RepositoriosPython!E186))</f>
        <v>214</v>
      </c>
      <c r="F186" s="1">
        <f>VALUE(CLEAN(RepositoriosPython!F186))</f>
        <v>1658</v>
      </c>
      <c r="G186" s="1">
        <f>VALUE(CLEAN(RepositoriosPython!G186))</f>
        <v>3</v>
      </c>
      <c r="H186" s="2">
        <f>DATEVALUE(CLEAN(MID(RepositoriosPython!H186,1,11)))</f>
        <v>42195</v>
      </c>
      <c r="I186" s="1">
        <f>VALUE(CLEAN(RepositoriosPython!I186))</f>
        <v>92050</v>
      </c>
      <c r="J186" s="1">
        <f>_xlfn.DAYS("31/03/2020",H186)</f>
        <v>1726</v>
      </c>
      <c r="K186" s="1">
        <f>G186/J186</f>
        <v>1.7381228273464658E-3</v>
      </c>
    </row>
    <row r="187" spans="1:11" x14ac:dyDescent="0.25">
      <c r="A187" s="1" t="str">
        <f>CLEAN(RepositoriosPython!A187)</f>
        <v>andymccurdy/redis-py</v>
      </c>
      <c r="B187" s="1" t="str">
        <f>CLEAN(RepositoriosPython!B187)</f>
        <v>https://github.com/andymccurdy/redis-py</v>
      </c>
      <c r="C187" s="1" t="str">
        <f>CLEAN(RepositoriosPython!C187)</f>
        <v>Python</v>
      </c>
      <c r="D187" s="1">
        <f>VALUE(CLEAN(RepositoriosPython!D187))</f>
        <v>8386</v>
      </c>
      <c r="E187" s="1">
        <f>VALUE(CLEAN(RepositoriosPython!E187))</f>
        <v>366</v>
      </c>
      <c r="F187" s="1">
        <f>VALUE(CLEAN(RepositoriosPython!F187))</f>
        <v>1810</v>
      </c>
      <c r="G187" s="1">
        <f>VALUE(CLEAN(RepositoriosPython!G187))</f>
        <v>0</v>
      </c>
      <c r="H187" s="2">
        <f>DATEVALUE(CLEAN(MID(RepositoriosPython!H187,1,11)))</f>
        <v>40123</v>
      </c>
      <c r="I187" s="1">
        <f>VALUE(CLEAN(RepositoriosPython!I187))</f>
        <v>8864</v>
      </c>
      <c r="J187" s="1">
        <f>_xlfn.DAYS("31/03/2020",H187)</f>
        <v>3798</v>
      </c>
      <c r="K187" s="1">
        <f>G187/J187</f>
        <v>0</v>
      </c>
    </row>
    <row r="188" spans="1:11" x14ac:dyDescent="0.25">
      <c r="A188" s="1" t="str">
        <f>CLEAN(RepositoriosPython!A188)</f>
        <v>flairNLP/flair</v>
      </c>
      <c r="B188" s="1" t="str">
        <f>CLEAN(RepositoriosPython!B188)</f>
        <v>https://github.com/flairNLP/flair</v>
      </c>
      <c r="C188" s="1" t="str">
        <f>CLEAN(RepositoriosPython!C188)</f>
        <v>Python</v>
      </c>
      <c r="D188" s="1">
        <f>VALUE(CLEAN(RepositoriosPython!D188))</f>
        <v>8340</v>
      </c>
      <c r="E188" s="1">
        <f>VALUE(CLEAN(RepositoriosPython!E188))</f>
        <v>206</v>
      </c>
      <c r="F188" s="1">
        <f>VALUE(CLEAN(RepositoriosPython!F188))</f>
        <v>1071</v>
      </c>
      <c r="G188" s="1">
        <f>VALUE(CLEAN(RepositoriosPython!G188))</f>
        <v>11</v>
      </c>
      <c r="H188" s="2">
        <f>DATEVALUE(CLEAN(MID(RepositoriosPython!H188,1,11)))</f>
        <v>43262</v>
      </c>
      <c r="I188" s="1">
        <f>VALUE(CLEAN(RepositoriosPython!I188))</f>
        <v>14217</v>
      </c>
      <c r="J188" s="1">
        <f>_xlfn.DAYS("31/03/2020",H188)</f>
        <v>659</v>
      </c>
      <c r="K188" s="1">
        <f>G188/J188</f>
        <v>1.6691957511380879E-2</v>
      </c>
    </row>
    <row r="189" spans="1:11" x14ac:dyDescent="0.25">
      <c r="A189" s="1" t="str">
        <f>CLEAN(RepositoriosPython!A189)</f>
        <v>Eloston/ungoogled-chromium</v>
      </c>
      <c r="B189" s="1" t="str">
        <f>CLEAN(RepositoriosPython!B189)</f>
        <v>https://github.com/Eloston/ungoogled-chromium</v>
      </c>
      <c r="C189" s="1" t="str">
        <f>CLEAN(RepositoriosPython!C189)</f>
        <v>Python</v>
      </c>
      <c r="D189" s="1">
        <f>VALUE(CLEAN(RepositoriosPython!D189))</f>
        <v>8315</v>
      </c>
      <c r="E189" s="1">
        <f>VALUE(CLEAN(RepositoriosPython!E189))</f>
        <v>227</v>
      </c>
      <c r="F189" s="1">
        <f>VALUE(CLEAN(RepositoriosPython!F189))</f>
        <v>374</v>
      </c>
      <c r="G189" s="1">
        <f>VALUE(CLEAN(RepositoriosPython!G189))</f>
        <v>26</v>
      </c>
      <c r="H189" s="2">
        <f>DATEVALUE(CLEAN(MID(RepositoriosPython!H189,1,11)))</f>
        <v>42167</v>
      </c>
      <c r="I189" s="1">
        <f>VALUE(CLEAN(RepositoriosPython!I189))</f>
        <v>16904</v>
      </c>
      <c r="J189" s="1">
        <f>_xlfn.DAYS("31/03/2020",H189)</f>
        <v>1754</v>
      </c>
      <c r="K189" s="1">
        <f>G189/J189</f>
        <v>1.4823261117445839E-2</v>
      </c>
    </row>
    <row r="190" spans="1:11" x14ac:dyDescent="0.25">
      <c r="A190" s="1" t="str">
        <f>CLEAN(RepositoriosPython!A190)</f>
        <v>ShangtongZhang/reinforcement-learning-an-introduction</v>
      </c>
      <c r="B190" s="1" t="str">
        <f>CLEAN(RepositoriosPython!B190)</f>
        <v>https://github.com/ShangtongZhang/reinforcement-learning-an-introduction</v>
      </c>
      <c r="C190" s="1" t="str">
        <f>CLEAN(RepositoriosPython!C190)</f>
        <v>Python</v>
      </c>
      <c r="D190" s="1">
        <f>VALUE(CLEAN(RepositoriosPython!D190))</f>
        <v>8286</v>
      </c>
      <c r="E190" s="1">
        <f>VALUE(CLEAN(RepositoriosPython!E190))</f>
        <v>532</v>
      </c>
      <c r="F190" s="1">
        <f>VALUE(CLEAN(RepositoriosPython!F190))</f>
        <v>3298</v>
      </c>
      <c r="G190" s="1">
        <f>VALUE(CLEAN(RepositoriosPython!G190))</f>
        <v>0</v>
      </c>
      <c r="H190" s="2">
        <f>DATEVALUE(CLEAN(MID(RepositoriosPython!H190,1,11)))</f>
        <v>42626</v>
      </c>
      <c r="I190" s="1">
        <f>VALUE(CLEAN(RepositoriosPython!I190))</f>
        <v>3790</v>
      </c>
      <c r="J190" s="1">
        <f>_xlfn.DAYS("31/03/2020",H190)</f>
        <v>1295</v>
      </c>
      <c r="K190" s="1">
        <f>G190/J190</f>
        <v>0</v>
      </c>
    </row>
    <row r="191" spans="1:11" x14ac:dyDescent="0.25">
      <c r="A191" s="1" t="str">
        <f>CLEAN(RepositoriosPython!A191)</f>
        <v>deepmind/sonnet</v>
      </c>
      <c r="B191" s="1" t="str">
        <f>CLEAN(RepositoriosPython!B191)</f>
        <v>https://github.com/deepmind/sonnet</v>
      </c>
      <c r="C191" s="1" t="str">
        <f>CLEAN(RepositoriosPython!C191)</f>
        <v>Python</v>
      </c>
      <c r="D191" s="1">
        <f>VALUE(CLEAN(RepositoriosPython!D191))</f>
        <v>8274</v>
      </c>
      <c r="E191" s="1">
        <f>VALUE(CLEAN(RepositoriosPython!E191))</f>
        <v>469</v>
      </c>
      <c r="F191" s="1">
        <f>VALUE(CLEAN(RepositoriosPython!F191))</f>
        <v>1198</v>
      </c>
      <c r="G191" s="1">
        <f>VALUE(CLEAN(RepositoriosPython!G191))</f>
        <v>2</v>
      </c>
      <c r="H191" s="2">
        <f>DATEVALUE(CLEAN(MID(RepositoriosPython!H191,1,11)))</f>
        <v>42828</v>
      </c>
      <c r="I191" s="1">
        <f>VALUE(CLEAN(RepositoriosPython!I191))</f>
        <v>13782</v>
      </c>
      <c r="J191" s="1">
        <f>_xlfn.DAYS("31/03/2020",H191)</f>
        <v>1093</v>
      </c>
      <c r="K191" s="1">
        <f>G191/J191</f>
        <v>1.8298261665141812E-3</v>
      </c>
    </row>
    <row r="192" spans="1:11" x14ac:dyDescent="0.25">
      <c r="A192" s="1" t="str">
        <f>CLEAN(RepositoriosPython!A192)</f>
        <v>allenai/allennlp</v>
      </c>
      <c r="B192" s="1" t="str">
        <f>CLEAN(RepositoriosPython!B192)</f>
        <v>https://github.com/allenai/allennlp</v>
      </c>
      <c r="C192" s="1" t="str">
        <f>CLEAN(RepositoriosPython!C192)</f>
        <v>Python</v>
      </c>
      <c r="D192" s="1">
        <f>VALUE(CLEAN(RepositoriosPython!D192))</f>
        <v>8228</v>
      </c>
      <c r="E192" s="1">
        <f>VALUE(CLEAN(RepositoriosPython!E192))</f>
        <v>275</v>
      </c>
      <c r="F192" s="1">
        <f>VALUE(CLEAN(RepositoriosPython!F192))</f>
        <v>1761</v>
      </c>
      <c r="G192" s="1">
        <f>VALUE(CLEAN(RepositoriosPython!G192))</f>
        <v>22</v>
      </c>
      <c r="H192" s="2">
        <f>DATEVALUE(CLEAN(MID(RepositoriosPython!H192,1,11)))</f>
        <v>42870</v>
      </c>
      <c r="I192" s="1">
        <f>VALUE(CLEAN(RepositoriosPython!I192))</f>
        <v>38047</v>
      </c>
      <c r="J192" s="1">
        <f>_xlfn.DAYS("31/03/2020",H192)</f>
        <v>1051</v>
      </c>
      <c r="K192" s="1">
        <f>G192/J192</f>
        <v>2.093244529019981E-2</v>
      </c>
    </row>
    <row r="193" spans="1:11" x14ac:dyDescent="0.25">
      <c r="A193" s="1" t="str">
        <f>CLEAN(RepositoriosPython!A193)</f>
        <v>darknessomi/musicbox</v>
      </c>
      <c r="B193" s="1" t="str">
        <f>CLEAN(RepositoriosPython!B193)</f>
        <v>https://github.com/darknessomi/musicbox</v>
      </c>
      <c r="C193" s="1" t="str">
        <f>CLEAN(RepositoriosPython!C193)</f>
        <v>Python</v>
      </c>
      <c r="D193" s="1">
        <f>VALUE(CLEAN(RepositoriosPython!D193))</f>
        <v>8174</v>
      </c>
      <c r="E193" s="1">
        <f>VALUE(CLEAN(RepositoriosPython!E193))</f>
        <v>296</v>
      </c>
      <c r="F193" s="1">
        <f>VALUE(CLEAN(RepositoriosPython!F193))</f>
        <v>1463</v>
      </c>
      <c r="G193" s="1">
        <f>VALUE(CLEAN(RepositoriosPython!G193))</f>
        <v>10</v>
      </c>
      <c r="H193" s="2">
        <f>DATEVALUE(CLEAN(MID(RepositoriosPython!H193,1,11)))</f>
        <v>41856</v>
      </c>
      <c r="I193" s="1">
        <f>VALUE(CLEAN(RepositoriosPython!I193))</f>
        <v>2748</v>
      </c>
      <c r="J193" s="1">
        <f>_xlfn.DAYS("31/03/2020",H193)</f>
        <v>2065</v>
      </c>
      <c r="K193" s="1">
        <f>G193/J193</f>
        <v>4.8426150121065378E-3</v>
      </c>
    </row>
    <row r="194" spans="1:11" x14ac:dyDescent="0.25">
      <c r="A194" s="1" t="str">
        <f>CLEAN(RepositoriosPython!A194)</f>
        <v>python/mypy</v>
      </c>
      <c r="B194" s="1" t="str">
        <f>CLEAN(RepositoriosPython!B194)</f>
        <v>https://github.com/python/mypy</v>
      </c>
      <c r="C194" s="1" t="str">
        <f>CLEAN(RepositoriosPython!C194)</f>
        <v>Python</v>
      </c>
      <c r="D194" s="1">
        <f>VALUE(CLEAN(RepositoriosPython!D194))</f>
        <v>8158</v>
      </c>
      <c r="E194" s="1">
        <f>VALUE(CLEAN(RepositoriosPython!E194))</f>
        <v>174</v>
      </c>
      <c r="F194" s="1">
        <f>VALUE(CLEAN(RepositoriosPython!F194))</f>
        <v>1250</v>
      </c>
      <c r="G194" s="1">
        <f>VALUE(CLEAN(RepositoriosPython!G194))</f>
        <v>0</v>
      </c>
      <c r="H194" s="2">
        <f>DATEVALUE(CLEAN(MID(RepositoriosPython!H194,1,11)))</f>
        <v>41250</v>
      </c>
      <c r="I194" s="1">
        <f>VALUE(CLEAN(RepositoriosPython!I194))</f>
        <v>92318</v>
      </c>
      <c r="J194" s="1">
        <f>_xlfn.DAYS("31/03/2020",H194)</f>
        <v>2671</v>
      </c>
      <c r="K194" s="1">
        <f>G194/J194</f>
        <v>0</v>
      </c>
    </row>
    <row r="195" spans="1:11" x14ac:dyDescent="0.25">
      <c r="A195" s="1" t="str">
        <f>CLEAN(RepositoriosPython!A195)</f>
        <v>facebook/chisel</v>
      </c>
      <c r="B195" s="1" t="str">
        <f>CLEAN(RepositoriosPython!B195)</f>
        <v>https://github.com/facebook/chisel</v>
      </c>
      <c r="C195" s="1" t="str">
        <f>CLEAN(RepositoriosPython!C195)</f>
        <v>Python</v>
      </c>
      <c r="D195" s="1">
        <f>VALUE(CLEAN(RepositoriosPython!D195))</f>
        <v>8138</v>
      </c>
      <c r="E195" s="1">
        <f>VALUE(CLEAN(RepositoriosPython!E195))</f>
        <v>285</v>
      </c>
      <c r="F195" s="1">
        <f>VALUE(CLEAN(RepositoriosPython!F195))</f>
        <v>739</v>
      </c>
      <c r="G195" s="1">
        <f>VALUE(CLEAN(RepositoriosPython!G195))</f>
        <v>10</v>
      </c>
      <c r="H195" s="2">
        <f>DATEVALUE(CLEAN(MID(RepositoriosPython!H195,1,11)))</f>
        <v>41691</v>
      </c>
      <c r="I195" s="1">
        <f>VALUE(CLEAN(RepositoriosPython!I195))</f>
        <v>3471</v>
      </c>
      <c r="J195" s="1">
        <f>_xlfn.DAYS("31/03/2020",H195)</f>
        <v>2230</v>
      </c>
      <c r="K195" s="1">
        <f>G195/J195</f>
        <v>4.4843049327354259E-3</v>
      </c>
    </row>
    <row r="196" spans="1:11" x14ac:dyDescent="0.25">
      <c r="A196" s="1" t="str">
        <f>CLEAN(RepositoriosPython!A196)</f>
        <v>mailpile/Mailpile</v>
      </c>
      <c r="B196" s="1" t="str">
        <f>CLEAN(RepositoriosPython!B196)</f>
        <v>https://github.com/mailpile/Mailpile</v>
      </c>
      <c r="C196" s="1" t="str">
        <f>CLEAN(RepositoriosPython!C196)</f>
        <v>Python</v>
      </c>
      <c r="D196" s="1">
        <f>VALUE(CLEAN(RepositoriosPython!D196))</f>
        <v>8122</v>
      </c>
      <c r="E196" s="1">
        <f>VALUE(CLEAN(RepositoriosPython!E196))</f>
        <v>416</v>
      </c>
      <c r="F196" s="1">
        <f>VALUE(CLEAN(RepositoriosPython!F196))</f>
        <v>980</v>
      </c>
      <c r="G196" s="1">
        <f>VALUE(CLEAN(RepositoriosPython!G196))</f>
        <v>8</v>
      </c>
      <c r="H196" s="2">
        <f>DATEVALUE(CLEAN(MID(RepositoriosPython!H196,1,11)))</f>
        <v>40846</v>
      </c>
      <c r="I196" s="1">
        <f>VALUE(CLEAN(RepositoriosPython!I196))</f>
        <v>82820</v>
      </c>
      <c r="J196" s="1">
        <f>_xlfn.DAYS("31/03/2020",H196)</f>
        <v>3075</v>
      </c>
      <c r="K196" s="1">
        <f>G196/J196</f>
        <v>2.6016260162601626E-3</v>
      </c>
    </row>
    <row r="197" spans="1:11" x14ac:dyDescent="0.25">
      <c r="A197" s="1" t="str">
        <f>CLEAN(RepositoriosPython!A197)</f>
        <v>hindupuravinash/the-gan-zoo</v>
      </c>
      <c r="B197" s="1" t="str">
        <f>CLEAN(RepositoriosPython!B197)</f>
        <v>https://github.com/hindupuravinash/the-gan-zoo</v>
      </c>
      <c r="C197" s="1" t="str">
        <f>CLEAN(RepositoriosPython!C197)</f>
        <v>Python</v>
      </c>
      <c r="D197" s="1">
        <f>VALUE(CLEAN(RepositoriosPython!D197))</f>
        <v>8093</v>
      </c>
      <c r="E197" s="1">
        <f>VALUE(CLEAN(RepositoriosPython!E197))</f>
        <v>517</v>
      </c>
      <c r="F197" s="1">
        <f>VALUE(CLEAN(RepositoriosPython!F197))</f>
        <v>1728</v>
      </c>
      <c r="G197" s="1">
        <f>VALUE(CLEAN(RepositoriosPython!G197))</f>
        <v>0</v>
      </c>
      <c r="H197" s="2">
        <f>DATEVALUE(CLEAN(MID(RepositoriosPython!H197,1,11)))</f>
        <v>42839</v>
      </c>
      <c r="I197" s="1">
        <f>VALUE(CLEAN(RepositoriosPython!I197))</f>
        <v>579</v>
      </c>
      <c r="J197" s="1">
        <f>_xlfn.DAYS("31/03/2020",H197)</f>
        <v>1082</v>
      </c>
      <c r="K197" s="1">
        <f>G197/J197</f>
        <v>0</v>
      </c>
    </row>
    <row r="198" spans="1:11" x14ac:dyDescent="0.25">
      <c r="A198" s="1" t="str">
        <f>CLEAN(RepositoriosPython!A198)</f>
        <v>RasaHQ/rasa</v>
      </c>
      <c r="B198" s="1" t="str">
        <f>CLEAN(RepositoriosPython!B198)</f>
        <v>https://github.com/RasaHQ/rasa</v>
      </c>
      <c r="C198" s="1" t="str">
        <f>CLEAN(RepositoriosPython!C198)</f>
        <v>Python</v>
      </c>
      <c r="D198" s="1">
        <f>VALUE(CLEAN(RepositoriosPython!D198))</f>
        <v>8059</v>
      </c>
      <c r="E198" s="1">
        <f>VALUE(CLEAN(RepositoriosPython!E198))</f>
        <v>316</v>
      </c>
      <c r="F198" s="1">
        <f>VALUE(CLEAN(RepositoriosPython!F198))</f>
        <v>2541</v>
      </c>
      <c r="G198" s="1">
        <f>VALUE(CLEAN(RepositoriosPython!G198))</f>
        <v>21</v>
      </c>
      <c r="H198" s="2">
        <f>DATEVALUE(CLEAN(MID(RepositoriosPython!H198,1,11)))</f>
        <v>42657</v>
      </c>
      <c r="I198" s="1">
        <f>VALUE(CLEAN(RepositoriosPython!I198))</f>
        <v>93500</v>
      </c>
      <c r="J198" s="1">
        <f>_xlfn.DAYS("31/03/2020",H198)</f>
        <v>1264</v>
      </c>
      <c r="K198" s="1">
        <f>G198/J198</f>
        <v>1.661392405063291E-2</v>
      </c>
    </row>
    <row r="199" spans="1:11" x14ac:dyDescent="0.25">
      <c r="A199" s="1" t="str">
        <f>CLEAN(RepositoriosPython!A199)</f>
        <v>Unity-Technologies/ml-agents</v>
      </c>
      <c r="B199" s="1" t="str">
        <f>CLEAN(RepositoriosPython!B199)</f>
        <v>https://github.com/Unity-Technologies/ml-agents</v>
      </c>
      <c r="C199" s="1" t="str">
        <f>CLEAN(RepositoriosPython!C199)</f>
        <v>Python</v>
      </c>
      <c r="D199" s="1">
        <f>VALUE(CLEAN(RepositoriosPython!D199))</f>
        <v>8020</v>
      </c>
      <c r="E199" s="1">
        <f>VALUE(CLEAN(RepositoriosPython!E199))</f>
        <v>490</v>
      </c>
      <c r="F199" s="1">
        <f>VALUE(CLEAN(RepositoriosPython!F199))</f>
        <v>2188</v>
      </c>
      <c r="G199" s="1">
        <f>VALUE(CLEAN(RepositoriosPython!G199))</f>
        <v>39</v>
      </c>
      <c r="H199" s="2">
        <f>DATEVALUE(CLEAN(MID(RepositoriosPython!H199,1,11)))</f>
        <v>42986</v>
      </c>
      <c r="I199" s="1">
        <f>VALUE(CLEAN(RepositoriosPython!I199))</f>
        <v>32580</v>
      </c>
      <c r="J199" s="1">
        <f>_xlfn.DAYS("31/03/2020",H199)</f>
        <v>935</v>
      </c>
      <c r="K199" s="1">
        <f>G199/J199</f>
        <v>4.1711229946524063E-2</v>
      </c>
    </row>
    <row r="200" spans="1:11" x14ac:dyDescent="0.25">
      <c r="A200" s="1" t="str">
        <f>CLEAN(RepositoriosPython!A200)</f>
        <v>rushter/MLAlgorithms</v>
      </c>
      <c r="B200" s="1" t="str">
        <f>CLEAN(RepositoriosPython!B200)</f>
        <v>https://github.com/rushter/MLAlgorithms</v>
      </c>
      <c r="C200" s="1" t="str">
        <f>CLEAN(RepositoriosPython!C200)</f>
        <v>Python</v>
      </c>
      <c r="D200" s="1">
        <f>VALUE(CLEAN(RepositoriosPython!D200))</f>
        <v>7976</v>
      </c>
      <c r="E200" s="1">
        <f>VALUE(CLEAN(RepositoriosPython!E200))</f>
        <v>435</v>
      </c>
      <c r="F200" s="1">
        <f>VALUE(CLEAN(RepositoriosPython!F200))</f>
        <v>1435</v>
      </c>
      <c r="G200" s="1">
        <f>VALUE(CLEAN(RepositoriosPython!G200))</f>
        <v>0</v>
      </c>
      <c r="H200" s="2">
        <f>DATEVALUE(CLEAN(MID(RepositoriosPython!H200,1,11)))</f>
        <v>42648</v>
      </c>
      <c r="I200" s="1">
        <f>VALUE(CLEAN(RepositoriosPython!I200))</f>
        <v>2974</v>
      </c>
      <c r="J200" s="1">
        <f>_xlfn.DAYS("31/03/2020",H200)</f>
        <v>1273</v>
      </c>
      <c r="K200" s="1">
        <f>G200/J200</f>
        <v>0</v>
      </c>
    </row>
    <row r="201" spans="1:11" x14ac:dyDescent="0.25">
      <c r="A201" s="1" t="str">
        <f>CLEAN(RepositoriosPython!A201)</f>
        <v>asciinema/asciinema</v>
      </c>
      <c r="B201" s="1" t="str">
        <f>CLEAN(RepositoriosPython!B201)</f>
        <v>https://github.com/asciinema/asciinema</v>
      </c>
      <c r="C201" s="1" t="str">
        <f>CLEAN(RepositoriosPython!C201)</f>
        <v>Python</v>
      </c>
      <c r="D201" s="1">
        <f>VALUE(CLEAN(RepositoriosPython!D201))</f>
        <v>7966</v>
      </c>
      <c r="E201" s="1">
        <f>VALUE(CLEAN(RepositoriosPython!E201))</f>
        <v>277</v>
      </c>
      <c r="F201" s="1">
        <f>VALUE(CLEAN(RepositoriosPython!F201))</f>
        <v>691</v>
      </c>
      <c r="G201" s="1">
        <f>VALUE(CLEAN(RepositoriosPython!G201))</f>
        <v>12</v>
      </c>
      <c r="H201" s="2">
        <f>DATEVALUE(CLEAN(MID(RepositoriosPython!H201,1,11)))</f>
        <v>40868</v>
      </c>
      <c r="I201" s="1">
        <f>VALUE(CLEAN(RepositoriosPython!I201))</f>
        <v>2301</v>
      </c>
      <c r="J201" s="1">
        <f>_xlfn.DAYS("31/03/2020",H201)</f>
        <v>3053</v>
      </c>
      <c r="K201" s="1">
        <f>G201/J201</f>
        <v>3.9305601048149359E-3</v>
      </c>
    </row>
    <row r="202" spans="1:11" x14ac:dyDescent="0.25">
      <c r="A202" s="1" t="str">
        <f>CLEAN(RepositoriosPython!A202)</f>
        <v>donnemartin/awesome-aws</v>
      </c>
      <c r="B202" s="1" t="str">
        <f>CLEAN(RepositoriosPython!B202)</f>
        <v>https://github.com/donnemartin/awesome-aws</v>
      </c>
      <c r="C202" s="1" t="str">
        <f>CLEAN(RepositoriosPython!C202)</f>
        <v>Python</v>
      </c>
      <c r="D202" s="1">
        <f>VALUE(CLEAN(RepositoriosPython!D202))</f>
        <v>7896</v>
      </c>
      <c r="E202" s="1">
        <f>VALUE(CLEAN(RepositoriosPython!E202))</f>
        <v>432</v>
      </c>
      <c r="F202" s="1">
        <f>VALUE(CLEAN(RepositoriosPython!F202))</f>
        <v>934</v>
      </c>
      <c r="G202" s="1">
        <f>VALUE(CLEAN(RepositoriosPython!G202))</f>
        <v>1</v>
      </c>
      <c r="H202" s="2">
        <f>DATEVALUE(CLEAN(MID(RepositoriosPython!H202,1,11)))</f>
        <v>42289</v>
      </c>
      <c r="I202" s="1">
        <f>VALUE(CLEAN(RepositoriosPython!I202))</f>
        <v>1777</v>
      </c>
      <c r="J202" s="1">
        <f>_xlfn.DAYS("31/03/2020",H202)</f>
        <v>1632</v>
      </c>
      <c r="K202" s="1">
        <f>G202/J202</f>
        <v>6.1274509803921568E-4</v>
      </c>
    </row>
    <row r="203" spans="1:11" x14ac:dyDescent="0.25">
      <c r="A203" s="1" t="str">
        <f>CLEAN(RepositoriosPython!A203)</f>
        <v>idank/explainshell</v>
      </c>
      <c r="B203" s="1" t="str">
        <f>CLEAN(RepositoriosPython!B203)</f>
        <v>https://github.com/idank/explainshell</v>
      </c>
      <c r="C203" s="1" t="str">
        <f>CLEAN(RepositoriosPython!C203)</f>
        <v>Python</v>
      </c>
      <c r="D203" s="1">
        <f>VALUE(CLEAN(RepositoriosPython!D203))</f>
        <v>7864</v>
      </c>
      <c r="E203" s="1">
        <f>VALUE(CLEAN(RepositoriosPython!E203))</f>
        <v>186</v>
      </c>
      <c r="F203" s="1">
        <f>VALUE(CLEAN(RepositoriosPython!F203))</f>
        <v>508</v>
      </c>
      <c r="G203" s="1">
        <f>VALUE(CLEAN(RepositoriosPython!G203))</f>
        <v>0</v>
      </c>
      <c r="H203" s="2">
        <f>DATEVALUE(CLEAN(MID(RepositoriosPython!H203,1,11)))</f>
        <v>41516</v>
      </c>
      <c r="I203" s="1">
        <f>VALUE(CLEAN(RepositoriosPython!I203))</f>
        <v>19416</v>
      </c>
      <c r="J203" s="1">
        <f>_xlfn.DAYS("31/03/2020",H203)</f>
        <v>2405</v>
      </c>
      <c r="K203" s="1">
        <f>G203/J203</f>
        <v>0</v>
      </c>
    </row>
    <row r="204" spans="1:11" x14ac:dyDescent="0.25">
      <c r="A204" s="1" t="str">
        <f>CLEAN(RepositoriosPython!A204)</f>
        <v>h2y/Shadowrocket-ADBlock-Rules</v>
      </c>
      <c r="B204" s="1" t="str">
        <f>CLEAN(RepositoriosPython!B204)</f>
        <v>https://github.com/h2y/Shadowrocket-ADBlock-Rules</v>
      </c>
      <c r="C204" s="1" t="str">
        <f>CLEAN(RepositoriosPython!C204)</f>
        <v>Python</v>
      </c>
      <c r="D204" s="1">
        <f>VALUE(CLEAN(RepositoriosPython!D204))</f>
        <v>7854</v>
      </c>
      <c r="E204" s="1">
        <f>VALUE(CLEAN(RepositoriosPython!E204))</f>
        <v>333</v>
      </c>
      <c r="F204" s="1">
        <f>VALUE(CLEAN(RepositoriosPython!F204))</f>
        <v>1171</v>
      </c>
      <c r="G204" s="1">
        <f>VALUE(CLEAN(RepositoriosPython!G204))</f>
        <v>0</v>
      </c>
      <c r="H204" s="2">
        <f>DATEVALUE(CLEAN(MID(RepositoriosPython!H204,1,11)))</f>
        <v>42595</v>
      </c>
      <c r="I204" s="1">
        <f>VALUE(CLEAN(RepositoriosPython!I204))</f>
        <v>470</v>
      </c>
      <c r="J204" s="1">
        <f>_xlfn.DAYS("31/03/2020",H204)</f>
        <v>1326</v>
      </c>
      <c r="K204" s="1">
        <f>G204/J204</f>
        <v>0</v>
      </c>
    </row>
    <row r="205" spans="1:11" x14ac:dyDescent="0.25">
      <c r="A205" s="1" t="str">
        <f>CLEAN(RepositoriosPython!A205)</f>
        <v>gleitz/howdoi</v>
      </c>
      <c r="B205" s="1" t="str">
        <f>CLEAN(RepositoriosPython!B205)</f>
        <v>https://github.com/gleitz/howdoi</v>
      </c>
      <c r="C205" s="1" t="str">
        <f>CLEAN(RepositoriosPython!C205)</f>
        <v>Python</v>
      </c>
      <c r="D205" s="1">
        <f>VALUE(CLEAN(RepositoriosPython!D205))</f>
        <v>7816</v>
      </c>
      <c r="E205" s="1">
        <f>VALUE(CLEAN(RepositoriosPython!E205))</f>
        <v>247</v>
      </c>
      <c r="F205" s="1">
        <f>VALUE(CLEAN(RepositoriosPython!F205))</f>
        <v>724</v>
      </c>
      <c r="G205" s="1">
        <f>VALUE(CLEAN(RepositoriosPython!G205))</f>
        <v>0</v>
      </c>
      <c r="H205" s="2">
        <f>DATEVALUE(CLEAN(MID(RepositoriosPython!H205,1,11)))</f>
        <v>41235</v>
      </c>
      <c r="I205" s="1">
        <f>VALUE(CLEAN(RepositoriosPython!I205))</f>
        <v>660</v>
      </c>
      <c r="J205" s="1">
        <f>_xlfn.DAYS("31/03/2020",H205)</f>
        <v>2686</v>
      </c>
      <c r="K205" s="1">
        <f>G205/J205</f>
        <v>0</v>
      </c>
    </row>
    <row r="206" spans="1:11" x14ac:dyDescent="0.25">
      <c r="A206" s="1" t="str">
        <f>CLEAN(RepositoriosPython!A206)</f>
        <v>MorvanZhou/tutorials</v>
      </c>
      <c r="B206" s="1" t="str">
        <f>CLEAN(RepositoriosPython!B206)</f>
        <v>https://github.com/MorvanZhou/tutorials</v>
      </c>
      <c r="C206" s="1" t="str">
        <f>CLEAN(RepositoriosPython!C206)</f>
        <v>Python</v>
      </c>
      <c r="D206" s="1">
        <f>VALUE(CLEAN(RepositoriosPython!D206))</f>
        <v>7810</v>
      </c>
      <c r="E206" s="1">
        <f>VALUE(CLEAN(RepositoriosPython!E206))</f>
        <v>615</v>
      </c>
      <c r="F206" s="1">
        <f>VALUE(CLEAN(RepositoriosPython!F206))</f>
        <v>4682</v>
      </c>
      <c r="G206" s="1">
        <f>VALUE(CLEAN(RepositoriosPython!G206))</f>
        <v>0</v>
      </c>
      <c r="H206" s="2">
        <f>DATEVALUE(CLEAN(MID(RepositoriosPython!H206,1,11)))</f>
        <v>42519</v>
      </c>
      <c r="I206" s="1">
        <f>VALUE(CLEAN(RepositoriosPython!I206))</f>
        <v>3169</v>
      </c>
      <c r="J206" s="1">
        <f>_xlfn.DAYS("31/03/2020",H206)</f>
        <v>1402</v>
      </c>
      <c r="K206" s="1">
        <f>G206/J206</f>
        <v>0</v>
      </c>
    </row>
    <row r="207" spans="1:11" x14ac:dyDescent="0.25">
      <c r="A207" s="1" t="str">
        <f>CLEAN(RepositoriosPython!A207)</f>
        <v>threat9/routersploit</v>
      </c>
      <c r="B207" s="1" t="str">
        <f>CLEAN(RepositoriosPython!B207)</f>
        <v>https://github.com/threat9/routersploit</v>
      </c>
      <c r="C207" s="1" t="str">
        <f>CLEAN(RepositoriosPython!C207)</f>
        <v>Python</v>
      </c>
      <c r="D207" s="1">
        <f>VALUE(CLEAN(RepositoriosPython!D207))</f>
        <v>7795</v>
      </c>
      <c r="E207" s="1">
        <f>VALUE(CLEAN(RepositoriosPython!E207))</f>
        <v>500</v>
      </c>
      <c r="F207" s="1">
        <f>VALUE(CLEAN(RepositoriosPython!F207))</f>
        <v>1603</v>
      </c>
      <c r="G207" s="1">
        <f>VALUE(CLEAN(RepositoriosPython!G207))</f>
        <v>10</v>
      </c>
      <c r="H207" s="2">
        <f>DATEVALUE(CLEAN(MID(RepositoriosPython!H207,1,11)))</f>
        <v>42459</v>
      </c>
      <c r="I207" s="1">
        <f>VALUE(CLEAN(RepositoriosPython!I207))</f>
        <v>22260</v>
      </c>
      <c r="J207" s="1">
        <f>_xlfn.DAYS("31/03/2020",H207)</f>
        <v>1462</v>
      </c>
      <c r="K207" s="1">
        <f>G207/J207</f>
        <v>6.8399452804377564E-3</v>
      </c>
    </row>
    <row r="208" spans="1:11" x14ac:dyDescent="0.25">
      <c r="A208" s="1" t="str">
        <f>CLEAN(RepositoriosPython!A208)</f>
        <v>s0md3v/XSStrike</v>
      </c>
      <c r="B208" s="1" t="str">
        <f>CLEAN(RepositoriosPython!B208)</f>
        <v>https://github.com/s0md3v/XSStrike</v>
      </c>
      <c r="C208" s="1" t="str">
        <f>CLEAN(RepositoriosPython!C208)</f>
        <v>Python</v>
      </c>
      <c r="D208" s="1">
        <f>VALUE(CLEAN(RepositoriosPython!D208))</f>
        <v>7764</v>
      </c>
      <c r="E208" s="1">
        <f>VALUE(CLEAN(RepositoriosPython!E208))</f>
        <v>244</v>
      </c>
      <c r="F208" s="1">
        <f>VALUE(CLEAN(RepositoriosPython!F208))</f>
        <v>1054</v>
      </c>
      <c r="G208" s="1">
        <f>VALUE(CLEAN(RepositoriosPython!G208))</f>
        <v>14</v>
      </c>
      <c r="H208" s="2">
        <f>DATEVALUE(CLEAN(MID(RepositoriosPython!H208,1,11)))</f>
        <v>42912</v>
      </c>
      <c r="I208" s="1">
        <f>VALUE(CLEAN(RepositoriosPython!I208))</f>
        <v>3130</v>
      </c>
      <c r="J208" s="1">
        <f>_xlfn.DAYS("31/03/2020",H208)</f>
        <v>1009</v>
      </c>
      <c r="K208" s="1">
        <f>G208/J208</f>
        <v>1.3875123885034688E-2</v>
      </c>
    </row>
    <row r="209" spans="1:11" x14ac:dyDescent="0.25">
      <c r="A209" s="1" t="str">
        <f>CLEAN(RepositoriosPython!A209)</f>
        <v>eliangcs/http-prompt</v>
      </c>
      <c r="B209" s="1" t="str">
        <f>CLEAN(RepositoriosPython!B209)</f>
        <v>https://github.com/eliangcs/http-prompt</v>
      </c>
      <c r="C209" s="1" t="str">
        <f>CLEAN(RepositoriosPython!C209)</f>
        <v>Python</v>
      </c>
      <c r="D209" s="1">
        <f>VALUE(CLEAN(RepositoriosPython!D209))</f>
        <v>7681</v>
      </c>
      <c r="E209" s="1">
        <f>VALUE(CLEAN(RepositoriosPython!E209))</f>
        <v>176</v>
      </c>
      <c r="F209" s="1">
        <f>VALUE(CLEAN(RepositoriosPython!F209))</f>
        <v>294</v>
      </c>
      <c r="G209" s="1">
        <f>VALUE(CLEAN(RepositoriosPython!G209))</f>
        <v>15</v>
      </c>
      <c r="H209" s="2">
        <f>DATEVALUE(CLEAN(MID(RepositoriosPython!H209,1,11)))</f>
        <v>42466</v>
      </c>
      <c r="I209" s="1">
        <f>VALUE(CLEAN(RepositoriosPython!I209))</f>
        <v>3927</v>
      </c>
      <c r="J209" s="1">
        <f>_xlfn.DAYS("31/03/2020",H209)</f>
        <v>1455</v>
      </c>
      <c r="K209" s="1">
        <f>G209/J209</f>
        <v>1.0309278350515464E-2</v>
      </c>
    </row>
    <row r="210" spans="1:11" x14ac:dyDescent="0.25">
      <c r="A210" s="1" t="str">
        <f>CLEAN(RepositoriosPython!A210)</f>
        <v>coursera-dl/coursera-dl</v>
      </c>
      <c r="B210" s="1" t="str">
        <f>CLEAN(RepositoriosPython!B210)</f>
        <v>https://github.com/coursera-dl/coursera-dl</v>
      </c>
      <c r="C210" s="1" t="str">
        <f>CLEAN(RepositoriosPython!C210)</f>
        <v>Python</v>
      </c>
      <c r="D210" s="1">
        <f>VALUE(CLEAN(RepositoriosPython!D210))</f>
        <v>7672</v>
      </c>
      <c r="E210" s="1">
        <f>VALUE(CLEAN(RepositoriosPython!E210))</f>
        <v>338</v>
      </c>
      <c r="F210" s="1">
        <f>VALUE(CLEAN(RepositoriosPython!F210))</f>
        <v>1856</v>
      </c>
      <c r="G210" s="1">
        <f>VALUE(CLEAN(RepositoriosPython!G210))</f>
        <v>0</v>
      </c>
      <c r="H210" s="2">
        <f>DATEVALUE(CLEAN(MID(RepositoriosPython!H210,1,11)))</f>
        <v>40989</v>
      </c>
      <c r="I210" s="1">
        <f>VALUE(CLEAN(RepositoriosPython!I210))</f>
        <v>36128</v>
      </c>
      <c r="J210" s="1">
        <f>_xlfn.DAYS("31/03/2020",H210)</f>
        <v>2932</v>
      </c>
      <c r="K210" s="1">
        <f>G210/J210</f>
        <v>0</v>
      </c>
    </row>
    <row r="211" spans="1:11" x14ac:dyDescent="0.25">
      <c r="A211" s="1" t="str">
        <f>CLEAN(RepositoriosPython!A211)</f>
        <v>scrapinghub/portia</v>
      </c>
      <c r="B211" s="1" t="str">
        <f>CLEAN(RepositoriosPython!B211)</f>
        <v>https://github.com/scrapinghub/portia</v>
      </c>
      <c r="C211" s="1" t="str">
        <f>CLEAN(RepositoriosPython!C211)</f>
        <v>Python</v>
      </c>
      <c r="D211" s="1">
        <f>VALUE(CLEAN(RepositoriosPython!D211))</f>
        <v>7615</v>
      </c>
      <c r="E211" s="1">
        <f>VALUE(CLEAN(RepositoriosPython!E211))</f>
        <v>492</v>
      </c>
      <c r="F211" s="1">
        <f>VALUE(CLEAN(RepositoriosPython!F211))</f>
        <v>1221</v>
      </c>
      <c r="G211" s="1">
        <f>VALUE(CLEAN(RepositoriosPython!G211))</f>
        <v>1</v>
      </c>
      <c r="H211" s="2">
        <f>DATEVALUE(CLEAN(MID(RepositoriosPython!H211,1,11)))</f>
        <v>41719</v>
      </c>
      <c r="I211" s="1">
        <f>VALUE(CLEAN(RepositoriosPython!I211))</f>
        <v>57688</v>
      </c>
      <c r="J211" s="1">
        <f>_xlfn.DAYS("31/03/2020",H211)</f>
        <v>2202</v>
      </c>
      <c r="K211" s="1">
        <f>G211/J211</f>
        <v>4.5413260672116256E-4</v>
      </c>
    </row>
    <row r="212" spans="1:11" x14ac:dyDescent="0.25">
      <c r="A212" s="1" t="str">
        <f>CLEAN(RepositoriosPython!A212)</f>
        <v>falconry/falcon</v>
      </c>
      <c r="B212" s="1" t="str">
        <f>CLEAN(RepositoriosPython!B212)</f>
        <v>https://github.com/falconry/falcon</v>
      </c>
      <c r="C212" s="1" t="str">
        <f>CLEAN(RepositoriosPython!C212)</f>
        <v>Python</v>
      </c>
      <c r="D212" s="1">
        <f>VALUE(CLEAN(RepositoriosPython!D212))</f>
        <v>7573</v>
      </c>
      <c r="E212" s="1">
        <f>VALUE(CLEAN(RepositoriosPython!E212))</f>
        <v>298</v>
      </c>
      <c r="F212" s="1">
        <f>VALUE(CLEAN(RepositoriosPython!F212))</f>
        <v>780</v>
      </c>
      <c r="G212" s="1">
        <f>VALUE(CLEAN(RepositoriosPython!G212))</f>
        <v>0</v>
      </c>
      <c r="H212" s="2">
        <f>DATEVALUE(CLEAN(MID(RepositoriosPython!H212,1,11)))</f>
        <v>41249</v>
      </c>
      <c r="I212" s="1">
        <f>VALUE(CLEAN(RepositoriosPython!I212))</f>
        <v>23296</v>
      </c>
      <c r="J212" s="1">
        <f>_xlfn.DAYS("31/03/2020",H212)</f>
        <v>2672</v>
      </c>
      <c r="K212" s="1">
        <f>G212/J212</f>
        <v>0</v>
      </c>
    </row>
    <row r="213" spans="1:11" x14ac:dyDescent="0.25">
      <c r="A213" s="1" t="str">
        <f>CLEAN(RepositoriosPython!A213)</f>
        <v>thumbor/thumbor</v>
      </c>
      <c r="B213" s="1" t="str">
        <f>CLEAN(RepositoriosPython!B213)</f>
        <v>https://github.com/thumbor/thumbor</v>
      </c>
      <c r="C213" s="1" t="str">
        <f>CLEAN(RepositoriosPython!C213)</f>
        <v>Python</v>
      </c>
      <c r="D213" s="1">
        <f>VALUE(CLEAN(RepositoriosPython!D213))</f>
        <v>7548</v>
      </c>
      <c r="E213" s="1">
        <f>VALUE(CLEAN(RepositoriosPython!E213))</f>
        <v>209</v>
      </c>
      <c r="F213" s="1">
        <f>VALUE(CLEAN(RepositoriosPython!F213))</f>
        <v>664</v>
      </c>
      <c r="G213" s="1">
        <f>VALUE(CLEAN(RepositoriosPython!G213))</f>
        <v>93</v>
      </c>
      <c r="H213" s="2">
        <f>DATEVALUE(CLEAN(MID(RepositoriosPython!H213,1,11)))</f>
        <v>40618</v>
      </c>
      <c r="I213" s="1">
        <f>VALUE(CLEAN(RepositoriosPython!I213))</f>
        <v>312704</v>
      </c>
      <c r="J213" s="1">
        <f>_xlfn.DAYS("31/03/2020",H213)</f>
        <v>3303</v>
      </c>
      <c r="K213" s="1">
        <f>G213/J213</f>
        <v>2.8156221616712079E-2</v>
      </c>
    </row>
    <row r="214" spans="1:11" x14ac:dyDescent="0.25">
      <c r="A214" s="1" t="str">
        <f>CLEAN(RepositoriosPython!A214)</f>
        <v>dragen1860/Deep-Learning-with-TensorFlow-book</v>
      </c>
      <c r="B214" s="1" t="str">
        <f>CLEAN(RepositoriosPython!B214)</f>
        <v>https://github.com/dragen1860/Deep-Learning-with-TensorFlow-book</v>
      </c>
      <c r="C214" s="1" t="str">
        <f>CLEAN(RepositoriosPython!C214)</f>
        <v>Python</v>
      </c>
      <c r="D214" s="1">
        <f>VALUE(CLEAN(RepositoriosPython!D214))</f>
        <v>7530</v>
      </c>
      <c r="E214" s="1">
        <f>VALUE(CLEAN(RepositoriosPython!E214))</f>
        <v>336</v>
      </c>
      <c r="F214" s="1">
        <f>VALUE(CLEAN(RepositoriosPython!F214))</f>
        <v>2137</v>
      </c>
      <c r="G214" s="1">
        <f>VALUE(CLEAN(RepositoriosPython!G214))</f>
        <v>0</v>
      </c>
      <c r="H214" s="2">
        <f>DATEVALUE(CLEAN(MID(RepositoriosPython!H214,1,11)))</f>
        <v>43632</v>
      </c>
      <c r="I214" s="1">
        <f>VALUE(CLEAN(RepositoriosPython!I214))</f>
        <v>3042</v>
      </c>
      <c r="J214" s="1">
        <f>_xlfn.DAYS("31/03/2020",H214)</f>
        <v>289</v>
      </c>
      <c r="K214" s="1">
        <f>G214/J214</f>
        <v>0</v>
      </c>
    </row>
    <row r="215" spans="1:11" x14ac:dyDescent="0.25">
      <c r="A215" s="1" t="str">
        <f>CLEAN(RepositoriosPython!A215)</f>
        <v>google/jax</v>
      </c>
      <c r="B215" s="1" t="str">
        <f>CLEAN(RepositoriosPython!B215)</f>
        <v>https://github.com/google/jax</v>
      </c>
      <c r="C215" s="1" t="str">
        <f>CLEAN(RepositoriosPython!C215)</f>
        <v>Python</v>
      </c>
      <c r="D215" s="1">
        <f>VALUE(CLEAN(RepositoriosPython!D215))</f>
        <v>7498</v>
      </c>
      <c r="E215" s="1">
        <f>VALUE(CLEAN(RepositoriosPython!E215))</f>
        <v>189</v>
      </c>
      <c r="F215" s="1">
        <f>VALUE(CLEAN(RepositoriosPython!F215))</f>
        <v>565</v>
      </c>
      <c r="G215" s="1">
        <f>VALUE(CLEAN(RepositoriosPython!G215))</f>
        <v>0</v>
      </c>
      <c r="H215" s="2">
        <f>DATEVALUE(CLEAN(MID(RepositoriosPython!H215,1,11)))</f>
        <v>43398</v>
      </c>
      <c r="I215" s="1">
        <f>VALUE(CLEAN(RepositoriosPython!I215))</f>
        <v>43631</v>
      </c>
      <c r="J215" s="1">
        <f>_xlfn.DAYS("31/03/2020",H215)</f>
        <v>523</v>
      </c>
      <c r="K215" s="1">
        <f>G215/J215</f>
        <v>0</v>
      </c>
    </row>
    <row r="216" spans="1:11" x14ac:dyDescent="0.25">
      <c r="A216" s="1" t="str">
        <f>CLEAN(RepositoriosPython!A216)</f>
        <v>lauris/awesome-scala</v>
      </c>
      <c r="B216" s="1" t="str">
        <f>CLEAN(RepositoriosPython!B216)</f>
        <v>https://github.com/lauris/awesome-scala</v>
      </c>
      <c r="C216" s="1" t="str">
        <f>CLEAN(RepositoriosPython!C216)</f>
        <v>Python</v>
      </c>
      <c r="D216" s="1">
        <f>VALUE(CLEAN(RepositoriosPython!D216))</f>
        <v>7420</v>
      </c>
      <c r="E216" s="1">
        <f>VALUE(CLEAN(RepositoriosPython!E216))</f>
        <v>670</v>
      </c>
      <c r="F216" s="1">
        <f>VALUE(CLEAN(RepositoriosPython!F216))</f>
        <v>1131</v>
      </c>
      <c r="G216" s="1">
        <f>VALUE(CLEAN(RepositoriosPython!G216))</f>
        <v>0</v>
      </c>
      <c r="H216" s="2">
        <f>DATEVALUE(CLEAN(MID(RepositoriosPython!H216,1,11)))</f>
        <v>41828</v>
      </c>
      <c r="I216" s="1">
        <f>VALUE(CLEAN(RepositoriosPython!I216))</f>
        <v>729</v>
      </c>
      <c r="J216" s="1">
        <f>_xlfn.DAYS("31/03/2020",H216)</f>
        <v>2093</v>
      </c>
      <c r="K216" s="1">
        <f>G216/J216</f>
        <v>0</v>
      </c>
    </row>
    <row r="217" spans="1:11" x14ac:dyDescent="0.25">
      <c r="A217" s="1" t="str">
        <f>CLEAN(RepositoriosPython!A217)</f>
        <v>zalandoresearch/fashion-mnist</v>
      </c>
      <c r="B217" s="1" t="str">
        <f>CLEAN(RepositoriosPython!B217)</f>
        <v>https://github.com/zalandoresearch/fashion-mnist</v>
      </c>
      <c r="C217" s="1" t="str">
        <f>CLEAN(RepositoriosPython!C217)</f>
        <v>Python</v>
      </c>
      <c r="D217" s="1">
        <f>VALUE(CLEAN(RepositoriosPython!D217))</f>
        <v>7405</v>
      </c>
      <c r="E217" s="1">
        <f>VALUE(CLEAN(RepositoriosPython!E217))</f>
        <v>288</v>
      </c>
      <c r="F217" s="1">
        <f>VALUE(CLEAN(RepositoriosPython!F217))</f>
        <v>1673</v>
      </c>
      <c r="G217" s="1">
        <f>VALUE(CLEAN(RepositoriosPython!G217))</f>
        <v>0</v>
      </c>
      <c r="H217" s="2">
        <f>DATEVALUE(CLEAN(MID(RepositoriosPython!H217,1,11)))</f>
        <v>42972</v>
      </c>
      <c r="I217" s="1">
        <f>VALUE(CLEAN(RepositoriosPython!I217))</f>
        <v>1335</v>
      </c>
      <c r="J217" s="1">
        <f>_xlfn.DAYS("31/03/2020",H217)</f>
        <v>949</v>
      </c>
      <c r="K217" s="1">
        <f>G217/J217</f>
        <v>0</v>
      </c>
    </row>
    <row r="218" spans="1:11" x14ac:dyDescent="0.25">
      <c r="A218" s="1" t="str">
        <f>CLEAN(RepositoriosPython!A218)</f>
        <v>coleifer/peewee</v>
      </c>
      <c r="B218" s="1" t="str">
        <f>CLEAN(RepositoriosPython!B218)</f>
        <v>https://github.com/coleifer/peewee</v>
      </c>
      <c r="C218" s="1" t="str">
        <f>CLEAN(RepositoriosPython!C218)</f>
        <v>Python</v>
      </c>
      <c r="D218" s="1">
        <f>VALUE(CLEAN(RepositoriosPython!D218))</f>
        <v>7379</v>
      </c>
      <c r="E218" s="1">
        <f>VALUE(CLEAN(RepositoriosPython!E218))</f>
        <v>201</v>
      </c>
      <c r="F218" s="1">
        <f>VALUE(CLEAN(RepositoriosPython!F218))</f>
        <v>1193</v>
      </c>
      <c r="G218" s="1">
        <f>VALUE(CLEAN(RepositoriosPython!G218))</f>
        <v>113</v>
      </c>
      <c r="H218" s="2">
        <f>DATEVALUE(CLEAN(MID(RepositoriosPython!H218,1,11)))</f>
        <v>40462</v>
      </c>
      <c r="I218" s="1">
        <f>VALUE(CLEAN(RepositoriosPython!I218))</f>
        <v>47649</v>
      </c>
      <c r="J218" s="1">
        <f>_xlfn.DAYS("31/03/2020",H218)</f>
        <v>3459</v>
      </c>
      <c r="K218" s="1">
        <f>G218/J218</f>
        <v>3.2668401272043943E-2</v>
      </c>
    </row>
    <row r="219" spans="1:11" x14ac:dyDescent="0.25">
      <c r="A219" s="1" t="str">
        <f>CLEAN(RepositoriosPython!A219)</f>
        <v>divio/django-cms</v>
      </c>
      <c r="B219" s="1" t="str">
        <f>CLEAN(RepositoriosPython!B219)</f>
        <v>https://github.com/divio/django-cms</v>
      </c>
      <c r="C219" s="1" t="str">
        <f>CLEAN(RepositoriosPython!C219)</f>
        <v>Python</v>
      </c>
      <c r="D219" s="1">
        <f>VALUE(CLEAN(RepositoriosPython!D219))</f>
        <v>7379</v>
      </c>
      <c r="E219" s="1">
        <f>VALUE(CLEAN(RepositoriosPython!E219))</f>
        <v>418</v>
      </c>
      <c r="F219" s="1">
        <f>VALUE(CLEAN(RepositoriosPython!F219))</f>
        <v>2478</v>
      </c>
      <c r="G219" s="1">
        <f>VALUE(CLEAN(RepositoriosPython!G219))</f>
        <v>0</v>
      </c>
      <c r="H219" s="2">
        <f>DATEVALUE(CLEAN(MID(RepositoriosPython!H219,1,11)))</f>
        <v>39877</v>
      </c>
      <c r="I219" s="1">
        <f>VALUE(CLEAN(RepositoriosPython!I219))</f>
        <v>154944</v>
      </c>
      <c r="J219" s="1">
        <f>_xlfn.DAYS("31/03/2020",H219)</f>
        <v>4044</v>
      </c>
      <c r="K219" s="1">
        <f>G219/J219</f>
        <v>0</v>
      </c>
    </row>
    <row r="220" spans="1:11" x14ac:dyDescent="0.25">
      <c r="A220" s="1" t="str">
        <f>CLEAN(RepositoriosPython!A220)</f>
        <v>harelba/q</v>
      </c>
      <c r="B220" s="1" t="str">
        <f>CLEAN(RepositoriosPython!B220)</f>
        <v>https://github.com/harelba/q</v>
      </c>
      <c r="C220" s="1" t="str">
        <f>CLEAN(RepositoriosPython!C220)</f>
        <v>Python</v>
      </c>
      <c r="D220" s="1">
        <f>VALUE(CLEAN(RepositoriosPython!D220))</f>
        <v>7376</v>
      </c>
      <c r="E220" s="1">
        <f>VALUE(CLEAN(RepositoriosPython!E220))</f>
        <v>172</v>
      </c>
      <c r="F220" s="1">
        <f>VALUE(CLEAN(RepositoriosPython!F220))</f>
        <v>328</v>
      </c>
      <c r="G220" s="1">
        <f>VALUE(CLEAN(RepositoriosPython!G220))</f>
        <v>10</v>
      </c>
      <c r="H220" s="2">
        <f>DATEVALUE(CLEAN(MID(RepositoriosPython!H220,1,11)))</f>
        <v>40938</v>
      </c>
      <c r="I220" s="1">
        <f>VALUE(CLEAN(RepositoriosPython!I220))</f>
        <v>2414</v>
      </c>
      <c r="J220" s="1">
        <f>_xlfn.DAYS("31/03/2020",H220)</f>
        <v>2983</v>
      </c>
      <c r="K220" s="1">
        <f>G220/J220</f>
        <v>3.352329869259135E-3</v>
      </c>
    </row>
    <row r="221" spans="1:11" x14ac:dyDescent="0.25">
      <c r="A221" s="1" t="str">
        <f>CLEAN(RepositoriosPython!A221)</f>
        <v>kovidgoyal/calibre</v>
      </c>
      <c r="B221" s="1" t="str">
        <f>CLEAN(RepositoriosPython!B221)</f>
        <v>https://github.com/kovidgoyal/calibre</v>
      </c>
      <c r="C221" s="1" t="str">
        <f>CLEAN(RepositoriosPython!C221)</f>
        <v>Python</v>
      </c>
      <c r="D221" s="1">
        <f>VALUE(CLEAN(RepositoriosPython!D221))</f>
        <v>7360</v>
      </c>
      <c r="E221" s="1">
        <f>VALUE(CLEAN(RepositoriosPython!E221))</f>
        <v>352</v>
      </c>
      <c r="F221" s="1">
        <f>VALUE(CLEAN(RepositoriosPython!F221))</f>
        <v>1230</v>
      </c>
      <c r="G221" s="1">
        <f>VALUE(CLEAN(RepositoriosPython!G221))</f>
        <v>178</v>
      </c>
      <c r="H221" s="2">
        <f>DATEVALUE(CLEAN(MID(RepositoriosPython!H221,1,11)))</f>
        <v>41422</v>
      </c>
      <c r="I221" s="1">
        <f>VALUE(CLEAN(RepositoriosPython!I221))</f>
        <v>406418</v>
      </c>
      <c r="J221" s="1">
        <f>_xlfn.DAYS("31/03/2020",H221)</f>
        <v>2499</v>
      </c>
      <c r="K221" s="1">
        <f>G221/J221</f>
        <v>7.1228491396558624E-2</v>
      </c>
    </row>
    <row r="222" spans="1:11" x14ac:dyDescent="0.25">
      <c r="A222" s="1" t="str">
        <f>CLEAN(RepositoriosPython!A222)</f>
        <v>clips/pattern</v>
      </c>
      <c r="B222" s="1" t="str">
        <f>CLEAN(RepositoriosPython!B222)</f>
        <v>https://github.com/clips/pattern</v>
      </c>
      <c r="C222" s="1" t="str">
        <f>CLEAN(RepositoriosPython!C222)</f>
        <v>Python</v>
      </c>
      <c r="D222" s="1">
        <f>VALUE(CLEAN(RepositoriosPython!D222))</f>
        <v>7353</v>
      </c>
      <c r="E222" s="1">
        <f>VALUE(CLEAN(RepositoriosPython!E222))</f>
        <v>566</v>
      </c>
      <c r="F222" s="1">
        <f>VALUE(CLEAN(RepositoriosPython!F222))</f>
        <v>1467</v>
      </c>
      <c r="G222" s="1">
        <f>VALUE(CLEAN(RepositoriosPython!G222))</f>
        <v>0</v>
      </c>
      <c r="H222" s="2">
        <f>DATEVALUE(CLEAN(MID(RepositoriosPython!H222,1,11)))</f>
        <v>40666</v>
      </c>
      <c r="I222" s="1">
        <f>VALUE(CLEAN(RepositoriosPython!I222))</f>
        <v>55047</v>
      </c>
      <c r="J222" s="1">
        <f>_xlfn.DAYS("31/03/2020",H222)</f>
        <v>3255</v>
      </c>
      <c r="K222" s="1">
        <f>G222/J222</f>
        <v>0</v>
      </c>
    </row>
    <row r="223" spans="1:11" x14ac:dyDescent="0.25">
      <c r="A223" s="1" t="str">
        <f>CLEAN(RepositoriosPython!A223)</f>
        <v>facebookresearch/maskrcnn-benchmark</v>
      </c>
      <c r="B223" s="1" t="str">
        <f>CLEAN(RepositoriosPython!B223)</f>
        <v>https://github.com/facebookresearch/maskrcnn-benchmark</v>
      </c>
      <c r="C223" s="1" t="str">
        <f>CLEAN(RepositoriosPython!C223)</f>
        <v>Python</v>
      </c>
      <c r="D223" s="1">
        <f>VALUE(CLEAN(RepositoriosPython!D223))</f>
        <v>7346</v>
      </c>
      <c r="E223" s="1">
        <f>VALUE(CLEAN(RepositoriosPython!E223))</f>
        <v>194</v>
      </c>
      <c r="F223" s="1">
        <f>VALUE(CLEAN(RepositoriosPython!F223))</f>
        <v>2121</v>
      </c>
      <c r="G223" s="1">
        <f>VALUE(CLEAN(RepositoriosPython!G223))</f>
        <v>1</v>
      </c>
      <c r="H223" s="2">
        <f>DATEVALUE(CLEAN(MID(RepositoriosPython!H223,1,11)))</f>
        <v>43397</v>
      </c>
      <c r="I223" s="1">
        <f>VALUE(CLEAN(RepositoriosPython!I223))</f>
        <v>15821</v>
      </c>
      <c r="J223" s="1">
        <f>_xlfn.DAYS("31/03/2020",H223)</f>
        <v>524</v>
      </c>
      <c r="K223" s="1">
        <f>G223/J223</f>
        <v>1.9083969465648854E-3</v>
      </c>
    </row>
    <row r="224" spans="1:11" x14ac:dyDescent="0.25">
      <c r="A224" s="1" t="str">
        <f>CLEAN(RepositoriosPython!A224)</f>
        <v>pytorch/fairseq</v>
      </c>
      <c r="B224" s="1" t="str">
        <f>CLEAN(RepositoriosPython!B224)</f>
        <v>https://github.com/pytorch/fairseq</v>
      </c>
      <c r="C224" s="1" t="str">
        <f>CLEAN(RepositoriosPython!C224)</f>
        <v>Python</v>
      </c>
      <c r="D224" s="1">
        <f>VALUE(CLEAN(RepositoriosPython!D224))</f>
        <v>7290</v>
      </c>
      <c r="E224" s="1">
        <f>VALUE(CLEAN(RepositoriosPython!E224))</f>
        <v>252</v>
      </c>
      <c r="F224" s="1">
        <f>VALUE(CLEAN(RepositoriosPython!F224))</f>
        <v>1782</v>
      </c>
      <c r="G224" s="1">
        <f>VALUE(CLEAN(RepositoriosPython!G224))</f>
        <v>10</v>
      </c>
      <c r="H224" s="2">
        <f>DATEVALUE(CLEAN(MID(RepositoriosPython!H224,1,11)))</f>
        <v>42976</v>
      </c>
      <c r="I224" s="1">
        <f>VALUE(CLEAN(RepositoriosPython!I224))</f>
        <v>39494</v>
      </c>
      <c r="J224" s="1">
        <f>_xlfn.DAYS("31/03/2020",H224)</f>
        <v>945</v>
      </c>
      <c r="K224" s="1">
        <f>G224/J224</f>
        <v>1.0582010582010581E-2</v>
      </c>
    </row>
    <row r="225" spans="1:11" x14ac:dyDescent="0.25">
      <c r="A225" s="1" t="str">
        <f>CLEAN(RepositoriosPython!A225)</f>
        <v>ranger/ranger</v>
      </c>
      <c r="B225" s="1" t="str">
        <f>CLEAN(RepositoriosPython!B225)</f>
        <v>https://github.com/ranger/ranger</v>
      </c>
      <c r="C225" s="1" t="str">
        <f>CLEAN(RepositoriosPython!C225)</f>
        <v>Python</v>
      </c>
      <c r="D225" s="1">
        <f>VALUE(CLEAN(RepositoriosPython!D225))</f>
        <v>7265</v>
      </c>
      <c r="E225" s="1">
        <f>VALUE(CLEAN(RepositoriosPython!E225))</f>
        <v>144</v>
      </c>
      <c r="F225" s="1">
        <f>VALUE(CLEAN(RepositoriosPython!F225))</f>
        <v>525</v>
      </c>
      <c r="G225" s="1">
        <f>VALUE(CLEAN(RepositoriosPython!G225))</f>
        <v>0</v>
      </c>
      <c r="H225" s="2">
        <f>DATEVALUE(CLEAN(MID(RepositoriosPython!H225,1,11)))</f>
        <v>39968</v>
      </c>
      <c r="I225" s="1">
        <f>VALUE(CLEAN(RepositoriosPython!I225))</f>
        <v>12673</v>
      </c>
      <c r="J225" s="1">
        <f>_xlfn.DAYS("31/03/2020",H225)</f>
        <v>3953</v>
      </c>
      <c r="K225" s="1">
        <f>G225/J225</f>
        <v>0</v>
      </c>
    </row>
    <row r="226" spans="1:11" x14ac:dyDescent="0.25">
      <c r="A226" s="1" t="str">
        <f>CLEAN(RepositoriosPython!A226)</f>
        <v>NVIDIA/vid2vid</v>
      </c>
      <c r="B226" s="1" t="str">
        <f>CLEAN(RepositoriosPython!B226)</f>
        <v>https://github.com/NVIDIA/vid2vid</v>
      </c>
      <c r="C226" s="1" t="str">
        <f>CLEAN(RepositoriosPython!C226)</f>
        <v>Python</v>
      </c>
      <c r="D226" s="1">
        <f>VALUE(CLEAN(RepositoriosPython!D226))</f>
        <v>7254</v>
      </c>
      <c r="E226" s="1">
        <f>VALUE(CLEAN(RepositoriosPython!E226))</f>
        <v>263</v>
      </c>
      <c r="F226" s="1">
        <f>VALUE(CLEAN(RepositoriosPython!F226))</f>
        <v>1029</v>
      </c>
      <c r="G226" s="1">
        <f>VALUE(CLEAN(RepositoriosPython!G226))</f>
        <v>0</v>
      </c>
      <c r="H226" s="2">
        <f>DATEVALUE(CLEAN(MID(RepositoriosPython!H226,1,11)))</f>
        <v>43326</v>
      </c>
      <c r="I226" s="1">
        <f>VALUE(CLEAN(RepositoriosPython!I226))</f>
        <v>6392</v>
      </c>
      <c r="J226" s="1">
        <f>_xlfn.DAYS("31/03/2020",H226)</f>
        <v>595</v>
      </c>
      <c r="K226" s="1">
        <f>G226/J226</f>
        <v>0</v>
      </c>
    </row>
    <row r="227" spans="1:11" x14ac:dyDescent="0.25">
      <c r="A227" s="1" t="str">
        <f>CLEAN(RepositoriosPython!A227)</f>
        <v>sfyc23/EverydayWechat</v>
      </c>
      <c r="B227" s="1" t="str">
        <f>CLEAN(RepositoriosPython!B227)</f>
        <v>https://github.com/sfyc23/EverydayWechat</v>
      </c>
      <c r="C227" s="1" t="str">
        <f>CLEAN(RepositoriosPython!C227)</f>
        <v>Python</v>
      </c>
      <c r="D227" s="1">
        <f>VALUE(CLEAN(RepositoriosPython!D227))</f>
        <v>7203</v>
      </c>
      <c r="E227" s="1">
        <f>VALUE(CLEAN(RepositoriosPython!E227))</f>
        <v>171</v>
      </c>
      <c r="F227" s="1">
        <f>VALUE(CLEAN(RepositoriosPython!F227))</f>
        <v>1704</v>
      </c>
      <c r="G227" s="1">
        <f>VALUE(CLEAN(RepositoriosPython!G227))</f>
        <v>0</v>
      </c>
      <c r="H227" s="2">
        <f>DATEVALUE(CLEAN(MID(RepositoriosPython!H227,1,11)))</f>
        <v>43535</v>
      </c>
      <c r="I227" s="1">
        <f>VALUE(CLEAN(RepositoriosPython!I227))</f>
        <v>4965</v>
      </c>
      <c r="J227" s="1">
        <f>_xlfn.DAYS("31/03/2020",H227)</f>
        <v>386</v>
      </c>
      <c r="K227" s="1">
        <f>G227/J227</f>
        <v>0</v>
      </c>
    </row>
    <row r="228" spans="1:11" x14ac:dyDescent="0.25">
      <c r="A228" s="1" t="str">
        <f>CLEAN(RepositoriosPython!A228)</f>
        <v>apprenticeharper/DeDRM_tools</v>
      </c>
      <c r="B228" s="1" t="str">
        <f>CLEAN(RepositoriosPython!B228)</f>
        <v>https://github.com/apprenticeharper/DeDRM_tools</v>
      </c>
      <c r="C228" s="1" t="str">
        <f>CLEAN(RepositoriosPython!C228)</f>
        <v>Python</v>
      </c>
      <c r="D228" s="1">
        <f>VALUE(CLEAN(RepositoriosPython!D228))</f>
        <v>7194</v>
      </c>
      <c r="E228" s="1">
        <f>VALUE(CLEAN(RepositoriosPython!E228))</f>
        <v>372</v>
      </c>
      <c r="F228" s="1">
        <f>VALUE(CLEAN(RepositoriosPython!F228))</f>
        <v>648</v>
      </c>
      <c r="G228" s="1">
        <f>VALUE(CLEAN(RepositoriosPython!G228))</f>
        <v>76</v>
      </c>
      <c r="H228" s="2">
        <f>DATEVALUE(CLEAN(MID(RepositoriosPython!H228,1,11)))</f>
        <v>42072</v>
      </c>
      <c r="I228" s="1">
        <f>VALUE(CLEAN(RepositoriosPython!I228))</f>
        <v>24107</v>
      </c>
      <c r="J228" s="1">
        <f>_xlfn.DAYS("31/03/2020",H228)</f>
        <v>1849</v>
      </c>
      <c r="K228" s="1">
        <f>G228/J228</f>
        <v>4.1103299080584098E-2</v>
      </c>
    </row>
    <row r="229" spans="1:11" x14ac:dyDescent="0.25">
      <c r="A229" s="1" t="str">
        <f>CLEAN(RepositoriosPython!A229)</f>
        <v>openai/universe</v>
      </c>
      <c r="B229" s="1" t="str">
        <f>CLEAN(RepositoriosPython!B229)</f>
        <v>https://github.com/openai/universe</v>
      </c>
      <c r="C229" s="1" t="str">
        <f>CLEAN(RepositoriosPython!C229)</f>
        <v>Python</v>
      </c>
      <c r="D229" s="1">
        <f>VALUE(CLEAN(RepositoriosPython!D229))</f>
        <v>7185</v>
      </c>
      <c r="E229" s="1">
        <f>VALUE(CLEAN(RepositoriosPython!E229))</f>
        <v>461</v>
      </c>
      <c r="F229" s="1">
        <f>VALUE(CLEAN(RepositoriosPython!F229))</f>
        <v>874</v>
      </c>
      <c r="G229" s="1">
        <f>VALUE(CLEAN(RepositoriosPython!G229))</f>
        <v>2</v>
      </c>
      <c r="H229" s="2">
        <f>DATEVALUE(CLEAN(MID(RepositoriosPython!H229,1,11)))</f>
        <v>42708</v>
      </c>
      <c r="I229" s="1">
        <f>VALUE(CLEAN(RepositoriosPython!I229))</f>
        <v>11055</v>
      </c>
      <c r="J229" s="1">
        <f>_xlfn.DAYS("31/03/2020",H229)</f>
        <v>1213</v>
      </c>
      <c r="K229" s="1">
        <f>G229/J229</f>
        <v>1.6488046166529267E-3</v>
      </c>
    </row>
    <row r="230" spans="1:11" x14ac:dyDescent="0.25">
      <c r="A230" s="1" t="str">
        <f>CLEAN(RepositoriosPython!A230)</f>
        <v>python-pillow/Pillow</v>
      </c>
      <c r="B230" s="1" t="str">
        <f>CLEAN(RepositoriosPython!B230)</f>
        <v>https://github.com/python-pillow/Pillow</v>
      </c>
      <c r="C230" s="1" t="str">
        <f>CLEAN(RepositoriosPython!C230)</f>
        <v>Python</v>
      </c>
      <c r="D230" s="1">
        <f>VALUE(CLEAN(RepositoriosPython!D230))</f>
        <v>7178</v>
      </c>
      <c r="E230" s="1">
        <f>VALUE(CLEAN(RepositoriosPython!E230))</f>
        <v>216</v>
      </c>
      <c r="F230" s="1">
        <f>VALUE(CLEAN(RepositoriosPython!F230))</f>
        <v>1421</v>
      </c>
      <c r="G230" s="1">
        <f>VALUE(CLEAN(RepositoriosPython!G230))</f>
        <v>28</v>
      </c>
      <c r="H230" s="2">
        <f>DATEVALUE(CLEAN(MID(RepositoriosPython!H230,1,11)))</f>
        <v>41114</v>
      </c>
      <c r="I230" s="1">
        <f>VALUE(CLEAN(RepositoriosPython!I230))</f>
        <v>67535</v>
      </c>
      <c r="J230" s="1">
        <f>_xlfn.DAYS("31/03/2020",H230)</f>
        <v>2807</v>
      </c>
      <c r="K230" s="1">
        <f>G230/J230</f>
        <v>9.9750623441396506E-3</v>
      </c>
    </row>
    <row r="231" spans="1:11" x14ac:dyDescent="0.25">
      <c r="A231" s="1" t="str">
        <f>CLEAN(RepositoriosPython!A231)</f>
        <v>facebookresearch/visdom</v>
      </c>
      <c r="B231" s="1" t="str">
        <f>CLEAN(RepositoriosPython!B231)</f>
        <v>https://github.com/facebookresearch/visdom</v>
      </c>
      <c r="C231" s="1" t="str">
        <f>CLEAN(RepositoriosPython!C231)</f>
        <v>Python</v>
      </c>
      <c r="D231" s="1">
        <f>VALUE(CLEAN(RepositoriosPython!D231))</f>
        <v>7165</v>
      </c>
      <c r="E231" s="1">
        <f>VALUE(CLEAN(RepositoriosPython!E231))</f>
        <v>182</v>
      </c>
      <c r="F231" s="1">
        <f>VALUE(CLEAN(RepositoriosPython!F231))</f>
        <v>883</v>
      </c>
      <c r="G231" s="1">
        <f>VALUE(CLEAN(RepositoriosPython!G231))</f>
        <v>2</v>
      </c>
      <c r="H231" s="2">
        <f>DATEVALUE(CLEAN(MID(RepositoriosPython!H231,1,11)))</f>
        <v>42760</v>
      </c>
      <c r="I231" s="1">
        <f>VALUE(CLEAN(RepositoriosPython!I231))</f>
        <v>7070</v>
      </c>
      <c r="J231" s="1">
        <f>_xlfn.DAYS("31/03/2020",H231)</f>
        <v>1161</v>
      </c>
      <c r="K231" s="1">
        <f>G231/J231</f>
        <v>1.7226528854435831E-3</v>
      </c>
    </row>
    <row r="232" spans="1:11" x14ac:dyDescent="0.25">
      <c r="A232" s="1" t="str">
        <f>CLEAN(RepositoriosPython!A232)</f>
        <v>dbader/schedule</v>
      </c>
      <c r="B232" s="1" t="str">
        <f>CLEAN(RepositoriosPython!B232)</f>
        <v>https://github.com/dbader/schedule</v>
      </c>
      <c r="C232" s="1" t="str">
        <f>CLEAN(RepositoriosPython!C232)</f>
        <v>Python</v>
      </c>
      <c r="D232" s="1">
        <f>VALUE(CLEAN(RepositoriosPython!D232))</f>
        <v>7152</v>
      </c>
      <c r="E232" s="1">
        <f>VALUE(CLEAN(RepositoriosPython!E232))</f>
        <v>199</v>
      </c>
      <c r="F232" s="1">
        <f>VALUE(CLEAN(RepositoriosPython!F232))</f>
        <v>653</v>
      </c>
      <c r="G232" s="1">
        <f>VALUE(CLEAN(RepositoriosPython!G232))</f>
        <v>0</v>
      </c>
      <c r="H232" s="2">
        <f>DATEVALUE(CLEAN(MID(RepositoriosPython!H232,1,11)))</f>
        <v>41413</v>
      </c>
      <c r="I232" s="1">
        <f>VALUE(CLEAN(RepositoriosPython!I232))</f>
        <v>1338</v>
      </c>
      <c r="J232" s="1">
        <f>_xlfn.DAYS("31/03/2020",H232)</f>
        <v>2508</v>
      </c>
      <c r="K232" s="1">
        <f>G232/J232</f>
        <v>0</v>
      </c>
    </row>
    <row r="233" spans="1:11" x14ac:dyDescent="0.25">
      <c r="A233" s="1" t="str">
        <f>CLEAN(RepositoriosPython!A233)</f>
        <v>hanxiao/bert-as-service</v>
      </c>
      <c r="B233" s="1" t="str">
        <f>CLEAN(RepositoriosPython!B233)</f>
        <v>https://github.com/hanxiao/bert-as-service</v>
      </c>
      <c r="C233" s="1" t="str">
        <f>CLEAN(RepositoriosPython!C233)</f>
        <v>Python</v>
      </c>
      <c r="D233" s="1">
        <f>VALUE(CLEAN(RepositoriosPython!D233))</f>
        <v>7110</v>
      </c>
      <c r="E233" s="1">
        <f>VALUE(CLEAN(RepositoriosPython!E233))</f>
        <v>192</v>
      </c>
      <c r="F233" s="1">
        <f>VALUE(CLEAN(RepositoriosPython!F233))</f>
        <v>1454</v>
      </c>
      <c r="G233" s="1">
        <f>VALUE(CLEAN(RepositoriosPython!G233))</f>
        <v>10</v>
      </c>
      <c r="H233" s="2">
        <f>DATEVALUE(CLEAN(MID(RepositoriosPython!H233,1,11)))</f>
        <v>43416</v>
      </c>
      <c r="I233" s="1">
        <f>VALUE(CLEAN(RepositoriosPython!I233))</f>
        <v>5759</v>
      </c>
      <c r="J233" s="1">
        <f>_xlfn.DAYS("31/03/2020",H233)</f>
        <v>505</v>
      </c>
      <c r="K233" s="1">
        <f>G233/J233</f>
        <v>1.9801980198019802E-2</v>
      </c>
    </row>
    <row r="234" spans="1:11" x14ac:dyDescent="0.25">
      <c r="A234" s="1" t="str">
        <f>CLEAN(RepositoriosPython!A234)</f>
        <v>sylnsfar/qrcode</v>
      </c>
      <c r="B234" s="1" t="str">
        <f>CLEAN(RepositoriosPython!B234)</f>
        <v>https://github.com/sylnsfar/qrcode</v>
      </c>
      <c r="C234" s="1" t="str">
        <f>CLEAN(RepositoriosPython!C234)</f>
        <v>Python</v>
      </c>
      <c r="D234" s="1">
        <f>VALUE(CLEAN(RepositoriosPython!D234))</f>
        <v>7096</v>
      </c>
      <c r="E234" s="1">
        <f>VALUE(CLEAN(RepositoriosPython!E234))</f>
        <v>276</v>
      </c>
      <c r="F234" s="1">
        <f>VALUE(CLEAN(RepositoriosPython!F234))</f>
        <v>1155</v>
      </c>
      <c r="G234" s="1">
        <f>VALUE(CLEAN(RepositoriosPython!G234))</f>
        <v>0</v>
      </c>
      <c r="H234" s="2">
        <f>DATEVALUE(CLEAN(MID(RepositoriosPython!H234,1,11)))</f>
        <v>42607</v>
      </c>
      <c r="I234" s="1">
        <f>VALUE(CLEAN(RepositoriosPython!I234))</f>
        <v>1297</v>
      </c>
      <c r="J234" s="1">
        <f>_xlfn.DAYS("31/03/2020",H234)</f>
        <v>1314</v>
      </c>
      <c r="K234" s="1">
        <f>G234/J234</f>
        <v>0</v>
      </c>
    </row>
    <row r="235" spans="1:11" x14ac:dyDescent="0.25">
      <c r="A235" s="1" t="str">
        <f>CLEAN(RepositoriosPython!A235)</f>
        <v>samshadwell/TrumpScript</v>
      </c>
      <c r="B235" s="1" t="str">
        <f>CLEAN(RepositoriosPython!B235)</f>
        <v>https://github.com/samshadwell/TrumpScript</v>
      </c>
      <c r="C235" s="1" t="str">
        <f>CLEAN(RepositoriosPython!C235)</f>
        <v>Python</v>
      </c>
      <c r="D235" s="1">
        <f>VALUE(CLEAN(RepositoriosPython!D235))</f>
        <v>7073</v>
      </c>
      <c r="E235" s="1">
        <f>VALUE(CLEAN(RepositoriosPython!E235))</f>
        <v>148</v>
      </c>
      <c r="F235" s="1">
        <f>VALUE(CLEAN(RepositoriosPython!F235))</f>
        <v>405</v>
      </c>
      <c r="G235" s="1">
        <f>VALUE(CLEAN(RepositoriosPython!G235))</f>
        <v>0</v>
      </c>
      <c r="H235" s="2">
        <f>DATEVALUE(CLEAN(MID(RepositoriosPython!H235,1,11)))</f>
        <v>42385</v>
      </c>
      <c r="I235" s="1">
        <f>VALUE(CLEAN(RepositoriosPython!I235))</f>
        <v>841</v>
      </c>
      <c r="J235" s="1">
        <f>_xlfn.DAYS("31/03/2020",H235)</f>
        <v>1536</v>
      </c>
      <c r="K235" s="1">
        <f>G235/J235</f>
        <v>0</v>
      </c>
    </row>
    <row r="236" spans="1:11" x14ac:dyDescent="0.25">
      <c r="A236" s="1" t="str">
        <f>CLEAN(RepositoriosPython!A236)</f>
        <v>networkx/networkx</v>
      </c>
      <c r="B236" s="1" t="str">
        <f>CLEAN(RepositoriosPython!B236)</f>
        <v>https://github.com/networkx/networkx</v>
      </c>
      <c r="C236" s="1" t="str">
        <f>CLEAN(RepositoriosPython!C236)</f>
        <v>Python</v>
      </c>
      <c r="D236" s="1">
        <f>VALUE(CLEAN(RepositoriosPython!D236))</f>
        <v>7034</v>
      </c>
      <c r="E236" s="1">
        <f>VALUE(CLEAN(RepositoriosPython!E236))</f>
        <v>263</v>
      </c>
      <c r="F236" s="1">
        <f>VALUE(CLEAN(RepositoriosPython!F236))</f>
        <v>1826</v>
      </c>
      <c r="G236" s="1">
        <f>VALUE(CLEAN(RepositoriosPython!G236))</f>
        <v>24</v>
      </c>
      <c r="H236" s="2">
        <f>DATEVALUE(CLEAN(MID(RepositoriosPython!H236,1,11)))</f>
        <v>40427</v>
      </c>
      <c r="I236" s="1">
        <f>VALUE(CLEAN(RepositoriosPython!I236))</f>
        <v>69823</v>
      </c>
      <c r="J236" s="1">
        <f>_xlfn.DAYS("31/03/2020",H236)</f>
        <v>3494</v>
      </c>
      <c r="K236" s="1">
        <f>G236/J236</f>
        <v>6.868918145392101E-3</v>
      </c>
    </row>
    <row r="237" spans="1:11" x14ac:dyDescent="0.25">
      <c r="A237" s="1" t="str">
        <f>CLEAN(RepositoriosPython!A237)</f>
        <v>rusty1s/pytorch_geometric</v>
      </c>
      <c r="B237" s="1" t="str">
        <f>CLEAN(RepositoriosPython!B237)</f>
        <v>https://github.com/rusty1s/pytorch_geometric</v>
      </c>
      <c r="C237" s="1" t="str">
        <f>CLEAN(RepositoriosPython!C237)</f>
        <v>Python</v>
      </c>
      <c r="D237" s="1">
        <f>VALUE(CLEAN(RepositoriosPython!D237))</f>
        <v>7010</v>
      </c>
      <c r="E237" s="1">
        <f>VALUE(CLEAN(RepositoriosPython!E237))</f>
        <v>191</v>
      </c>
      <c r="F237" s="1">
        <f>VALUE(CLEAN(RepositoriosPython!F237))</f>
        <v>1133</v>
      </c>
      <c r="G237" s="1">
        <f>VALUE(CLEAN(RepositoriosPython!G237))</f>
        <v>18</v>
      </c>
      <c r="H237" s="2">
        <f>DATEVALUE(CLEAN(MID(RepositoriosPython!H237,1,11)))</f>
        <v>43014</v>
      </c>
      <c r="I237" s="1">
        <f>VALUE(CLEAN(RepositoriosPython!I237))</f>
        <v>18119</v>
      </c>
      <c r="J237" s="1">
        <f>_xlfn.DAYS("31/03/2020",H237)</f>
        <v>907</v>
      </c>
      <c r="K237" s="1">
        <f>G237/J237</f>
        <v>1.9845644983461964E-2</v>
      </c>
    </row>
    <row r="238" spans="1:11" x14ac:dyDescent="0.25">
      <c r="A238" s="1" t="str">
        <f>CLEAN(RepositoriosPython!A238)</f>
        <v>programthink/zhao</v>
      </c>
      <c r="B238" s="1" t="str">
        <f>CLEAN(RepositoriosPython!B238)</f>
        <v>https://github.com/programthink/zhao</v>
      </c>
      <c r="C238" s="1" t="str">
        <f>CLEAN(RepositoriosPython!C238)</f>
        <v>Python</v>
      </c>
      <c r="D238" s="1">
        <f>VALUE(CLEAN(RepositoriosPython!D238))</f>
        <v>7009</v>
      </c>
      <c r="E238" s="1">
        <f>VALUE(CLEAN(RepositoriosPython!E238))</f>
        <v>558</v>
      </c>
      <c r="F238" s="1">
        <f>VALUE(CLEAN(RepositoriosPython!F238))</f>
        <v>1831</v>
      </c>
      <c r="G238" s="1">
        <f>VALUE(CLEAN(RepositoriosPython!G238))</f>
        <v>0</v>
      </c>
      <c r="H238" s="2">
        <f>DATEVALUE(CLEAN(MID(RepositoriosPython!H238,1,11)))</f>
        <v>42428</v>
      </c>
      <c r="I238" s="1">
        <f>VALUE(CLEAN(RepositoriosPython!I238))</f>
        <v>9869</v>
      </c>
      <c r="J238" s="1">
        <f>_xlfn.DAYS("31/03/2020",H238)</f>
        <v>1493</v>
      </c>
      <c r="K238" s="1">
        <f>G238/J238</f>
        <v>0</v>
      </c>
    </row>
    <row r="239" spans="1:11" x14ac:dyDescent="0.25">
      <c r="A239" s="1" t="str">
        <f>CLEAN(RepositoriosPython!A239)</f>
        <v>mirumee/saleor</v>
      </c>
      <c r="B239" s="1" t="str">
        <f>CLEAN(RepositoriosPython!B239)</f>
        <v>https://github.com/mirumee/saleor</v>
      </c>
      <c r="C239" s="1" t="str">
        <f>CLEAN(RepositoriosPython!C239)</f>
        <v>Python</v>
      </c>
      <c r="D239" s="1">
        <f>VALUE(CLEAN(RepositoriosPython!D239))</f>
        <v>7005</v>
      </c>
      <c r="E239" s="1">
        <f>VALUE(CLEAN(RepositoriosPython!E239))</f>
        <v>309</v>
      </c>
      <c r="F239" s="1">
        <f>VALUE(CLEAN(RepositoriosPython!F239))</f>
        <v>2651</v>
      </c>
      <c r="G239" s="1">
        <f>VALUE(CLEAN(RepositoriosPython!G239))</f>
        <v>30</v>
      </c>
      <c r="H239" s="2">
        <f>DATEVALUE(CLEAN(MID(RepositoriosPython!H239,1,11)))</f>
        <v>41317</v>
      </c>
      <c r="I239" s="1">
        <f>VALUE(CLEAN(RepositoriosPython!I239))</f>
        <v>315643</v>
      </c>
      <c r="J239" s="1">
        <f>_xlfn.DAYS("31/03/2020",H239)</f>
        <v>2604</v>
      </c>
      <c r="K239" s="1">
        <f>G239/J239</f>
        <v>1.1520737327188941E-2</v>
      </c>
    </row>
    <row r="240" spans="1:11" x14ac:dyDescent="0.25">
      <c r="A240" s="1" t="str">
        <f>CLEAN(RepositoriosPython!A240)</f>
        <v>docopt/docopt</v>
      </c>
      <c r="B240" s="1" t="str">
        <f>CLEAN(RepositoriosPython!B240)</f>
        <v>https://github.com/docopt/docopt</v>
      </c>
      <c r="C240" s="1" t="str">
        <f>CLEAN(RepositoriosPython!C240)</f>
        <v>Python</v>
      </c>
      <c r="D240" s="1">
        <f>VALUE(CLEAN(RepositoriosPython!D240))</f>
        <v>7005</v>
      </c>
      <c r="E240" s="1">
        <f>VALUE(CLEAN(RepositoriosPython!E240))</f>
        <v>182</v>
      </c>
      <c r="F240" s="1">
        <f>VALUE(CLEAN(RepositoriosPython!F240))</f>
        <v>530</v>
      </c>
      <c r="G240" s="1">
        <f>VALUE(CLEAN(RepositoriosPython!G240))</f>
        <v>0</v>
      </c>
      <c r="H240" s="2">
        <f>DATEVALUE(CLEAN(MID(RepositoriosPython!H240,1,11)))</f>
        <v>41006</v>
      </c>
      <c r="I240" s="1">
        <f>VALUE(CLEAN(RepositoriosPython!I240))</f>
        <v>1351</v>
      </c>
      <c r="J240" s="1">
        <f>_xlfn.DAYS("31/03/2020",H240)</f>
        <v>2915</v>
      </c>
      <c r="K240" s="1">
        <f>G240/J240</f>
        <v>0</v>
      </c>
    </row>
    <row r="241" spans="1:11" x14ac:dyDescent="0.25">
      <c r="A241" s="1" t="str">
        <f>CLEAN(RepositoriosPython!A241)</f>
        <v>mwaskom/seaborn</v>
      </c>
      <c r="B241" s="1" t="str">
        <f>CLEAN(RepositoriosPython!B241)</f>
        <v>https://github.com/mwaskom/seaborn</v>
      </c>
      <c r="C241" s="1" t="str">
        <f>CLEAN(RepositoriosPython!C241)</f>
        <v>Python</v>
      </c>
      <c r="D241" s="1">
        <f>VALUE(CLEAN(RepositoriosPython!D241))</f>
        <v>6967</v>
      </c>
      <c r="E241" s="1">
        <f>VALUE(CLEAN(RepositoriosPython!E241))</f>
        <v>241</v>
      </c>
      <c r="F241" s="1">
        <f>VALUE(CLEAN(RepositoriosPython!F241))</f>
        <v>1175</v>
      </c>
      <c r="G241" s="1">
        <f>VALUE(CLEAN(RepositoriosPython!G241))</f>
        <v>17</v>
      </c>
      <c r="H241" s="2">
        <f>DATEVALUE(CLEAN(MID(RepositoriosPython!H241,1,11)))</f>
        <v>41078</v>
      </c>
      <c r="I241" s="1">
        <f>VALUE(CLEAN(RepositoriosPython!I241))</f>
        <v>15316</v>
      </c>
      <c r="J241" s="1">
        <f>_xlfn.DAYS("31/03/2020",H241)</f>
        <v>2843</v>
      </c>
      <c r="K241" s="1">
        <f>G241/J241</f>
        <v>5.9795990151248679E-3</v>
      </c>
    </row>
    <row r="242" spans="1:11" x14ac:dyDescent="0.25">
      <c r="A242" s="1" t="str">
        <f>CLEAN(RepositoriosPython!A242)</f>
        <v>scipy/scipy</v>
      </c>
      <c r="B242" s="1" t="str">
        <f>CLEAN(RepositoriosPython!B242)</f>
        <v>https://github.com/scipy/scipy</v>
      </c>
      <c r="C242" s="1" t="str">
        <f>CLEAN(RepositoriosPython!C242)</f>
        <v>Python</v>
      </c>
      <c r="D242" s="1">
        <f>VALUE(CLEAN(RepositoriosPython!D242))</f>
        <v>6955</v>
      </c>
      <c r="E242" s="1">
        <f>VALUE(CLEAN(RepositoriosPython!E242))</f>
        <v>323</v>
      </c>
      <c r="F242" s="1">
        <f>VALUE(CLEAN(RepositoriosPython!F242))</f>
        <v>3190</v>
      </c>
      <c r="G242" s="1">
        <f>VALUE(CLEAN(RepositoriosPython!G242))</f>
        <v>40</v>
      </c>
      <c r="H242" s="2">
        <f>DATEVALUE(CLEAN(MID(RepositoriosPython!H242,1,11)))</f>
        <v>40611</v>
      </c>
      <c r="I242" s="1">
        <f>VALUE(CLEAN(RepositoriosPython!I242))</f>
        <v>356283</v>
      </c>
      <c r="J242" s="1">
        <f>_xlfn.DAYS("31/03/2020",H242)</f>
        <v>3310</v>
      </c>
      <c r="K242" s="1">
        <f>G242/J242</f>
        <v>1.2084592145015106E-2</v>
      </c>
    </row>
    <row r="243" spans="1:11" x14ac:dyDescent="0.25">
      <c r="A243" s="1" t="str">
        <f>CLEAN(RepositoriosPython!A243)</f>
        <v>pallets/jinja</v>
      </c>
      <c r="B243" s="1" t="str">
        <f>CLEAN(RepositoriosPython!B243)</f>
        <v>https://github.com/pallets/jinja</v>
      </c>
      <c r="C243" s="1" t="str">
        <f>CLEAN(RepositoriosPython!C243)</f>
        <v>Python</v>
      </c>
      <c r="D243" s="1">
        <f>VALUE(CLEAN(RepositoriosPython!D243))</f>
        <v>6944</v>
      </c>
      <c r="E243" s="1">
        <f>VALUE(CLEAN(RepositoriosPython!E243))</f>
        <v>252</v>
      </c>
      <c r="F243" s="1">
        <f>VALUE(CLEAN(RepositoriosPython!F243))</f>
        <v>1290</v>
      </c>
      <c r="G243" s="1">
        <f>VALUE(CLEAN(RepositoriosPython!G243))</f>
        <v>6</v>
      </c>
      <c r="H243" s="2">
        <f>DATEVALUE(CLEAN(MID(RepositoriosPython!H243,1,11)))</f>
        <v>40468</v>
      </c>
      <c r="I243" s="1">
        <f>VALUE(CLEAN(RepositoriosPython!I243))</f>
        <v>14033</v>
      </c>
      <c r="J243" s="1">
        <f>_xlfn.DAYS("31/03/2020",H243)</f>
        <v>3453</v>
      </c>
      <c r="K243" s="1">
        <f>G243/J243</f>
        <v>1.7376194613379669E-3</v>
      </c>
    </row>
    <row r="244" spans="1:11" x14ac:dyDescent="0.25">
      <c r="A244" s="1" t="str">
        <f>CLEAN(RepositoriosPython!A244)</f>
        <v>pwxcoo/chinese-xinhua</v>
      </c>
      <c r="B244" s="1" t="str">
        <f>CLEAN(RepositoriosPython!B244)</f>
        <v>https://github.com/pwxcoo/chinese-xinhua</v>
      </c>
      <c r="C244" s="1" t="str">
        <f>CLEAN(RepositoriosPython!C244)</f>
        <v>Python</v>
      </c>
      <c r="D244" s="1">
        <f>VALUE(CLEAN(RepositoriosPython!D244))</f>
        <v>6902</v>
      </c>
      <c r="E244" s="1">
        <f>VALUE(CLEAN(RepositoriosPython!E244))</f>
        <v>287</v>
      </c>
      <c r="F244" s="1">
        <f>VALUE(CLEAN(RepositoriosPython!F244))</f>
        <v>1557</v>
      </c>
      <c r="G244" s="1">
        <f>VALUE(CLEAN(RepositoriosPython!G244))</f>
        <v>0</v>
      </c>
      <c r="H244" s="2">
        <f>DATEVALUE(CLEAN(MID(RepositoriosPython!H244,1,11)))</f>
        <v>43136</v>
      </c>
      <c r="I244" s="1">
        <f>VALUE(CLEAN(RepositoriosPython!I244))</f>
        <v>331150</v>
      </c>
      <c r="J244" s="1">
        <f>_xlfn.DAYS("31/03/2020",H244)</f>
        <v>785</v>
      </c>
      <c r="K244" s="1">
        <f>G244/J244</f>
        <v>0</v>
      </c>
    </row>
    <row r="245" spans="1:11" x14ac:dyDescent="0.25">
      <c r="A245" s="1" t="str">
        <f>CLEAN(RepositoriosPython!A245)</f>
        <v>sloria/TextBlob</v>
      </c>
      <c r="B245" s="1" t="str">
        <f>CLEAN(RepositoriosPython!B245)</f>
        <v>https://github.com/sloria/TextBlob</v>
      </c>
      <c r="C245" s="1" t="str">
        <f>CLEAN(RepositoriosPython!C245)</f>
        <v>Python</v>
      </c>
      <c r="D245" s="1">
        <f>VALUE(CLEAN(RepositoriosPython!D245))</f>
        <v>6902</v>
      </c>
      <c r="E245" s="1">
        <f>VALUE(CLEAN(RepositoriosPython!E245))</f>
        <v>285</v>
      </c>
      <c r="F245" s="1">
        <f>VALUE(CLEAN(RepositoriosPython!F245))</f>
        <v>920</v>
      </c>
      <c r="G245" s="1">
        <f>VALUE(CLEAN(RepositoriosPython!G245))</f>
        <v>3</v>
      </c>
      <c r="H245" s="2">
        <f>DATEVALUE(CLEAN(MID(RepositoriosPython!H245,1,11)))</f>
        <v>41455</v>
      </c>
      <c r="I245" s="1">
        <f>VALUE(CLEAN(RepositoriosPython!I245))</f>
        <v>8351</v>
      </c>
      <c r="J245" s="1">
        <f>_xlfn.DAYS("31/03/2020",H245)</f>
        <v>2466</v>
      </c>
      <c r="K245" s="1">
        <f>G245/J245</f>
        <v>1.2165450121654502E-3</v>
      </c>
    </row>
    <row r="246" spans="1:11" x14ac:dyDescent="0.25">
      <c r="A246" s="1" t="str">
        <f>CLEAN(RepositoriosPython!A246)</f>
        <v>EpistasisLab/tpot</v>
      </c>
      <c r="B246" s="1" t="str">
        <f>CLEAN(RepositoriosPython!B246)</f>
        <v>https://github.com/EpistasisLab/tpot</v>
      </c>
      <c r="C246" s="1" t="str">
        <f>CLEAN(RepositoriosPython!C246)</f>
        <v>Python</v>
      </c>
      <c r="D246" s="1">
        <f>VALUE(CLEAN(RepositoriosPython!D246))</f>
        <v>6896</v>
      </c>
      <c r="E246" s="1">
        <f>VALUE(CLEAN(RepositoriosPython!E246))</f>
        <v>310</v>
      </c>
      <c r="F246" s="1">
        <f>VALUE(CLEAN(RepositoriosPython!F246))</f>
        <v>1215</v>
      </c>
      <c r="G246" s="1">
        <f>VALUE(CLEAN(RepositoriosPython!G246))</f>
        <v>17</v>
      </c>
      <c r="H246" s="2">
        <f>DATEVALUE(CLEAN(MID(RepositoriosPython!H246,1,11)))</f>
        <v>42311</v>
      </c>
      <c r="I246" s="1">
        <f>VALUE(CLEAN(RepositoriosPython!I246))</f>
        <v>10882</v>
      </c>
      <c r="J246" s="1">
        <f>_xlfn.DAYS("31/03/2020",H246)</f>
        <v>1610</v>
      </c>
      <c r="K246" s="1">
        <f>G246/J246</f>
        <v>1.0559006211180125E-2</v>
      </c>
    </row>
    <row r="247" spans="1:11" x14ac:dyDescent="0.25">
      <c r="A247" s="1" t="str">
        <f>CLEAN(RepositoriosPython!A247)</f>
        <v>shengqiangzhang/examples-of-web-crawlers</v>
      </c>
      <c r="B247" s="1" t="str">
        <f>CLEAN(RepositoriosPython!B247)</f>
        <v>https://github.com/shengqiangzhang/examples-of-web-crawlers</v>
      </c>
      <c r="C247" s="1" t="str">
        <f>CLEAN(RepositoriosPython!C247)</f>
        <v>Python</v>
      </c>
      <c r="D247" s="1">
        <f>VALUE(CLEAN(RepositoriosPython!D247))</f>
        <v>6887</v>
      </c>
      <c r="E247" s="1">
        <f>VALUE(CLEAN(RepositoriosPython!E247))</f>
        <v>244</v>
      </c>
      <c r="F247" s="1">
        <f>VALUE(CLEAN(RepositoriosPython!F247))</f>
        <v>2181</v>
      </c>
      <c r="G247" s="1">
        <f>VALUE(CLEAN(RepositoriosPython!G247))</f>
        <v>0</v>
      </c>
      <c r="H247" s="2">
        <f>DATEVALUE(CLEAN(MID(RepositoriosPython!H247,1,11)))</f>
        <v>43537</v>
      </c>
      <c r="I247" s="1">
        <f>VALUE(CLEAN(RepositoriosPython!I247))</f>
        <v>39041</v>
      </c>
      <c r="J247" s="1">
        <f>_xlfn.DAYS("31/03/2020",H247)</f>
        <v>384</v>
      </c>
      <c r="K247" s="1">
        <f>G247/J247</f>
        <v>0</v>
      </c>
    </row>
    <row r="248" spans="1:11" x14ac:dyDescent="0.25">
      <c r="A248" s="1" t="str">
        <f>CLEAN(RepositoriosPython!A248)</f>
        <v>Embedding/Chinese-Word-Vectors</v>
      </c>
      <c r="B248" s="1" t="str">
        <f>CLEAN(RepositoriosPython!B248)</f>
        <v>https://github.com/Embedding/Chinese-Word-Vectors</v>
      </c>
      <c r="C248" s="1" t="str">
        <f>CLEAN(RepositoriosPython!C248)</f>
        <v>Python</v>
      </c>
      <c r="D248" s="1">
        <f>VALUE(CLEAN(RepositoriosPython!D248))</f>
        <v>6835</v>
      </c>
      <c r="E248" s="1">
        <f>VALUE(CLEAN(RepositoriosPython!E248))</f>
        <v>269</v>
      </c>
      <c r="F248" s="1">
        <f>VALUE(CLEAN(RepositoriosPython!F248))</f>
        <v>1637</v>
      </c>
      <c r="G248" s="1">
        <f>VALUE(CLEAN(RepositoriosPython!G248))</f>
        <v>0</v>
      </c>
      <c r="H248" s="2">
        <f>DATEVALUE(CLEAN(MID(RepositoriosPython!H248,1,11)))</f>
        <v>43109</v>
      </c>
      <c r="I248" s="1">
        <f>VALUE(CLEAN(RepositoriosPython!I248))</f>
        <v>1201</v>
      </c>
      <c r="J248" s="1">
        <f>_xlfn.DAYS("31/03/2020",H248)</f>
        <v>812</v>
      </c>
      <c r="K248" s="1">
        <f>G248/J248</f>
        <v>0</v>
      </c>
    </row>
    <row r="249" spans="1:11" x14ac:dyDescent="0.25">
      <c r="A249" s="1" t="str">
        <f>CLEAN(RepositoriosPython!A249)</f>
        <v>rq/rq</v>
      </c>
      <c r="B249" s="1" t="str">
        <f>CLEAN(RepositoriosPython!B249)</f>
        <v>https://github.com/rq/rq</v>
      </c>
      <c r="C249" s="1" t="str">
        <f>CLEAN(RepositoriosPython!C249)</f>
        <v>Python</v>
      </c>
      <c r="D249" s="1">
        <f>VALUE(CLEAN(RepositoriosPython!D249))</f>
        <v>6824</v>
      </c>
      <c r="E249" s="1">
        <f>VALUE(CLEAN(RepositoriosPython!E249))</f>
        <v>211</v>
      </c>
      <c r="F249" s="1">
        <f>VALUE(CLEAN(RepositoriosPython!F249))</f>
        <v>1110</v>
      </c>
      <c r="G249" s="1">
        <f>VALUE(CLEAN(RepositoriosPython!G249))</f>
        <v>4</v>
      </c>
      <c r="H249" s="2">
        <f>DATEVALUE(CLEAN(MID(RepositoriosPython!H249,1,11)))</f>
        <v>40861</v>
      </c>
      <c r="I249" s="1">
        <f>VALUE(CLEAN(RepositoriosPython!I249))</f>
        <v>8484</v>
      </c>
      <c r="J249" s="1">
        <f>_xlfn.DAYS("31/03/2020",H249)</f>
        <v>3060</v>
      </c>
      <c r="K249" s="1">
        <f>G249/J249</f>
        <v>1.30718954248366E-3</v>
      </c>
    </row>
    <row r="250" spans="1:11" x14ac:dyDescent="0.25">
      <c r="A250" s="1" t="str">
        <f>CLEAN(RepositoriosPython!A250)</f>
        <v>amueller/word_cloud</v>
      </c>
      <c r="B250" s="1" t="str">
        <f>CLEAN(RepositoriosPython!B250)</f>
        <v>https://github.com/amueller/word_cloud</v>
      </c>
      <c r="C250" s="1" t="str">
        <f>CLEAN(RepositoriosPython!C250)</f>
        <v>Python</v>
      </c>
      <c r="D250" s="1">
        <f>VALUE(CLEAN(RepositoriosPython!D250))</f>
        <v>6821</v>
      </c>
      <c r="E250" s="1">
        <f>VALUE(CLEAN(RepositoriosPython!E250))</f>
        <v>222</v>
      </c>
      <c r="F250" s="1">
        <f>VALUE(CLEAN(RepositoriosPython!F250))</f>
        <v>1820</v>
      </c>
      <c r="G250" s="1">
        <f>VALUE(CLEAN(RepositoriosPython!G250))</f>
        <v>2</v>
      </c>
      <c r="H250" s="2">
        <f>DATEVALUE(CLEAN(MID(RepositoriosPython!H250,1,11)))</f>
        <v>41217</v>
      </c>
      <c r="I250" s="1">
        <f>VALUE(CLEAN(RepositoriosPython!I250))</f>
        <v>13500</v>
      </c>
      <c r="J250" s="1">
        <f>_xlfn.DAYS("31/03/2020",H250)</f>
        <v>2704</v>
      </c>
      <c r="K250" s="1">
        <f>G250/J250</f>
        <v>7.3964497041420117E-4</v>
      </c>
    </row>
    <row r="251" spans="1:11" x14ac:dyDescent="0.25">
      <c r="A251" s="1" t="str">
        <f>CLEAN(RepositoriosPython!A251)</f>
        <v>awslabs/serverless-application-model</v>
      </c>
      <c r="B251" s="1" t="str">
        <f>CLEAN(RepositoriosPython!B251)</f>
        <v>https://github.com/awslabs/serverless-application-model</v>
      </c>
      <c r="C251" s="1" t="str">
        <f>CLEAN(RepositoriosPython!C251)</f>
        <v>Python</v>
      </c>
      <c r="D251" s="1">
        <f>VALUE(CLEAN(RepositoriosPython!D251))</f>
        <v>6800</v>
      </c>
      <c r="E251" s="1">
        <f>VALUE(CLEAN(RepositoriosPython!E251))</f>
        <v>331</v>
      </c>
      <c r="F251" s="1">
        <f>VALUE(CLEAN(RepositoriosPython!F251))</f>
        <v>1744</v>
      </c>
      <c r="G251" s="1">
        <f>VALUE(CLEAN(RepositoriosPython!G251))</f>
        <v>28</v>
      </c>
      <c r="H251" s="2">
        <f>DATEVALUE(CLEAN(MID(RepositoriosPython!H251,1,11)))</f>
        <v>42653</v>
      </c>
      <c r="I251" s="1">
        <f>VALUE(CLEAN(RepositoriosPython!I251))</f>
        <v>96366</v>
      </c>
      <c r="J251" s="1">
        <f>_xlfn.DAYS("31/03/2020",H251)</f>
        <v>1268</v>
      </c>
      <c r="K251" s="1">
        <f>G251/J251</f>
        <v>2.2082018927444796E-2</v>
      </c>
    </row>
    <row r="252" spans="1:11" x14ac:dyDescent="0.25">
      <c r="A252" s="1" t="str">
        <f>CLEAN(RepositoriosPython!A252)</f>
        <v>sympy/sympy</v>
      </c>
      <c r="B252" s="1" t="str">
        <f>CLEAN(RepositoriosPython!B252)</f>
        <v>https://github.com/sympy/sympy</v>
      </c>
      <c r="C252" s="1" t="str">
        <f>CLEAN(RepositoriosPython!C252)</f>
        <v>Python</v>
      </c>
      <c r="D252" s="1">
        <f>VALUE(CLEAN(RepositoriosPython!D252))</f>
        <v>6785</v>
      </c>
      <c r="E252" s="1">
        <f>VALUE(CLEAN(RepositoriosPython!E252))</f>
        <v>305</v>
      </c>
      <c r="F252" s="1">
        <f>VALUE(CLEAN(RepositoriosPython!F252))</f>
        <v>2998</v>
      </c>
      <c r="G252" s="1">
        <f>VALUE(CLEAN(RepositoriosPython!G252))</f>
        <v>25</v>
      </c>
      <c r="H252" s="2">
        <f>DATEVALUE(CLEAN(MID(RepositoriosPython!H252,1,11)))</f>
        <v>40298</v>
      </c>
      <c r="I252" s="1">
        <f>VALUE(CLEAN(RepositoriosPython!I252))</f>
        <v>357098</v>
      </c>
      <c r="J252" s="1">
        <f>_xlfn.DAYS("31/03/2020",H252)</f>
        <v>3623</v>
      </c>
      <c r="K252" s="1">
        <f>G252/J252</f>
        <v>6.9003588186585703E-3</v>
      </c>
    </row>
    <row r="253" spans="1:11" x14ac:dyDescent="0.25">
      <c r="A253" s="1" t="str">
        <f>CLEAN(RepositoriosPython!A253)</f>
        <v>donnemartin/gitsome</v>
      </c>
      <c r="B253" s="1" t="str">
        <f>CLEAN(RepositoriosPython!B253)</f>
        <v>https://github.com/donnemartin/gitsome</v>
      </c>
      <c r="C253" s="1" t="str">
        <f>CLEAN(RepositoriosPython!C253)</f>
        <v>Python</v>
      </c>
      <c r="D253" s="1">
        <f>VALUE(CLEAN(RepositoriosPython!D253))</f>
        <v>6779</v>
      </c>
      <c r="E253" s="1">
        <f>VALUE(CLEAN(RepositoriosPython!E253))</f>
        <v>126</v>
      </c>
      <c r="F253" s="1">
        <f>VALUE(CLEAN(RepositoriosPython!F253))</f>
        <v>376</v>
      </c>
      <c r="G253" s="1">
        <f>VALUE(CLEAN(RepositoriosPython!G253))</f>
        <v>5</v>
      </c>
      <c r="H253" s="2">
        <f>DATEVALUE(CLEAN(MID(RepositoriosPython!H253,1,11)))</f>
        <v>42483</v>
      </c>
      <c r="I253" s="1">
        <f>VALUE(CLEAN(RepositoriosPython!I253))</f>
        <v>45393</v>
      </c>
      <c r="J253" s="1">
        <f>_xlfn.DAYS("31/03/2020",H253)</f>
        <v>1438</v>
      </c>
      <c r="K253" s="1">
        <f>G253/J253</f>
        <v>3.4770514603616135E-3</v>
      </c>
    </row>
    <row r="254" spans="1:11" x14ac:dyDescent="0.25">
      <c r="A254" s="1" t="str">
        <f>CLEAN(RepositoriosPython!A254)</f>
        <v>deepmind/pysc2</v>
      </c>
      <c r="B254" s="1" t="str">
        <f>CLEAN(RepositoriosPython!B254)</f>
        <v>https://github.com/deepmind/pysc2</v>
      </c>
      <c r="C254" s="1" t="str">
        <f>CLEAN(RepositoriosPython!C254)</f>
        <v>Python</v>
      </c>
      <c r="D254" s="1">
        <f>VALUE(CLEAN(RepositoriosPython!D254))</f>
        <v>6765</v>
      </c>
      <c r="E254" s="1">
        <f>VALUE(CLEAN(RepositoriosPython!E254))</f>
        <v>391</v>
      </c>
      <c r="F254" s="1">
        <f>VALUE(CLEAN(RepositoriosPython!F254))</f>
        <v>1017</v>
      </c>
      <c r="G254" s="1">
        <f>VALUE(CLEAN(RepositoriosPython!G254))</f>
        <v>5</v>
      </c>
      <c r="H254" s="2">
        <f>DATEVALUE(CLEAN(MID(RepositoriosPython!H254,1,11)))</f>
        <v>42941</v>
      </c>
      <c r="I254" s="1">
        <f>VALUE(CLEAN(RepositoriosPython!I254))</f>
        <v>15186</v>
      </c>
      <c r="J254" s="1">
        <f>_xlfn.DAYS("31/03/2020",H254)</f>
        <v>980</v>
      </c>
      <c r="K254" s="1">
        <f>G254/J254</f>
        <v>5.1020408163265302E-3</v>
      </c>
    </row>
    <row r="255" spans="1:11" x14ac:dyDescent="0.25">
      <c r="A255" s="1" t="str">
        <f>CLEAN(RepositoriosPython!A255)</f>
        <v>keras-team/autokeras</v>
      </c>
      <c r="B255" s="1" t="str">
        <f>CLEAN(RepositoriosPython!B255)</f>
        <v>https://github.com/keras-team/autokeras</v>
      </c>
      <c r="C255" s="1" t="str">
        <f>CLEAN(RepositoriosPython!C255)</f>
        <v>Python</v>
      </c>
      <c r="D255" s="1">
        <f>VALUE(CLEAN(RepositoriosPython!D255))</f>
        <v>6758</v>
      </c>
      <c r="E255" s="1">
        <f>VALUE(CLEAN(RepositoriosPython!E255))</f>
        <v>298</v>
      </c>
      <c r="F255" s="1">
        <f>VALUE(CLEAN(RepositoriosPython!F255))</f>
        <v>1122</v>
      </c>
      <c r="G255" s="1">
        <f>VALUE(CLEAN(RepositoriosPython!G255))</f>
        <v>36</v>
      </c>
      <c r="H255" s="2">
        <f>DATEVALUE(CLEAN(MID(RepositoriosPython!H255,1,11)))</f>
        <v>43058</v>
      </c>
      <c r="I255" s="1">
        <f>VALUE(CLEAN(RepositoriosPython!I255))</f>
        <v>4635</v>
      </c>
      <c r="J255" s="1">
        <f>_xlfn.DAYS("31/03/2020",H255)</f>
        <v>863</v>
      </c>
      <c r="K255" s="1">
        <f>G255/J255</f>
        <v>4.1714947856315181E-2</v>
      </c>
    </row>
    <row r="256" spans="1:11" x14ac:dyDescent="0.25">
      <c r="A256" s="1" t="str">
        <f>CLEAN(RepositoriosPython!A256)</f>
        <v>wangshub/Douyin-Bot</v>
      </c>
      <c r="B256" s="1" t="str">
        <f>CLEAN(RepositoriosPython!B256)</f>
        <v>https://github.com/wangshub/Douyin-Bot</v>
      </c>
      <c r="C256" s="1" t="str">
        <f>CLEAN(RepositoriosPython!C256)</f>
        <v>Python</v>
      </c>
      <c r="D256" s="1">
        <f>VALUE(CLEAN(RepositoriosPython!D256))</f>
        <v>6758</v>
      </c>
      <c r="E256" s="1">
        <f>VALUE(CLEAN(RepositoriosPython!E256))</f>
        <v>267</v>
      </c>
      <c r="F256" s="1">
        <f>VALUE(CLEAN(RepositoriosPython!F256))</f>
        <v>1413</v>
      </c>
      <c r="G256" s="1">
        <f>VALUE(CLEAN(RepositoriosPython!G256))</f>
        <v>0</v>
      </c>
      <c r="H256" s="2">
        <f>DATEVALUE(CLEAN(MID(RepositoriosPython!H256,1,11)))</f>
        <v>43247</v>
      </c>
      <c r="I256" s="1">
        <f>VALUE(CLEAN(RepositoriosPython!I256))</f>
        <v>545</v>
      </c>
      <c r="J256" s="1">
        <f>_xlfn.DAYS("31/03/2020",H256)</f>
        <v>674</v>
      </c>
      <c r="K256" s="1">
        <f>G256/J256</f>
        <v>0</v>
      </c>
    </row>
    <row r="257" spans="1:11" x14ac:dyDescent="0.25">
      <c r="A257" s="1" t="str">
        <f>CLEAN(RepositoriosPython!A257)</f>
        <v>Yorko/mlcourse.ai</v>
      </c>
      <c r="B257" s="1" t="str">
        <f>CLEAN(RepositoriosPython!B257)</f>
        <v>https://github.com/Yorko/mlcourse.ai</v>
      </c>
      <c r="C257" s="1" t="str">
        <f>CLEAN(RepositoriosPython!C257)</f>
        <v>Python</v>
      </c>
      <c r="D257" s="1">
        <f>VALUE(CLEAN(RepositoriosPython!D257))</f>
        <v>6755</v>
      </c>
      <c r="E257" s="1">
        <f>VALUE(CLEAN(RepositoriosPython!E257))</f>
        <v>584</v>
      </c>
      <c r="F257" s="1">
        <f>VALUE(CLEAN(RepositoriosPython!F257))</f>
        <v>4462</v>
      </c>
      <c r="G257" s="1">
        <f>VALUE(CLEAN(RepositoriosPython!G257))</f>
        <v>0</v>
      </c>
      <c r="H257" s="2">
        <f>DATEVALUE(CLEAN(MID(RepositoriosPython!H257,1,11)))</f>
        <v>42793</v>
      </c>
      <c r="I257" s="1">
        <f>VALUE(CLEAN(RepositoriosPython!I257))</f>
        <v>596</v>
      </c>
      <c r="J257" s="1">
        <f>_xlfn.DAYS("31/03/2020",H257)</f>
        <v>1128</v>
      </c>
      <c r="K257" s="1">
        <f>G257/J257</f>
        <v>0</v>
      </c>
    </row>
    <row r="258" spans="1:11" x14ac:dyDescent="0.25">
      <c r="A258" s="1" t="str">
        <f>CLEAN(RepositoriosPython!A258)</f>
        <v>bottlepy/bottle</v>
      </c>
      <c r="B258" s="1" t="str">
        <f>CLEAN(RepositoriosPython!B258)</f>
        <v>https://github.com/bottlepy/bottle</v>
      </c>
      <c r="C258" s="1" t="str">
        <f>CLEAN(RepositoriosPython!C258)</f>
        <v>Python</v>
      </c>
      <c r="D258" s="1">
        <f>VALUE(CLEAN(RepositoriosPython!D258))</f>
        <v>6734</v>
      </c>
      <c r="E258" s="1">
        <f>VALUE(CLEAN(RepositoriosPython!E258))</f>
        <v>325</v>
      </c>
      <c r="F258" s="1">
        <f>VALUE(CLEAN(RepositoriosPython!F258))</f>
        <v>1299</v>
      </c>
      <c r="G258" s="1">
        <f>VALUE(CLEAN(RepositoriosPython!G258))</f>
        <v>0</v>
      </c>
      <c r="H258" s="2">
        <f>DATEVALUE(CLEAN(MID(RepositoriosPython!H258,1,11)))</f>
        <v>39994</v>
      </c>
      <c r="I258" s="1">
        <f>VALUE(CLEAN(RepositoriosPython!I258))</f>
        <v>31761</v>
      </c>
      <c r="J258" s="1">
        <f>_xlfn.DAYS("31/03/2020",H258)</f>
        <v>3927</v>
      </c>
      <c r="K258" s="1">
        <f>G258/J258</f>
        <v>0</v>
      </c>
    </row>
    <row r="259" spans="1:11" x14ac:dyDescent="0.25">
      <c r="A259" s="1" t="str">
        <f>CLEAN(RepositoriosPython!A259)</f>
        <v>MagicStack/uvloop</v>
      </c>
      <c r="B259" s="1" t="str">
        <f>CLEAN(RepositoriosPython!B259)</f>
        <v>https://github.com/MagicStack/uvloop</v>
      </c>
      <c r="C259" s="1" t="str">
        <f>CLEAN(RepositoriosPython!C259)</f>
        <v>Python</v>
      </c>
      <c r="D259" s="1">
        <f>VALUE(CLEAN(RepositoriosPython!D259))</f>
        <v>6732</v>
      </c>
      <c r="E259" s="1">
        <f>VALUE(CLEAN(RepositoriosPython!E259))</f>
        <v>243</v>
      </c>
      <c r="F259" s="1">
        <f>VALUE(CLEAN(RepositoriosPython!F259))</f>
        <v>396</v>
      </c>
      <c r="G259" s="1">
        <f>VALUE(CLEAN(RepositoriosPython!G259))</f>
        <v>56</v>
      </c>
      <c r="H259" s="2">
        <f>DATEVALUE(CLEAN(MID(RepositoriosPython!H259,1,11)))</f>
        <v>42316</v>
      </c>
      <c r="I259" s="1">
        <f>VALUE(CLEAN(RepositoriosPython!I259))</f>
        <v>14642</v>
      </c>
      <c r="J259" s="1">
        <f>_xlfn.DAYS("31/03/2020",H259)</f>
        <v>1605</v>
      </c>
      <c r="K259" s="1">
        <f>G259/J259</f>
        <v>3.4890965732087227E-2</v>
      </c>
    </row>
    <row r="260" spans="1:11" x14ac:dyDescent="0.25">
      <c r="A260" s="1" t="str">
        <f>CLEAN(RepositoriosPython!A260)</f>
        <v>seatgeek/fuzzywuzzy</v>
      </c>
      <c r="B260" s="1" t="str">
        <f>CLEAN(RepositoriosPython!B260)</f>
        <v>https://github.com/seatgeek/fuzzywuzzy</v>
      </c>
      <c r="C260" s="1" t="str">
        <f>CLEAN(RepositoriosPython!C260)</f>
        <v>Python</v>
      </c>
      <c r="D260" s="1">
        <f>VALUE(CLEAN(RepositoriosPython!D260))</f>
        <v>6707</v>
      </c>
      <c r="E260" s="1">
        <f>VALUE(CLEAN(RepositoriosPython!E260))</f>
        <v>234</v>
      </c>
      <c r="F260" s="1">
        <f>VALUE(CLEAN(RepositoriosPython!F260))</f>
        <v>717</v>
      </c>
      <c r="G260" s="1">
        <f>VALUE(CLEAN(RepositoriosPython!G260))</f>
        <v>23</v>
      </c>
      <c r="H260" s="2">
        <f>DATEVALUE(CLEAN(MID(RepositoriosPython!H260,1,11)))</f>
        <v>40732</v>
      </c>
      <c r="I260" s="1">
        <f>VALUE(CLEAN(RepositoriosPython!I260))</f>
        <v>1398</v>
      </c>
      <c r="J260" s="1">
        <f>_xlfn.DAYS("31/03/2020",H260)</f>
        <v>3189</v>
      </c>
      <c r="K260" s="1">
        <f>G260/J260</f>
        <v>7.2122922546252743E-3</v>
      </c>
    </row>
    <row r="261" spans="1:11" x14ac:dyDescent="0.25">
      <c r="A261" s="1" t="str">
        <f>CLEAN(RepositoriosPython!A261)</f>
        <v>eriklindernoren/Keras-GAN</v>
      </c>
      <c r="B261" s="1" t="str">
        <f>CLEAN(RepositoriosPython!B261)</f>
        <v>https://github.com/eriklindernoren/Keras-GAN</v>
      </c>
      <c r="C261" s="1" t="str">
        <f>CLEAN(RepositoriosPython!C261)</f>
        <v>Python</v>
      </c>
      <c r="D261" s="1">
        <f>VALUE(CLEAN(RepositoriosPython!D261))</f>
        <v>6681</v>
      </c>
      <c r="E261" s="1">
        <f>VALUE(CLEAN(RepositoriosPython!E261))</f>
        <v>266</v>
      </c>
      <c r="F261" s="1">
        <f>VALUE(CLEAN(RepositoriosPython!F261))</f>
        <v>2399</v>
      </c>
      <c r="G261" s="1">
        <f>VALUE(CLEAN(RepositoriosPython!G261))</f>
        <v>0</v>
      </c>
      <c r="H261" s="2">
        <f>DATEVALUE(CLEAN(MID(RepositoriosPython!H261,1,11)))</f>
        <v>42927</v>
      </c>
      <c r="I261" s="1">
        <f>VALUE(CLEAN(RepositoriosPython!I261))</f>
        <v>3251</v>
      </c>
      <c r="J261" s="1">
        <f>_xlfn.DAYS("31/03/2020",H261)</f>
        <v>994</v>
      </c>
      <c r="K261" s="1">
        <f>G261/J261</f>
        <v>0</v>
      </c>
    </row>
    <row r="262" spans="1:11" x14ac:dyDescent="0.25">
      <c r="A262" s="1" t="str">
        <f>CLEAN(RepositoriosPython!A262)</f>
        <v>rbgirshick/py-faster-rcnn</v>
      </c>
      <c r="B262" s="1" t="str">
        <f>CLEAN(RepositoriosPython!B262)</f>
        <v>https://github.com/rbgirshick/py-faster-rcnn</v>
      </c>
      <c r="C262" s="1" t="str">
        <f>CLEAN(RepositoriosPython!C262)</f>
        <v>Python</v>
      </c>
      <c r="D262" s="1">
        <f>VALUE(CLEAN(RepositoriosPython!D262))</f>
        <v>6671</v>
      </c>
      <c r="E262" s="1">
        <f>VALUE(CLEAN(RepositoriosPython!E262))</f>
        <v>285</v>
      </c>
      <c r="F262" s="1">
        <f>VALUE(CLEAN(RepositoriosPython!F262))</f>
        <v>3907</v>
      </c>
      <c r="G262" s="1">
        <f>VALUE(CLEAN(RepositoriosPython!G262))</f>
        <v>0</v>
      </c>
      <c r="H262" s="2">
        <f>DATEVALUE(CLEAN(MID(RepositoriosPython!H262,1,11)))</f>
        <v>42272</v>
      </c>
      <c r="I262" s="1">
        <f>VALUE(CLEAN(RepositoriosPython!I262))</f>
        <v>4889</v>
      </c>
      <c r="J262" s="1">
        <f>_xlfn.DAYS("31/03/2020",H262)</f>
        <v>1649</v>
      </c>
      <c r="K262" s="1">
        <f>G262/J262</f>
        <v>0</v>
      </c>
    </row>
    <row r="263" spans="1:11" x14ac:dyDescent="0.25">
      <c r="A263" s="1" t="str">
        <f>CLEAN(RepositoriosPython!A263)</f>
        <v>benoitc/gunicorn</v>
      </c>
      <c r="B263" s="1" t="str">
        <f>CLEAN(RepositoriosPython!B263)</f>
        <v>https://github.com/benoitc/gunicorn</v>
      </c>
      <c r="C263" s="1" t="str">
        <f>CLEAN(RepositoriosPython!C263)</f>
        <v>Python</v>
      </c>
      <c r="D263" s="1">
        <f>VALUE(CLEAN(RepositoriosPython!D263))</f>
        <v>6662</v>
      </c>
      <c r="E263" s="1">
        <f>VALUE(CLEAN(RepositoriosPython!E263))</f>
        <v>239</v>
      </c>
      <c r="F263" s="1">
        <f>VALUE(CLEAN(RepositoriosPython!F263))</f>
        <v>1260</v>
      </c>
      <c r="G263" s="1">
        <f>VALUE(CLEAN(RepositoriosPython!G263))</f>
        <v>25</v>
      </c>
      <c r="H263" s="2">
        <f>DATEVALUE(CLEAN(MID(RepositoriosPython!H263,1,11)))</f>
        <v>40147</v>
      </c>
      <c r="I263" s="1">
        <f>VALUE(CLEAN(RepositoriosPython!I263))</f>
        <v>11701</v>
      </c>
      <c r="J263" s="1">
        <f>_xlfn.DAYS("31/03/2020",H263)</f>
        <v>3774</v>
      </c>
      <c r="K263" s="1">
        <f>G263/J263</f>
        <v>6.6242713301536832E-3</v>
      </c>
    </row>
    <row r="264" spans="1:11" x14ac:dyDescent="0.25">
      <c r="A264" s="1" t="str">
        <f>CLEAN(RepositoriosPython!A264)</f>
        <v>Urinx/WeixinBot</v>
      </c>
      <c r="B264" s="1" t="str">
        <f>CLEAN(RepositoriosPython!B264)</f>
        <v>https://github.com/Urinx/WeixinBot</v>
      </c>
      <c r="C264" s="1" t="str">
        <f>CLEAN(RepositoriosPython!C264)</f>
        <v>Python</v>
      </c>
      <c r="D264" s="1">
        <f>VALUE(CLEAN(RepositoriosPython!D264))</f>
        <v>6639</v>
      </c>
      <c r="E264" s="1">
        <f>VALUE(CLEAN(RepositoriosPython!E264))</f>
        <v>502</v>
      </c>
      <c r="F264" s="1">
        <f>VALUE(CLEAN(RepositoriosPython!F264))</f>
        <v>1937</v>
      </c>
      <c r="G264" s="1">
        <f>VALUE(CLEAN(RepositoriosPython!G264))</f>
        <v>0</v>
      </c>
      <c r="H264" s="2">
        <f>DATEVALUE(CLEAN(MID(RepositoriosPython!H264,1,11)))</f>
        <v>42400</v>
      </c>
      <c r="I264" s="1">
        <f>VALUE(CLEAN(RepositoriosPython!I264))</f>
        <v>3893</v>
      </c>
      <c r="J264" s="1">
        <f>_xlfn.DAYS("31/03/2020",H264)</f>
        <v>1521</v>
      </c>
      <c r="K264" s="1">
        <f>G264/J264</f>
        <v>0</v>
      </c>
    </row>
    <row r="265" spans="1:11" x14ac:dyDescent="0.25">
      <c r="A265" s="1" t="str">
        <f>CLEAN(RepositoriosPython!A265)</f>
        <v>tweepy/tweepy</v>
      </c>
      <c r="B265" s="1" t="str">
        <f>CLEAN(RepositoriosPython!B265)</f>
        <v>https://github.com/tweepy/tweepy</v>
      </c>
      <c r="C265" s="1" t="str">
        <f>CLEAN(RepositoriosPython!C265)</f>
        <v>Python</v>
      </c>
      <c r="D265" s="1">
        <f>VALUE(CLEAN(RepositoriosPython!D265))</f>
        <v>6603</v>
      </c>
      <c r="E265" s="1">
        <f>VALUE(CLEAN(RepositoriosPython!E265))</f>
        <v>266</v>
      </c>
      <c r="F265" s="1">
        <f>VALUE(CLEAN(RepositoriosPython!F265))</f>
        <v>3044</v>
      </c>
      <c r="G265" s="1">
        <f>VALUE(CLEAN(RepositoriosPython!G265))</f>
        <v>11</v>
      </c>
      <c r="H265" s="2">
        <f>DATEVALUE(CLEAN(MID(RepositoriosPython!H265,1,11)))</f>
        <v>40000</v>
      </c>
      <c r="I265" s="1">
        <f>VALUE(CLEAN(RepositoriosPython!I265))</f>
        <v>13554</v>
      </c>
      <c r="J265" s="1">
        <f>_xlfn.DAYS("31/03/2020",H265)</f>
        <v>3921</v>
      </c>
      <c r="K265" s="1">
        <f>G265/J265</f>
        <v>2.8054067839836778E-3</v>
      </c>
    </row>
    <row r="266" spans="1:11" x14ac:dyDescent="0.25">
      <c r="A266" s="1" t="str">
        <f>CLEAN(RepositoriosPython!A266)</f>
        <v>Yelp/elastalert</v>
      </c>
      <c r="B266" s="1" t="str">
        <f>CLEAN(RepositoriosPython!B266)</f>
        <v>https://github.com/Yelp/elastalert</v>
      </c>
      <c r="C266" s="1" t="str">
        <f>CLEAN(RepositoriosPython!C266)</f>
        <v>Python</v>
      </c>
      <c r="D266" s="1">
        <f>VALUE(CLEAN(RepositoriosPython!D266))</f>
        <v>6592</v>
      </c>
      <c r="E266" s="1">
        <f>VALUE(CLEAN(RepositoriosPython!E266))</f>
        <v>259</v>
      </c>
      <c r="F266" s="1">
        <f>VALUE(CLEAN(RepositoriosPython!F266))</f>
        <v>1480</v>
      </c>
      <c r="G266" s="1">
        <f>VALUE(CLEAN(RepositoriosPython!G266))</f>
        <v>1</v>
      </c>
      <c r="H266" s="2">
        <f>DATEVALUE(CLEAN(MID(RepositoriosPython!H266,1,11)))</f>
        <v>41967</v>
      </c>
      <c r="I266" s="1">
        <f>VALUE(CLEAN(RepositoriosPython!I266))</f>
        <v>13399</v>
      </c>
      <c r="J266" s="1">
        <f>_xlfn.DAYS("31/03/2020",H266)</f>
        <v>1954</v>
      </c>
      <c r="K266" s="1">
        <f>G266/J266</f>
        <v>5.1177072671443195E-4</v>
      </c>
    </row>
    <row r="267" spans="1:11" x14ac:dyDescent="0.25">
      <c r="A267" s="1" t="str">
        <f>CLEAN(RepositoriosPython!A267)</f>
        <v>uber/ludwig</v>
      </c>
      <c r="B267" s="1" t="str">
        <f>CLEAN(RepositoriosPython!B267)</f>
        <v>https://github.com/uber/ludwig</v>
      </c>
      <c r="C267" s="1" t="str">
        <f>CLEAN(RepositoriosPython!C267)</f>
        <v>Python</v>
      </c>
      <c r="D267" s="1">
        <f>VALUE(CLEAN(RepositoriosPython!D267))</f>
        <v>6574</v>
      </c>
      <c r="E267" s="1">
        <f>VALUE(CLEAN(RepositoriosPython!E267))</f>
        <v>183</v>
      </c>
      <c r="F267" s="1">
        <f>VALUE(CLEAN(RepositoriosPython!F267))</f>
        <v>771</v>
      </c>
      <c r="G267" s="1">
        <f>VALUE(CLEAN(RepositoriosPython!G267))</f>
        <v>6</v>
      </c>
      <c r="H267" s="2">
        <f>DATEVALUE(CLEAN(MID(RepositoriosPython!H267,1,11)))</f>
        <v>43461</v>
      </c>
      <c r="I267" s="1">
        <f>VALUE(CLEAN(RepositoriosPython!I267))</f>
        <v>70069</v>
      </c>
      <c r="J267" s="1">
        <f>_xlfn.DAYS("31/03/2020",H267)</f>
        <v>460</v>
      </c>
      <c r="K267" s="1">
        <f>G267/J267</f>
        <v>1.3043478260869565E-2</v>
      </c>
    </row>
    <row r="268" spans="1:11" x14ac:dyDescent="0.25">
      <c r="A268" s="1" t="str">
        <f>CLEAN(RepositoriosPython!A268)</f>
        <v>aws/chalice</v>
      </c>
      <c r="B268" s="1" t="str">
        <f>CLEAN(RepositoriosPython!B268)</f>
        <v>https://github.com/aws/chalice</v>
      </c>
      <c r="C268" s="1" t="str">
        <f>CLEAN(RepositoriosPython!C268)</f>
        <v>Python</v>
      </c>
      <c r="D268" s="1">
        <f>VALUE(CLEAN(RepositoriosPython!D268))</f>
        <v>6561</v>
      </c>
      <c r="E268" s="1">
        <f>VALUE(CLEAN(RepositoriosPython!E268))</f>
        <v>234</v>
      </c>
      <c r="F268" s="1">
        <f>VALUE(CLEAN(RepositoriosPython!F268))</f>
        <v>664</v>
      </c>
      <c r="G268" s="1">
        <f>VALUE(CLEAN(RepositoriosPython!G268))</f>
        <v>0</v>
      </c>
      <c r="H268" s="2">
        <f>DATEVALUE(CLEAN(MID(RepositoriosPython!H268,1,11)))</f>
        <v>42517</v>
      </c>
      <c r="I268" s="1">
        <f>VALUE(CLEAN(RepositoriosPython!I268))</f>
        <v>29946</v>
      </c>
      <c r="J268" s="1">
        <f>_xlfn.DAYS("31/03/2020",H268)</f>
        <v>1404</v>
      </c>
      <c r="K268" s="1">
        <f>G268/J268</f>
        <v>0</v>
      </c>
    </row>
    <row r="269" spans="1:11" x14ac:dyDescent="0.25">
      <c r="A269" s="1" t="str">
        <f>CLEAN(RepositoriosPython!A269)</f>
        <v>hardikvasa/google-images-download</v>
      </c>
      <c r="B269" s="1" t="str">
        <f>CLEAN(RepositoriosPython!B269)</f>
        <v>https://github.com/hardikvasa/google-images-download</v>
      </c>
      <c r="C269" s="1" t="str">
        <f>CLEAN(RepositoriosPython!C269)</f>
        <v>Python</v>
      </c>
      <c r="D269" s="1">
        <f>VALUE(CLEAN(RepositoriosPython!D269))</f>
        <v>6560</v>
      </c>
      <c r="E269" s="1">
        <f>VALUE(CLEAN(RepositoriosPython!E269))</f>
        <v>187</v>
      </c>
      <c r="F269" s="1">
        <f>VALUE(CLEAN(RepositoriosPython!F269))</f>
        <v>1496</v>
      </c>
      <c r="G269" s="1">
        <f>VALUE(CLEAN(RepositoriosPython!G269))</f>
        <v>0</v>
      </c>
      <c r="H269" s="2">
        <f>DATEVALUE(CLEAN(MID(RepositoriosPython!H269,1,11)))</f>
        <v>42091</v>
      </c>
      <c r="I269" s="1">
        <f>VALUE(CLEAN(RepositoriosPython!I269))</f>
        <v>1502</v>
      </c>
      <c r="J269" s="1">
        <f>_xlfn.DAYS("31/03/2020",H269)</f>
        <v>1830</v>
      </c>
      <c r="K269" s="1">
        <f>G269/J269</f>
        <v>0</v>
      </c>
    </row>
    <row r="270" spans="1:11" x14ac:dyDescent="0.25">
      <c r="A270" s="1" t="str">
        <f>CLEAN(RepositoriosPython!A270)</f>
        <v>larsenwork/monoid</v>
      </c>
      <c r="B270" s="1" t="str">
        <f>CLEAN(RepositoriosPython!B270)</f>
        <v>https://github.com/larsenwork/monoid</v>
      </c>
      <c r="C270" s="1" t="str">
        <f>CLEAN(RepositoriosPython!C270)</f>
        <v>Python</v>
      </c>
      <c r="D270" s="1">
        <f>VALUE(CLEAN(RepositoriosPython!D270))</f>
        <v>6504</v>
      </c>
      <c r="E270" s="1">
        <f>VALUE(CLEAN(RepositoriosPython!E270))</f>
        <v>110</v>
      </c>
      <c r="F270" s="1">
        <f>VALUE(CLEAN(RepositoriosPython!F270))</f>
        <v>147</v>
      </c>
      <c r="G270" s="1">
        <f>VALUE(CLEAN(RepositoriosPython!G270))</f>
        <v>0</v>
      </c>
      <c r="H270" s="2">
        <f>DATEVALUE(CLEAN(MID(RepositoriosPython!H270,1,11)))</f>
        <v>42096</v>
      </c>
      <c r="I270" s="1">
        <f>VALUE(CLEAN(RepositoriosPython!I270))</f>
        <v>568</v>
      </c>
      <c r="J270" s="1">
        <f>_xlfn.DAYS("31/03/2020",H270)</f>
        <v>1825</v>
      </c>
      <c r="K270" s="1">
        <f>G270/J270</f>
        <v>0</v>
      </c>
    </row>
    <row r="271" spans="1:11" x14ac:dyDescent="0.25">
      <c r="A271" s="1" t="str">
        <f>CLEAN(RepositoriosPython!A271)</f>
        <v>pyinstaller/pyinstaller</v>
      </c>
      <c r="B271" s="1" t="str">
        <f>CLEAN(RepositoriosPython!B271)</f>
        <v>https://github.com/pyinstaller/pyinstaller</v>
      </c>
      <c r="C271" s="1" t="str">
        <f>CLEAN(RepositoriosPython!C271)</f>
        <v>Python</v>
      </c>
      <c r="D271" s="1">
        <f>VALUE(CLEAN(RepositoriosPython!D271))</f>
        <v>6496</v>
      </c>
      <c r="E271" s="1">
        <f>VALUE(CLEAN(RepositoriosPython!E271))</f>
        <v>226</v>
      </c>
      <c r="F271" s="1">
        <f>VALUE(CLEAN(RepositoriosPython!F271))</f>
        <v>1380</v>
      </c>
      <c r="G271" s="1">
        <f>VALUE(CLEAN(RepositoriosPython!G271))</f>
        <v>24</v>
      </c>
      <c r="H271" s="2">
        <f>DATEVALUE(CLEAN(MID(RepositoriosPython!H271,1,11)))</f>
        <v>40870</v>
      </c>
      <c r="I271" s="1">
        <f>VALUE(CLEAN(RepositoriosPython!I271))</f>
        <v>33402</v>
      </c>
      <c r="J271" s="1">
        <f>_xlfn.DAYS("31/03/2020",H271)</f>
        <v>3051</v>
      </c>
      <c r="K271" s="1">
        <f>G271/J271</f>
        <v>7.8662733529990172E-3</v>
      </c>
    </row>
    <row r="272" spans="1:11" x14ac:dyDescent="0.25">
      <c r="A272" s="1" t="str">
        <f>CLEAN(RepositoriosPython!A272)</f>
        <v>p-e-w/maybe</v>
      </c>
      <c r="B272" s="1" t="str">
        <f>CLEAN(RepositoriosPython!B272)</f>
        <v>https://github.com/p-e-w/maybe</v>
      </c>
      <c r="C272" s="1" t="str">
        <f>CLEAN(RepositoriosPython!C272)</f>
        <v>Python</v>
      </c>
      <c r="D272" s="1">
        <f>VALUE(CLEAN(RepositoriosPython!D272))</f>
        <v>6468</v>
      </c>
      <c r="E272" s="1">
        <f>VALUE(CLEAN(RepositoriosPython!E272))</f>
        <v>127</v>
      </c>
      <c r="F272" s="1">
        <f>VALUE(CLEAN(RepositoriosPython!F272))</f>
        <v>180</v>
      </c>
      <c r="G272" s="1">
        <f>VALUE(CLEAN(RepositoriosPython!G272))</f>
        <v>5</v>
      </c>
      <c r="H272" s="2">
        <f>DATEVALUE(CLEAN(MID(RepositoriosPython!H272,1,11)))</f>
        <v>42393</v>
      </c>
      <c r="I272" s="1">
        <f>VALUE(CLEAN(RepositoriosPython!I272))</f>
        <v>582</v>
      </c>
      <c r="J272" s="1">
        <f>_xlfn.DAYS("31/03/2020",H272)</f>
        <v>1528</v>
      </c>
      <c r="K272" s="1">
        <f>G272/J272</f>
        <v>3.2722513089005235E-3</v>
      </c>
    </row>
    <row r="273" spans="1:11" x14ac:dyDescent="0.25">
      <c r="A273" s="1" t="str">
        <f>CLEAN(RepositoriosPython!A273)</f>
        <v>vipstone/faceai</v>
      </c>
      <c r="B273" s="1" t="str">
        <f>CLEAN(RepositoriosPython!B273)</f>
        <v>https://github.com/vipstone/faceai</v>
      </c>
      <c r="C273" s="1" t="str">
        <f>CLEAN(RepositoriosPython!C273)</f>
        <v>Python</v>
      </c>
      <c r="D273" s="1">
        <f>VALUE(CLEAN(RepositoriosPython!D273))</f>
        <v>6466</v>
      </c>
      <c r="E273" s="1">
        <f>VALUE(CLEAN(RepositoriosPython!E273))</f>
        <v>323</v>
      </c>
      <c r="F273" s="1">
        <f>VALUE(CLEAN(RepositoriosPython!F273))</f>
        <v>1585</v>
      </c>
      <c r="G273" s="1">
        <f>VALUE(CLEAN(RepositoriosPython!G273))</f>
        <v>0</v>
      </c>
      <c r="H273" s="2">
        <f>DATEVALUE(CLEAN(MID(RepositoriosPython!H273,1,11)))</f>
        <v>43207</v>
      </c>
      <c r="I273" s="1">
        <f>VALUE(CLEAN(RepositoriosPython!I273))</f>
        <v>1944</v>
      </c>
      <c r="J273" s="1">
        <f>_xlfn.DAYS("31/03/2020",H273)</f>
        <v>714</v>
      </c>
      <c r="K273" s="1">
        <f>G273/J273</f>
        <v>0</v>
      </c>
    </row>
    <row r="274" spans="1:11" x14ac:dyDescent="0.25">
      <c r="A274" s="1" t="str">
        <f>CLEAN(RepositoriosPython!A274)</f>
        <v>dask/dask</v>
      </c>
      <c r="B274" s="1" t="str">
        <f>CLEAN(RepositoriosPython!B274)</f>
        <v>https://github.com/dask/dask</v>
      </c>
      <c r="C274" s="1" t="str">
        <f>CLEAN(RepositoriosPython!C274)</f>
        <v>Python</v>
      </c>
      <c r="D274" s="1">
        <f>VALUE(CLEAN(RepositoriosPython!D274))</f>
        <v>6464</v>
      </c>
      <c r="E274" s="1">
        <f>VALUE(CLEAN(RepositoriosPython!E274))</f>
        <v>221</v>
      </c>
      <c r="F274" s="1">
        <f>VALUE(CLEAN(RepositoriosPython!F274))</f>
        <v>1026</v>
      </c>
      <c r="G274" s="1">
        <f>VALUE(CLEAN(RepositoriosPython!G274))</f>
        <v>0</v>
      </c>
      <c r="H274" s="2">
        <f>DATEVALUE(CLEAN(MID(RepositoriosPython!H274,1,11)))</f>
        <v>42008</v>
      </c>
      <c r="I274" s="1">
        <f>VALUE(CLEAN(RepositoriosPython!I274))</f>
        <v>72925</v>
      </c>
      <c r="J274" s="1">
        <f>_xlfn.DAYS("31/03/2020",H274)</f>
        <v>1913</v>
      </c>
      <c r="K274" s="1">
        <f>G274/J274</f>
        <v>0</v>
      </c>
    </row>
    <row r="275" spans="1:11" x14ac:dyDescent="0.25">
      <c r="A275" s="1" t="str">
        <f>CLEAN(RepositoriosPython!A275)</f>
        <v>boto/boto</v>
      </c>
      <c r="B275" s="1" t="str">
        <f>CLEAN(RepositoriosPython!B275)</f>
        <v>https://github.com/boto/boto</v>
      </c>
      <c r="C275" s="1" t="str">
        <f>CLEAN(RepositoriosPython!C275)</f>
        <v>Python</v>
      </c>
      <c r="D275" s="1">
        <f>VALUE(CLEAN(RepositoriosPython!D275))</f>
        <v>6420</v>
      </c>
      <c r="E275" s="1">
        <f>VALUE(CLEAN(RepositoriosPython!E275))</f>
        <v>306</v>
      </c>
      <c r="F275" s="1">
        <f>VALUE(CLEAN(RepositoriosPython!F275))</f>
        <v>2310</v>
      </c>
      <c r="G275" s="1">
        <f>VALUE(CLEAN(RepositoriosPython!G275))</f>
        <v>0</v>
      </c>
      <c r="H275" s="2">
        <f>DATEVALUE(CLEAN(MID(RepositoriosPython!H275,1,11)))</f>
        <v>40371</v>
      </c>
      <c r="I275" s="1">
        <f>VALUE(CLEAN(RepositoriosPython!I275))</f>
        <v>79428</v>
      </c>
      <c r="J275" s="1">
        <f>_xlfn.DAYS("31/03/2020",H275)</f>
        <v>3550</v>
      </c>
      <c r="K275" s="1">
        <f>G275/J275</f>
        <v>0</v>
      </c>
    </row>
    <row r="276" spans="1:11" x14ac:dyDescent="0.25">
      <c r="A276" s="1" t="str">
        <f>CLEAN(RepositoriosPython!A276)</f>
        <v>pydanny/cookiecutter-django</v>
      </c>
      <c r="B276" s="1" t="str">
        <f>CLEAN(RepositoriosPython!B276)</f>
        <v>https://github.com/pydanny/cookiecutter-django</v>
      </c>
      <c r="C276" s="1" t="str">
        <f>CLEAN(RepositoriosPython!C276)</f>
        <v>Python</v>
      </c>
      <c r="D276" s="1">
        <f>VALUE(CLEAN(RepositoriosPython!D276))</f>
        <v>6416</v>
      </c>
      <c r="E276" s="1">
        <f>VALUE(CLEAN(RepositoriosPython!E276))</f>
        <v>201</v>
      </c>
      <c r="F276" s="1">
        <f>VALUE(CLEAN(RepositoriosPython!F276))</f>
        <v>1739</v>
      </c>
      <c r="G276" s="1">
        <f>VALUE(CLEAN(RepositoriosPython!G276))</f>
        <v>8</v>
      </c>
      <c r="H276" s="2">
        <f>DATEVALUE(CLEAN(MID(RepositoriosPython!H276,1,11)))</f>
        <v>41500</v>
      </c>
      <c r="I276" s="1">
        <f>VALUE(CLEAN(RepositoriosPython!I276))</f>
        <v>5060</v>
      </c>
      <c r="J276" s="1">
        <f>_xlfn.DAYS("31/03/2020",H276)</f>
        <v>2421</v>
      </c>
      <c r="K276" s="1">
        <f>G276/J276</f>
        <v>3.3044196612969849E-3</v>
      </c>
    </row>
    <row r="277" spans="1:11" x14ac:dyDescent="0.25">
      <c r="A277" s="1" t="str">
        <f>CLEAN(RepositoriosPython!A277)</f>
        <v>s0md3v/Photon</v>
      </c>
      <c r="B277" s="1" t="str">
        <f>CLEAN(RepositoriosPython!B277)</f>
        <v>https://github.com/s0md3v/Photon</v>
      </c>
      <c r="C277" s="1" t="str">
        <f>CLEAN(RepositoriosPython!C277)</f>
        <v>Python</v>
      </c>
      <c r="D277" s="1">
        <f>VALUE(CLEAN(RepositoriosPython!D277))</f>
        <v>6391</v>
      </c>
      <c r="E277" s="1">
        <f>VALUE(CLEAN(RepositoriosPython!E277))</f>
        <v>237</v>
      </c>
      <c r="F277" s="1">
        <f>VALUE(CLEAN(RepositoriosPython!F277))</f>
        <v>828</v>
      </c>
      <c r="G277" s="1">
        <f>VALUE(CLEAN(RepositoriosPython!G277))</f>
        <v>18</v>
      </c>
      <c r="H277" s="2">
        <f>DATEVALUE(CLEAN(MID(RepositoriosPython!H277,1,11)))</f>
        <v>43189</v>
      </c>
      <c r="I277" s="1">
        <f>VALUE(CLEAN(RepositoriosPython!I277))</f>
        <v>1508</v>
      </c>
      <c r="J277" s="1">
        <f>_xlfn.DAYS("31/03/2020",H277)</f>
        <v>732</v>
      </c>
      <c r="K277" s="1">
        <f>G277/J277</f>
        <v>2.4590163934426229E-2</v>
      </c>
    </row>
    <row r="278" spans="1:11" x14ac:dyDescent="0.25">
      <c r="A278" s="1" t="str">
        <f>CLEAN(RepositoriosPython!A278)</f>
        <v>mopidy/mopidy</v>
      </c>
      <c r="B278" s="1" t="str">
        <f>CLEAN(RepositoriosPython!B278)</f>
        <v>https://github.com/mopidy/mopidy</v>
      </c>
      <c r="C278" s="1" t="str">
        <f>CLEAN(RepositoriosPython!C278)</f>
        <v>Python</v>
      </c>
      <c r="D278" s="1">
        <f>VALUE(CLEAN(RepositoriosPython!D278))</f>
        <v>6383</v>
      </c>
      <c r="E278" s="1">
        <f>VALUE(CLEAN(RepositoriosPython!E278))</f>
        <v>219</v>
      </c>
      <c r="F278" s="1">
        <f>VALUE(CLEAN(RepositoriosPython!F278))</f>
        <v>625</v>
      </c>
      <c r="G278" s="1">
        <f>VALUE(CLEAN(RepositoriosPython!G278))</f>
        <v>8</v>
      </c>
      <c r="H278" s="2">
        <f>DATEVALUE(CLEAN(MID(RepositoriosPython!H278,1,11)))</f>
        <v>40170</v>
      </c>
      <c r="I278" s="1">
        <f>VALUE(CLEAN(RepositoriosPython!I278))</f>
        <v>19982</v>
      </c>
      <c r="J278" s="1">
        <f>_xlfn.DAYS("31/03/2020",H278)</f>
        <v>3751</v>
      </c>
      <c r="K278" s="1">
        <f>G278/J278</f>
        <v>2.1327645961077045E-3</v>
      </c>
    </row>
    <row r="279" spans="1:11" x14ac:dyDescent="0.25">
      <c r="A279" s="1" t="str">
        <f>CLEAN(RepositoriosPython!A279)</f>
        <v>miguelgrinberg/flasky</v>
      </c>
      <c r="B279" s="1" t="str">
        <f>CLEAN(RepositoriosPython!B279)</f>
        <v>https://github.com/miguelgrinberg/flasky</v>
      </c>
      <c r="C279" s="1" t="str">
        <f>CLEAN(RepositoriosPython!C279)</f>
        <v>Python</v>
      </c>
      <c r="D279" s="1">
        <f>VALUE(CLEAN(RepositoriosPython!D279))</f>
        <v>6378</v>
      </c>
      <c r="E279" s="1">
        <f>VALUE(CLEAN(RepositoriosPython!E279))</f>
        <v>400</v>
      </c>
      <c r="F279" s="1">
        <f>VALUE(CLEAN(RepositoriosPython!F279))</f>
        <v>3443</v>
      </c>
      <c r="G279" s="1">
        <f>VALUE(CLEAN(RepositoriosPython!G279))</f>
        <v>0</v>
      </c>
      <c r="H279" s="2">
        <f>DATEVALUE(CLEAN(MID(RepositoriosPython!H279,1,11)))</f>
        <v>41632</v>
      </c>
      <c r="I279" s="1">
        <f>VALUE(CLEAN(RepositoriosPython!I279))</f>
        <v>2577</v>
      </c>
      <c r="J279" s="1">
        <f>_xlfn.DAYS("31/03/2020",H279)</f>
        <v>2289</v>
      </c>
      <c r="K279" s="1">
        <f>G279/J279</f>
        <v>0</v>
      </c>
    </row>
    <row r="280" spans="1:11" x14ac:dyDescent="0.25">
      <c r="A280" s="1" t="str">
        <f>CLEAN(RepositoriosPython!A280)</f>
        <v>Gallopsled/pwntools</v>
      </c>
      <c r="B280" s="1" t="str">
        <f>CLEAN(RepositoriosPython!B280)</f>
        <v>https://github.com/Gallopsled/pwntools</v>
      </c>
      <c r="C280" s="1" t="str">
        <f>CLEAN(RepositoriosPython!C280)</f>
        <v>Python</v>
      </c>
      <c r="D280" s="1">
        <f>VALUE(CLEAN(RepositoriosPython!D280))</f>
        <v>6357</v>
      </c>
      <c r="E280" s="1">
        <f>VALUE(CLEAN(RepositoriosPython!E280))</f>
        <v>290</v>
      </c>
      <c r="F280" s="1">
        <f>VALUE(CLEAN(RepositoriosPython!F280))</f>
        <v>1189</v>
      </c>
      <c r="G280" s="1">
        <f>VALUE(CLEAN(RepositoriosPython!G280))</f>
        <v>37</v>
      </c>
      <c r="H280" s="2">
        <f>DATEVALUE(CLEAN(MID(RepositoriosPython!H280,1,11)))</f>
        <v>41393</v>
      </c>
      <c r="I280" s="1">
        <f>VALUE(CLEAN(RepositoriosPython!I280))</f>
        <v>82351</v>
      </c>
      <c r="J280" s="1">
        <f>_xlfn.DAYS("31/03/2020",H280)</f>
        <v>2528</v>
      </c>
      <c r="K280" s="1">
        <f>G280/J280</f>
        <v>1.4636075949367089E-2</v>
      </c>
    </row>
    <row r="281" spans="1:11" x14ac:dyDescent="0.25">
      <c r="A281" s="1" t="str">
        <f>CLEAN(RepositoriosPython!A281)</f>
        <v>Zulko/moviepy</v>
      </c>
      <c r="B281" s="1" t="str">
        <f>CLEAN(RepositoriosPython!B281)</f>
        <v>https://github.com/Zulko/moviepy</v>
      </c>
      <c r="C281" s="1" t="str">
        <f>CLEAN(RepositoriosPython!C281)</f>
        <v>Python</v>
      </c>
      <c r="D281" s="1">
        <f>VALUE(CLEAN(RepositoriosPython!D281))</f>
        <v>6354</v>
      </c>
      <c r="E281" s="1">
        <f>VALUE(CLEAN(RepositoriosPython!E281))</f>
        <v>240</v>
      </c>
      <c r="F281" s="1">
        <f>VALUE(CLEAN(RepositoriosPython!F281))</f>
        <v>879</v>
      </c>
      <c r="G281" s="1">
        <f>VALUE(CLEAN(RepositoriosPython!G281))</f>
        <v>11</v>
      </c>
      <c r="H281" s="2">
        <f>DATEVALUE(CLEAN(MID(RepositoriosPython!H281,1,11)))</f>
        <v>41498</v>
      </c>
      <c r="I281" s="1">
        <f>VALUE(CLEAN(RepositoriosPython!I281))</f>
        <v>7703</v>
      </c>
      <c r="J281" s="1">
        <f>_xlfn.DAYS("31/03/2020",H281)</f>
        <v>2423</v>
      </c>
      <c r="K281" s="1">
        <f>G281/J281</f>
        <v>4.5398266611638462E-3</v>
      </c>
    </row>
    <row r="282" spans="1:11" x14ac:dyDescent="0.25">
      <c r="A282" s="1" t="str">
        <f>CLEAN(RepositoriosPython!A282)</f>
        <v>yandex/gixy</v>
      </c>
      <c r="B282" s="1" t="str">
        <f>CLEAN(RepositoriosPython!B282)</f>
        <v>https://github.com/yandex/gixy</v>
      </c>
      <c r="C282" s="1" t="str">
        <f>CLEAN(RepositoriosPython!C282)</f>
        <v>Python</v>
      </c>
      <c r="D282" s="1">
        <f>VALUE(CLEAN(RepositoriosPython!D282))</f>
        <v>6351</v>
      </c>
      <c r="E282" s="1">
        <f>VALUE(CLEAN(RepositoriosPython!E282))</f>
        <v>165</v>
      </c>
      <c r="F282" s="1">
        <f>VALUE(CLEAN(RepositoriosPython!F282))</f>
        <v>287</v>
      </c>
      <c r="G282" s="1">
        <f>VALUE(CLEAN(RepositoriosPython!G282))</f>
        <v>9</v>
      </c>
      <c r="H282" s="2">
        <f>DATEVALUE(CLEAN(MID(RepositoriosPython!H282,1,11)))</f>
        <v>42809</v>
      </c>
      <c r="I282" s="1">
        <f>VALUE(CLEAN(RepositoriosPython!I282))</f>
        <v>4792</v>
      </c>
      <c r="J282" s="1">
        <f>_xlfn.DAYS("31/03/2020",H282)</f>
        <v>1112</v>
      </c>
      <c r="K282" s="1">
        <f>G282/J282</f>
        <v>8.0935251798561151E-3</v>
      </c>
    </row>
    <row r="283" spans="1:11" x14ac:dyDescent="0.25">
      <c r="A283" s="1" t="str">
        <f>CLEAN(RepositoriosPython!A283)</f>
        <v>Cadene/pretrained-models.pytorch</v>
      </c>
      <c r="B283" s="1" t="str">
        <f>CLEAN(RepositoriosPython!B283)</f>
        <v>https://github.com/Cadene/pretrained-models.pytorch</v>
      </c>
      <c r="C283" s="1" t="str">
        <f>CLEAN(RepositoriosPython!C283)</f>
        <v>Python</v>
      </c>
      <c r="D283" s="1">
        <f>VALUE(CLEAN(RepositoriosPython!D283))</f>
        <v>6349</v>
      </c>
      <c r="E283" s="1">
        <f>VALUE(CLEAN(RepositoriosPython!E283))</f>
        <v>223</v>
      </c>
      <c r="F283" s="1">
        <f>VALUE(CLEAN(RepositoriosPython!F283))</f>
        <v>1387</v>
      </c>
      <c r="G283" s="1">
        <f>VALUE(CLEAN(RepositoriosPython!G283))</f>
        <v>0</v>
      </c>
      <c r="H283" s="2">
        <f>DATEVALUE(CLEAN(MID(RepositoriosPython!H283,1,11)))</f>
        <v>42834</v>
      </c>
      <c r="I283" s="1">
        <f>VALUE(CLEAN(RepositoriosPython!I283))</f>
        <v>7049</v>
      </c>
      <c r="J283" s="1">
        <f>_xlfn.DAYS("31/03/2020",H283)</f>
        <v>1087</v>
      </c>
      <c r="K283" s="1">
        <f>G283/J283</f>
        <v>0</v>
      </c>
    </row>
    <row r="284" spans="1:11" x14ac:dyDescent="0.25">
      <c r="A284" s="1" t="str">
        <f>CLEAN(RepositoriosPython!A284)</f>
        <v>deepinsight/insightface</v>
      </c>
      <c r="B284" s="1" t="str">
        <f>CLEAN(RepositoriosPython!B284)</f>
        <v>https://github.com/deepinsight/insightface</v>
      </c>
      <c r="C284" s="1" t="str">
        <f>CLEAN(RepositoriosPython!C284)</f>
        <v>Python</v>
      </c>
      <c r="D284" s="1">
        <f>VALUE(CLEAN(RepositoriosPython!D284))</f>
        <v>6349</v>
      </c>
      <c r="E284" s="1">
        <f>VALUE(CLEAN(RepositoriosPython!E284))</f>
        <v>398</v>
      </c>
      <c r="F284" s="1">
        <f>VALUE(CLEAN(RepositoriosPython!F284))</f>
        <v>2273</v>
      </c>
      <c r="G284" s="1">
        <f>VALUE(CLEAN(RepositoriosPython!G284))</f>
        <v>0</v>
      </c>
      <c r="H284" s="2">
        <f>DATEVALUE(CLEAN(MID(RepositoriosPython!H284,1,11)))</f>
        <v>42979</v>
      </c>
      <c r="I284" s="1">
        <f>VALUE(CLEAN(RepositoriosPython!I284))</f>
        <v>44174</v>
      </c>
      <c r="J284" s="1">
        <f>_xlfn.DAYS("31/03/2020",H284)</f>
        <v>942</v>
      </c>
      <c r="K284" s="1">
        <f>G284/J284</f>
        <v>0</v>
      </c>
    </row>
    <row r="285" spans="1:11" x14ac:dyDescent="0.25">
      <c r="A285" s="1" t="str">
        <f>CLEAN(RepositoriosPython!A285)</f>
        <v>machinelearningmindset/machine-learning-course</v>
      </c>
      <c r="B285" s="1" t="str">
        <f>CLEAN(RepositoriosPython!B285)</f>
        <v>https://github.com/machinelearningmindset/machine-learning-course</v>
      </c>
      <c r="C285" s="1" t="str">
        <f>CLEAN(RepositoriosPython!C285)</f>
        <v>Python</v>
      </c>
      <c r="D285" s="1">
        <f>VALUE(CLEAN(RepositoriosPython!D285))</f>
        <v>6322</v>
      </c>
      <c r="E285" s="1">
        <f>VALUE(CLEAN(RepositoriosPython!E285))</f>
        <v>282</v>
      </c>
      <c r="F285" s="1">
        <f>VALUE(CLEAN(RepositoriosPython!F285))</f>
        <v>1099</v>
      </c>
      <c r="G285" s="1">
        <f>VALUE(CLEAN(RepositoriosPython!G285))</f>
        <v>1</v>
      </c>
      <c r="H285" s="2">
        <f>DATEVALUE(CLEAN(MID(RepositoriosPython!H285,1,11)))</f>
        <v>43511</v>
      </c>
      <c r="I285" s="1">
        <f>VALUE(CLEAN(RepositoriosPython!I285))</f>
        <v>14664</v>
      </c>
      <c r="J285" s="1">
        <f>_xlfn.DAYS("31/03/2020",H285)</f>
        <v>410</v>
      </c>
      <c r="K285" s="1">
        <f>G285/J285</f>
        <v>2.4390243902439024E-3</v>
      </c>
    </row>
    <row r="286" spans="1:11" x14ac:dyDescent="0.25">
      <c r="A286" s="1" t="str">
        <f>CLEAN(RepositoriosPython!A286)</f>
        <v>netbox-community/netbox</v>
      </c>
      <c r="B286" s="1" t="str">
        <f>CLEAN(RepositoriosPython!B286)</f>
        <v>https://github.com/netbox-community/netbox</v>
      </c>
      <c r="C286" s="1" t="str">
        <f>CLEAN(RepositoriosPython!C286)</f>
        <v>Python</v>
      </c>
      <c r="D286" s="1">
        <f>VALUE(CLEAN(RepositoriosPython!D286))</f>
        <v>6309</v>
      </c>
      <c r="E286" s="1">
        <f>VALUE(CLEAN(RepositoriosPython!E286))</f>
        <v>392</v>
      </c>
      <c r="F286" s="1">
        <f>VALUE(CLEAN(RepositoriosPython!F286))</f>
        <v>1220</v>
      </c>
      <c r="G286" s="1">
        <f>VALUE(CLEAN(RepositoriosPython!G286))</f>
        <v>135</v>
      </c>
      <c r="H286" s="2">
        <f>DATEVALUE(CLEAN(MID(RepositoriosPython!H286,1,11)))</f>
        <v>42429</v>
      </c>
      <c r="I286" s="1">
        <f>VALUE(CLEAN(RepositoriosPython!I286))</f>
        <v>141768</v>
      </c>
      <c r="J286" s="1">
        <f>_xlfn.DAYS("31/03/2020",H286)</f>
        <v>1492</v>
      </c>
      <c r="K286" s="1">
        <f>G286/J286</f>
        <v>9.048257372654156E-2</v>
      </c>
    </row>
    <row r="287" spans="1:11" x14ac:dyDescent="0.25">
      <c r="A287" s="1" t="str">
        <f>CLEAN(RepositoriosPython!A287)</f>
        <v>plotly/plotly.py</v>
      </c>
      <c r="B287" s="1" t="str">
        <f>CLEAN(RepositoriosPython!B287)</f>
        <v>https://github.com/plotly/plotly.py</v>
      </c>
      <c r="C287" s="1" t="str">
        <f>CLEAN(RepositoriosPython!C287)</f>
        <v>Python</v>
      </c>
      <c r="D287" s="1">
        <f>VALUE(CLEAN(RepositoriosPython!D287))</f>
        <v>6304</v>
      </c>
      <c r="E287" s="1">
        <f>VALUE(CLEAN(RepositoriosPython!E287))</f>
        <v>246</v>
      </c>
      <c r="F287" s="1">
        <f>VALUE(CLEAN(RepositoriosPython!F287))</f>
        <v>1464</v>
      </c>
      <c r="G287" s="1">
        <f>VALUE(CLEAN(RepositoriosPython!G287))</f>
        <v>37</v>
      </c>
      <c r="H287" s="2">
        <f>DATEVALUE(CLEAN(MID(RepositoriosPython!H287,1,11)))</f>
        <v>41599</v>
      </c>
      <c r="I287" s="1">
        <f>VALUE(CLEAN(RepositoriosPython!I287))</f>
        <v>352877</v>
      </c>
      <c r="J287" s="1">
        <f>_xlfn.DAYS("31/03/2020",H287)</f>
        <v>2322</v>
      </c>
      <c r="K287" s="1">
        <f>G287/J287</f>
        <v>1.5934539190353144E-2</v>
      </c>
    </row>
    <row r="288" spans="1:11" x14ac:dyDescent="0.25">
      <c r="A288" s="1" t="str">
        <f>CLEAN(RepositoriosPython!A288)</f>
        <v>asciimoo/searx</v>
      </c>
      <c r="B288" s="1" t="str">
        <f>CLEAN(RepositoriosPython!B288)</f>
        <v>https://github.com/asciimoo/searx</v>
      </c>
      <c r="C288" s="1" t="str">
        <f>CLEAN(RepositoriosPython!C288)</f>
        <v>Python</v>
      </c>
      <c r="D288" s="1">
        <f>VALUE(CLEAN(RepositoriosPython!D288))</f>
        <v>6288</v>
      </c>
      <c r="E288" s="1">
        <f>VALUE(CLEAN(RepositoriosPython!E288))</f>
        <v>262</v>
      </c>
      <c r="F288" s="1">
        <f>VALUE(CLEAN(RepositoriosPython!F288))</f>
        <v>1007</v>
      </c>
      <c r="G288" s="1">
        <f>VALUE(CLEAN(RepositoriosPython!G288))</f>
        <v>11</v>
      </c>
      <c r="H288" s="2">
        <f>DATEVALUE(CLEAN(MID(RepositoriosPython!H288,1,11)))</f>
        <v>41562</v>
      </c>
      <c r="I288" s="1">
        <f>VALUE(CLEAN(RepositoriosPython!I288))</f>
        <v>92472</v>
      </c>
      <c r="J288" s="1">
        <f>_xlfn.DAYS("31/03/2020",H288)</f>
        <v>2359</v>
      </c>
      <c r="K288" s="1">
        <f>G288/J288</f>
        <v>4.6629927935565915E-3</v>
      </c>
    </row>
    <row r="289" spans="1:11" x14ac:dyDescent="0.25">
      <c r="A289" s="1" t="str">
        <f>CLEAN(RepositoriosPython!A289)</f>
        <v>cyrus-and/gdb-dashboard</v>
      </c>
      <c r="B289" s="1" t="str">
        <f>CLEAN(RepositoriosPython!B289)</f>
        <v>https://github.com/cyrus-and/gdb-dashboard</v>
      </c>
      <c r="C289" s="1" t="str">
        <f>CLEAN(RepositoriosPython!C289)</f>
        <v>Python</v>
      </c>
      <c r="D289" s="1">
        <f>VALUE(CLEAN(RepositoriosPython!D289))</f>
        <v>6264</v>
      </c>
      <c r="E289" s="1">
        <f>VALUE(CLEAN(RepositoriosPython!E289))</f>
        <v>222</v>
      </c>
      <c r="F289" s="1">
        <f>VALUE(CLEAN(RepositoriosPython!F289))</f>
        <v>497</v>
      </c>
      <c r="G289" s="1">
        <f>VALUE(CLEAN(RepositoriosPython!G289))</f>
        <v>0</v>
      </c>
      <c r="H289" s="2">
        <f>DATEVALUE(CLEAN(MID(RepositoriosPython!H289,1,11)))</f>
        <v>42256</v>
      </c>
      <c r="I289" s="1">
        <f>VALUE(CLEAN(RepositoriosPython!I289))</f>
        <v>15</v>
      </c>
      <c r="J289" s="1">
        <f>_xlfn.DAYS("31/03/2020",H289)</f>
        <v>1665</v>
      </c>
      <c r="K289" s="1">
        <f>G289/J289</f>
        <v>0</v>
      </c>
    </row>
    <row r="290" spans="1:11" x14ac:dyDescent="0.25">
      <c r="A290" s="1" t="str">
        <f>CLEAN(RepositoriosPython!A290)</f>
        <v>30-seconds/30-seconds-of-python</v>
      </c>
      <c r="B290" s="1" t="str">
        <f>CLEAN(RepositoriosPython!B290)</f>
        <v>https://github.com/30-seconds/30-seconds-of-python</v>
      </c>
      <c r="C290" s="1" t="str">
        <f>CLEAN(RepositoriosPython!C290)</f>
        <v>Python</v>
      </c>
      <c r="D290" s="1">
        <f>VALUE(CLEAN(RepositoriosPython!D290))</f>
        <v>6252</v>
      </c>
      <c r="E290" s="1">
        <f>VALUE(CLEAN(RepositoriosPython!E290))</f>
        <v>210</v>
      </c>
      <c r="F290" s="1">
        <f>VALUE(CLEAN(RepositoriosPython!F290))</f>
        <v>842</v>
      </c>
      <c r="G290" s="1">
        <f>VALUE(CLEAN(RepositoriosPython!G290))</f>
        <v>0</v>
      </c>
      <c r="H290" s="2">
        <f>DATEVALUE(CLEAN(MID(RepositoriosPython!H290,1,11)))</f>
        <v>43108</v>
      </c>
      <c r="I290" s="1">
        <f>VALUE(CLEAN(RepositoriosPython!I290))</f>
        <v>5693</v>
      </c>
      <c r="J290" s="1">
        <f>_xlfn.DAYS("31/03/2020",H290)</f>
        <v>813</v>
      </c>
      <c r="K290" s="1">
        <f>G290/J290</f>
        <v>0</v>
      </c>
    </row>
    <row r="291" spans="1:11" x14ac:dyDescent="0.25">
      <c r="A291" s="1" t="str">
        <f>CLEAN(RepositoriosPython!A291)</f>
        <v>schollz/howmanypeoplearearound</v>
      </c>
      <c r="B291" s="1" t="str">
        <f>CLEAN(RepositoriosPython!B291)</f>
        <v>https://github.com/schollz/howmanypeoplearearound</v>
      </c>
      <c r="C291" s="1" t="str">
        <f>CLEAN(RepositoriosPython!C291)</f>
        <v>Python</v>
      </c>
      <c r="D291" s="1">
        <f>VALUE(CLEAN(RepositoriosPython!D291))</f>
        <v>6223</v>
      </c>
      <c r="E291" s="1">
        <f>VALUE(CLEAN(RepositoriosPython!E291))</f>
        <v>162</v>
      </c>
      <c r="F291" s="1">
        <f>VALUE(CLEAN(RepositoriosPython!F291))</f>
        <v>344</v>
      </c>
      <c r="G291" s="1">
        <f>VALUE(CLEAN(RepositoriosPython!G291))</f>
        <v>1</v>
      </c>
      <c r="H291" s="2">
        <f>DATEVALUE(CLEAN(MID(RepositoriosPython!H291,1,11)))</f>
        <v>42866</v>
      </c>
      <c r="I291" s="1">
        <f>VALUE(CLEAN(RepositoriosPython!I291))</f>
        <v>447</v>
      </c>
      <c r="J291" s="1">
        <f>_xlfn.DAYS("31/03/2020",H291)</f>
        <v>1055</v>
      </c>
      <c r="K291" s="1">
        <f>G291/J291</f>
        <v>9.4786729857819908E-4</v>
      </c>
    </row>
    <row r="292" spans="1:11" x14ac:dyDescent="0.25">
      <c r="A292" s="1" t="str">
        <f>CLEAN(RepositoriosPython!A292)</f>
        <v>kennethreitz-archive/records</v>
      </c>
      <c r="B292" s="1" t="str">
        <f>CLEAN(RepositoriosPython!B292)</f>
        <v>https://github.com/kennethreitz-archive/records</v>
      </c>
      <c r="C292" s="1" t="str">
        <f>CLEAN(RepositoriosPython!C292)</f>
        <v>Python</v>
      </c>
      <c r="D292" s="1">
        <f>VALUE(CLEAN(RepositoriosPython!D292))</f>
        <v>6213</v>
      </c>
      <c r="E292" s="1">
        <f>VALUE(CLEAN(RepositoriosPython!E292))</f>
        <v>200</v>
      </c>
      <c r="F292" s="1">
        <f>VALUE(CLEAN(RepositoriosPython!F292))</f>
        <v>495</v>
      </c>
      <c r="G292" s="1">
        <f>VALUE(CLEAN(RepositoriosPython!G292))</f>
        <v>0</v>
      </c>
      <c r="H292" s="2">
        <f>DATEVALUE(CLEAN(MID(RepositoriosPython!H292,1,11)))</f>
        <v>41997</v>
      </c>
      <c r="I292" s="1">
        <f>VALUE(CLEAN(RepositoriosPython!I292))</f>
        <v>769</v>
      </c>
      <c r="J292" s="1">
        <f>_xlfn.DAYS("31/03/2020",H292)</f>
        <v>1924</v>
      </c>
      <c r="K292" s="1">
        <f>G292/J292</f>
        <v>0</v>
      </c>
    </row>
    <row r="293" spans="1:11" x14ac:dyDescent="0.25">
      <c r="A293" s="1" t="str">
        <f>CLEAN(RepositoriosPython!A293)</f>
        <v>nodejs/node-gyp</v>
      </c>
      <c r="B293" s="1" t="str">
        <f>CLEAN(RepositoriosPython!B293)</f>
        <v>https://github.com/nodejs/node-gyp</v>
      </c>
      <c r="C293" s="1" t="str">
        <f>CLEAN(RepositoriosPython!C293)</f>
        <v>Python</v>
      </c>
      <c r="D293" s="1">
        <f>VALUE(CLEAN(RepositoriosPython!D293))</f>
        <v>6210</v>
      </c>
      <c r="E293" s="1">
        <f>VALUE(CLEAN(RepositoriosPython!E293))</f>
        <v>257</v>
      </c>
      <c r="F293" s="1">
        <f>VALUE(CLEAN(RepositoriosPython!F293))</f>
        <v>1115</v>
      </c>
      <c r="G293" s="1">
        <f>VALUE(CLEAN(RepositoriosPython!G293))</f>
        <v>0</v>
      </c>
      <c r="H293" s="2">
        <f>DATEVALUE(CLEAN(MID(RepositoriosPython!H293,1,11)))</f>
        <v>40942</v>
      </c>
      <c r="I293" s="1">
        <f>VALUE(CLEAN(RepositoriosPython!I293))</f>
        <v>20418</v>
      </c>
      <c r="J293" s="1">
        <f>_xlfn.DAYS("31/03/2020",H293)</f>
        <v>2979</v>
      </c>
      <c r="K293" s="1">
        <f>G293/J293</f>
        <v>0</v>
      </c>
    </row>
    <row r="294" spans="1:11" x14ac:dyDescent="0.25">
      <c r="A294" s="1" t="str">
        <f>CLEAN(RepositoriosPython!A294)</f>
        <v>bup/bup</v>
      </c>
      <c r="B294" s="1" t="str">
        <f>CLEAN(RepositoriosPython!B294)</f>
        <v>https://github.com/bup/bup</v>
      </c>
      <c r="C294" s="1" t="str">
        <f>CLEAN(RepositoriosPython!C294)</f>
        <v>Python</v>
      </c>
      <c r="D294" s="1">
        <f>VALUE(CLEAN(RepositoriosPython!D294))</f>
        <v>6193</v>
      </c>
      <c r="E294" s="1">
        <f>VALUE(CLEAN(RepositoriosPython!E294))</f>
        <v>250</v>
      </c>
      <c r="F294" s="1">
        <f>VALUE(CLEAN(RepositoriosPython!F294))</f>
        <v>358</v>
      </c>
      <c r="G294" s="1">
        <f>VALUE(CLEAN(RepositoriosPython!G294))</f>
        <v>0</v>
      </c>
      <c r="H294" s="2">
        <f>DATEVALUE(CLEAN(MID(RepositoriosPython!H294,1,11)))</f>
        <v>41155</v>
      </c>
      <c r="I294" s="1">
        <f>VALUE(CLEAN(RepositoriosPython!I294))</f>
        <v>21088</v>
      </c>
      <c r="J294" s="1">
        <f>_xlfn.DAYS("31/03/2020",H294)</f>
        <v>2766</v>
      </c>
      <c r="K294" s="1">
        <f>G294/J294</f>
        <v>0</v>
      </c>
    </row>
    <row r="295" spans="1:11" x14ac:dyDescent="0.25">
      <c r="A295" s="1" t="str">
        <f>CLEAN(RepositoriosPython!A295)</f>
        <v>mlflow/mlflow</v>
      </c>
      <c r="B295" s="1" t="str">
        <f>CLEAN(RepositoriosPython!B295)</f>
        <v>https://github.com/mlflow/mlflow</v>
      </c>
      <c r="C295" s="1" t="str">
        <f>CLEAN(RepositoriosPython!C295)</f>
        <v>Python</v>
      </c>
      <c r="D295" s="1">
        <f>VALUE(CLEAN(RepositoriosPython!D295))</f>
        <v>6193</v>
      </c>
      <c r="E295" s="1">
        <f>VALUE(CLEAN(RepositoriosPython!E295))</f>
        <v>241</v>
      </c>
      <c r="F295" s="1">
        <f>VALUE(CLEAN(RepositoriosPython!F295))</f>
        <v>1337</v>
      </c>
      <c r="G295" s="1">
        <f>VALUE(CLEAN(RepositoriosPython!G295))</f>
        <v>26</v>
      </c>
      <c r="H295" s="2">
        <f>DATEVALUE(CLEAN(MID(RepositoriosPython!H295,1,11)))</f>
        <v>43256</v>
      </c>
      <c r="I295" s="1">
        <f>VALUE(CLEAN(RepositoriosPython!I295))</f>
        <v>87172</v>
      </c>
      <c r="J295" s="1">
        <f>_xlfn.DAYS("31/03/2020",H295)</f>
        <v>665</v>
      </c>
      <c r="K295" s="1">
        <f>G295/J295</f>
        <v>3.9097744360902256E-2</v>
      </c>
    </row>
    <row r="296" spans="1:11" x14ac:dyDescent="0.25">
      <c r="A296" s="1" t="str">
        <f>CLEAN(RepositoriosPython!A296)</f>
        <v>pirate/ArchiveBox</v>
      </c>
      <c r="B296" s="1" t="str">
        <f>CLEAN(RepositoriosPython!B296)</f>
        <v>https://github.com/pirate/ArchiveBox</v>
      </c>
      <c r="C296" s="1" t="str">
        <f>CLEAN(RepositoriosPython!C296)</f>
        <v>Python</v>
      </c>
      <c r="D296" s="1">
        <f>VALUE(CLEAN(RepositoriosPython!D296))</f>
        <v>6182</v>
      </c>
      <c r="E296" s="1">
        <f>VALUE(CLEAN(RepositoriosPython!E296))</f>
        <v>124</v>
      </c>
      <c r="F296" s="1">
        <f>VALUE(CLEAN(RepositoriosPython!F296))</f>
        <v>349</v>
      </c>
      <c r="G296" s="1">
        <f>VALUE(CLEAN(RepositoriosPython!G296))</f>
        <v>9</v>
      </c>
      <c r="H296" s="2">
        <f>DATEVALUE(CLEAN(MID(RepositoriosPython!H296,1,11)))</f>
        <v>42860</v>
      </c>
      <c r="I296" s="1">
        <f>VALUE(CLEAN(RepositoriosPython!I296))</f>
        <v>2960</v>
      </c>
      <c r="J296" s="1">
        <f>_xlfn.DAYS("31/03/2020",H296)</f>
        <v>1061</v>
      </c>
      <c r="K296" s="1">
        <f>G296/J296</f>
        <v>8.4825636192271438E-3</v>
      </c>
    </row>
    <row r="297" spans="1:11" x14ac:dyDescent="0.25">
      <c r="A297" s="1" t="str">
        <f>CLEAN(RepositoriosPython!A297)</f>
        <v>tgalal/yowsup</v>
      </c>
      <c r="B297" s="1" t="str">
        <f>CLEAN(RepositoriosPython!B297)</f>
        <v>https://github.com/tgalal/yowsup</v>
      </c>
      <c r="C297" s="1" t="str">
        <f>CLEAN(RepositoriosPython!C297)</f>
        <v>Python</v>
      </c>
      <c r="D297" s="1">
        <f>VALUE(CLEAN(RepositoriosPython!D297))</f>
        <v>6177</v>
      </c>
      <c r="E297" s="1">
        <f>VALUE(CLEAN(RepositoriosPython!E297))</f>
        <v>515</v>
      </c>
      <c r="F297" s="1">
        <f>VALUE(CLEAN(RepositoriosPython!F297))</f>
        <v>2118</v>
      </c>
      <c r="G297" s="1">
        <f>VALUE(CLEAN(RepositoriosPython!G297))</f>
        <v>15</v>
      </c>
      <c r="H297" s="2">
        <f>DATEVALUE(CLEAN(MID(RepositoriosPython!H297,1,11)))</f>
        <v>41216</v>
      </c>
      <c r="I297" s="1">
        <f>VALUE(CLEAN(RepositoriosPython!I297))</f>
        <v>11529</v>
      </c>
      <c r="J297" s="1">
        <f>_xlfn.DAYS("31/03/2020",H297)</f>
        <v>2705</v>
      </c>
      <c r="K297" s="1">
        <f>G297/J297</f>
        <v>5.5452865064695009E-3</v>
      </c>
    </row>
    <row r="298" spans="1:11" x14ac:dyDescent="0.25">
      <c r="A298" s="1" t="str">
        <f>CLEAN(RepositoriosPython!A298)</f>
        <v>hugapi/hug</v>
      </c>
      <c r="B298" s="1" t="str">
        <f>CLEAN(RepositoriosPython!B298)</f>
        <v>https://github.com/hugapi/hug</v>
      </c>
      <c r="C298" s="1" t="str">
        <f>CLEAN(RepositoriosPython!C298)</f>
        <v>Python</v>
      </c>
      <c r="D298" s="1">
        <f>VALUE(CLEAN(RepositoriosPython!D298))</f>
        <v>6169</v>
      </c>
      <c r="E298" s="1">
        <f>VALUE(CLEAN(RepositoriosPython!E298))</f>
        <v>184</v>
      </c>
      <c r="F298" s="1">
        <f>VALUE(CLEAN(RepositoriosPython!F298))</f>
        <v>360</v>
      </c>
      <c r="G298" s="1">
        <f>VALUE(CLEAN(RepositoriosPython!G298))</f>
        <v>13</v>
      </c>
      <c r="H298" s="2">
        <f>DATEVALUE(CLEAN(MID(RepositoriosPython!H298,1,11)))</f>
        <v>42202</v>
      </c>
      <c r="I298" s="1">
        <f>VALUE(CLEAN(RepositoriosPython!I298))</f>
        <v>10058</v>
      </c>
      <c r="J298" s="1">
        <f>_xlfn.DAYS("31/03/2020",H298)</f>
        <v>1719</v>
      </c>
      <c r="K298" s="1">
        <f>G298/J298</f>
        <v>7.5625363583478765E-3</v>
      </c>
    </row>
    <row r="299" spans="1:11" x14ac:dyDescent="0.25">
      <c r="A299" s="1" t="str">
        <f>CLEAN(RepositoriosPython!A299)</f>
        <v>pypa/pip</v>
      </c>
      <c r="B299" s="1" t="str">
        <f>CLEAN(RepositoriosPython!B299)</f>
        <v>https://github.com/pypa/pip</v>
      </c>
      <c r="C299" s="1" t="str">
        <f>CLEAN(RepositoriosPython!C299)</f>
        <v>Python</v>
      </c>
      <c r="D299" s="1">
        <f>VALUE(CLEAN(RepositoriosPython!D299))</f>
        <v>6168</v>
      </c>
      <c r="E299" s="1">
        <f>VALUE(CLEAN(RepositoriosPython!E299))</f>
        <v>277</v>
      </c>
      <c r="F299" s="1">
        <f>VALUE(CLEAN(RepositoriosPython!F299))</f>
        <v>1987</v>
      </c>
      <c r="G299" s="1">
        <f>VALUE(CLEAN(RepositoriosPython!G299))</f>
        <v>0</v>
      </c>
      <c r="H299" s="2">
        <f>DATEVALUE(CLEAN(MID(RepositoriosPython!H299,1,11)))</f>
        <v>40608</v>
      </c>
      <c r="I299" s="1">
        <f>VALUE(CLEAN(RepositoriosPython!I299))</f>
        <v>76649</v>
      </c>
      <c r="J299" s="1">
        <f>_xlfn.DAYS("31/03/2020",H299)</f>
        <v>3313</v>
      </c>
      <c r="K299" s="1">
        <f>G299/J299</f>
        <v>0</v>
      </c>
    </row>
    <row r="300" spans="1:11" x14ac:dyDescent="0.25">
      <c r="A300" s="1" t="str">
        <f>CLEAN(RepositoriosPython!A300)</f>
        <v>lanpa/tensorboardX</v>
      </c>
      <c r="B300" s="1" t="str">
        <f>CLEAN(RepositoriosPython!B300)</f>
        <v>https://github.com/lanpa/tensorboardX</v>
      </c>
      <c r="C300" s="1" t="str">
        <f>CLEAN(RepositoriosPython!C300)</f>
        <v>Python</v>
      </c>
      <c r="D300" s="1">
        <f>VALUE(CLEAN(RepositoriosPython!D300))</f>
        <v>6150</v>
      </c>
      <c r="E300" s="1">
        <f>VALUE(CLEAN(RepositoriosPython!E300))</f>
        <v>83</v>
      </c>
      <c r="F300" s="1">
        <f>VALUE(CLEAN(RepositoriosPython!F300))</f>
        <v>682</v>
      </c>
      <c r="G300" s="1">
        <f>VALUE(CLEAN(RepositoriosPython!G300))</f>
        <v>9</v>
      </c>
      <c r="H300" s="2">
        <f>DATEVALUE(CLEAN(MID(RepositoriosPython!H300,1,11)))</f>
        <v>42899</v>
      </c>
      <c r="I300" s="1">
        <f>VALUE(CLEAN(RepositoriosPython!I300))</f>
        <v>8771</v>
      </c>
      <c r="J300" s="1">
        <f>_xlfn.DAYS("31/03/2020",H300)</f>
        <v>1022</v>
      </c>
      <c r="K300" s="1">
        <f>G300/J300</f>
        <v>8.8062622309197647E-3</v>
      </c>
    </row>
    <row r="301" spans="1:11" x14ac:dyDescent="0.25">
      <c r="A301" s="1" t="str">
        <f>CLEAN(RepositoriosPython!A301)</f>
        <v>prompt-toolkit/python-prompt-toolkit</v>
      </c>
      <c r="B301" s="1" t="str">
        <f>CLEAN(RepositoriosPython!B301)</f>
        <v>https://github.com/prompt-toolkit/python-prompt-toolkit</v>
      </c>
      <c r="C301" s="1" t="str">
        <f>CLEAN(RepositoriosPython!C301)</f>
        <v>Python</v>
      </c>
      <c r="D301" s="1">
        <f>VALUE(CLEAN(RepositoriosPython!D301))</f>
        <v>6141</v>
      </c>
      <c r="E301" s="1">
        <f>VALUE(CLEAN(RepositoriosPython!E301))</f>
        <v>153</v>
      </c>
      <c r="F301" s="1">
        <f>VALUE(CLEAN(RepositoriosPython!F301))</f>
        <v>460</v>
      </c>
      <c r="G301" s="1">
        <f>VALUE(CLEAN(RepositoriosPython!G301))</f>
        <v>0</v>
      </c>
      <c r="H301" s="2">
        <f>DATEVALUE(CLEAN(MID(RepositoriosPython!H301,1,11)))</f>
        <v>41664</v>
      </c>
      <c r="I301" s="1">
        <f>VALUE(CLEAN(RepositoriosPython!I301))</f>
        <v>27588</v>
      </c>
      <c r="J301" s="1">
        <f>_xlfn.DAYS("31/03/2020",H301)</f>
        <v>2257</v>
      </c>
      <c r="K301" s="1">
        <f>G301/J301</f>
        <v>0</v>
      </c>
    </row>
    <row r="302" spans="1:11" x14ac:dyDescent="0.25">
      <c r="A302" s="1" t="str">
        <f>CLEAN(RepositoriosPython!A302)</f>
        <v>fchollet/deep-learning-models</v>
      </c>
      <c r="B302" s="1" t="str">
        <f>CLEAN(RepositoriosPython!B302)</f>
        <v>https://github.com/fchollet/deep-learning-models</v>
      </c>
      <c r="C302" s="1" t="str">
        <f>CLEAN(RepositoriosPython!C302)</f>
        <v>Python</v>
      </c>
      <c r="D302" s="1">
        <f>VALUE(CLEAN(RepositoriosPython!D302))</f>
        <v>6140</v>
      </c>
      <c r="E302" s="1">
        <f>VALUE(CLEAN(RepositoriosPython!E302))</f>
        <v>308</v>
      </c>
      <c r="F302" s="1">
        <f>VALUE(CLEAN(RepositoriosPython!F302))</f>
        <v>2074</v>
      </c>
      <c r="G302" s="1">
        <f>VALUE(CLEAN(RepositoriosPython!G302))</f>
        <v>8</v>
      </c>
      <c r="H302" s="2">
        <f>DATEVALUE(CLEAN(MID(RepositoriosPython!H302,1,11)))</f>
        <v>42585</v>
      </c>
      <c r="I302" s="1">
        <f>VALUE(CLEAN(RepositoriosPython!I302))</f>
        <v>1533</v>
      </c>
      <c r="J302" s="1">
        <f>_xlfn.DAYS("31/03/2020",H302)</f>
        <v>1336</v>
      </c>
      <c r="K302" s="1">
        <f>G302/J302</f>
        <v>5.9880239520958087E-3</v>
      </c>
    </row>
    <row r="303" spans="1:11" x14ac:dyDescent="0.25">
      <c r="A303" s="1" t="str">
        <f>CLEAN(RepositoriosPython!A303)</f>
        <v>paramiko/paramiko</v>
      </c>
      <c r="B303" s="1" t="str">
        <f>CLEAN(RepositoriosPython!B303)</f>
        <v>https://github.com/paramiko/paramiko</v>
      </c>
      <c r="C303" s="1" t="str">
        <f>CLEAN(RepositoriosPython!C303)</f>
        <v>Python</v>
      </c>
      <c r="D303" s="1">
        <f>VALUE(CLEAN(RepositoriosPython!D303))</f>
        <v>6136</v>
      </c>
      <c r="E303" s="1">
        <f>VALUE(CLEAN(RepositoriosPython!E303))</f>
        <v>325</v>
      </c>
      <c r="F303" s="1">
        <f>VALUE(CLEAN(RepositoriosPython!F303))</f>
        <v>1506</v>
      </c>
      <c r="G303" s="1">
        <f>VALUE(CLEAN(RepositoriosPython!G303))</f>
        <v>0</v>
      </c>
      <c r="H303" s="2">
        <f>DATEVALUE(CLEAN(MID(RepositoriosPython!H303,1,11)))</f>
        <v>39846</v>
      </c>
      <c r="I303" s="1">
        <f>VALUE(CLEAN(RepositoriosPython!I303))</f>
        <v>17572</v>
      </c>
      <c r="J303" s="1">
        <f>_xlfn.DAYS("31/03/2020",H303)</f>
        <v>4075</v>
      </c>
      <c r="K303" s="1">
        <f>G303/J303</f>
        <v>0</v>
      </c>
    </row>
    <row r="304" spans="1:11" x14ac:dyDescent="0.25">
      <c r="A304" s="1" t="str">
        <f>CLEAN(RepositoriosPython!A304)</f>
        <v>The-Art-of-Hacking/h4cker</v>
      </c>
      <c r="B304" s="1" t="str">
        <f>CLEAN(RepositoriosPython!B304)</f>
        <v>https://github.com/The-Art-of-Hacking/h4cker</v>
      </c>
      <c r="C304" s="1" t="str">
        <f>CLEAN(RepositoriosPython!C304)</f>
        <v>Python</v>
      </c>
      <c r="D304" s="1">
        <f>VALUE(CLEAN(RepositoriosPython!D304))</f>
        <v>6125</v>
      </c>
      <c r="E304" s="1">
        <f>VALUE(CLEAN(RepositoriosPython!E304))</f>
        <v>428</v>
      </c>
      <c r="F304" s="1">
        <f>VALUE(CLEAN(RepositoriosPython!F304))</f>
        <v>906</v>
      </c>
      <c r="G304" s="1">
        <f>VALUE(CLEAN(RepositoriosPython!G304))</f>
        <v>0</v>
      </c>
      <c r="H304" s="2">
        <f>DATEVALUE(CLEAN(MID(RepositoriosPython!H304,1,11)))</f>
        <v>42905</v>
      </c>
      <c r="I304" s="1">
        <f>VALUE(CLEAN(RepositoriosPython!I304))</f>
        <v>6109</v>
      </c>
      <c r="J304" s="1">
        <f>_xlfn.DAYS("31/03/2020",H304)</f>
        <v>1016</v>
      </c>
      <c r="K304" s="1">
        <f>G304/J304</f>
        <v>0</v>
      </c>
    </row>
    <row r="305" spans="1:11" x14ac:dyDescent="0.25">
      <c r="A305" s="1" t="str">
        <f>CLEAN(RepositoriosPython!A305)</f>
        <v>deis/deis</v>
      </c>
      <c r="B305" s="1" t="str">
        <f>CLEAN(RepositoriosPython!B305)</f>
        <v>https://github.com/deis/deis</v>
      </c>
      <c r="C305" s="1" t="str">
        <f>CLEAN(RepositoriosPython!C305)</f>
        <v>Python</v>
      </c>
      <c r="D305" s="1">
        <f>VALUE(CLEAN(RepositoriosPython!D305))</f>
        <v>6120</v>
      </c>
      <c r="E305" s="1">
        <f>VALUE(CLEAN(RepositoriosPython!E305))</f>
        <v>283</v>
      </c>
      <c r="F305" s="1">
        <f>VALUE(CLEAN(RepositoriosPython!F305))</f>
        <v>859</v>
      </c>
      <c r="G305" s="1">
        <f>VALUE(CLEAN(RepositoriosPython!G305))</f>
        <v>66</v>
      </c>
      <c r="H305" s="2">
        <f>DATEVALUE(CLEAN(MID(RepositoriosPython!H305,1,11)))</f>
        <v>41477</v>
      </c>
      <c r="I305" s="1">
        <f>VALUE(CLEAN(RepositoriosPython!I305))</f>
        <v>127122</v>
      </c>
      <c r="J305" s="1">
        <f>_xlfn.DAYS("31/03/2020",H305)</f>
        <v>2444</v>
      </c>
      <c r="K305" s="1">
        <f>G305/J305</f>
        <v>2.7004909983633387E-2</v>
      </c>
    </row>
    <row r="306" spans="1:11" x14ac:dyDescent="0.25">
      <c r="A306" s="1" t="str">
        <f>CLEAN(RepositoriosPython!A306)</f>
        <v>bbfamily/abu</v>
      </c>
      <c r="B306" s="1" t="str">
        <f>CLEAN(RepositoriosPython!B306)</f>
        <v>https://github.com/bbfamily/abu</v>
      </c>
      <c r="C306" s="1" t="str">
        <f>CLEAN(RepositoriosPython!C306)</f>
        <v>Python</v>
      </c>
      <c r="D306" s="1">
        <f>VALUE(CLEAN(RepositoriosPython!D306))</f>
        <v>6106</v>
      </c>
      <c r="E306" s="1">
        <f>VALUE(CLEAN(RepositoriosPython!E306))</f>
        <v>595</v>
      </c>
      <c r="F306" s="1">
        <f>VALUE(CLEAN(RepositoriosPython!F306))</f>
        <v>2290</v>
      </c>
      <c r="G306" s="1">
        <f>VALUE(CLEAN(RepositoriosPython!G306))</f>
        <v>1</v>
      </c>
      <c r="H306" s="2">
        <f>DATEVALUE(CLEAN(MID(RepositoriosPython!H306,1,11)))</f>
        <v>42632</v>
      </c>
      <c r="I306" s="1">
        <f>VALUE(CLEAN(RepositoriosPython!I306))</f>
        <v>25871</v>
      </c>
      <c r="J306" s="1">
        <f>_xlfn.DAYS("31/03/2020",H306)</f>
        <v>1289</v>
      </c>
      <c r="K306" s="1">
        <f>G306/J306</f>
        <v>7.7579519006982156E-4</v>
      </c>
    </row>
    <row r="307" spans="1:11" x14ac:dyDescent="0.25">
      <c r="A307" s="1" t="str">
        <f>CLEAN(RepositoriosPython!A307)</f>
        <v>luyishisi/Anti-Anti-Spider</v>
      </c>
      <c r="B307" s="1" t="str">
        <f>CLEAN(RepositoriosPython!B307)</f>
        <v>https://github.com/luyishisi/Anti-Anti-Spider</v>
      </c>
      <c r="C307" s="1" t="str">
        <f>CLEAN(RepositoriosPython!C307)</f>
        <v>Python</v>
      </c>
      <c r="D307" s="1">
        <f>VALUE(CLEAN(RepositoriosPython!D307))</f>
        <v>6092</v>
      </c>
      <c r="E307" s="1">
        <f>VALUE(CLEAN(RepositoriosPython!E307))</f>
        <v>432</v>
      </c>
      <c r="F307" s="1">
        <f>VALUE(CLEAN(RepositoriosPython!F307))</f>
        <v>2069</v>
      </c>
      <c r="G307" s="1">
        <f>VALUE(CLEAN(RepositoriosPython!G307))</f>
        <v>0</v>
      </c>
      <c r="H307" s="2">
        <f>DATEVALUE(CLEAN(MID(RepositoriosPython!H307,1,11)))</f>
        <v>42688</v>
      </c>
      <c r="I307" s="1">
        <f>VALUE(CLEAN(RepositoriosPython!I307))</f>
        <v>39000</v>
      </c>
      <c r="J307" s="1">
        <f>_xlfn.DAYS("31/03/2020",H307)</f>
        <v>1233</v>
      </c>
      <c r="K307" s="1">
        <f>G307/J307</f>
        <v>0</v>
      </c>
    </row>
    <row r="308" spans="1:11" x14ac:dyDescent="0.25">
      <c r="A308" s="1" t="str">
        <f>CLEAN(RepositoriosPython!A308)</f>
        <v>pyro-ppl/pyro</v>
      </c>
      <c r="B308" s="1" t="str">
        <f>CLEAN(RepositoriosPython!B308)</f>
        <v>https://github.com/pyro-ppl/pyro</v>
      </c>
      <c r="C308" s="1" t="str">
        <f>CLEAN(RepositoriosPython!C308)</f>
        <v>Python</v>
      </c>
      <c r="D308" s="1">
        <f>VALUE(CLEAN(RepositoriosPython!D308))</f>
        <v>6089</v>
      </c>
      <c r="E308" s="1">
        <f>VALUE(CLEAN(RepositoriosPython!E308))</f>
        <v>226</v>
      </c>
      <c r="F308" s="1">
        <f>VALUE(CLEAN(RepositoriosPython!F308))</f>
        <v>713</v>
      </c>
      <c r="G308" s="1">
        <f>VALUE(CLEAN(RepositoriosPython!G308))</f>
        <v>19</v>
      </c>
      <c r="H308" s="2">
        <f>DATEVALUE(CLEAN(MID(RepositoriosPython!H308,1,11)))</f>
        <v>42902</v>
      </c>
      <c r="I308" s="1">
        <f>VALUE(CLEAN(RepositoriosPython!I308))</f>
        <v>48810</v>
      </c>
      <c r="J308" s="1">
        <f>_xlfn.DAYS("31/03/2020",H308)</f>
        <v>1019</v>
      </c>
      <c r="K308" s="1">
        <f>G308/J308</f>
        <v>1.8645731108930325E-2</v>
      </c>
    </row>
    <row r="309" spans="1:11" x14ac:dyDescent="0.25">
      <c r="A309" s="1" t="str">
        <f>CLEAN(RepositoriosPython!A309)</f>
        <v>ankitects/anki</v>
      </c>
      <c r="B309" s="1" t="str">
        <f>CLEAN(RepositoriosPython!B309)</f>
        <v>https://github.com/ankitects/anki</v>
      </c>
      <c r="C309" s="1" t="str">
        <f>CLEAN(RepositoriosPython!C309)</f>
        <v>Python</v>
      </c>
      <c r="D309" s="1">
        <f>VALUE(CLEAN(RepositoriosPython!D309))</f>
        <v>6085</v>
      </c>
      <c r="E309" s="1">
        <f>VALUE(CLEAN(RepositoriosPython!E309))</f>
        <v>316</v>
      </c>
      <c r="F309" s="1">
        <f>VALUE(CLEAN(RepositoriosPython!F309))</f>
        <v>976</v>
      </c>
      <c r="G309" s="1">
        <f>VALUE(CLEAN(RepositoriosPython!G309))</f>
        <v>6</v>
      </c>
      <c r="H309" s="2">
        <f>DATEVALUE(CLEAN(MID(RepositoriosPython!H309,1,11)))</f>
        <v>41264</v>
      </c>
      <c r="I309" s="1">
        <f>VALUE(CLEAN(RepositoriosPython!I309))</f>
        <v>36534</v>
      </c>
      <c r="J309" s="1">
        <f>_xlfn.DAYS("31/03/2020",H309)</f>
        <v>2657</v>
      </c>
      <c r="K309" s="1">
        <f>G309/J309</f>
        <v>2.2581859239744072E-3</v>
      </c>
    </row>
    <row r="310" spans="1:11" x14ac:dyDescent="0.25">
      <c r="A310" s="1" t="str">
        <f>CLEAN(RepositoriosPython!A310)</f>
        <v>numenta/nupic</v>
      </c>
      <c r="B310" s="1" t="str">
        <f>CLEAN(RepositoriosPython!B310)</f>
        <v>https://github.com/numenta/nupic</v>
      </c>
      <c r="C310" s="1" t="str">
        <f>CLEAN(RepositoriosPython!C310)</f>
        <v>Python</v>
      </c>
      <c r="D310" s="1">
        <f>VALUE(CLEAN(RepositoriosPython!D310))</f>
        <v>6066</v>
      </c>
      <c r="E310" s="1">
        <f>VALUE(CLEAN(RepositoriosPython!E310))</f>
        <v>642</v>
      </c>
      <c r="F310" s="1">
        <f>VALUE(CLEAN(RepositoriosPython!F310))</f>
        <v>1579</v>
      </c>
      <c r="G310" s="1">
        <f>VALUE(CLEAN(RepositoriosPython!G310))</f>
        <v>47</v>
      </c>
      <c r="H310" s="2">
        <f>DATEVALUE(CLEAN(MID(RepositoriosPython!H310,1,11)))</f>
        <v>41369</v>
      </c>
      <c r="I310" s="1">
        <f>VALUE(CLEAN(RepositoriosPython!I310))</f>
        <v>126605</v>
      </c>
      <c r="J310" s="1">
        <f>_xlfn.DAYS("31/03/2020",H310)</f>
        <v>2552</v>
      </c>
      <c r="K310" s="1">
        <f>G310/J310</f>
        <v>1.8416927899686519E-2</v>
      </c>
    </row>
    <row r="311" spans="1:11" x14ac:dyDescent="0.25">
      <c r="A311" s="1" t="str">
        <f>CLEAN(RepositoriosPython!A311)</f>
        <v>pyeve/eve</v>
      </c>
      <c r="B311" s="1" t="str">
        <f>CLEAN(RepositoriosPython!B311)</f>
        <v>https://github.com/pyeve/eve</v>
      </c>
      <c r="C311" s="1" t="str">
        <f>CLEAN(RepositoriosPython!C311)</f>
        <v>Python</v>
      </c>
      <c r="D311" s="1">
        <f>VALUE(CLEAN(RepositoriosPython!D311))</f>
        <v>6042</v>
      </c>
      <c r="E311" s="1">
        <f>VALUE(CLEAN(RepositoriosPython!E311))</f>
        <v>245</v>
      </c>
      <c r="F311" s="1">
        <f>VALUE(CLEAN(RepositoriosPython!F311))</f>
        <v>700</v>
      </c>
      <c r="G311" s="1">
        <f>VALUE(CLEAN(RepositoriosPython!G311))</f>
        <v>0</v>
      </c>
      <c r="H311" s="2">
        <f>DATEVALUE(CLEAN(MID(RepositoriosPython!H311,1,11)))</f>
        <v>41204</v>
      </c>
      <c r="I311" s="1">
        <f>VALUE(CLEAN(RepositoriosPython!I311))</f>
        <v>19741</v>
      </c>
      <c r="J311" s="1">
        <f>_xlfn.DAYS("31/03/2020",H311)</f>
        <v>2717</v>
      </c>
      <c r="K311" s="1">
        <f>G311/J311</f>
        <v>0</v>
      </c>
    </row>
    <row r="312" spans="1:11" x14ac:dyDescent="0.25">
      <c r="A312" s="1" t="str">
        <f>CLEAN(RepositoriosPython!A312)</f>
        <v>Supervisor/supervisor</v>
      </c>
      <c r="B312" s="1" t="str">
        <f>CLEAN(RepositoriosPython!B312)</f>
        <v>https://github.com/Supervisor/supervisor</v>
      </c>
      <c r="C312" s="1" t="str">
        <f>CLEAN(RepositoriosPython!C312)</f>
        <v>Python</v>
      </c>
      <c r="D312" s="1">
        <f>VALUE(CLEAN(RepositoriosPython!D312))</f>
        <v>6039</v>
      </c>
      <c r="E312" s="1">
        <f>VALUE(CLEAN(RepositoriosPython!E312))</f>
        <v>241</v>
      </c>
      <c r="F312" s="1">
        <f>VALUE(CLEAN(RepositoriosPython!F312))</f>
        <v>1029</v>
      </c>
      <c r="G312" s="1">
        <f>VALUE(CLEAN(RepositoriosPython!G312))</f>
        <v>0</v>
      </c>
      <c r="H312" s="2">
        <f>DATEVALUE(CLEAN(MID(RepositoriosPython!H312,1,11)))</f>
        <v>40520</v>
      </c>
      <c r="I312" s="1">
        <f>VALUE(CLEAN(RepositoriosPython!I312))</f>
        <v>32235</v>
      </c>
      <c r="J312" s="1">
        <f>_xlfn.DAYS("31/03/2020",H312)</f>
        <v>3401</v>
      </c>
      <c r="K312" s="1">
        <f>G312/J312</f>
        <v>0</v>
      </c>
    </row>
    <row r="313" spans="1:11" x14ac:dyDescent="0.25">
      <c r="A313" s="1" t="str">
        <f>CLEAN(RepositoriosPython!A313)</f>
        <v>mps-youtube/mps-youtube</v>
      </c>
      <c r="B313" s="1" t="str">
        <f>CLEAN(RepositoriosPython!B313)</f>
        <v>https://github.com/mps-youtube/mps-youtube</v>
      </c>
      <c r="C313" s="1" t="str">
        <f>CLEAN(RepositoriosPython!C313)</f>
        <v>Python</v>
      </c>
      <c r="D313" s="1">
        <f>VALUE(CLEAN(RepositoriosPython!D313))</f>
        <v>6035</v>
      </c>
      <c r="E313" s="1">
        <f>VALUE(CLEAN(RepositoriosPython!E313))</f>
        <v>200</v>
      </c>
      <c r="F313" s="1">
        <f>VALUE(CLEAN(RepositoriosPython!F313))</f>
        <v>516</v>
      </c>
      <c r="G313" s="1">
        <f>VALUE(CLEAN(RepositoriosPython!G313))</f>
        <v>27</v>
      </c>
      <c r="H313" s="2">
        <f>DATEVALUE(CLEAN(MID(RepositoriosPython!H313,1,11)))</f>
        <v>41673</v>
      </c>
      <c r="I313" s="1">
        <f>VALUE(CLEAN(RepositoriosPython!I313))</f>
        <v>5604</v>
      </c>
      <c r="J313" s="1">
        <f>_xlfn.DAYS("31/03/2020",H313)</f>
        <v>2248</v>
      </c>
      <c r="K313" s="1">
        <f>G313/J313</f>
        <v>1.2010676156583629E-2</v>
      </c>
    </row>
    <row r="314" spans="1:11" x14ac:dyDescent="0.25">
      <c r="A314" s="1" t="str">
        <f>CLEAN(RepositoriosPython!A314)</f>
        <v>giampaolo/psutil</v>
      </c>
      <c r="B314" s="1" t="str">
        <f>CLEAN(RepositoriosPython!B314)</f>
        <v>https://github.com/giampaolo/psutil</v>
      </c>
      <c r="C314" s="1" t="str">
        <f>CLEAN(RepositoriosPython!C314)</f>
        <v>Python</v>
      </c>
      <c r="D314" s="1">
        <f>VALUE(CLEAN(RepositoriosPython!D314))</f>
        <v>6035</v>
      </c>
      <c r="E314" s="1">
        <f>VALUE(CLEAN(RepositoriosPython!E314))</f>
        <v>234</v>
      </c>
      <c r="F314" s="1">
        <f>VALUE(CLEAN(RepositoriosPython!F314))</f>
        <v>948</v>
      </c>
      <c r="G314" s="1">
        <f>VALUE(CLEAN(RepositoriosPython!G314))</f>
        <v>0</v>
      </c>
      <c r="H314" s="2">
        <f>DATEVALUE(CLEAN(MID(RepositoriosPython!H314,1,11)))</f>
        <v>41782</v>
      </c>
      <c r="I314" s="1">
        <f>VALUE(CLEAN(RepositoriosPython!I314))</f>
        <v>34954</v>
      </c>
      <c r="J314" s="1">
        <f>_xlfn.DAYS("31/03/2020",H314)</f>
        <v>2139</v>
      </c>
      <c r="K314" s="1">
        <f>G314/J314</f>
        <v>0</v>
      </c>
    </row>
    <row r="315" spans="1:11" x14ac:dyDescent="0.25">
      <c r="A315" s="1" t="str">
        <f>CLEAN(RepositoriosPython!A315)</f>
        <v>crsmithdev/arrow</v>
      </c>
      <c r="B315" s="1" t="str">
        <f>CLEAN(RepositoriosPython!B315)</f>
        <v>https://github.com/crsmithdev/arrow</v>
      </c>
      <c r="C315" s="1" t="str">
        <f>CLEAN(RepositoriosPython!C315)</f>
        <v>Python</v>
      </c>
      <c r="D315" s="1">
        <f>VALUE(CLEAN(RepositoriosPython!D315))</f>
        <v>6000</v>
      </c>
      <c r="E315" s="1">
        <f>VALUE(CLEAN(RepositoriosPython!E315))</f>
        <v>137</v>
      </c>
      <c r="F315" s="1">
        <f>VALUE(CLEAN(RepositoriosPython!F315))</f>
        <v>514</v>
      </c>
      <c r="G315" s="1">
        <f>VALUE(CLEAN(RepositoriosPython!G315))</f>
        <v>29</v>
      </c>
      <c r="H315" s="2">
        <f>DATEVALUE(CLEAN(MID(RepositoriosPython!H315,1,11)))</f>
        <v>41231</v>
      </c>
      <c r="I315" s="1">
        <f>VALUE(CLEAN(RepositoriosPython!I315))</f>
        <v>5910</v>
      </c>
      <c r="J315" s="1">
        <f>_xlfn.DAYS("31/03/2020",H315)</f>
        <v>2690</v>
      </c>
      <c r="K315" s="1">
        <f>G315/J315</f>
        <v>1.0780669144981412E-2</v>
      </c>
    </row>
    <row r="316" spans="1:11" x14ac:dyDescent="0.25">
      <c r="A316" s="1" t="str">
        <f>CLEAN(RepositoriosPython!A316)</f>
        <v>brightmart/text_classification</v>
      </c>
      <c r="B316" s="1" t="str">
        <f>CLEAN(RepositoriosPython!B316)</f>
        <v>https://github.com/brightmart/text_classification</v>
      </c>
      <c r="C316" s="1" t="str">
        <f>CLEAN(RepositoriosPython!C316)</f>
        <v>Python</v>
      </c>
      <c r="D316" s="1">
        <f>VALUE(CLEAN(RepositoriosPython!D316))</f>
        <v>5991</v>
      </c>
      <c r="E316" s="1">
        <f>VALUE(CLEAN(RepositoriosPython!E316))</f>
        <v>302</v>
      </c>
      <c r="F316" s="1">
        <f>VALUE(CLEAN(RepositoriosPython!F316))</f>
        <v>2243</v>
      </c>
      <c r="G316" s="1">
        <f>VALUE(CLEAN(RepositoriosPython!G316))</f>
        <v>0</v>
      </c>
      <c r="H316" s="2">
        <f>DATEVALUE(CLEAN(MID(RepositoriosPython!H316,1,11)))</f>
        <v>42885</v>
      </c>
      <c r="I316" s="1">
        <f>VALUE(CLEAN(RepositoriosPython!I316))</f>
        <v>12756</v>
      </c>
      <c r="J316" s="1">
        <f>_xlfn.DAYS("31/03/2020",H316)</f>
        <v>1036</v>
      </c>
      <c r="K316" s="1">
        <f>G316/J316</f>
        <v>0</v>
      </c>
    </row>
    <row r="317" spans="1:11" x14ac:dyDescent="0.25">
      <c r="A317" s="1" t="str">
        <f>CLEAN(RepositoriosPython!A317)</f>
        <v>tensorlayer/tensorlayer</v>
      </c>
      <c r="B317" s="1" t="str">
        <f>CLEAN(RepositoriosPython!B317)</f>
        <v>https://github.com/tensorlayer/tensorlayer</v>
      </c>
      <c r="C317" s="1" t="str">
        <f>CLEAN(RepositoriosPython!C317)</f>
        <v>Python</v>
      </c>
      <c r="D317" s="1">
        <f>VALUE(CLEAN(RepositoriosPython!D317))</f>
        <v>5991</v>
      </c>
      <c r="E317" s="1">
        <f>VALUE(CLEAN(RepositoriosPython!E317))</f>
        <v>470</v>
      </c>
      <c r="F317" s="1">
        <f>VALUE(CLEAN(RepositoriosPython!F317))</f>
        <v>1359</v>
      </c>
      <c r="G317" s="1">
        <f>VALUE(CLEAN(RepositoriosPython!G317))</f>
        <v>72</v>
      </c>
      <c r="H317" s="2">
        <f>DATEVALUE(CLEAN(MID(RepositoriosPython!H317,1,11)))</f>
        <v>42528</v>
      </c>
      <c r="I317" s="1">
        <f>VALUE(CLEAN(RepositoriosPython!I317))</f>
        <v>30072</v>
      </c>
      <c r="J317" s="1">
        <f>_xlfn.DAYS("31/03/2020",H317)</f>
        <v>1393</v>
      </c>
      <c r="K317" s="1">
        <f>G317/J317</f>
        <v>5.168700646087581E-2</v>
      </c>
    </row>
    <row r="318" spans="1:11" x14ac:dyDescent="0.25">
      <c r="A318" s="1" t="str">
        <f>CLEAN(RepositoriosPython!A318)</f>
        <v>microsoft/botframework-sdk</v>
      </c>
      <c r="B318" s="1" t="str">
        <f>CLEAN(RepositoriosPython!B318)</f>
        <v>https://github.com/microsoft/botframework-sdk</v>
      </c>
      <c r="C318" s="1" t="str">
        <f>CLEAN(RepositoriosPython!C318)</f>
        <v>Python</v>
      </c>
      <c r="D318" s="1">
        <f>VALUE(CLEAN(RepositoriosPython!D318))</f>
        <v>5945</v>
      </c>
      <c r="E318" s="1">
        <f>VALUE(CLEAN(RepositoriosPython!E318))</f>
        <v>485</v>
      </c>
      <c r="F318" s="1">
        <f>VALUE(CLEAN(RepositoriosPython!F318))</f>
        <v>2228</v>
      </c>
      <c r="G318" s="1">
        <f>VALUE(CLEAN(RepositoriosPython!G318))</f>
        <v>75</v>
      </c>
      <c r="H318" s="2">
        <f>DATEVALUE(CLEAN(MID(RepositoriosPython!H318,1,11)))</f>
        <v>42432</v>
      </c>
      <c r="I318" s="1">
        <f>VALUE(CLEAN(RepositoriosPython!I318))</f>
        <v>8006</v>
      </c>
      <c r="J318" s="1">
        <f>_xlfn.DAYS("31/03/2020",H318)</f>
        <v>1489</v>
      </c>
      <c r="K318" s="1">
        <f>G318/J318</f>
        <v>5.0369375419744795E-2</v>
      </c>
    </row>
    <row r="319" spans="1:11" x14ac:dyDescent="0.25">
      <c r="A319" s="1" t="str">
        <f>CLEAN(RepositoriosPython!A319)</f>
        <v>ajenti/ajenti</v>
      </c>
      <c r="B319" s="1" t="str">
        <f>CLEAN(RepositoriosPython!B319)</f>
        <v>https://github.com/ajenti/ajenti</v>
      </c>
      <c r="C319" s="1" t="str">
        <f>CLEAN(RepositoriosPython!C319)</f>
        <v>Python</v>
      </c>
      <c r="D319" s="1">
        <f>VALUE(CLEAN(RepositoriosPython!D319))</f>
        <v>5944</v>
      </c>
      <c r="E319" s="1">
        <f>VALUE(CLEAN(RepositoriosPython!E319))</f>
        <v>275</v>
      </c>
      <c r="F319" s="1">
        <f>VALUE(CLEAN(RepositoriosPython!F319))</f>
        <v>725</v>
      </c>
      <c r="G319" s="1">
        <f>VALUE(CLEAN(RepositoriosPython!G319))</f>
        <v>16</v>
      </c>
      <c r="H319" s="2">
        <f>DATEVALUE(CLEAN(MID(RepositoriosPython!H319,1,11)))</f>
        <v>40240</v>
      </c>
      <c r="I319" s="1">
        <f>VALUE(CLEAN(RepositoriosPython!I319))</f>
        <v>127906</v>
      </c>
      <c r="J319" s="1">
        <f>_xlfn.DAYS("31/03/2020",H319)</f>
        <v>3681</v>
      </c>
      <c r="K319" s="1">
        <f>G319/J319</f>
        <v>4.3466449334419992E-3</v>
      </c>
    </row>
    <row r="320" spans="1:11" x14ac:dyDescent="0.25">
      <c r="A320" s="1" t="str">
        <f>CLEAN(RepositoriosPython!A320)</f>
        <v>wiseodd/generative-models</v>
      </c>
      <c r="B320" s="1" t="str">
        <f>CLEAN(RepositoriosPython!B320)</f>
        <v>https://github.com/wiseodd/generative-models</v>
      </c>
      <c r="C320" s="1" t="str">
        <f>CLEAN(RepositoriosPython!C320)</f>
        <v>Python</v>
      </c>
      <c r="D320" s="1">
        <f>VALUE(CLEAN(RepositoriosPython!D320))</f>
        <v>5930</v>
      </c>
      <c r="E320" s="1">
        <f>VALUE(CLEAN(RepositoriosPython!E320))</f>
        <v>313</v>
      </c>
      <c r="F320" s="1">
        <f>VALUE(CLEAN(RepositoriosPython!F320))</f>
        <v>1862</v>
      </c>
      <c r="G320" s="1">
        <f>VALUE(CLEAN(RepositoriosPython!G320))</f>
        <v>0</v>
      </c>
      <c r="H320" s="2">
        <f>DATEVALUE(CLEAN(MID(RepositoriosPython!H320,1,11)))</f>
        <v>42711</v>
      </c>
      <c r="I320" s="1">
        <f>VALUE(CLEAN(RepositoriosPython!I320))</f>
        <v>4593</v>
      </c>
      <c r="J320" s="1">
        <f>_xlfn.DAYS("31/03/2020",H320)</f>
        <v>1210</v>
      </c>
      <c r="K320" s="1">
        <f>G320/J320</f>
        <v>0</v>
      </c>
    </row>
    <row r="321" spans="1:11" x14ac:dyDescent="0.25">
      <c r="A321" s="1" t="str">
        <f>CLEAN(RepositoriosPython!A321)</f>
        <v>ReFirmLabs/binwalk</v>
      </c>
      <c r="B321" s="1" t="str">
        <f>CLEAN(RepositoriosPython!B321)</f>
        <v>https://github.com/ReFirmLabs/binwalk</v>
      </c>
      <c r="C321" s="1" t="str">
        <f>CLEAN(RepositoriosPython!C321)</f>
        <v>Python</v>
      </c>
      <c r="D321" s="1">
        <f>VALUE(CLEAN(RepositoriosPython!D321))</f>
        <v>5923</v>
      </c>
      <c r="E321" s="1">
        <f>VALUE(CLEAN(RepositoriosPython!E321))</f>
        <v>347</v>
      </c>
      <c r="F321" s="1">
        <f>VALUE(CLEAN(RepositoriosPython!F321))</f>
        <v>900</v>
      </c>
      <c r="G321" s="1">
        <f>VALUE(CLEAN(RepositoriosPython!G321))</f>
        <v>4</v>
      </c>
      <c r="H321" s="2">
        <f>DATEVALUE(CLEAN(MID(RepositoriosPython!H321,1,11)))</f>
        <v>41593</v>
      </c>
      <c r="I321" s="1">
        <f>VALUE(CLEAN(RepositoriosPython!I321))</f>
        <v>4945</v>
      </c>
      <c r="J321" s="1">
        <f>_xlfn.DAYS("31/03/2020",H321)</f>
        <v>2328</v>
      </c>
      <c r="K321" s="1">
        <f>G321/J321</f>
        <v>1.718213058419244E-3</v>
      </c>
    </row>
    <row r="322" spans="1:11" x14ac:dyDescent="0.25">
      <c r="A322" s="1" t="str">
        <f>CLEAN(RepositoriosPython!A322)</f>
        <v>microsoft/c9-python-getting-started</v>
      </c>
      <c r="B322" s="1" t="str">
        <f>CLEAN(RepositoriosPython!B322)</f>
        <v>https://github.com/microsoft/c9-python-getting-started</v>
      </c>
      <c r="C322" s="1" t="str">
        <f>CLEAN(RepositoriosPython!C322)</f>
        <v>Python</v>
      </c>
      <c r="D322" s="1">
        <f>VALUE(CLEAN(RepositoriosPython!D322))</f>
        <v>5910</v>
      </c>
      <c r="E322" s="1">
        <f>VALUE(CLEAN(RepositoriosPython!E322))</f>
        <v>442</v>
      </c>
      <c r="F322" s="1">
        <f>VALUE(CLEAN(RepositoriosPython!F322))</f>
        <v>1558</v>
      </c>
      <c r="G322" s="1">
        <f>VALUE(CLEAN(RepositoriosPython!G322))</f>
        <v>0</v>
      </c>
      <c r="H322" s="2">
        <f>DATEVALUE(CLEAN(MID(RepositoriosPython!H322,1,11)))</f>
        <v>43725</v>
      </c>
      <c r="I322" s="1">
        <f>VALUE(CLEAN(RepositoriosPython!I322))</f>
        <v>845</v>
      </c>
      <c r="J322" s="1">
        <f>_xlfn.DAYS("31/03/2020",H322)</f>
        <v>196</v>
      </c>
      <c r="K322" s="1">
        <f>G322/J322</f>
        <v>0</v>
      </c>
    </row>
    <row r="323" spans="1:11" x14ac:dyDescent="0.25">
      <c r="A323" s="1" t="str">
        <f>CLEAN(RepositoriosPython!A323)</f>
        <v>frappe/erpnext</v>
      </c>
      <c r="B323" s="1" t="str">
        <f>CLEAN(RepositoriosPython!B323)</f>
        <v>https://github.com/frappe/erpnext</v>
      </c>
      <c r="C323" s="1" t="str">
        <f>CLEAN(RepositoriosPython!C323)</f>
        <v>Python</v>
      </c>
      <c r="D323" s="1">
        <f>VALUE(CLEAN(RepositoriosPython!D323))</f>
        <v>5865</v>
      </c>
      <c r="E323" s="1">
        <f>VALUE(CLEAN(RepositoriosPython!E323))</f>
        <v>495</v>
      </c>
      <c r="F323" s="1">
        <f>VALUE(CLEAN(RepositoriosPython!F323))</f>
        <v>2598</v>
      </c>
      <c r="G323" s="1">
        <f>VALUE(CLEAN(RepositoriosPython!G323))</f>
        <v>848</v>
      </c>
      <c r="H323" s="2">
        <f>DATEVALUE(CLEAN(MID(RepositoriosPython!H323,1,11)))</f>
        <v>40702</v>
      </c>
      <c r="I323" s="1">
        <f>VALUE(CLEAN(RepositoriosPython!I323))</f>
        <v>401348</v>
      </c>
      <c r="J323" s="1">
        <f>_xlfn.DAYS("31/03/2020",H323)</f>
        <v>3219</v>
      </c>
      <c r="K323" s="1">
        <f>G323/J323</f>
        <v>0.26343584964274619</v>
      </c>
    </row>
    <row r="324" spans="1:11" x14ac:dyDescent="0.25">
      <c r="A324" s="1" t="str">
        <f>CLEAN(RepositoriosPython!A324)</f>
        <v>kivy/python-for-android</v>
      </c>
      <c r="B324" s="1" t="str">
        <f>CLEAN(RepositoriosPython!B324)</f>
        <v>https://github.com/kivy/python-for-android</v>
      </c>
      <c r="C324" s="1" t="str">
        <f>CLEAN(RepositoriosPython!C324)</f>
        <v>Python</v>
      </c>
      <c r="D324" s="1">
        <f>VALUE(CLEAN(RepositoriosPython!D324))</f>
        <v>5863</v>
      </c>
      <c r="E324" s="1">
        <f>VALUE(CLEAN(RepositoriosPython!E324))</f>
        <v>340</v>
      </c>
      <c r="F324" s="1">
        <f>VALUE(CLEAN(RepositoriosPython!F324))</f>
        <v>1231</v>
      </c>
      <c r="G324" s="1">
        <f>VALUE(CLEAN(RepositoriosPython!G324))</f>
        <v>7</v>
      </c>
      <c r="H324" s="2">
        <f>DATEVALUE(CLEAN(MID(RepositoriosPython!H324,1,11)))</f>
        <v>40875</v>
      </c>
      <c r="I324" s="1">
        <f>VALUE(CLEAN(RepositoriosPython!I324))</f>
        <v>30572</v>
      </c>
      <c r="J324" s="1">
        <f>_xlfn.DAYS("31/03/2020",H324)</f>
        <v>3046</v>
      </c>
      <c r="K324" s="1">
        <f>G324/J324</f>
        <v>2.2980958634274459E-3</v>
      </c>
    </row>
    <row r="325" spans="1:11" x14ac:dyDescent="0.25">
      <c r="A325" s="1" t="str">
        <f>CLEAN(RepositoriosPython!A325)</f>
        <v>Hironsan/BossSensor</v>
      </c>
      <c r="B325" s="1" t="str">
        <f>CLEAN(RepositoriosPython!B325)</f>
        <v>https://github.com/Hironsan/BossSensor</v>
      </c>
      <c r="C325" s="1" t="str">
        <f>CLEAN(RepositoriosPython!C325)</f>
        <v>Python</v>
      </c>
      <c r="D325" s="1">
        <f>VALUE(CLEAN(RepositoriosPython!D325))</f>
        <v>5862</v>
      </c>
      <c r="E325" s="1">
        <f>VALUE(CLEAN(RepositoriosPython!E325))</f>
        <v>280</v>
      </c>
      <c r="F325" s="1">
        <f>VALUE(CLEAN(RepositoriosPython!F325))</f>
        <v>1093</v>
      </c>
      <c r="G325" s="1">
        <f>VALUE(CLEAN(RepositoriosPython!G325))</f>
        <v>0</v>
      </c>
      <c r="H325" s="2">
        <f>DATEVALUE(CLEAN(MID(RepositoriosPython!H325,1,11)))</f>
        <v>42555</v>
      </c>
      <c r="I325" s="1">
        <f>VALUE(CLEAN(RepositoriosPython!I325))</f>
        <v>265</v>
      </c>
      <c r="J325" s="1">
        <f>_xlfn.DAYS("31/03/2020",H325)</f>
        <v>1366</v>
      </c>
      <c r="K325" s="1">
        <f>G325/J325</f>
        <v>0</v>
      </c>
    </row>
    <row r="326" spans="1:11" x14ac:dyDescent="0.25">
      <c r="A326" s="1" t="str">
        <f>CLEAN(RepositoriosPython!A326)</f>
        <v>jazzband/django-debug-toolbar</v>
      </c>
      <c r="B326" s="1" t="str">
        <f>CLEAN(RepositoriosPython!B326)</f>
        <v>https://github.com/jazzband/django-debug-toolbar</v>
      </c>
      <c r="C326" s="1" t="str">
        <f>CLEAN(RepositoriosPython!C326)</f>
        <v>Python</v>
      </c>
      <c r="D326" s="1">
        <f>VALUE(CLEAN(RepositoriosPython!D326))</f>
        <v>5851</v>
      </c>
      <c r="E326" s="1">
        <f>VALUE(CLEAN(RepositoriosPython!E326))</f>
        <v>123</v>
      </c>
      <c r="F326" s="1">
        <f>VALUE(CLEAN(RepositoriosPython!F326))</f>
        <v>862</v>
      </c>
      <c r="G326" s="1">
        <f>VALUE(CLEAN(RepositoriosPython!G326))</f>
        <v>2</v>
      </c>
      <c r="H326" s="2">
        <f>DATEVALUE(CLEAN(MID(RepositoriosPython!H326,1,11)))</f>
        <v>39688</v>
      </c>
      <c r="I326" s="1">
        <f>VALUE(CLEAN(RepositoriosPython!I326))</f>
        <v>15625</v>
      </c>
      <c r="J326" s="1">
        <f>_xlfn.DAYS("31/03/2020",H326)</f>
        <v>4233</v>
      </c>
      <c r="K326" s="1">
        <f>G326/J326</f>
        <v>4.7247814788566029E-4</v>
      </c>
    </row>
    <row r="327" spans="1:11" x14ac:dyDescent="0.25">
      <c r="A327" s="1" t="str">
        <f>CLEAN(RepositoriosPython!A327)</f>
        <v>eriklindernoren/PyTorch-GAN</v>
      </c>
      <c r="B327" s="1" t="str">
        <f>CLEAN(RepositoriosPython!B327)</f>
        <v>https://github.com/eriklindernoren/PyTorch-GAN</v>
      </c>
      <c r="C327" s="1" t="str">
        <f>CLEAN(RepositoriosPython!C327)</f>
        <v>Python</v>
      </c>
      <c r="D327" s="1">
        <f>VALUE(CLEAN(RepositoriosPython!D327))</f>
        <v>5838</v>
      </c>
      <c r="E327" s="1">
        <f>VALUE(CLEAN(RepositoriosPython!E327))</f>
        <v>163</v>
      </c>
      <c r="F327" s="1">
        <f>VALUE(CLEAN(RepositoriosPython!F327))</f>
        <v>1647</v>
      </c>
      <c r="G327" s="1">
        <f>VALUE(CLEAN(RepositoriosPython!G327))</f>
        <v>0</v>
      </c>
      <c r="H327" s="2">
        <f>DATEVALUE(CLEAN(MID(RepositoriosPython!H327,1,11)))</f>
        <v>43211</v>
      </c>
      <c r="I327" s="1">
        <f>VALUE(CLEAN(RepositoriosPython!I327))</f>
        <v>6744</v>
      </c>
      <c r="J327" s="1">
        <f>_xlfn.DAYS("31/03/2020",H327)</f>
        <v>710</v>
      </c>
      <c r="K327" s="1">
        <f>G327/J327</f>
        <v>0</v>
      </c>
    </row>
    <row r="328" spans="1:11" x14ac:dyDescent="0.25">
      <c r="A328" s="1" t="str">
        <f>CLEAN(RepositoriosPython!A328)</f>
        <v>PyMySQL/PyMySQL</v>
      </c>
      <c r="B328" s="1" t="str">
        <f>CLEAN(RepositoriosPython!B328)</f>
        <v>https://github.com/PyMySQL/PyMySQL</v>
      </c>
      <c r="C328" s="1" t="str">
        <f>CLEAN(RepositoriosPython!C328)</f>
        <v>Python</v>
      </c>
      <c r="D328" s="1">
        <f>VALUE(CLEAN(RepositoriosPython!D328))</f>
        <v>5832</v>
      </c>
      <c r="E328" s="1">
        <f>VALUE(CLEAN(RepositoriosPython!E328))</f>
        <v>233</v>
      </c>
      <c r="F328" s="1">
        <f>VALUE(CLEAN(RepositoriosPython!F328))</f>
        <v>1180</v>
      </c>
      <c r="G328" s="1">
        <f>VALUE(CLEAN(RepositoriosPython!G328))</f>
        <v>0</v>
      </c>
      <c r="H328" s="2">
        <f>DATEVALUE(CLEAN(MID(RepositoriosPython!H328,1,11)))</f>
        <v>40751</v>
      </c>
      <c r="I328" s="1">
        <f>VALUE(CLEAN(RepositoriosPython!I328))</f>
        <v>6022</v>
      </c>
      <c r="J328" s="1">
        <f>_xlfn.DAYS("31/03/2020",H328)</f>
        <v>3170</v>
      </c>
      <c r="K328" s="1">
        <f>G328/J328</f>
        <v>0</v>
      </c>
    </row>
    <row r="329" spans="1:11" x14ac:dyDescent="0.25">
      <c r="A329" s="1" t="str">
        <f>CLEAN(RepositoriosPython!A329)</f>
        <v>Delgan/loguru</v>
      </c>
      <c r="B329" s="1" t="str">
        <f>CLEAN(RepositoriosPython!B329)</f>
        <v>https://github.com/Delgan/loguru</v>
      </c>
      <c r="C329" s="1" t="str">
        <f>CLEAN(RepositoriosPython!C329)</f>
        <v>Python</v>
      </c>
      <c r="D329" s="1">
        <f>VALUE(CLEAN(RepositoriosPython!D329))</f>
        <v>5815</v>
      </c>
      <c r="E329" s="1">
        <f>VALUE(CLEAN(RepositoriosPython!E329))</f>
        <v>87</v>
      </c>
      <c r="F329" s="1">
        <f>VALUE(CLEAN(RepositoriosPython!F329))</f>
        <v>272</v>
      </c>
      <c r="G329" s="1">
        <f>VALUE(CLEAN(RepositoriosPython!G329))</f>
        <v>13</v>
      </c>
      <c r="H329" s="2">
        <f>DATEVALUE(CLEAN(MID(RepositoriosPython!H329,1,11)))</f>
        <v>42962</v>
      </c>
      <c r="I329" s="1">
        <f>VALUE(CLEAN(RepositoriosPython!I329))</f>
        <v>9765</v>
      </c>
      <c r="J329" s="1">
        <f>_xlfn.DAYS("31/03/2020",H329)</f>
        <v>959</v>
      </c>
      <c r="K329" s="1">
        <f>G329/J329</f>
        <v>1.3555787278415016E-2</v>
      </c>
    </row>
    <row r="330" spans="1:11" x14ac:dyDescent="0.25">
      <c r="A330" s="1" t="str">
        <f>CLEAN(RepositoriosPython!A330)</f>
        <v>newsapps/beeswithmachineguns</v>
      </c>
      <c r="B330" s="1" t="str">
        <f>CLEAN(RepositoriosPython!B330)</f>
        <v>https://github.com/newsapps/beeswithmachineguns</v>
      </c>
      <c r="C330" s="1" t="str">
        <f>CLEAN(RepositoriosPython!C330)</f>
        <v>Python</v>
      </c>
      <c r="D330" s="1">
        <f>VALUE(CLEAN(RepositoriosPython!D330))</f>
        <v>5813</v>
      </c>
      <c r="E330" s="1">
        <f>VALUE(CLEAN(RepositoriosPython!E330))</f>
        <v>229</v>
      </c>
      <c r="F330" s="1">
        <f>VALUE(CLEAN(RepositoriosPython!F330))</f>
        <v>643</v>
      </c>
      <c r="G330" s="1">
        <f>VALUE(CLEAN(RepositoriosPython!G330))</f>
        <v>0</v>
      </c>
      <c r="H330" s="2">
        <f>DATEVALUE(CLEAN(MID(RepositoriosPython!H330,1,11)))</f>
        <v>40358</v>
      </c>
      <c r="I330" s="1">
        <f>VALUE(CLEAN(RepositoriosPython!I330))</f>
        <v>1189</v>
      </c>
      <c r="J330" s="1">
        <f>_xlfn.DAYS("31/03/2020",H330)</f>
        <v>3563</v>
      </c>
      <c r="K330" s="1">
        <f>G330/J330</f>
        <v>0</v>
      </c>
    </row>
    <row r="331" spans="1:11" x14ac:dyDescent="0.25">
      <c r="A331" s="1" t="str">
        <f>CLEAN(RepositoriosPython!A331)</f>
        <v>crazyguitar/pysheeet</v>
      </c>
      <c r="B331" s="1" t="str">
        <f>CLEAN(RepositoriosPython!B331)</f>
        <v>https://github.com/crazyguitar/pysheeet</v>
      </c>
      <c r="C331" s="1" t="str">
        <f>CLEAN(RepositoriosPython!C331)</f>
        <v>Python</v>
      </c>
      <c r="D331" s="1">
        <f>VALUE(CLEAN(RepositoriosPython!D331))</f>
        <v>5783</v>
      </c>
      <c r="E331" s="1">
        <f>VALUE(CLEAN(RepositoriosPython!E331))</f>
        <v>215</v>
      </c>
      <c r="F331" s="1">
        <f>VALUE(CLEAN(RepositoriosPython!F331))</f>
        <v>758</v>
      </c>
      <c r="G331" s="1">
        <f>VALUE(CLEAN(RepositoriosPython!G331))</f>
        <v>0</v>
      </c>
      <c r="H331" s="2">
        <f>DATEVALUE(CLEAN(MID(RepositoriosPython!H331,1,11)))</f>
        <v>42429</v>
      </c>
      <c r="I331" s="1">
        <f>VALUE(CLEAN(RepositoriosPython!I331))</f>
        <v>13991</v>
      </c>
      <c r="J331" s="1">
        <f>_xlfn.DAYS("31/03/2020",H331)</f>
        <v>1492</v>
      </c>
      <c r="K331" s="1">
        <f>G331/J331</f>
        <v>0</v>
      </c>
    </row>
    <row r="332" spans="1:11" x14ac:dyDescent="0.25">
      <c r="A332" s="1" t="str">
        <f>CLEAN(RepositoriosPython!A332)</f>
        <v>facebookresearch/pytext</v>
      </c>
      <c r="B332" s="1" t="str">
        <f>CLEAN(RepositoriosPython!B332)</f>
        <v>https://github.com/facebookresearch/pytext</v>
      </c>
      <c r="C332" s="1" t="str">
        <f>CLEAN(RepositoriosPython!C332)</f>
        <v>Python</v>
      </c>
      <c r="D332" s="1">
        <f>VALUE(CLEAN(RepositoriosPython!D332))</f>
        <v>5750</v>
      </c>
      <c r="E332" s="1">
        <f>VALUE(CLEAN(RepositoriosPython!E332))</f>
        <v>175</v>
      </c>
      <c r="F332" s="1">
        <f>VALUE(CLEAN(RepositoriosPython!F332))</f>
        <v>697</v>
      </c>
      <c r="G332" s="1">
        <f>VALUE(CLEAN(RepositoriosPython!G332))</f>
        <v>7</v>
      </c>
      <c r="H332" s="2">
        <f>DATEVALUE(CLEAN(MID(RepositoriosPython!H332,1,11)))</f>
        <v>43312</v>
      </c>
      <c r="I332" s="1">
        <f>VALUE(CLEAN(RepositoriosPython!I332))</f>
        <v>35691</v>
      </c>
      <c r="J332" s="1">
        <f>_xlfn.DAYS("31/03/2020",H332)</f>
        <v>609</v>
      </c>
      <c r="K332" s="1">
        <f>G332/J332</f>
        <v>1.1494252873563218E-2</v>
      </c>
    </row>
    <row r="333" spans="1:11" x14ac:dyDescent="0.25">
      <c r="A333" s="1" t="str">
        <f>CLEAN(RepositoriosPython!A333)</f>
        <v>readthedocs/readthedocs.org</v>
      </c>
      <c r="B333" s="1" t="str">
        <f>CLEAN(RepositoriosPython!B333)</f>
        <v>https://github.com/readthedocs/readthedocs.org</v>
      </c>
      <c r="C333" s="1" t="str">
        <f>CLEAN(RepositoriosPython!C333)</f>
        <v>Python</v>
      </c>
      <c r="D333" s="1">
        <f>VALUE(CLEAN(RepositoriosPython!D333))</f>
        <v>5734</v>
      </c>
      <c r="E333" s="1">
        <f>VALUE(CLEAN(RepositoriosPython!E333))</f>
        <v>229</v>
      </c>
      <c r="F333" s="1">
        <f>VALUE(CLEAN(RepositoriosPython!F333))</f>
        <v>3092</v>
      </c>
      <c r="G333" s="1">
        <f>VALUE(CLEAN(RepositoriosPython!G333))</f>
        <v>0</v>
      </c>
      <c r="H333" s="2">
        <f>DATEVALUE(CLEAN(MID(RepositoriosPython!H333,1,11)))</f>
        <v>40406</v>
      </c>
      <c r="I333" s="1">
        <f>VALUE(CLEAN(RepositoriosPython!I333))</f>
        <v>196731</v>
      </c>
      <c r="J333" s="1">
        <f>_xlfn.DAYS("31/03/2020",H333)</f>
        <v>3515</v>
      </c>
      <c r="K333" s="1">
        <f>G333/J333</f>
        <v>0</v>
      </c>
    </row>
    <row r="334" spans="1:11" x14ac:dyDescent="0.25">
      <c r="A334" s="1" t="str">
        <f>CLEAN(RepositoriosPython!A334)</f>
        <v>lebinh/ngxtop</v>
      </c>
      <c r="B334" s="1" t="str">
        <f>CLEAN(RepositoriosPython!B334)</f>
        <v>https://github.com/lebinh/ngxtop</v>
      </c>
      <c r="C334" s="1" t="str">
        <f>CLEAN(RepositoriosPython!C334)</f>
        <v>Python</v>
      </c>
      <c r="D334" s="1">
        <f>VALUE(CLEAN(RepositoriosPython!D334))</f>
        <v>5728</v>
      </c>
      <c r="E334" s="1">
        <f>VALUE(CLEAN(RepositoriosPython!E334))</f>
        <v>222</v>
      </c>
      <c r="F334" s="1">
        <f>VALUE(CLEAN(RepositoriosPython!F334))</f>
        <v>431</v>
      </c>
      <c r="G334" s="1">
        <f>VALUE(CLEAN(RepositoriosPython!G334))</f>
        <v>1</v>
      </c>
      <c r="H334" s="2">
        <f>DATEVALUE(CLEAN(MID(RepositoriosPython!H334,1,11)))</f>
        <v>41719</v>
      </c>
      <c r="I334" s="1">
        <f>VALUE(CLEAN(RepositoriosPython!I334))</f>
        <v>388</v>
      </c>
      <c r="J334" s="1">
        <f>_xlfn.DAYS("31/03/2020",H334)</f>
        <v>2202</v>
      </c>
      <c r="K334" s="1">
        <f>G334/J334</f>
        <v>4.5413260672116256E-4</v>
      </c>
    </row>
    <row r="335" spans="1:11" x14ac:dyDescent="0.25">
      <c r="A335" s="1" t="str">
        <f>CLEAN(RepositoriosPython!A335)</f>
        <v>MobSF/Mobile-Security-Framework-MobSF</v>
      </c>
      <c r="B335" s="1" t="str">
        <f>CLEAN(RepositoriosPython!B335)</f>
        <v>https://github.com/MobSF/Mobile-Security-Framework-MobSF</v>
      </c>
      <c r="C335" s="1" t="str">
        <f>CLEAN(RepositoriosPython!C335)</f>
        <v>Python</v>
      </c>
      <c r="D335" s="1">
        <f>VALUE(CLEAN(RepositoriosPython!D335))</f>
        <v>5692</v>
      </c>
      <c r="E335" s="1">
        <f>VALUE(CLEAN(RepositoriosPython!E335))</f>
        <v>352</v>
      </c>
      <c r="F335" s="1">
        <f>VALUE(CLEAN(RepositoriosPython!F335))</f>
        <v>1594</v>
      </c>
      <c r="G335" s="1">
        <f>VALUE(CLEAN(RepositoriosPython!G335))</f>
        <v>30</v>
      </c>
      <c r="H335" s="2">
        <f>DATEVALUE(CLEAN(MID(RepositoriosPython!H335,1,11)))</f>
        <v>42035</v>
      </c>
      <c r="I335" s="1">
        <f>VALUE(CLEAN(RepositoriosPython!I335))</f>
        <v>49487</v>
      </c>
      <c r="J335" s="1">
        <f>_xlfn.DAYS("31/03/2020",H335)</f>
        <v>1886</v>
      </c>
      <c r="K335" s="1">
        <f>G335/J335</f>
        <v>1.5906680805938492E-2</v>
      </c>
    </row>
    <row r="336" spans="1:11" x14ac:dyDescent="0.25">
      <c r="A336" s="1" t="str">
        <f>CLEAN(RepositoriosPython!A336)</f>
        <v>pytest-dev/pytest</v>
      </c>
      <c r="B336" s="1" t="str">
        <f>CLEAN(RepositoriosPython!B336)</f>
        <v>https://github.com/pytest-dev/pytest</v>
      </c>
      <c r="C336" s="1" t="str">
        <f>CLEAN(RepositoriosPython!C336)</f>
        <v>Python</v>
      </c>
      <c r="D336" s="1">
        <f>VALUE(CLEAN(RepositoriosPython!D336))</f>
        <v>5674</v>
      </c>
      <c r="E336" s="1">
        <f>VALUE(CLEAN(RepositoriosPython!E336))</f>
        <v>186</v>
      </c>
      <c r="F336" s="1">
        <f>VALUE(CLEAN(RepositoriosPython!F336))</f>
        <v>1346</v>
      </c>
      <c r="G336" s="1">
        <f>VALUE(CLEAN(RepositoriosPython!G336))</f>
        <v>23</v>
      </c>
      <c r="H336" s="2">
        <f>DATEVALUE(CLEAN(MID(RepositoriosPython!H336,1,11)))</f>
        <v>42170</v>
      </c>
      <c r="I336" s="1">
        <f>VALUE(CLEAN(RepositoriosPython!I336))</f>
        <v>50641</v>
      </c>
      <c r="J336" s="1">
        <f>_xlfn.DAYS("31/03/2020",H336)</f>
        <v>1751</v>
      </c>
      <c r="K336" s="1">
        <f>G336/J336</f>
        <v>1.3135351227869789E-2</v>
      </c>
    </row>
    <row r="337" spans="1:11" x14ac:dyDescent="0.25">
      <c r="A337" s="1" t="str">
        <f>CLEAN(RepositoriosPython!A337)</f>
        <v>taobao/nginx-book</v>
      </c>
      <c r="B337" s="1" t="str">
        <f>CLEAN(RepositoriosPython!B337)</f>
        <v>https://github.com/taobao/nginx-book</v>
      </c>
      <c r="C337" s="1" t="str">
        <f>CLEAN(RepositoriosPython!C337)</f>
        <v>Python</v>
      </c>
      <c r="D337" s="1">
        <f>VALUE(CLEAN(RepositoriosPython!D337))</f>
        <v>5674</v>
      </c>
      <c r="E337" s="1">
        <f>VALUE(CLEAN(RepositoriosPython!E337))</f>
        <v>594</v>
      </c>
      <c r="F337" s="1">
        <f>VALUE(CLEAN(RepositoriosPython!F337))</f>
        <v>1836</v>
      </c>
      <c r="G337" s="1">
        <f>VALUE(CLEAN(RepositoriosPython!G337))</f>
        <v>0</v>
      </c>
      <c r="H337" s="2">
        <f>DATEVALUE(CLEAN(MID(RepositoriosPython!H337,1,11)))</f>
        <v>41292</v>
      </c>
      <c r="I337" s="1">
        <f>VALUE(CLEAN(RepositoriosPython!I337))</f>
        <v>6385</v>
      </c>
      <c r="J337" s="1">
        <f>_xlfn.DAYS("31/03/2020",H337)</f>
        <v>2629</v>
      </c>
      <c r="K337" s="1">
        <f>G337/J337</f>
        <v>0</v>
      </c>
    </row>
    <row r="338" spans="1:11" x14ac:dyDescent="0.25">
      <c r="A338" s="1" t="str">
        <f>CLEAN(RepositoriosPython!A338)</f>
        <v>NVlabs/SPADE</v>
      </c>
      <c r="B338" s="1" t="str">
        <f>CLEAN(RepositoriosPython!B338)</f>
        <v>https://github.com/NVlabs/SPADE</v>
      </c>
      <c r="C338" s="1" t="str">
        <f>CLEAN(RepositoriosPython!C338)</f>
        <v>Python</v>
      </c>
      <c r="D338" s="1">
        <f>VALUE(CLEAN(RepositoriosPython!D338))</f>
        <v>5671</v>
      </c>
      <c r="E338" s="1">
        <f>VALUE(CLEAN(RepositoriosPython!E338))</f>
        <v>332</v>
      </c>
      <c r="F338" s="1">
        <f>VALUE(CLEAN(RepositoriosPython!F338))</f>
        <v>664</v>
      </c>
      <c r="G338" s="1">
        <f>VALUE(CLEAN(RepositoriosPython!G338))</f>
        <v>0</v>
      </c>
      <c r="H338" s="2">
        <f>DATEVALUE(CLEAN(MID(RepositoriosPython!H338,1,11)))</f>
        <v>43538</v>
      </c>
      <c r="I338" s="1">
        <f>VALUE(CLEAN(RepositoriosPython!I338))</f>
        <v>2644</v>
      </c>
      <c r="J338" s="1">
        <f>_xlfn.DAYS("31/03/2020",H338)</f>
        <v>383</v>
      </c>
      <c r="K338" s="1">
        <f>G338/J338</f>
        <v>0</v>
      </c>
    </row>
    <row r="339" spans="1:11" x14ac:dyDescent="0.25">
      <c r="A339" s="1" t="str">
        <f>CLEAN(RepositoriosPython!A339)</f>
        <v>matrix-org/synapse</v>
      </c>
      <c r="B339" s="1" t="str">
        <f>CLEAN(RepositoriosPython!B339)</f>
        <v>https://github.com/matrix-org/synapse</v>
      </c>
      <c r="C339" s="1" t="str">
        <f>CLEAN(RepositoriosPython!C339)</f>
        <v>Python</v>
      </c>
      <c r="D339" s="1">
        <f>VALUE(CLEAN(RepositoriosPython!D339))</f>
        <v>5665</v>
      </c>
      <c r="E339" s="1">
        <f>VALUE(CLEAN(RepositoriosPython!E339))</f>
        <v>216</v>
      </c>
      <c r="F339" s="1">
        <f>VALUE(CLEAN(RepositoriosPython!F339))</f>
        <v>978</v>
      </c>
      <c r="G339" s="1">
        <f>VALUE(CLEAN(RepositoriosPython!G339))</f>
        <v>249</v>
      </c>
      <c r="H339" s="2">
        <f>DATEVALUE(CLEAN(MID(RepositoriosPython!H339,1,11)))</f>
        <v>41862</v>
      </c>
      <c r="I339" s="1">
        <f>VALUE(CLEAN(RepositoriosPython!I339))</f>
        <v>100689</v>
      </c>
      <c r="J339" s="1">
        <f>_xlfn.DAYS("31/03/2020",H339)</f>
        <v>2059</v>
      </c>
      <c r="K339" s="1">
        <f>G339/J339</f>
        <v>0.1209324915007285</v>
      </c>
    </row>
    <row r="340" spans="1:11" x14ac:dyDescent="0.25">
      <c r="A340" s="1" t="str">
        <f>CLEAN(RepositoriosPython!A340)</f>
        <v>axi0mX/ipwndfu</v>
      </c>
      <c r="B340" s="1" t="str">
        <f>CLEAN(RepositoriosPython!B340)</f>
        <v>https://github.com/axi0mX/ipwndfu</v>
      </c>
      <c r="C340" s="1" t="str">
        <f>CLEAN(RepositoriosPython!C340)</f>
        <v>Python</v>
      </c>
      <c r="D340" s="1">
        <f>VALUE(CLEAN(RepositoriosPython!D340))</f>
        <v>5657</v>
      </c>
      <c r="E340" s="1">
        <f>VALUE(CLEAN(RepositoriosPython!E340))</f>
        <v>317</v>
      </c>
      <c r="F340" s="1">
        <f>VALUE(CLEAN(RepositoriosPython!F340))</f>
        <v>1427</v>
      </c>
      <c r="G340" s="1">
        <f>VALUE(CLEAN(RepositoriosPython!G340))</f>
        <v>0</v>
      </c>
      <c r="H340" s="2">
        <f>DATEVALUE(CLEAN(MID(RepositoriosPython!H340,1,11)))</f>
        <v>42834</v>
      </c>
      <c r="I340" s="1">
        <f>VALUE(CLEAN(RepositoriosPython!I340))</f>
        <v>6209</v>
      </c>
      <c r="J340" s="1">
        <f>_xlfn.DAYS("31/03/2020",H340)</f>
        <v>1087</v>
      </c>
      <c r="K340" s="1">
        <f>G340/J340</f>
        <v>0</v>
      </c>
    </row>
    <row r="341" spans="1:11" x14ac:dyDescent="0.25">
      <c r="A341" s="1" t="str">
        <f>CLEAN(RepositoriosPython!A341)</f>
        <v>frostming/legit</v>
      </c>
      <c r="B341" s="1" t="str">
        <f>CLEAN(RepositoriosPython!B341)</f>
        <v>https://github.com/frostming/legit</v>
      </c>
      <c r="C341" s="1" t="str">
        <f>CLEAN(RepositoriosPython!C341)</f>
        <v>Python</v>
      </c>
      <c r="D341" s="1">
        <f>VALUE(CLEAN(RepositoriosPython!D341))</f>
        <v>5636</v>
      </c>
      <c r="E341" s="1">
        <f>VALUE(CLEAN(RepositoriosPython!E341))</f>
        <v>94</v>
      </c>
      <c r="F341" s="1">
        <f>VALUE(CLEAN(RepositoriosPython!F341))</f>
        <v>231</v>
      </c>
      <c r="G341" s="1">
        <f>VALUE(CLEAN(RepositoriosPython!G341))</f>
        <v>7</v>
      </c>
      <c r="H341" s="2">
        <f>DATEVALUE(CLEAN(MID(RepositoriosPython!H341,1,11)))</f>
        <v>40719</v>
      </c>
      <c r="I341" s="1">
        <f>VALUE(CLEAN(RepositoriosPython!I341))</f>
        <v>1603</v>
      </c>
      <c r="J341" s="1">
        <f>_xlfn.DAYS("31/03/2020",H341)</f>
        <v>3202</v>
      </c>
      <c r="K341" s="1">
        <f>G341/J341</f>
        <v>2.1861336664584633E-3</v>
      </c>
    </row>
    <row r="342" spans="1:11" x14ac:dyDescent="0.25">
      <c r="A342" s="1" t="str">
        <f>CLEAN(RepositoriosPython!A342)</f>
        <v>microsoft/nni</v>
      </c>
      <c r="B342" s="1" t="str">
        <f>CLEAN(RepositoriosPython!B342)</f>
        <v>https://github.com/microsoft/nni</v>
      </c>
      <c r="C342" s="1" t="str">
        <f>CLEAN(RepositoriosPython!C342)</f>
        <v>Python</v>
      </c>
      <c r="D342" s="1">
        <f>VALUE(CLEAN(RepositoriosPython!D342))</f>
        <v>5621</v>
      </c>
      <c r="E342" s="1">
        <f>VALUE(CLEAN(RepositoriosPython!E342))</f>
        <v>185</v>
      </c>
      <c r="F342" s="1">
        <f>VALUE(CLEAN(RepositoriosPython!F342))</f>
        <v>745</v>
      </c>
      <c r="G342" s="1">
        <f>VALUE(CLEAN(RepositoriosPython!G342))</f>
        <v>20</v>
      </c>
      <c r="H342" s="2">
        <f>DATEVALUE(CLEAN(MID(RepositoriosPython!H342,1,11)))</f>
        <v>43252</v>
      </c>
      <c r="I342" s="1">
        <f>VALUE(CLEAN(RepositoriosPython!I342))</f>
        <v>71385</v>
      </c>
      <c r="J342" s="1">
        <f>_xlfn.DAYS("31/03/2020",H342)</f>
        <v>669</v>
      </c>
      <c r="K342" s="1">
        <f>G342/J342</f>
        <v>2.9895366218236172E-2</v>
      </c>
    </row>
    <row r="343" spans="1:11" x14ac:dyDescent="0.25">
      <c r="A343" s="1" t="str">
        <f>CLEAN(RepositoriosPython!A343)</f>
        <v>yenchenlin/DeepLearningFlappyBird</v>
      </c>
      <c r="B343" s="1" t="str">
        <f>CLEAN(RepositoriosPython!B343)</f>
        <v>https://github.com/yenchenlin/DeepLearningFlappyBird</v>
      </c>
      <c r="C343" s="1" t="str">
        <f>CLEAN(RepositoriosPython!C343)</f>
        <v>Python</v>
      </c>
      <c r="D343" s="1">
        <f>VALUE(CLEAN(RepositoriosPython!D343))</f>
        <v>5590</v>
      </c>
      <c r="E343" s="1">
        <f>VALUE(CLEAN(RepositoriosPython!E343))</f>
        <v>284</v>
      </c>
      <c r="F343" s="1">
        <f>VALUE(CLEAN(RepositoriosPython!F343))</f>
        <v>1840</v>
      </c>
      <c r="G343" s="1">
        <f>VALUE(CLEAN(RepositoriosPython!G343))</f>
        <v>0</v>
      </c>
      <c r="H343" s="2">
        <f>DATEVALUE(CLEAN(MID(RepositoriosPython!H343,1,11)))</f>
        <v>42444</v>
      </c>
      <c r="I343" s="1">
        <f>VALUE(CLEAN(RepositoriosPython!I343))</f>
        <v>413</v>
      </c>
      <c r="J343" s="1">
        <f>_xlfn.DAYS("31/03/2020",H343)</f>
        <v>1477</v>
      </c>
      <c r="K343" s="1">
        <f>G343/J343</f>
        <v>0</v>
      </c>
    </row>
    <row r="344" spans="1:11" x14ac:dyDescent="0.25">
      <c r="A344" s="1" t="str">
        <f>CLEAN(RepositoriosPython!A344)</f>
        <v>ytisf/theZoo</v>
      </c>
      <c r="B344" s="1" t="str">
        <f>CLEAN(RepositoriosPython!B344)</f>
        <v>https://github.com/ytisf/theZoo</v>
      </c>
      <c r="C344" s="1" t="str">
        <f>CLEAN(RepositoriosPython!C344)</f>
        <v>Python</v>
      </c>
      <c r="D344" s="1">
        <f>VALUE(CLEAN(RepositoriosPython!D344))</f>
        <v>5567</v>
      </c>
      <c r="E344" s="1">
        <f>VALUE(CLEAN(RepositoriosPython!E344))</f>
        <v>761</v>
      </c>
      <c r="F344" s="1">
        <f>VALUE(CLEAN(RepositoriosPython!F344))</f>
        <v>1603</v>
      </c>
      <c r="G344" s="1">
        <f>VALUE(CLEAN(RepositoriosPython!G344))</f>
        <v>2</v>
      </c>
      <c r="H344" s="2">
        <f>DATEVALUE(CLEAN(MID(RepositoriosPython!H344,1,11)))</f>
        <v>41648</v>
      </c>
      <c r="I344" s="1">
        <f>VALUE(CLEAN(RepositoriosPython!I344))</f>
        <v>2073</v>
      </c>
      <c r="J344" s="1">
        <f>_xlfn.DAYS("31/03/2020",H344)</f>
        <v>2273</v>
      </c>
      <c r="K344" s="1">
        <f>G344/J344</f>
        <v>8.7989441267047959E-4</v>
      </c>
    </row>
    <row r="345" spans="1:11" x14ac:dyDescent="0.25">
      <c r="A345" s="1" t="str">
        <f>CLEAN(RepositoriosPython!A345)</f>
        <v>vibora-io/vibora</v>
      </c>
      <c r="B345" s="1" t="str">
        <f>CLEAN(RepositoriosPython!B345)</f>
        <v>https://github.com/vibora-io/vibora</v>
      </c>
      <c r="C345" s="1" t="str">
        <f>CLEAN(RepositoriosPython!C345)</f>
        <v>Python</v>
      </c>
      <c r="D345" s="1">
        <f>VALUE(CLEAN(RepositoriosPython!D345))</f>
        <v>5547</v>
      </c>
      <c r="E345" s="1">
        <f>VALUE(CLEAN(RepositoriosPython!E345))</f>
        <v>309</v>
      </c>
      <c r="F345" s="1">
        <f>VALUE(CLEAN(RepositoriosPython!F345))</f>
        <v>313</v>
      </c>
      <c r="G345" s="1">
        <f>VALUE(CLEAN(RepositoriosPython!G345))</f>
        <v>0</v>
      </c>
      <c r="H345" s="2">
        <f>DATEVALUE(CLEAN(MID(RepositoriosPython!H345,1,11)))</f>
        <v>43264</v>
      </c>
      <c r="I345" s="1">
        <f>VALUE(CLEAN(RepositoriosPython!I345))</f>
        <v>12699</v>
      </c>
      <c r="J345" s="1">
        <f>_xlfn.DAYS("31/03/2020",H345)</f>
        <v>657</v>
      </c>
      <c r="K345" s="1">
        <f>G345/J345</f>
        <v>0</v>
      </c>
    </row>
    <row r="346" spans="1:11" x14ac:dyDescent="0.25">
      <c r="A346" s="1" t="str">
        <f>CLEAN(RepositoriosPython!A346)</f>
        <v>graphql-python/graphene</v>
      </c>
      <c r="B346" s="1" t="str">
        <f>CLEAN(RepositoriosPython!B346)</f>
        <v>https://github.com/graphql-python/graphene</v>
      </c>
      <c r="C346" s="1" t="str">
        <f>CLEAN(RepositoriosPython!C346)</f>
        <v>Python</v>
      </c>
      <c r="D346" s="1">
        <f>VALUE(CLEAN(RepositoriosPython!D346))</f>
        <v>5532</v>
      </c>
      <c r="E346" s="1">
        <f>VALUE(CLEAN(RepositoriosPython!E346))</f>
        <v>147</v>
      </c>
      <c r="F346" s="1">
        <f>VALUE(CLEAN(RepositoriosPython!F346))</f>
        <v>594</v>
      </c>
      <c r="G346" s="1">
        <f>VALUE(CLEAN(RepositoriosPython!G346))</f>
        <v>43</v>
      </c>
      <c r="H346" s="2">
        <f>DATEVALUE(CLEAN(MID(RepositoriosPython!H346,1,11)))</f>
        <v>42271</v>
      </c>
      <c r="I346" s="1">
        <f>VALUE(CLEAN(RepositoriosPython!I346))</f>
        <v>7576</v>
      </c>
      <c r="J346" s="1">
        <f>_xlfn.DAYS("31/03/2020",H346)</f>
        <v>1650</v>
      </c>
      <c r="K346" s="1">
        <f>G346/J346</f>
        <v>2.6060606060606062E-2</v>
      </c>
    </row>
    <row r="347" spans="1:11" x14ac:dyDescent="0.25">
      <c r="A347" s="1" t="str">
        <f>CLEAN(RepositoriosPython!A347)</f>
        <v>jupyterhub/jupyterhub</v>
      </c>
      <c r="B347" s="1" t="str">
        <f>CLEAN(RepositoriosPython!B347)</f>
        <v>https://github.com/jupyterhub/jupyterhub</v>
      </c>
      <c r="C347" s="1" t="str">
        <f>CLEAN(RepositoriosPython!C347)</f>
        <v>Python</v>
      </c>
      <c r="D347" s="1">
        <f>VALUE(CLEAN(RepositoriosPython!D347))</f>
        <v>5509</v>
      </c>
      <c r="E347" s="1">
        <f>VALUE(CLEAN(RepositoriosPython!E347))</f>
        <v>271</v>
      </c>
      <c r="F347" s="1">
        <f>VALUE(CLEAN(RepositoriosPython!F347))</f>
        <v>1327</v>
      </c>
      <c r="G347" s="1">
        <f>VALUE(CLEAN(RepositoriosPython!G347))</f>
        <v>0</v>
      </c>
      <c r="H347" s="2">
        <f>DATEVALUE(CLEAN(MID(RepositoriosPython!H347,1,11)))</f>
        <v>41802</v>
      </c>
      <c r="I347" s="1">
        <f>VALUE(CLEAN(RepositoriosPython!I347))</f>
        <v>23751</v>
      </c>
      <c r="J347" s="1">
        <f>_xlfn.DAYS("31/03/2020",H347)</f>
        <v>2119</v>
      </c>
      <c r="K347" s="1">
        <f>G347/J347</f>
        <v>0</v>
      </c>
    </row>
    <row r="348" spans="1:11" x14ac:dyDescent="0.25">
      <c r="A348" s="1" t="str">
        <f>CLEAN(RepositoriosPython!A348)</f>
        <v>xchaoinfo/fuck-login</v>
      </c>
      <c r="B348" s="1" t="str">
        <f>CLEAN(RepositoriosPython!B348)</f>
        <v>https://github.com/xchaoinfo/fuck-login</v>
      </c>
      <c r="C348" s="1" t="str">
        <f>CLEAN(RepositoriosPython!C348)</f>
        <v>Python</v>
      </c>
      <c r="D348" s="1">
        <f>VALUE(CLEAN(RepositoriosPython!D348))</f>
        <v>5496</v>
      </c>
      <c r="E348" s="1">
        <f>VALUE(CLEAN(RepositoriosPython!E348))</f>
        <v>384</v>
      </c>
      <c r="F348" s="1">
        <f>VALUE(CLEAN(RepositoriosPython!F348))</f>
        <v>2037</v>
      </c>
      <c r="G348" s="1">
        <f>VALUE(CLEAN(RepositoriosPython!G348))</f>
        <v>0</v>
      </c>
      <c r="H348" s="2">
        <f>DATEVALUE(CLEAN(MID(RepositoriosPython!H348,1,11)))</f>
        <v>42415</v>
      </c>
      <c r="I348" s="1">
        <f>VALUE(CLEAN(RepositoriosPython!I348))</f>
        <v>2011</v>
      </c>
      <c r="J348" s="1">
        <f>_xlfn.DAYS("31/03/2020",H348)</f>
        <v>1506</v>
      </c>
      <c r="K348" s="1">
        <f>G348/J348</f>
        <v>0</v>
      </c>
    </row>
    <row r="349" spans="1:11" x14ac:dyDescent="0.25">
      <c r="A349" s="1" t="str">
        <f>CLEAN(RepositoriosPython!A349)</f>
        <v>instabot-py/instabot.py</v>
      </c>
      <c r="B349" s="1" t="str">
        <f>CLEAN(RepositoriosPython!B349)</f>
        <v>https://github.com/instabot-py/instabot.py</v>
      </c>
      <c r="C349" s="1" t="str">
        <f>CLEAN(RepositoriosPython!C349)</f>
        <v>Python</v>
      </c>
      <c r="D349" s="1">
        <f>VALUE(CLEAN(RepositoriosPython!D349))</f>
        <v>5494</v>
      </c>
      <c r="E349" s="1">
        <f>VALUE(CLEAN(RepositoriosPython!E349))</f>
        <v>402</v>
      </c>
      <c r="F349" s="1">
        <f>VALUE(CLEAN(RepositoriosPython!F349))</f>
        <v>2308</v>
      </c>
      <c r="G349" s="1">
        <f>VALUE(CLEAN(RepositoriosPython!G349))</f>
        <v>0</v>
      </c>
      <c r="H349" s="2">
        <f>DATEVALUE(CLEAN(MID(RepositoriosPython!H349,1,11)))</f>
        <v>42387</v>
      </c>
      <c r="I349" s="1">
        <f>VALUE(CLEAN(RepositoriosPython!I349))</f>
        <v>1789</v>
      </c>
      <c r="J349" s="1">
        <f>_xlfn.DAYS("31/03/2020",H349)</f>
        <v>1534</v>
      </c>
      <c r="K349" s="1">
        <f>G349/J349</f>
        <v>0</v>
      </c>
    </row>
    <row r="350" spans="1:11" x14ac:dyDescent="0.25">
      <c r="A350" s="1" t="str">
        <f>CLEAN(RepositoriosPython!A350)</f>
        <v>flask-restful/flask-restful</v>
      </c>
      <c r="B350" s="1" t="str">
        <f>CLEAN(RepositoriosPython!B350)</f>
        <v>https://github.com/flask-restful/flask-restful</v>
      </c>
      <c r="C350" s="1" t="str">
        <f>CLEAN(RepositoriosPython!C350)</f>
        <v>Python</v>
      </c>
      <c r="D350" s="1">
        <f>VALUE(CLEAN(RepositoriosPython!D350))</f>
        <v>5470</v>
      </c>
      <c r="E350" s="1">
        <f>VALUE(CLEAN(RepositoriosPython!E350))</f>
        <v>193</v>
      </c>
      <c r="F350" s="1">
        <f>VALUE(CLEAN(RepositoriosPython!F350))</f>
        <v>867</v>
      </c>
      <c r="G350" s="1">
        <f>VALUE(CLEAN(RepositoriosPython!G350))</f>
        <v>6</v>
      </c>
      <c r="H350" s="2">
        <f>DATEVALUE(CLEAN(MID(RepositoriosPython!H350,1,11)))</f>
        <v>41194</v>
      </c>
      <c r="I350" s="1">
        <f>VALUE(CLEAN(RepositoriosPython!I350))</f>
        <v>5003</v>
      </c>
      <c r="J350" s="1">
        <f>_xlfn.DAYS("31/03/2020",H350)</f>
        <v>2727</v>
      </c>
      <c r="K350" s="1">
        <f>G350/J350</f>
        <v>2.2002200220022001E-3</v>
      </c>
    </row>
    <row r="351" spans="1:11" x14ac:dyDescent="0.25">
      <c r="A351" s="1" t="str">
        <f>CLEAN(RepositoriosPython!A351)</f>
        <v>samuelclay/NewsBlur</v>
      </c>
      <c r="B351" s="1" t="str">
        <f>CLEAN(RepositoriosPython!B351)</f>
        <v>https://github.com/samuelclay/NewsBlur</v>
      </c>
      <c r="C351" s="1" t="str">
        <f>CLEAN(RepositoriosPython!C351)</f>
        <v>Python</v>
      </c>
      <c r="D351" s="1">
        <f>VALUE(CLEAN(RepositoriosPython!D351))</f>
        <v>5450</v>
      </c>
      <c r="E351" s="1">
        <f>VALUE(CLEAN(RepositoriosPython!E351))</f>
        <v>250</v>
      </c>
      <c r="F351" s="1">
        <f>VALUE(CLEAN(RepositoriosPython!F351))</f>
        <v>934</v>
      </c>
      <c r="G351" s="1">
        <f>VALUE(CLEAN(RepositoriosPython!G351))</f>
        <v>0</v>
      </c>
      <c r="H351" s="2">
        <f>DATEVALUE(CLEAN(MID(RepositoriosPython!H351,1,11)))</f>
        <v>39818</v>
      </c>
      <c r="I351" s="1">
        <f>VALUE(CLEAN(RepositoriosPython!I351))</f>
        <v>703427</v>
      </c>
      <c r="J351" s="1">
        <f>_xlfn.DAYS("31/03/2020",H351)</f>
        <v>4103</v>
      </c>
      <c r="K351" s="1">
        <f>G351/J351</f>
        <v>0</v>
      </c>
    </row>
    <row r="352" spans="1:11" x14ac:dyDescent="0.25">
      <c r="A352" s="1" t="str">
        <f>CLEAN(RepositoriosPython!A352)</f>
        <v>awslabs/aws-shell</v>
      </c>
      <c r="B352" s="1" t="str">
        <f>CLEAN(RepositoriosPython!B352)</f>
        <v>https://github.com/awslabs/aws-shell</v>
      </c>
      <c r="C352" s="1" t="str">
        <f>CLEAN(RepositoriosPython!C352)</f>
        <v>Python</v>
      </c>
      <c r="D352" s="1">
        <f>VALUE(CLEAN(RepositoriosPython!D352))</f>
        <v>5442</v>
      </c>
      <c r="E352" s="1">
        <f>VALUE(CLEAN(RepositoriosPython!E352))</f>
        <v>224</v>
      </c>
      <c r="F352" s="1">
        <f>VALUE(CLEAN(RepositoriosPython!F352))</f>
        <v>510</v>
      </c>
      <c r="G352" s="1">
        <f>VALUE(CLEAN(RepositoriosPython!G352))</f>
        <v>0</v>
      </c>
      <c r="H352" s="2">
        <f>DATEVALUE(CLEAN(MID(RepositoriosPython!H352,1,11)))</f>
        <v>42276</v>
      </c>
      <c r="I352" s="1">
        <f>VALUE(CLEAN(RepositoriosPython!I352))</f>
        <v>3274</v>
      </c>
      <c r="J352" s="1">
        <f>_xlfn.DAYS("31/03/2020",H352)</f>
        <v>1645</v>
      </c>
      <c r="K352" s="1">
        <f>G352/J352</f>
        <v>0</v>
      </c>
    </row>
    <row r="353" spans="1:11" x14ac:dyDescent="0.25">
      <c r="A353" s="1" t="str">
        <f>CLEAN(RepositoriosPython!A353)</f>
        <v>gelstudios/gitfiti</v>
      </c>
      <c r="B353" s="1" t="str">
        <f>CLEAN(RepositoriosPython!B353)</f>
        <v>https://github.com/gelstudios/gitfiti</v>
      </c>
      <c r="C353" s="1" t="str">
        <f>CLEAN(RepositoriosPython!C353)</f>
        <v>Python</v>
      </c>
      <c r="D353" s="1">
        <f>VALUE(CLEAN(RepositoriosPython!D353))</f>
        <v>5438</v>
      </c>
      <c r="E353" s="1">
        <f>VALUE(CLEAN(RepositoriosPython!E353))</f>
        <v>91</v>
      </c>
      <c r="F353" s="1">
        <f>VALUE(CLEAN(RepositoriosPython!F353))</f>
        <v>565</v>
      </c>
      <c r="G353" s="1">
        <f>VALUE(CLEAN(RepositoriosPython!G353))</f>
        <v>0</v>
      </c>
      <c r="H353" s="2">
        <f>DATEVALUE(CLEAN(MID(RepositoriosPython!H353,1,11)))</f>
        <v>41387</v>
      </c>
      <c r="I353" s="1">
        <f>VALUE(CLEAN(RepositoriosPython!I353))</f>
        <v>336</v>
      </c>
      <c r="J353" s="1">
        <f>_xlfn.DAYS("31/03/2020",H353)</f>
        <v>2534</v>
      </c>
      <c r="K353" s="1">
        <f>G353/J353</f>
        <v>0</v>
      </c>
    </row>
    <row r="354" spans="1:11" x14ac:dyDescent="0.25">
      <c r="A354" s="1" t="str">
        <f>CLEAN(RepositoriosPython!A354)</f>
        <v>thtrieu/darkflow</v>
      </c>
      <c r="B354" s="1" t="str">
        <f>CLEAN(RepositoriosPython!B354)</f>
        <v>https://github.com/thtrieu/darkflow</v>
      </c>
      <c r="C354" s="1" t="str">
        <f>CLEAN(RepositoriosPython!C354)</f>
        <v>Python</v>
      </c>
      <c r="D354" s="1">
        <f>VALUE(CLEAN(RepositoriosPython!D354))</f>
        <v>5437</v>
      </c>
      <c r="E354" s="1">
        <f>VALUE(CLEAN(RepositoriosPython!E354))</f>
        <v>253</v>
      </c>
      <c r="F354" s="1">
        <f>VALUE(CLEAN(RepositoriosPython!F354))</f>
        <v>1948</v>
      </c>
      <c r="G354" s="1">
        <f>VALUE(CLEAN(RepositoriosPython!G354))</f>
        <v>0</v>
      </c>
      <c r="H354" s="2">
        <f>DATEVALUE(CLEAN(MID(RepositoriosPython!H354,1,11)))</f>
        <v>42598</v>
      </c>
      <c r="I354" s="1">
        <f>VALUE(CLEAN(RepositoriosPython!I354))</f>
        <v>6145</v>
      </c>
      <c r="J354" s="1">
        <f>_xlfn.DAYS("31/03/2020",H354)</f>
        <v>1323</v>
      </c>
      <c r="K354" s="1">
        <f>G354/J354</f>
        <v>0</v>
      </c>
    </row>
    <row r="355" spans="1:11" x14ac:dyDescent="0.25">
      <c r="A355" s="1" t="str">
        <f>CLEAN(RepositoriosPython!A355)</f>
        <v>qqwweee/keras-yolo3</v>
      </c>
      <c r="B355" s="1" t="str">
        <f>CLEAN(RepositoriosPython!B355)</f>
        <v>https://github.com/qqwweee/keras-yolo3</v>
      </c>
      <c r="C355" s="1" t="str">
        <f>CLEAN(RepositoriosPython!C355)</f>
        <v>Python</v>
      </c>
      <c r="D355" s="1">
        <f>VALUE(CLEAN(RepositoriosPython!D355))</f>
        <v>5431</v>
      </c>
      <c r="E355" s="1">
        <f>VALUE(CLEAN(RepositoriosPython!E355))</f>
        <v>182</v>
      </c>
      <c r="F355" s="1">
        <f>VALUE(CLEAN(RepositoriosPython!F355))</f>
        <v>2662</v>
      </c>
      <c r="G355" s="1">
        <f>VALUE(CLEAN(RepositoriosPython!G355))</f>
        <v>0</v>
      </c>
      <c r="H355" s="2">
        <f>DATEVALUE(CLEAN(MID(RepositoriosPython!H355,1,11)))</f>
        <v>43193</v>
      </c>
      <c r="I355" s="1">
        <f>VALUE(CLEAN(RepositoriosPython!I355))</f>
        <v>2571</v>
      </c>
      <c r="J355" s="1">
        <f>_xlfn.DAYS("31/03/2020",H355)</f>
        <v>728</v>
      </c>
      <c r="K355" s="1">
        <f>G355/J355</f>
        <v>0</v>
      </c>
    </row>
    <row r="356" spans="1:11" x14ac:dyDescent="0.25">
      <c r="A356" s="1" t="str">
        <f>CLEAN(RepositoriosPython!A356)</f>
        <v>xiyouMc/WebHubBot</v>
      </c>
      <c r="B356" s="1" t="str">
        <f>CLEAN(RepositoriosPython!B356)</f>
        <v>https://github.com/xiyouMc/WebHubBot</v>
      </c>
      <c r="C356" s="1" t="str">
        <f>CLEAN(RepositoriosPython!C356)</f>
        <v>Python</v>
      </c>
      <c r="D356" s="1">
        <f>VALUE(CLEAN(RepositoriosPython!D356))</f>
        <v>5427</v>
      </c>
      <c r="E356" s="1">
        <f>VALUE(CLEAN(RepositoriosPython!E356))</f>
        <v>336</v>
      </c>
      <c r="F356" s="1">
        <f>VALUE(CLEAN(RepositoriosPython!F356))</f>
        <v>1503</v>
      </c>
      <c r="G356" s="1">
        <f>VALUE(CLEAN(RepositoriosPython!G356))</f>
        <v>0</v>
      </c>
      <c r="H356" s="2">
        <f>DATEVALUE(CLEAN(MID(RepositoriosPython!H356,1,11)))</f>
        <v>42833</v>
      </c>
      <c r="I356" s="1">
        <f>VALUE(CLEAN(RepositoriosPython!I356))</f>
        <v>220</v>
      </c>
      <c r="J356" s="1">
        <f>_xlfn.DAYS("31/03/2020",H356)</f>
        <v>1088</v>
      </c>
      <c r="K356" s="1">
        <f>G356/J356</f>
        <v>0</v>
      </c>
    </row>
    <row r="357" spans="1:11" x14ac:dyDescent="0.25">
      <c r="A357" s="1" t="str">
        <f>CLEAN(RepositoriosPython!A357)</f>
        <v>encode/apistar</v>
      </c>
      <c r="B357" s="1" t="str">
        <f>CLEAN(RepositoriosPython!B357)</f>
        <v>https://github.com/encode/apistar</v>
      </c>
      <c r="C357" s="1" t="str">
        <f>CLEAN(RepositoriosPython!C357)</f>
        <v>Python</v>
      </c>
      <c r="D357" s="1">
        <f>VALUE(CLEAN(RepositoriosPython!D357))</f>
        <v>5426</v>
      </c>
      <c r="E357" s="1">
        <f>VALUE(CLEAN(RepositoriosPython!E357))</f>
        <v>187</v>
      </c>
      <c r="F357" s="1">
        <f>VALUE(CLEAN(RepositoriosPython!F357))</f>
        <v>424</v>
      </c>
      <c r="G357" s="1">
        <f>VALUE(CLEAN(RepositoriosPython!G357))</f>
        <v>0</v>
      </c>
      <c r="H357" s="2">
        <f>DATEVALUE(CLEAN(MID(RepositoriosPython!H357,1,11)))</f>
        <v>42811</v>
      </c>
      <c r="I357" s="1">
        <f>VALUE(CLEAN(RepositoriosPython!I357))</f>
        <v>8173</v>
      </c>
      <c r="J357" s="1">
        <f>_xlfn.DAYS("31/03/2020",H357)</f>
        <v>1110</v>
      </c>
      <c r="K357" s="1">
        <f>G357/J357</f>
        <v>0</v>
      </c>
    </row>
    <row r="358" spans="1:11" x14ac:dyDescent="0.25">
      <c r="A358" s="1" t="str">
        <f>CLEAN(RepositoriosPython!A358)</f>
        <v>a1studmuffin/SpaceshipGenerator</v>
      </c>
      <c r="B358" s="1" t="str">
        <f>CLEAN(RepositoriosPython!B358)</f>
        <v>https://github.com/a1studmuffin/SpaceshipGenerator</v>
      </c>
      <c r="C358" s="1" t="str">
        <f>CLEAN(RepositoriosPython!C358)</f>
        <v>Python</v>
      </c>
      <c r="D358" s="1">
        <f>VALUE(CLEAN(RepositoriosPython!D358))</f>
        <v>5416</v>
      </c>
      <c r="E358" s="1">
        <f>VALUE(CLEAN(RepositoriosPython!E358))</f>
        <v>223</v>
      </c>
      <c r="F358" s="1">
        <f>VALUE(CLEAN(RepositoriosPython!F358))</f>
        <v>288</v>
      </c>
      <c r="G358" s="1">
        <f>VALUE(CLEAN(RepositoriosPython!G358))</f>
        <v>3</v>
      </c>
      <c r="H358" s="2">
        <f>DATEVALUE(CLEAN(MID(RepositoriosPython!H358,1,11)))</f>
        <v>42535</v>
      </c>
      <c r="I358" s="1">
        <f>VALUE(CLEAN(RepositoriosPython!I358))</f>
        <v>724</v>
      </c>
      <c r="J358" s="1">
        <f>_xlfn.DAYS("31/03/2020",H358)</f>
        <v>1386</v>
      </c>
      <c r="K358" s="1">
        <f>G358/J358</f>
        <v>2.1645021645021645E-3</v>
      </c>
    </row>
    <row r="359" spans="1:11" x14ac:dyDescent="0.25">
      <c r="A359" s="1" t="str">
        <f>CLEAN(RepositoriosPython!A359)</f>
        <v>nate-parrott/Flashlight</v>
      </c>
      <c r="B359" s="1" t="str">
        <f>CLEAN(RepositoriosPython!B359)</f>
        <v>https://github.com/nate-parrott/Flashlight</v>
      </c>
      <c r="C359" s="1" t="str">
        <f>CLEAN(RepositoriosPython!C359)</f>
        <v>Python</v>
      </c>
      <c r="D359" s="1">
        <f>VALUE(CLEAN(RepositoriosPython!D359))</f>
        <v>5415</v>
      </c>
      <c r="E359" s="1">
        <f>VALUE(CLEAN(RepositoriosPython!E359))</f>
        <v>212</v>
      </c>
      <c r="F359" s="1">
        <f>VALUE(CLEAN(RepositoriosPython!F359))</f>
        <v>442</v>
      </c>
      <c r="G359" s="1">
        <f>VALUE(CLEAN(RepositoriosPython!G359))</f>
        <v>46</v>
      </c>
      <c r="H359" s="2">
        <f>DATEVALUE(CLEAN(MID(RepositoriosPython!H359,1,11)))</f>
        <v>41946</v>
      </c>
      <c r="I359" s="1">
        <f>VALUE(CLEAN(RepositoriosPython!I359))</f>
        <v>82104</v>
      </c>
      <c r="J359" s="1">
        <f>_xlfn.DAYS("31/03/2020",H359)</f>
        <v>1975</v>
      </c>
      <c r="K359" s="1">
        <f>G359/J359</f>
        <v>2.3291139240506329E-2</v>
      </c>
    </row>
    <row r="360" spans="1:11" x14ac:dyDescent="0.25">
      <c r="A360" s="1" t="str">
        <f>CLEAN(RepositoriosPython!A360)</f>
        <v>n1nj4sec/pupy</v>
      </c>
      <c r="B360" s="1" t="str">
        <f>CLEAN(RepositoriosPython!B360)</f>
        <v>https://github.com/n1nj4sec/pupy</v>
      </c>
      <c r="C360" s="1" t="str">
        <f>CLEAN(RepositoriosPython!C360)</f>
        <v>Python</v>
      </c>
      <c r="D360" s="1">
        <f>VALUE(CLEAN(RepositoriosPython!D360))</f>
        <v>5404</v>
      </c>
      <c r="E360" s="1">
        <f>VALUE(CLEAN(RepositoriosPython!E360))</f>
        <v>446</v>
      </c>
      <c r="F360" s="1">
        <f>VALUE(CLEAN(RepositoriosPython!F360))</f>
        <v>1428</v>
      </c>
      <c r="G360" s="1">
        <f>VALUE(CLEAN(RepositoriosPython!G360))</f>
        <v>1</v>
      </c>
      <c r="H360" s="2">
        <f>DATEVALUE(CLEAN(MID(RepositoriosPython!H360,1,11)))</f>
        <v>42268</v>
      </c>
      <c r="I360" s="1">
        <f>VALUE(CLEAN(RepositoriosPython!I360))</f>
        <v>69249</v>
      </c>
      <c r="J360" s="1">
        <f>_xlfn.DAYS("31/03/2020",H360)</f>
        <v>1653</v>
      </c>
      <c r="K360" s="1">
        <f>G360/J360</f>
        <v>6.0496067755595891E-4</v>
      </c>
    </row>
    <row r="361" spans="1:11" x14ac:dyDescent="0.25">
      <c r="A361" s="1" t="str">
        <f>CLEAN(RepositoriosPython!A361)</f>
        <v>ufoym/deepo</v>
      </c>
      <c r="B361" s="1" t="str">
        <f>CLEAN(RepositoriosPython!B361)</f>
        <v>https://github.com/ufoym/deepo</v>
      </c>
      <c r="C361" s="1" t="str">
        <f>CLEAN(RepositoriosPython!C361)</f>
        <v>Python</v>
      </c>
      <c r="D361" s="1">
        <f>VALUE(CLEAN(RepositoriosPython!D361))</f>
        <v>5389</v>
      </c>
      <c r="E361" s="1">
        <f>VALUE(CLEAN(RepositoriosPython!E361))</f>
        <v>186</v>
      </c>
      <c r="F361" s="1">
        <f>VALUE(CLEAN(RepositoriosPython!F361))</f>
        <v>671</v>
      </c>
      <c r="G361" s="1">
        <f>VALUE(CLEAN(RepositoriosPython!G361))</f>
        <v>2</v>
      </c>
      <c r="H361" s="2">
        <f>DATEVALUE(CLEAN(MID(RepositoriosPython!H361,1,11)))</f>
        <v>43035</v>
      </c>
      <c r="I361" s="1">
        <f>VALUE(CLEAN(RepositoriosPython!I361))</f>
        <v>704</v>
      </c>
      <c r="J361" s="1">
        <f>_xlfn.DAYS("31/03/2020",H361)</f>
        <v>886</v>
      </c>
      <c r="K361" s="1">
        <f>G361/J361</f>
        <v>2.257336343115124E-3</v>
      </c>
    </row>
    <row r="362" spans="1:11" x14ac:dyDescent="0.25">
      <c r="A362" s="1" t="str">
        <f>CLEAN(RepositoriosPython!A362)</f>
        <v>rwv/chinese-dos-games</v>
      </c>
      <c r="B362" s="1" t="str">
        <f>CLEAN(RepositoriosPython!B362)</f>
        <v>https://github.com/rwv/chinese-dos-games</v>
      </c>
      <c r="C362" s="1" t="str">
        <f>CLEAN(RepositoriosPython!C362)</f>
        <v>Python</v>
      </c>
      <c r="D362" s="1">
        <f>VALUE(CLEAN(RepositoriosPython!D362))</f>
        <v>5386</v>
      </c>
      <c r="E362" s="1">
        <f>VALUE(CLEAN(RepositoriosPython!E362))</f>
        <v>150</v>
      </c>
      <c r="F362" s="1">
        <f>VALUE(CLEAN(RepositoriosPython!F362))</f>
        <v>573</v>
      </c>
      <c r="G362" s="1">
        <f>VALUE(CLEAN(RepositoriosPython!G362))</f>
        <v>0</v>
      </c>
      <c r="H362" s="2">
        <f>DATEVALUE(CLEAN(MID(RepositoriosPython!H362,1,11)))</f>
        <v>43342</v>
      </c>
      <c r="I362" s="1">
        <f>VALUE(CLEAN(RepositoriosPython!I362))</f>
        <v>15671</v>
      </c>
      <c r="J362" s="1">
        <f>_xlfn.DAYS("31/03/2020",H362)</f>
        <v>579</v>
      </c>
      <c r="K362" s="1">
        <f>G362/J362</f>
        <v>0</v>
      </c>
    </row>
    <row r="363" spans="1:11" x14ac:dyDescent="0.25">
      <c r="A363" s="1" t="str">
        <f>CLEAN(RepositoriosPython!A363)</f>
        <v>facebookresearch/ParlAI</v>
      </c>
      <c r="B363" s="1" t="str">
        <f>CLEAN(RepositoriosPython!B363)</f>
        <v>https://github.com/facebookresearch/ParlAI</v>
      </c>
      <c r="C363" s="1" t="str">
        <f>CLEAN(RepositoriosPython!C363)</f>
        <v>Python</v>
      </c>
      <c r="D363" s="1">
        <f>VALUE(CLEAN(RepositoriosPython!D363))</f>
        <v>5377</v>
      </c>
      <c r="E363" s="1">
        <f>VALUE(CLEAN(RepositoriosPython!E363))</f>
        <v>254</v>
      </c>
      <c r="F363" s="1">
        <f>VALUE(CLEAN(RepositoriosPython!F363))</f>
        <v>1037</v>
      </c>
      <c r="G363" s="1">
        <f>VALUE(CLEAN(RepositoriosPython!G363))</f>
        <v>0</v>
      </c>
      <c r="H363" s="2">
        <f>DATEVALUE(CLEAN(MID(RepositoriosPython!H363,1,11)))</f>
        <v>42849</v>
      </c>
      <c r="I363" s="1">
        <f>VALUE(CLEAN(RepositoriosPython!I363))</f>
        <v>99972</v>
      </c>
      <c r="J363" s="1">
        <f>_xlfn.DAYS("31/03/2020",H363)</f>
        <v>1072</v>
      </c>
      <c r="K363" s="1">
        <f>G363/J363</f>
        <v>0</v>
      </c>
    </row>
    <row r="364" spans="1:11" x14ac:dyDescent="0.25">
      <c r="A364" s="1" t="str">
        <f>CLEAN(RepositoriosPython!A364)</f>
        <v>Dman95/SASM</v>
      </c>
      <c r="B364" s="1" t="str">
        <f>CLEAN(RepositoriosPython!B364)</f>
        <v>https://github.com/Dman95/SASM</v>
      </c>
      <c r="C364" s="1" t="str">
        <f>CLEAN(RepositoriosPython!C364)</f>
        <v>Python</v>
      </c>
      <c r="D364" s="1">
        <f>VALUE(CLEAN(RepositoriosPython!D364))</f>
        <v>5369</v>
      </c>
      <c r="E364" s="1">
        <f>VALUE(CLEAN(RepositoriosPython!E364))</f>
        <v>3347</v>
      </c>
      <c r="F364" s="1">
        <f>VALUE(CLEAN(RepositoriosPython!F364))</f>
        <v>142</v>
      </c>
      <c r="G364" s="1">
        <f>VALUE(CLEAN(RepositoriosPython!G364))</f>
        <v>22</v>
      </c>
      <c r="H364" s="2">
        <f>DATEVALUE(CLEAN(MID(RepositoriosPython!H364,1,11)))</f>
        <v>41428</v>
      </c>
      <c r="I364" s="1">
        <f>VALUE(CLEAN(RepositoriosPython!I364))</f>
        <v>39901</v>
      </c>
      <c r="J364" s="1">
        <f>_xlfn.DAYS("31/03/2020",H364)</f>
        <v>2493</v>
      </c>
      <c r="K364" s="1">
        <f>G364/J364</f>
        <v>8.8247091857200158E-3</v>
      </c>
    </row>
    <row r="365" spans="1:11" x14ac:dyDescent="0.25">
      <c r="A365" s="1" t="str">
        <f>CLEAN(RepositoriosPython!A365)</f>
        <v>webpy/webpy</v>
      </c>
      <c r="B365" s="1" t="str">
        <f>CLEAN(RepositoriosPython!B365)</f>
        <v>https://github.com/webpy/webpy</v>
      </c>
      <c r="C365" s="1" t="str">
        <f>CLEAN(RepositoriosPython!C365)</f>
        <v>Python</v>
      </c>
      <c r="D365" s="1">
        <f>VALUE(CLEAN(RepositoriosPython!D365))</f>
        <v>5356</v>
      </c>
      <c r="E365" s="1">
        <f>VALUE(CLEAN(RepositoriosPython!E365))</f>
        <v>360</v>
      </c>
      <c r="F365" s="1">
        <f>VALUE(CLEAN(RepositoriosPython!F365))</f>
        <v>1291</v>
      </c>
      <c r="G365" s="1">
        <f>VALUE(CLEAN(RepositoriosPython!G365))</f>
        <v>3</v>
      </c>
      <c r="H365" s="2">
        <f>DATEVALUE(CLEAN(MID(RepositoriosPython!H365,1,11)))</f>
        <v>39720</v>
      </c>
      <c r="I365" s="1">
        <f>VALUE(CLEAN(RepositoriosPython!I365))</f>
        <v>6077</v>
      </c>
      <c r="J365" s="1">
        <f>_xlfn.DAYS("31/03/2020",H365)</f>
        <v>4201</v>
      </c>
      <c r="K365" s="1">
        <f>G365/J365</f>
        <v>7.1411568674125206E-4</v>
      </c>
    </row>
    <row r="366" spans="1:11" x14ac:dyDescent="0.25">
      <c r="A366" s="1" t="str">
        <f>CLEAN(RepositoriosPython!A366)</f>
        <v>maxbbraun/trump2cash</v>
      </c>
      <c r="B366" s="1" t="str">
        <f>CLEAN(RepositoriosPython!B366)</f>
        <v>https://github.com/maxbbraun/trump2cash</v>
      </c>
      <c r="C366" s="1" t="str">
        <f>CLEAN(RepositoriosPython!C366)</f>
        <v>Python</v>
      </c>
      <c r="D366" s="1">
        <f>VALUE(CLEAN(RepositoriosPython!D366))</f>
        <v>5342</v>
      </c>
      <c r="E366" s="1">
        <f>VALUE(CLEAN(RepositoriosPython!E366))</f>
        <v>287</v>
      </c>
      <c r="F366" s="1">
        <f>VALUE(CLEAN(RepositoriosPython!F366))</f>
        <v>761</v>
      </c>
      <c r="G366" s="1">
        <f>VALUE(CLEAN(RepositoriosPython!G366))</f>
        <v>0</v>
      </c>
      <c r="H366" s="2">
        <f>DATEVALUE(CLEAN(MID(RepositoriosPython!H366,1,11)))</f>
        <v>42757</v>
      </c>
      <c r="I366" s="1">
        <f>VALUE(CLEAN(RepositoriosPython!I366))</f>
        <v>2357</v>
      </c>
      <c r="J366" s="1">
        <f>_xlfn.DAYS("31/03/2020",H366)</f>
        <v>1164</v>
      </c>
      <c r="K366" s="1">
        <f>G366/J366</f>
        <v>0</v>
      </c>
    </row>
    <row r="367" spans="1:11" x14ac:dyDescent="0.25">
      <c r="A367" s="1" t="str">
        <f>CLEAN(RepositoriosPython!A367)</f>
        <v>tensorpack/tensorpack</v>
      </c>
      <c r="B367" s="1" t="str">
        <f>CLEAN(RepositoriosPython!B367)</f>
        <v>https://github.com/tensorpack/tensorpack</v>
      </c>
      <c r="C367" s="1" t="str">
        <f>CLEAN(RepositoriosPython!C367)</f>
        <v>Python</v>
      </c>
      <c r="D367" s="1">
        <f>VALUE(CLEAN(RepositoriosPython!D367))</f>
        <v>5333</v>
      </c>
      <c r="E367" s="1">
        <f>VALUE(CLEAN(RepositoriosPython!E367))</f>
        <v>221</v>
      </c>
      <c r="F367" s="1">
        <f>VALUE(CLEAN(RepositoriosPython!F367))</f>
        <v>1632</v>
      </c>
      <c r="G367" s="1">
        <f>VALUE(CLEAN(RepositoriosPython!G367))</f>
        <v>3</v>
      </c>
      <c r="H367" s="2">
        <f>DATEVALUE(CLEAN(MID(RepositoriosPython!H367,1,11)))</f>
        <v>42363</v>
      </c>
      <c r="I367" s="1">
        <f>VALUE(CLEAN(RepositoriosPython!I367))</f>
        <v>27209</v>
      </c>
      <c r="J367" s="1">
        <f>_xlfn.DAYS("31/03/2020",H367)</f>
        <v>1558</v>
      </c>
      <c r="K367" s="1">
        <f>G367/J367</f>
        <v>1.9255455712451862E-3</v>
      </c>
    </row>
    <row r="368" spans="1:11" x14ac:dyDescent="0.25">
      <c r="A368" s="1" t="str">
        <f>CLEAN(RepositoriosPython!A368)</f>
        <v>shadowsocksr-backup/shadowsocksr</v>
      </c>
      <c r="B368" s="1" t="str">
        <f>CLEAN(RepositoriosPython!B368)</f>
        <v>https://github.com/shadowsocksr-backup/shadowsocksr</v>
      </c>
      <c r="C368" s="1" t="str">
        <f>CLEAN(RepositoriosPython!C368)</f>
        <v>Python</v>
      </c>
      <c r="D368" s="1">
        <f>VALUE(CLEAN(RepositoriosPython!D368))</f>
        <v>5329</v>
      </c>
      <c r="E368" s="1">
        <f>VALUE(CLEAN(RepositoriosPython!E368))</f>
        <v>347</v>
      </c>
      <c r="F368" s="1">
        <f>VALUE(CLEAN(RepositoriosPython!F368))</f>
        <v>3274</v>
      </c>
      <c r="G368" s="1">
        <f>VALUE(CLEAN(RepositoriosPython!G368))</f>
        <v>0</v>
      </c>
      <c r="H368" s="2">
        <f>DATEVALUE(CLEAN(MID(RepositoriosPython!H368,1,11)))</f>
        <v>42943</v>
      </c>
      <c r="I368" s="1">
        <f>VALUE(CLEAN(RepositoriosPython!I368))</f>
        <v>6280</v>
      </c>
      <c r="J368" s="1">
        <f>_xlfn.DAYS("31/03/2020",H368)</f>
        <v>978</v>
      </c>
      <c r="K368" s="1">
        <f>G368/J368</f>
        <v>0</v>
      </c>
    </row>
    <row r="369" spans="1:11" x14ac:dyDescent="0.25">
      <c r="A369" s="1" t="str">
        <f>CLEAN(RepositoriosPython!A369)</f>
        <v>tensorflow/nmt</v>
      </c>
      <c r="B369" s="1" t="str">
        <f>CLEAN(RepositoriosPython!B369)</f>
        <v>https://github.com/tensorflow/nmt</v>
      </c>
      <c r="C369" s="1" t="str">
        <f>CLEAN(RepositoriosPython!C369)</f>
        <v>Python</v>
      </c>
      <c r="D369" s="1">
        <f>VALUE(CLEAN(RepositoriosPython!D369))</f>
        <v>5322</v>
      </c>
      <c r="E369" s="1">
        <f>VALUE(CLEAN(RepositoriosPython!E369))</f>
        <v>243</v>
      </c>
      <c r="F369" s="1">
        <f>VALUE(CLEAN(RepositoriosPython!F369))</f>
        <v>1802</v>
      </c>
      <c r="G369" s="1">
        <f>VALUE(CLEAN(RepositoriosPython!G369))</f>
        <v>0</v>
      </c>
      <c r="H369" s="2">
        <f>DATEVALUE(CLEAN(MID(RepositoriosPython!H369,1,11)))</f>
        <v>42915</v>
      </c>
      <c r="I369" s="1">
        <f>VALUE(CLEAN(RepositoriosPython!I369))</f>
        <v>5806</v>
      </c>
      <c r="J369" s="1">
        <f>_xlfn.DAYS("31/03/2020",H369)</f>
        <v>1006</v>
      </c>
      <c r="K369" s="1">
        <f>G369/J369</f>
        <v>0</v>
      </c>
    </row>
    <row r="370" spans="1:11" x14ac:dyDescent="0.25">
      <c r="A370" s="1" t="str">
        <f>CLEAN(RepositoriosPython!A370)</f>
        <v>chainer/chainer</v>
      </c>
      <c r="B370" s="1" t="str">
        <f>CLEAN(RepositoriosPython!B370)</f>
        <v>https://github.com/chainer/chainer</v>
      </c>
      <c r="C370" s="1" t="str">
        <f>CLEAN(RepositoriosPython!C370)</f>
        <v>Python</v>
      </c>
      <c r="D370" s="1">
        <f>VALUE(CLEAN(RepositoriosPython!D370))</f>
        <v>5315</v>
      </c>
      <c r="E370" s="1">
        <f>VALUE(CLEAN(RepositoriosPython!E370))</f>
        <v>314</v>
      </c>
      <c r="F370" s="1">
        <f>VALUE(CLEAN(RepositoriosPython!F370))</f>
        <v>1368</v>
      </c>
      <c r="G370" s="1">
        <f>VALUE(CLEAN(RepositoriosPython!G370))</f>
        <v>102</v>
      </c>
      <c r="H370" s="2">
        <f>DATEVALUE(CLEAN(MID(RepositoriosPython!H370,1,11)))</f>
        <v>42160</v>
      </c>
      <c r="I370" s="1">
        <f>VALUE(CLEAN(RepositoriosPython!I370))</f>
        <v>163972</v>
      </c>
      <c r="J370" s="1">
        <f>_xlfn.DAYS("31/03/2020",H370)</f>
        <v>1761</v>
      </c>
      <c r="K370" s="1">
        <f>G370/J370</f>
        <v>5.7921635434412269E-2</v>
      </c>
    </row>
    <row r="371" spans="1:11" x14ac:dyDescent="0.25">
      <c r="A371" s="1" t="str">
        <f>CLEAN(RepositoriosPython!A371)</f>
        <v>pennersr/django-allauth</v>
      </c>
      <c r="B371" s="1" t="str">
        <f>CLEAN(RepositoriosPython!B371)</f>
        <v>https://github.com/pennersr/django-allauth</v>
      </c>
      <c r="C371" s="1" t="str">
        <f>CLEAN(RepositoriosPython!C371)</f>
        <v>Python</v>
      </c>
      <c r="D371" s="1">
        <f>VALUE(CLEAN(RepositoriosPython!D371))</f>
        <v>5304</v>
      </c>
      <c r="E371" s="1">
        <f>VALUE(CLEAN(RepositoriosPython!E371))</f>
        <v>189</v>
      </c>
      <c r="F371" s="1">
        <f>VALUE(CLEAN(RepositoriosPython!F371))</f>
        <v>1855</v>
      </c>
      <c r="G371" s="1">
        <f>VALUE(CLEAN(RepositoriosPython!G371))</f>
        <v>0</v>
      </c>
      <c r="H371" s="2">
        <f>DATEVALUE(CLEAN(MID(RepositoriosPython!H371,1,11)))</f>
        <v>40461</v>
      </c>
      <c r="I371" s="1">
        <f>VALUE(CLEAN(RepositoriosPython!I371))</f>
        <v>38398</v>
      </c>
      <c r="J371" s="1">
        <f>_xlfn.DAYS("31/03/2020",H371)</f>
        <v>3460</v>
      </c>
      <c r="K371" s="1">
        <f>G371/J371</f>
        <v>0</v>
      </c>
    </row>
    <row r="372" spans="1:11" x14ac:dyDescent="0.25">
      <c r="A372" s="1" t="str">
        <f>CLEAN(RepositoriosPython!A372)</f>
        <v>boto/boto3</v>
      </c>
      <c r="B372" s="1" t="str">
        <f>CLEAN(RepositoriosPython!B372)</f>
        <v>https://github.com/boto/boto3</v>
      </c>
      <c r="C372" s="1" t="str">
        <f>CLEAN(RepositoriosPython!C372)</f>
        <v>Python</v>
      </c>
      <c r="D372" s="1">
        <f>VALUE(CLEAN(RepositoriosPython!D372))</f>
        <v>5301</v>
      </c>
      <c r="E372" s="1">
        <f>VALUE(CLEAN(RepositoriosPython!E372))</f>
        <v>230</v>
      </c>
      <c r="F372" s="1">
        <f>VALUE(CLEAN(RepositoriosPython!F372))</f>
        <v>1126</v>
      </c>
      <c r="G372" s="1">
        <f>VALUE(CLEAN(RepositoriosPython!G372))</f>
        <v>14</v>
      </c>
      <c r="H372" s="2">
        <f>DATEVALUE(CLEAN(MID(RepositoriosPython!H372,1,11)))</f>
        <v>41915</v>
      </c>
      <c r="I372" s="1">
        <f>VALUE(CLEAN(RepositoriosPython!I372))</f>
        <v>24323</v>
      </c>
      <c r="J372" s="1">
        <f>_xlfn.DAYS("31/03/2020",H372)</f>
        <v>2006</v>
      </c>
      <c r="K372" s="1">
        <f>G372/J372</f>
        <v>6.979062811565304E-3</v>
      </c>
    </row>
    <row r="373" spans="1:11" x14ac:dyDescent="0.25">
      <c r="A373" s="1" t="str">
        <f>CLEAN(RepositoriosPython!A373)</f>
        <v>OpenMined/PySyft</v>
      </c>
      <c r="B373" s="1" t="str">
        <f>CLEAN(RepositoriosPython!B373)</f>
        <v>https://github.com/OpenMined/PySyft</v>
      </c>
      <c r="C373" s="1" t="str">
        <f>CLEAN(RepositoriosPython!C373)</f>
        <v>Python</v>
      </c>
      <c r="D373" s="1">
        <f>VALUE(CLEAN(RepositoriosPython!D373))</f>
        <v>5287</v>
      </c>
      <c r="E373" s="1">
        <f>VALUE(CLEAN(RepositoriosPython!E373))</f>
        <v>203</v>
      </c>
      <c r="F373" s="1">
        <f>VALUE(CLEAN(RepositoriosPython!F373))</f>
        <v>1197</v>
      </c>
      <c r="G373" s="1">
        <f>VALUE(CLEAN(RepositoriosPython!G373))</f>
        <v>8</v>
      </c>
      <c r="H373" s="2">
        <f>DATEVALUE(CLEAN(MID(RepositoriosPython!H373,1,11)))</f>
        <v>42934</v>
      </c>
      <c r="I373" s="1">
        <f>VALUE(CLEAN(RepositoriosPython!I373))</f>
        <v>22417</v>
      </c>
      <c r="J373" s="1">
        <f>_xlfn.DAYS("31/03/2020",H373)</f>
        <v>987</v>
      </c>
      <c r="K373" s="1">
        <f>G373/J373</f>
        <v>8.1053698074974676E-3</v>
      </c>
    </row>
    <row r="374" spans="1:11" x14ac:dyDescent="0.25">
      <c r="A374" s="1" t="str">
        <f>CLEAN(RepositoriosPython!A374)</f>
        <v>spyder-ide/spyder</v>
      </c>
      <c r="B374" s="1" t="str">
        <f>CLEAN(RepositoriosPython!B374)</f>
        <v>https://github.com/spyder-ide/spyder</v>
      </c>
      <c r="C374" s="1" t="str">
        <f>CLEAN(RepositoriosPython!C374)</f>
        <v>Python</v>
      </c>
      <c r="D374" s="1">
        <f>VALUE(CLEAN(RepositoriosPython!D374))</f>
        <v>5280</v>
      </c>
      <c r="E374" s="1">
        <f>VALUE(CLEAN(RepositoriosPython!E374))</f>
        <v>283</v>
      </c>
      <c r="F374" s="1">
        <f>VALUE(CLEAN(RepositoriosPython!F374))</f>
        <v>1064</v>
      </c>
      <c r="G374" s="1">
        <f>VALUE(CLEAN(RepositoriosPython!G374))</f>
        <v>55</v>
      </c>
      <c r="H374" s="2">
        <f>DATEVALUE(CLEAN(MID(RepositoriosPython!H374,1,11)))</f>
        <v>42051</v>
      </c>
      <c r="I374" s="1">
        <f>VALUE(CLEAN(RepositoriosPython!I374))</f>
        <v>151157</v>
      </c>
      <c r="J374" s="1">
        <f>_xlfn.DAYS("31/03/2020",H374)</f>
        <v>1870</v>
      </c>
      <c r="K374" s="1">
        <f>G374/J374</f>
        <v>2.9411764705882353E-2</v>
      </c>
    </row>
    <row r="375" spans="1:11" x14ac:dyDescent="0.25">
      <c r="A375" s="1" t="str">
        <f>CLEAN(RepositoriosPython!A375)</f>
        <v>AlessandroZ/LaZagne</v>
      </c>
      <c r="B375" s="1" t="str">
        <f>CLEAN(RepositoriosPython!B375)</f>
        <v>https://github.com/AlessandroZ/LaZagne</v>
      </c>
      <c r="C375" s="1" t="str">
        <f>CLEAN(RepositoriosPython!C375)</f>
        <v>Python</v>
      </c>
      <c r="D375" s="1">
        <f>VALUE(CLEAN(RepositoriosPython!D375))</f>
        <v>5261</v>
      </c>
      <c r="E375" s="1">
        <f>VALUE(CLEAN(RepositoriosPython!E375))</f>
        <v>380</v>
      </c>
      <c r="F375" s="1">
        <f>VALUE(CLEAN(RepositoriosPython!F375))</f>
        <v>1422</v>
      </c>
      <c r="G375" s="1">
        <f>VALUE(CLEAN(RepositoriosPython!G375))</f>
        <v>19</v>
      </c>
      <c r="H375" s="2">
        <f>DATEVALUE(CLEAN(MID(RepositoriosPython!H375,1,11)))</f>
        <v>42051</v>
      </c>
      <c r="I375" s="1">
        <f>VALUE(CLEAN(RepositoriosPython!I375))</f>
        <v>15212</v>
      </c>
      <c r="J375" s="1">
        <f>_xlfn.DAYS("31/03/2020",H375)</f>
        <v>1870</v>
      </c>
      <c r="K375" s="1">
        <f>G375/J375</f>
        <v>1.0160427807486631E-2</v>
      </c>
    </row>
    <row r="376" spans="1:11" x14ac:dyDescent="0.25">
      <c r="A376" s="1" t="str">
        <f>CLEAN(RepositoriosPython!A376)</f>
        <v>qutebrowser/qutebrowser</v>
      </c>
      <c r="B376" s="1" t="str">
        <f>CLEAN(RepositoriosPython!B376)</f>
        <v>https://github.com/qutebrowser/qutebrowser</v>
      </c>
      <c r="C376" s="1" t="str">
        <f>CLEAN(RepositoriosPython!C376)</f>
        <v>Python</v>
      </c>
      <c r="D376" s="1">
        <f>VALUE(CLEAN(RepositoriosPython!D376))</f>
        <v>5257</v>
      </c>
      <c r="E376" s="1">
        <f>VALUE(CLEAN(RepositoriosPython!E376))</f>
        <v>174</v>
      </c>
      <c r="F376" s="1">
        <f>VALUE(CLEAN(RepositoriosPython!F376))</f>
        <v>714</v>
      </c>
      <c r="G376" s="1">
        <f>VALUE(CLEAN(RepositoriosPython!G376))</f>
        <v>59</v>
      </c>
      <c r="H376" s="2">
        <f>DATEVALUE(CLEAN(MID(RepositoriosPython!H376,1,11)))</f>
        <v>41816</v>
      </c>
      <c r="I376" s="1">
        <f>VALUE(CLEAN(RepositoriosPython!I376))</f>
        <v>81592</v>
      </c>
      <c r="J376" s="1">
        <f>_xlfn.DAYS("31/03/2020",H376)</f>
        <v>2105</v>
      </c>
      <c r="K376" s="1">
        <f>G376/J376</f>
        <v>2.8028503562945367E-2</v>
      </c>
    </row>
    <row r="377" spans="1:11" x14ac:dyDescent="0.25">
      <c r="A377" s="1" t="str">
        <f>CLEAN(RepositoriosPython!A377)</f>
        <v>USArmyResearchLab/Dshell</v>
      </c>
      <c r="B377" s="1" t="str">
        <f>CLEAN(RepositoriosPython!B377)</f>
        <v>https://github.com/USArmyResearchLab/Dshell</v>
      </c>
      <c r="C377" s="1" t="str">
        <f>CLEAN(RepositoriosPython!C377)</f>
        <v>Python</v>
      </c>
      <c r="D377" s="1">
        <f>VALUE(CLEAN(RepositoriosPython!D377))</f>
        <v>5242</v>
      </c>
      <c r="E377" s="1">
        <f>VALUE(CLEAN(RepositoriosPython!E377))</f>
        <v>634</v>
      </c>
      <c r="F377" s="1">
        <f>VALUE(CLEAN(RepositoriosPython!F377))</f>
        <v>1160</v>
      </c>
      <c r="G377" s="1">
        <f>VALUE(CLEAN(RepositoriosPython!G377))</f>
        <v>0</v>
      </c>
      <c r="H377" s="2">
        <f>DATEVALUE(CLEAN(MID(RepositoriosPython!H377,1,11)))</f>
        <v>41990</v>
      </c>
      <c r="I377" s="1">
        <f>VALUE(CLEAN(RepositoriosPython!I377))</f>
        <v>6435</v>
      </c>
      <c r="J377" s="1">
        <f>_xlfn.DAYS("31/03/2020",H377)</f>
        <v>1931</v>
      </c>
      <c r="K377" s="1">
        <f>G377/J377</f>
        <v>0</v>
      </c>
    </row>
    <row r="378" spans="1:11" x14ac:dyDescent="0.25">
      <c r="A378" s="1" t="str">
        <f>CLEAN(RepositoriosPython!A378)</f>
        <v>amoffat/sh</v>
      </c>
      <c r="B378" s="1" t="str">
        <f>CLEAN(RepositoriosPython!B378)</f>
        <v>https://github.com/amoffat/sh</v>
      </c>
      <c r="C378" s="1" t="str">
        <f>CLEAN(RepositoriosPython!C378)</f>
        <v>Python</v>
      </c>
      <c r="D378" s="1">
        <f>VALUE(CLEAN(RepositoriosPython!D378))</f>
        <v>5235</v>
      </c>
      <c r="E378" s="1">
        <f>VALUE(CLEAN(RepositoriosPython!E378))</f>
        <v>149</v>
      </c>
      <c r="F378" s="1">
        <f>VALUE(CLEAN(RepositoriosPython!F378))</f>
        <v>420</v>
      </c>
      <c r="G378" s="1">
        <f>VALUE(CLEAN(RepositoriosPython!G378))</f>
        <v>0</v>
      </c>
      <c r="H378" s="2">
        <f>DATEVALUE(CLEAN(MID(RepositoriosPython!H378,1,11)))</f>
        <v>40923</v>
      </c>
      <c r="I378" s="1">
        <f>VALUE(CLEAN(RepositoriosPython!I378))</f>
        <v>3776</v>
      </c>
      <c r="J378" s="1">
        <f>_xlfn.DAYS("31/03/2020",H378)</f>
        <v>2998</v>
      </c>
      <c r="K378" s="1">
        <f>G378/J378</f>
        <v>0</v>
      </c>
    </row>
    <row r="379" spans="1:11" x14ac:dyDescent="0.25">
      <c r="A379" s="1" t="str">
        <f>CLEAN(RepositoriosPython!A379)</f>
        <v>pallets/werkzeug</v>
      </c>
      <c r="B379" s="1" t="str">
        <f>CLEAN(RepositoriosPython!B379)</f>
        <v>https://github.com/pallets/werkzeug</v>
      </c>
      <c r="C379" s="1" t="str">
        <f>CLEAN(RepositoriosPython!C379)</f>
        <v>Python</v>
      </c>
      <c r="D379" s="1">
        <f>VALUE(CLEAN(RepositoriosPython!D379))</f>
        <v>5233</v>
      </c>
      <c r="E379" s="1">
        <f>VALUE(CLEAN(RepositoriosPython!E379))</f>
        <v>233</v>
      </c>
      <c r="F379" s="1">
        <f>VALUE(CLEAN(RepositoriosPython!F379))</f>
        <v>1428</v>
      </c>
      <c r="G379" s="1">
        <f>VALUE(CLEAN(RepositoriosPython!G379))</f>
        <v>11</v>
      </c>
      <c r="H379" s="2">
        <f>DATEVALUE(CLEAN(MID(RepositoriosPython!H379,1,11)))</f>
        <v>40469</v>
      </c>
      <c r="I379" s="1">
        <f>VALUE(CLEAN(RepositoriosPython!I379))</f>
        <v>23494</v>
      </c>
      <c r="J379" s="1">
        <f>_xlfn.DAYS("31/03/2020",H379)</f>
        <v>3452</v>
      </c>
      <c r="K379" s="1">
        <f>G379/J379</f>
        <v>3.1865585168018538E-3</v>
      </c>
    </row>
    <row r="380" spans="1:11" x14ac:dyDescent="0.25">
      <c r="A380" s="1" t="str">
        <f>CLEAN(RepositoriosPython!A380)</f>
        <v>evilsocket/opensnitch</v>
      </c>
      <c r="B380" s="1" t="str">
        <f>CLEAN(RepositoriosPython!B380)</f>
        <v>https://github.com/evilsocket/opensnitch</v>
      </c>
      <c r="C380" s="1" t="str">
        <f>CLEAN(RepositoriosPython!C380)</f>
        <v>Python</v>
      </c>
      <c r="D380" s="1">
        <f>VALUE(CLEAN(RepositoriosPython!D380))</f>
        <v>5213</v>
      </c>
      <c r="E380" s="1">
        <f>VALUE(CLEAN(RepositoriosPython!E380))</f>
        <v>210</v>
      </c>
      <c r="F380" s="1">
        <f>VALUE(CLEAN(RepositoriosPython!F380))</f>
        <v>257</v>
      </c>
      <c r="G380" s="1">
        <f>VALUE(CLEAN(RepositoriosPython!G380))</f>
        <v>0</v>
      </c>
      <c r="H380" s="2">
        <f>DATEVALUE(CLEAN(MID(RepositoriosPython!H380,1,11)))</f>
        <v>42841</v>
      </c>
      <c r="I380" s="1">
        <f>VALUE(CLEAN(RepositoriosPython!I380))</f>
        <v>2369</v>
      </c>
      <c r="J380" s="1">
        <f>_xlfn.DAYS("31/03/2020",H380)</f>
        <v>1080</v>
      </c>
      <c r="K380" s="1">
        <f>G380/J380</f>
        <v>0</v>
      </c>
    </row>
    <row r="381" spans="1:11" x14ac:dyDescent="0.25">
      <c r="A381" s="1" t="str">
        <f>CLEAN(RepositoriosPython!A381)</f>
        <v>chrissimpkins/codeface</v>
      </c>
      <c r="B381" s="1" t="str">
        <f>CLEAN(RepositoriosPython!B381)</f>
        <v>https://github.com/chrissimpkins/codeface</v>
      </c>
      <c r="C381" s="1" t="str">
        <f>CLEAN(RepositoriosPython!C381)</f>
        <v>Python</v>
      </c>
      <c r="D381" s="1">
        <f>VALUE(CLEAN(RepositoriosPython!D381))</f>
        <v>5210</v>
      </c>
      <c r="E381" s="1">
        <f>VALUE(CLEAN(RepositoriosPython!E381))</f>
        <v>185</v>
      </c>
      <c r="F381" s="1">
        <f>VALUE(CLEAN(RepositoriosPython!F381))</f>
        <v>395</v>
      </c>
      <c r="G381" s="1">
        <f>VALUE(CLEAN(RepositoriosPython!G381))</f>
        <v>2</v>
      </c>
      <c r="H381" s="2">
        <f>DATEVALUE(CLEAN(MID(RepositoriosPython!H381,1,11)))</f>
        <v>42168</v>
      </c>
      <c r="I381" s="1">
        <f>VALUE(CLEAN(RepositoriosPython!I381))</f>
        <v>183848</v>
      </c>
      <c r="J381" s="1">
        <f>_xlfn.DAYS("31/03/2020",H381)</f>
        <v>1753</v>
      </c>
      <c r="K381" s="1">
        <f>G381/J381</f>
        <v>1.1409013120365088E-3</v>
      </c>
    </row>
    <row r="382" spans="1:11" x14ac:dyDescent="0.25">
      <c r="A382" s="1" t="str">
        <f>CLEAN(RepositoriosPython!A382)</f>
        <v>eastlakeside/interpy-zh</v>
      </c>
      <c r="B382" s="1" t="str">
        <f>CLEAN(RepositoriosPython!B382)</f>
        <v>https://github.com/eastlakeside/interpy-zh</v>
      </c>
      <c r="C382" s="1" t="str">
        <f>CLEAN(RepositoriosPython!C382)</f>
        <v>Python</v>
      </c>
      <c r="D382" s="1">
        <f>VALUE(CLEAN(RepositoriosPython!D382))</f>
        <v>5208</v>
      </c>
      <c r="E382" s="1">
        <f>VALUE(CLEAN(RepositoriosPython!E382))</f>
        <v>304</v>
      </c>
      <c r="F382" s="1">
        <f>VALUE(CLEAN(RepositoriosPython!F382))</f>
        <v>1202</v>
      </c>
      <c r="G382" s="1">
        <f>VALUE(CLEAN(RepositoriosPython!G382))</f>
        <v>5</v>
      </c>
      <c r="H382" s="2">
        <f>DATEVALUE(CLEAN(MID(RepositoriosPython!H382,1,11)))</f>
        <v>42268</v>
      </c>
      <c r="I382" s="1">
        <f>VALUE(CLEAN(RepositoriosPython!I382))</f>
        <v>1926</v>
      </c>
      <c r="J382" s="1">
        <f>_xlfn.DAYS("31/03/2020",H382)</f>
        <v>1653</v>
      </c>
      <c r="K382" s="1">
        <f>G382/J382</f>
        <v>3.0248033877797943E-3</v>
      </c>
    </row>
    <row r="383" spans="1:11" x14ac:dyDescent="0.25">
      <c r="A383" s="1" t="str">
        <f>CLEAN(RepositoriosPython!A383)</f>
        <v>detailyang/awesome-cheatsheet</v>
      </c>
      <c r="B383" s="1" t="str">
        <f>CLEAN(RepositoriosPython!B383)</f>
        <v>https://github.com/detailyang/awesome-cheatsheet</v>
      </c>
      <c r="C383" s="1" t="str">
        <f>CLEAN(RepositoriosPython!C383)</f>
        <v>Python</v>
      </c>
      <c r="D383" s="1">
        <f>VALUE(CLEAN(RepositoriosPython!D383))</f>
        <v>5206</v>
      </c>
      <c r="E383" s="1">
        <f>VALUE(CLEAN(RepositoriosPython!E383))</f>
        <v>240</v>
      </c>
      <c r="F383" s="1">
        <f>VALUE(CLEAN(RepositoriosPython!F383))</f>
        <v>815</v>
      </c>
      <c r="G383" s="1">
        <f>VALUE(CLEAN(RepositoriosPython!G383))</f>
        <v>0</v>
      </c>
      <c r="H383" s="2">
        <f>DATEVALUE(CLEAN(MID(RepositoriosPython!H383,1,11)))</f>
        <v>41569</v>
      </c>
      <c r="I383" s="1">
        <f>VALUE(CLEAN(RepositoriosPython!I383))</f>
        <v>306</v>
      </c>
      <c r="J383" s="1">
        <f>_xlfn.DAYS("31/03/2020",H383)</f>
        <v>2352</v>
      </c>
      <c r="K383" s="1">
        <f>G383/J383</f>
        <v>0</v>
      </c>
    </row>
    <row r="384" spans="1:11" x14ac:dyDescent="0.25">
      <c r="A384" s="1" t="str">
        <f>CLEAN(RepositoriosPython!A384)</f>
        <v>SirVer/ultisnips</v>
      </c>
      <c r="B384" s="1" t="str">
        <f>CLEAN(RepositoriosPython!B384)</f>
        <v>https://github.com/SirVer/ultisnips</v>
      </c>
      <c r="C384" s="1" t="str">
        <f>CLEAN(RepositoriosPython!C384)</f>
        <v>Python</v>
      </c>
      <c r="D384" s="1">
        <f>VALUE(CLEAN(RepositoriosPython!D384))</f>
        <v>5204</v>
      </c>
      <c r="E384" s="1">
        <f>VALUE(CLEAN(RepositoriosPython!E384))</f>
        <v>95</v>
      </c>
      <c r="F384" s="1">
        <f>VALUE(CLEAN(RepositoriosPython!F384))</f>
        <v>556</v>
      </c>
      <c r="G384" s="1">
        <f>VALUE(CLEAN(RepositoriosPython!G384))</f>
        <v>3</v>
      </c>
      <c r="H384" s="2">
        <f>DATEVALUE(CLEAN(MID(RepositoriosPython!H384,1,11)))</f>
        <v>40907</v>
      </c>
      <c r="I384" s="1">
        <f>VALUE(CLEAN(RepositoriosPython!I384))</f>
        <v>7836</v>
      </c>
      <c r="J384" s="1">
        <f>_xlfn.DAYS("31/03/2020",H384)</f>
        <v>3014</v>
      </c>
      <c r="K384" s="1">
        <f>G384/J384</f>
        <v>9.953550099535502E-4</v>
      </c>
    </row>
    <row r="385" spans="1:11" x14ac:dyDescent="0.25">
      <c r="A385" s="1" t="str">
        <f>CLEAN(RepositoriosPython!A385)</f>
        <v>yahoo/open_nsfw</v>
      </c>
      <c r="B385" s="1" t="str">
        <f>CLEAN(RepositoriosPython!B385)</f>
        <v>https://github.com/yahoo/open_nsfw</v>
      </c>
      <c r="C385" s="1" t="str">
        <f>CLEAN(RepositoriosPython!C385)</f>
        <v>Python</v>
      </c>
      <c r="D385" s="1">
        <f>VALUE(CLEAN(RepositoriosPython!D385))</f>
        <v>5201</v>
      </c>
      <c r="E385" s="1">
        <f>VALUE(CLEAN(RepositoriosPython!E385))</f>
        <v>298</v>
      </c>
      <c r="F385" s="1">
        <f>VALUE(CLEAN(RepositoriosPython!F385))</f>
        <v>1003</v>
      </c>
      <c r="G385" s="1">
        <f>VALUE(CLEAN(RepositoriosPython!G385))</f>
        <v>0</v>
      </c>
      <c r="H385" s="2">
        <f>DATEVALUE(CLEAN(MID(RepositoriosPython!H385,1,11)))</f>
        <v>42598</v>
      </c>
      <c r="I385" s="1">
        <f>VALUE(CLEAN(RepositoriosPython!I385))</f>
        <v>122</v>
      </c>
      <c r="J385" s="1">
        <f>_xlfn.DAYS("31/03/2020",H385)</f>
        <v>1323</v>
      </c>
      <c r="K385" s="1">
        <f>G385/J385</f>
        <v>0</v>
      </c>
    </row>
    <row r="386" spans="1:11" x14ac:dyDescent="0.25">
      <c r="A386" s="1" t="str">
        <f>CLEAN(RepositoriosPython!A386)</f>
        <v>trustedsec/social-engineer-toolkit</v>
      </c>
      <c r="B386" s="1" t="str">
        <f>CLEAN(RepositoriosPython!B386)</f>
        <v>https://github.com/trustedsec/social-engineer-toolkit</v>
      </c>
      <c r="C386" s="1" t="str">
        <f>CLEAN(RepositoriosPython!C386)</f>
        <v>Python</v>
      </c>
      <c r="D386" s="1">
        <f>VALUE(CLEAN(RepositoriosPython!D386))</f>
        <v>5194</v>
      </c>
      <c r="E386" s="1">
        <f>VALUE(CLEAN(RepositoriosPython!E386))</f>
        <v>499</v>
      </c>
      <c r="F386" s="1">
        <f>VALUE(CLEAN(RepositoriosPython!F386))</f>
        <v>1668</v>
      </c>
      <c r="G386" s="1">
        <f>VALUE(CLEAN(RepositoriosPython!G386))</f>
        <v>0</v>
      </c>
      <c r="H386" s="2">
        <f>DATEVALUE(CLEAN(MID(RepositoriosPython!H386,1,11)))</f>
        <v>41274</v>
      </c>
      <c r="I386" s="1">
        <f>VALUE(CLEAN(RepositoriosPython!I386))</f>
        <v>13312</v>
      </c>
      <c r="J386" s="1">
        <f>_xlfn.DAYS("31/03/2020",H386)</f>
        <v>2647</v>
      </c>
      <c r="K386" s="1">
        <f>G386/J386</f>
        <v>0</v>
      </c>
    </row>
    <row r="387" spans="1:11" x14ac:dyDescent="0.25">
      <c r="A387" s="1" t="str">
        <f>CLEAN(RepositoriosPython!A387)</f>
        <v>taigaio/taiga-back</v>
      </c>
      <c r="B387" s="1" t="str">
        <f>CLEAN(RepositoriosPython!B387)</f>
        <v>https://github.com/taigaio/taiga-back</v>
      </c>
      <c r="C387" s="1" t="str">
        <f>CLEAN(RepositoriosPython!C387)</f>
        <v>Python</v>
      </c>
      <c r="D387" s="1">
        <f>VALUE(CLEAN(RepositoriosPython!D387))</f>
        <v>5181</v>
      </c>
      <c r="E387" s="1">
        <f>VALUE(CLEAN(RepositoriosPython!E387))</f>
        <v>279</v>
      </c>
      <c r="F387" s="1">
        <f>VALUE(CLEAN(RepositoriosPython!F387))</f>
        <v>1016</v>
      </c>
      <c r="G387" s="1">
        <f>VALUE(CLEAN(RepositoriosPython!G387))</f>
        <v>0</v>
      </c>
      <c r="H387" s="2">
        <f>DATEVALUE(CLEAN(MID(RepositoriosPython!H387,1,11)))</f>
        <v>41352</v>
      </c>
      <c r="I387" s="1">
        <f>VALUE(CLEAN(RepositoriosPython!I387))</f>
        <v>126690</v>
      </c>
      <c r="J387" s="1">
        <f>_xlfn.DAYS("31/03/2020",H387)</f>
        <v>2569</v>
      </c>
      <c r="K387" s="1">
        <f>G387/J387</f>
        <v>0</v>
      </c>
    </row>
    <row r="388" spans="1:11" x14ac:dyDescent="0.25">
      <c r="A388" s="1" t="str">
        <f>CLEAN(RepositoriosPython!A388)</f>
        <v>hellerve/programming-talks</v>
      </c>
      <c r="B388" s="1" t="str">
        <f>CLEAN(RepositoriosPython!B388)</f>
        <v>https://github.com/hellerve/programming-talks</v>
      </c>
      <c r="C388" s="1" t="str">
        <f>CLEAN(RepositoriosPython!C388)</f>
        <v>Python</v>
      </c>
      <c r="D388" s="1">
        <f>VALUE(CLEAN(RepositoriosPython!D388))</f>
        <v>5162</v>
      </c>
      <c r="E388" s="1">
        <f>VALUE(CLEAN(RepositoriosPython!E388))</f>
        <v>301</v>
      </c>
      <c r="F388" s="1">
        <f>VALUE(CLEAN(RepositoriosPython!F388))</f>
        <v>373</v>
      </c>
      <c r="G388" s="1">
        <f>VALUE(CLEAN(RepositoriosPython!G388))</f>
        <v>0</v>
      </c>
      <c r="H388" s="2">
        <f>DATEVALUE(CLEAN(MID(RepositoriosPython!H388,1,11)))</f>
        <v>42022</v>
      </c>
      <c r="I388" s="1">
        <f>VALUE(CLEAN(RepositoriosPython!I388))</f>
        <v>1256</v>
      </c>
      <c r="J388" s="1">
        <f>_xlfn.DAYS("31/03/2020",H388)</f>
        <v>1899</v>
      </c>
      <c r="K388" s="1">
        <f>G388/J388</f>
        <v>0</v>
      </c>
    </row>
    <row r="389" spans="1:11" x14ac:dyDescent="0.25">
      <c r="A389" s="1" t="str">
        <f>CLEAN(RepositoriosPython!A389)</f>
        <v>zihangdai/xlnet</v>
      </c>
      <c r="B389" s="1" t="str">
        <f>CLEAN(RepositoriosPython!B389)</f>
        <v>https://github.com/zihangdai/xlnet</v>
      </c>
      <c r="C389" s="1" t="str">
        <f>CLEAN(RepositoriosPython!C389)</f>
        <v>Python</v>
      </c>
      <c r="D389" s="1">
        <f>VALUE(CLEAN(RepositoriosPython!D389))</f>
        <v>5161</v>
      </c>
      <c r="E389" s="1">
        <f>VALUE(CLEAN(RepositoriosPython!E389))</f>
        <v>174</v>
      </c>
      <c r="F389" s="1">
        <f>VALUE(CLEAN(RepositoriosPython!F389))</f>
        <v>1003</v>
      </c>
      <c r="G389" s="1">
        <f>VALUE(CLEAN(RepositoriosPython!G389))</f>
        <v>0</v>
      </c>
      <c r="H389" s="2">
        <f>DATEVALUE(CLEAN(MID(RepositoriosPython!H389,1,11)))</f>
        <v>43635</v>
      </c>
      <c r="I389" s="1">
        <f>VALUE(CLEAN(RepositoriosPython!I389))</f>
        <v>7251</v>
      </c>
      <c r="J389" s="1">
        <f>_xlfn.DAYS("31/03/2020",H389)</f>
        <v>286</v>
      </c>
      <c r="K389" s="1">
        <f>G389/J389</f>
        <v>0</v>
      </c>
    </row>
    <row r="390" spans="1:11" x14ac:dyDescent="0.25">
      <c r="A390" s="1" t="str">
        <f>CLEAN(RepositoriosPython!A390)</f>
        <v>google/seq2seq</v>
      </c>
      <c r="B390" s="1" t="str">
        <f>CLEAN(RepositoriosPython!B390)</f>
        <v>https://github.com/google/seq2seq</v>
      </c>
      <c r="C390" s="1" t="str">
        <f>CLEAN(RepositoriosPython!C390)</f>
        <v>Python</v>
      </c>
      <c r="D390" s="1">
        <f>VALUE(CLEAN(RepositoriosPython!D390))</f>
        <v>5155</v>
      </c>
      <c r="E390" s="1">
        <f>VALUE(CLEAN(RepositoriosPython!E390))</f>
        <v>256</v>
      </c>
      <c r="F390" s="1">
        <f>VALUE(CLEAN(RepositoriosPython!F390))</f>
        <v>1221</v>
      </c>
      <c r="G390" s="1">
        <f>VALUE(CLEAN(RepositoriosPython!G390))</f>
        <v>0</v>
      </c>
      <c r="H390" s="2">
        <f>DATEVALUE(CLEAN(MID(RepositoriosPython!H390,1,11)))</f>
        <v>42796</v>
      </c>
      <c r="I390" s="1">
        <f>VALUE(CLEAN(RepositoriosPython!I390))</f>
        <v>6810</v>
      </c>
      <c r="J390" s="1">
        <f>_xlfn.DAYS("31/03/2020",H390)</f>
        <v>1125</v>
      </c>
      <c r="K390" s="1">
        <f>G390/J390</f>
        <v>0</v>
      </c>
    </row>
    <row r="391" spans="1:11" x14ac:dyDescent="0.25">
      <c r="A391" s="1" t="str">
        <f>CLEAN(RepositoriosPython!A391)</f>
        <v>houtianze/bypy</v>
      </c>
      <c r="B391" s="1" t="str">
        <f>CLEAN(RepositoriosPython!B391)</f>
        <v>https://github.com/houtianze/bypy</v>
      </c>
      <c r="C391" s="1" t="str">
        <f>CLEAN(RepositoriosPython!C391)</f>
        <v>Python</v>
      </c>
      <c r="D391" s="1">
        <f>VALUE(CLEAN(RepositoriosPython!D391))</f>
        <v>5148</v>
      </c>
      <c r="E391" s="1">
        <f>VALUE(CLEAN(RepositoriosPython!E391))</f>
        <v>302</v>
      </c>
      <c r="F391" s="1">
        <f>VALUE(CLEAN(RepositoriosPython!F391))</f>
        <v>1126</v>
      </c>
      <c r="G391" s="1">
        <f>VALUE(CLEAN(RepositoriosPython!G391))</f>
        <v>0</v>
      </c>
      <c r="H391" s="2">
        <f>DATEVALUE(CLEAN(MID(RepositoriosPython!H391,1,11)))</f>
        <v>41638</v>
      </c>
      <c r="I391" s="1">
        <f>VALUE(CLEAN(RepositoriosPython!I391))</f>
        <v>5065</v>
      </c>
      <c r="J391" s="1">
        <f>_xlfn.DAYS("31/03/2020",H391)</f>
        <v>2283</v>
      </c>
      <c r="K391" s="1">
        <f>G391/J391</f>
        <v>0</v>
      </c>
    </row>
    <row r="392" spans="1:11" x14ac:dyDescent="0.25">
      <c r="A392" s="1" t="str">
        <f>CLEAN(RepositoriosPython!A392)</f>
        <v>dennybritz/cnn-text-classification-tf</v>
      </c>
      <c r="B392" s="1" t="str">
        <f>CLEAN(RepositoriosPython!B392)</f>
        <v>https://github.com/dennybritz/cnn-text-classification-tf</v>
      </c>
      <c r="C392" s="1" t="str">
        <f>CLEAN(RepositoriosPython!C392)</f>
        <v>Python</v>
      </c>
      <c r="D392" s="1">
        <f>VALUE(CLEAN(RepositoriosPython!D392))</f>
        <v>5145</v>
      </c>
      <c r="E392" s="1">
        <f>VALUE(CLEAN(RepositoriosPython!E392))</f>
        <v>281</v>
      </c>
      <c r="F392" s="1">
        <f>VALUE(CLEAN(RepositoriosPython!F392))</f>
        <v>2635</v>
      </c>
      <c r="G392" s="1">
        <f>VALUE(CLEAN(RepositoriosPython!G392))</f>
        <v>0</v>
      </c>
      <c r="H392" s="2">
        <f>DATEVALUE(CLEAN(MID(RepositoriosPython!H392,1,11)))</f>
        <v>42332</v>
      </c>
      <c r="I392" s="1">
        <f>VALUE(CLEAN(RepositoriosPython!I392))</f>
        <v>328</v>
      </c>
      <c r="J392" s="1">
        <f>_xlfn.DAYS("31/03/2020",H392)</f>
        <v>1589</v>
      </c>
      <c r="K392" s="1">
        <f>G392/J392</f>
        <v>0</v>
      </c>
    </row>
    <row r="393" spans="1:11" x14ac:dyDescent="0.25">
      <c r="A393" s="1" t="str">
        <f>CLEAN(RepositoriosPython!A393)</f>
        <v>tangqiaoboy/iOSBlogCN</v>
      </c>
      <c r="B393" s="1" t="str">
        <f>CLEAN(RepositoriosPython!B393)</f>
        <v>https://github.com/tangqiaoboy/iOSBlogCN</v>
      </c>
      <c r="C393" s="1" t="str">
        <f>CLEAN(RepositoriosPython!C393)</f>
        <v>Python</v>
      </c>
      <c r="D393" s="1">
        <f>VALUE(CLEAN(RepositoriosPython!D393))</f>
        <v>5143</v>
      </c>
      <c r="E393" s="1">
        <f>VALUE(CLEAN(RepositoriosPython!E393))</f>
        <v>490</v>
      </c>
      <c r="F393" s="1">
        <f>VALUE(CLEAN(RepositoriosPython!F393))</f>
        <v>1327</v>
      </c>
      <c r="G393" s="1">
        <f>VALUE(CLEAN(RepositoriosPython!G393))</f>
        <v>0</v>
      </c>
      <c r="H393" s="2">
        <f>DATEVALUE(CLEAN(MID(RepositoriosPython!H393,1,11)))</f>
        <v>41723</v>
      </c>
      <c r="I393" s="1">
        <f>VALUE(CLEAN(RepositoriosPython!I393))</f>
        <v>95</v>
      </c>
      <c r="J393" s="1">
        <f>_xlfn.DAYS("31/03/2020",H393)</f>
        <v>2198</v>
      </c>
      <c r="K393" s="1">
        <f>G393/J393</f>
        <v>0</v>
      </c>
    </row>
    <row r="394" spans="1:11" x14ac:dyDescent="0.25">
      <c r="A394" s="1" t="str">
        <f>CLEAN(RepositoriosPython!A394)</f>
        <v>Manisso/fsociety</v>
      </c>
      <c r="B394" s="1" t="str">
        <f>CLEAN(RepositoriosPython!B394)</f>
        <v>https://github.com/Manisso/fsociety</v>
      </c>
      <c r="C394" s="1" t="str">
        <f>CLEAN(RepositoriosPython!C394)</f>
        <v>Python</v>
      </c>
      <c r="D394" s="1">
        <f>VALUE(CLEAN(RepositoriosPython!D394))</f>
        <v>5140</v>
      </c>
      <c r="E394" s="1">
        <f>VALUE(CLEAN(RepositoriosPython!E394))</f>
        <v>370</v>
      </c>
      <c r="F394" s="1">
        <f>VALUE(CLEAN(RepositoriosPython!F394))</f>
        <v>1201</v>
      </c>
      <c r="G394" s="1">
        <f>VALUE(CLEAN(RepositoriosPython!G394))</f>
        <v>0</v>
      </c>
      <c r="H394" s="2">
        <f>DATEVALUE(CLEAN(MID(RepositoriosPython!H394,1,11)))</f>
        <v>42614</v>
      </c>
      <c r="I394" s="1">
        <f>VALUE(CLEAN(RepositoriosPython!I394))</f>
        <v>1956</v>
      </c>
      <c r="J394" s="1">
        <f>_xlfn.DAYS("31/03/2020",H394)</f>
        <v>1307</v>
      </c>
      <c r="K394" s="1">
        <f>G394/J394</f>
        <v>0</v>
      </c>
    </row>
    <row r="395" spans="1:11" x14ac:dyDescent="0.25">
      <c r="A395" s="1" t="str">
        <f>CLEAN(RepositoriosPython!A395)</f>
        <v>apache/incubator-tvm</v>
      </c>
      <c r="B395" s="1" t="str">
        <f>CLEAN(RepositoriosPython!B395)</f>
        <v>https://github.com/apache/incubator-tvm</v>
      </c>
      <c r="C395" s="1" t="str">
        <f>CLEAN(RepositoriosPython!C395)</f>
        <v>Python</v>
      </c>
      <c r="D395" s="1">
        <f>VALUE(CLEAN(RepositoriosPython!D395))</f>
        <v>5131</v>
      </c>
      <c r="E395" s="1">
        <f>VALUE(CLEAN(RepositoriosPython!E395))</f>
        <v>352</v>
      </c>
      <c r="F395" s="1">
        <f>VALUE(CLEAN(RepositoriosPython!F395))</f>
        <v>1412</v>
      </c>
      <c r="G395" s="1">
        <f>VALUE(CLEAN(RepositoriosPython!G395))</f>
        <v>7</v>
      </c>
      <c r="H395" s="2">
        <f>DATEVALUE(CLEAN(MID(RepositoriosPython!H395,1,11)))</f>
        <v>42655</v>
      </c>
      <c r="I395" s="1">
        <f>VALUE(CLEAN(RepositoriosPython!I395))</f>
        <v>244259</v>
      </c>
      <c r="J395" s="1">
        <f>_xlfn.DAYS("31/03/2020",H395)</f>
        <v>1266</v>
      </c>
      <c r="K395" s="1">
        <f>G395/J395</f>
        <v>5.5292259083728279E-3</v>
      </c>
    </row>
    <row r="396" spans="1:11" x14ac:dyDescent="0.25">
      <c r="A396" s="1" t="str">
        <f>CLEAN(RepositoriosPython!A396)</f>
        <v>b-ryan/powerline-shell</v>
      </c>
      <c r="B396" s="1" t="str">
        <f>CLEAN(RepositoriosPython!B396)</f>
        <v>https://github.com/b-ryan/powerline-shell</v>
      </c>
      <c r="C396" s="1" t="str">
        <f>CLEAN(RepositoriosPython!C396)</f>
        <v>Python</v>
      </c>
      <c r="D396" s="1">
        <f>VALUE(CLEAN(RepositoriosPython!D396))</f>
        <v>5124</v>
      </c>
      <c r="E396" s="1">
        <f>VALUE(CLEAN(RepositoriosPython!E396))</f>
        <v>160</v>
      </c>
      <c r="F396" s="1">
        <f>VALUE(CLEAN(RepositoriosPython!F396))</f>
        <v>690</v>
      </c>
      <c r="G396" s="1">
        <f>VALUE(CLEAN(RepositoriosPython!G396))</f>
        <v>0</v>
      </c>
      <c r="H396" s="2">
        <f>DATEVALUE(CLEAN(MID(RepositoriosPython!H396,1,11)))</f>
        <v>41161</v>
      </c>
      <c r="I396" s="1">
        <f>VALUE(CLEAN(RepositoriosPython!I396))</f>
        <v>2432</v>
      </c>
      <c r="J396" s="1">
        <f>_xlfn.DAYS("31/03/2020",H396)</f>
        <v>2760</v>
      </c>
      <c r="K396" s="1">
        <f>G396/J396</f>
        <v>0</v>
      </c>
    </row>
    <row r="397" spans="1:11" x14ac:dyDescent="0.25">
      <c r="A397" s="1" t="str">
        <f>CLEAN(RepositoriosPython!A397)</f>
        <v>achael/eht-imaging</v>
      </c>
      <c r="B397" s="1" t="str">
        <f>CLEAN(RepositoriosPython!B397)</f>
        <v>https://github.com/achael/eht-imaging</v>
      </c>
      <c r="C397" s="1" t="str">
        <f>CLEAN(RepositoriosPython!C397)</f>
        <v>Python</v>
      </c>
      <c r="D397" s="1">
        <f>VALUE(CLEAN(RepositoriosPython!D397))</f>
        <v>5124</v>
      </c>
      <c r="E397" s="1">
        <f>VALUE(CLEAN(RepositoriosPython!E397))</f>
        <v>214</v>
      </c>
      <c r="F397" s="1">
        <f>VALUE(CLEAN(RepositoriosPython!F397))</f>
        <v>459</v>
      </c>
      <c r="G397" s="1">
        <f>VALUE(CLEAN(RepositoriosPython!G397))</f>
        <v>4</v>
      </c>
      <c r="H397" s="2">
        <f>DATEVALUE(CLEAN(MID(RepositoriosPython!H397,1,11)))</f>
        <v>42269</v>
      </c>
      <c r="I397" s="1">
        <f>VALUE(CLEAN(RepositoriosPython!I397))</f>
        <v>22094</v>
      </c>
      <c r="J397" s="1">
        <f>_xlfn.DAYS("31/03/2020",H397)</f>
        <v>1652</v>
      </c>
      <c r="K397" s="1">
        <f>G397/J397</f>
        <v>2.4213075060532689E-3</v>
      </c>
    </row>
    <row r="398" spans="1:11" x14ac:dyDescent="0.25">
      <c r="A398" s="1" t="str">
        <f>CLEAN(RepositoriosPython!A398)</f>
        <v>david-gpu/srez</v>
      </c>
      <c r="B398" s="1" t="str">
        <f>CLEAN(RepositoriosPython!B398)</f>
        <v>https://github.com/david-gpu/srez</v>
      </c>
      <c r="C398" s="1" t="str">
        <f>CLEAN(RepositoriosPython!C398)</f>
        <v>Python</v>
      </c>
      <c r="D398" s="1">
        <f>VALUE(CLEAN(RepositoriosPython!D398))</f>
        <v>5109</v>
      </c>
      <c r="E398" s="1">
        <f>VALUE(CLEAN(RepositoriosPython!E398))</f>
        <v>192</v>
      </c>
      <c r="F398" s="1">
        <f>VALUE(CLEAN(RepositoriosPython!F398))</f>
        <v>661</v>
      </c>
      <c r="G398" s="1">
        <f>VALUE(CLEAN(RepositoriosPython!G398))</f>
        <v>0</v>
      </c>
      <c r="H398" s="2">
        <f>DATEVALUE(CLEAN(MID(RepositoriosPython!H398,1,11)))</f>
        <v>42608</v>
      </c>
      <c r="I398" s="1">
        <f>VALUE(CLEAN(RepositoriosPython!I398))</f>
        <v>558</v>
      </c>
      <c r="J398" s="1">
        <f>_xlfn.DAYS("31/03/2020",H398)</f>
        <v>1313</v>
      </c>
      <c r="K398" s="1">
        <f>G398/J398</f>
        <v>0</v>
      </c>
    </row>
    <row r="399" spans="1:11" x14ac:dyDescent="0.25">
      <c r="A399" s="1" t="str">
        <f>CLEAN(RepositoriosPython!A399)</f>
        <v>anishathalye/neural-style</v>
      </c>
      <c r="B399" s="1" t="str">
        <f>CLEAN(RepositoriosPython!B399)</f>
        <v>https://github.com/anishathalye/neural-style</v>
      </c>
      <c r="C399" s="1" t="str">
        <f>CLEAN(RepositoriosPython!C399)</f>
        <v>Python</v>
      </c>
      <c r="D399" s="1">
        <f>VALUE(CLEAN(RepositoriosPython!D399))</f>
        <v>5108</v>
      </c>
      <c r="E399" s="1">
        <f>VALUE(CLEAN(RepositoriosPython!E399))</f>
        <v>232</v>
      </c>
      <c r="F399" s="1">
        <f>VALUE(CLEAN(RepositoriosPython!F399))</f>
        <v>1474</v>
      </c>
      <c r="G399" s="1">
        <f>VALUE(CLEAN(RepositoriosPython!G399))</f>
        <v>0</v>
      </c>
      <c r="H399" s="2">
        <f>DATEVALUE(CLEAN(MID(RepositoriosPython!H399,1,11)))</f>
        <v>42329</v>
      </c>
      <c r="I399" s="1">
        <f>VALUE(CLEAN(RepositoriosPython!I399))</f>
        <v>560</v>
      </c>
      <c r="J399" s="1">
        <f>_xlfn.DAYS("31/03/2020",H399)</f>
        <v>1592</v>
      </c>
      <c r="K399" s="1">
        <f>G399/J399</f>
        <v>0</v>
      </c>
    </row>
    <row r="400" spans="1:11" x14ac:dyDescent="0.25">
      <c r="A400" s="1" t="str">
        <f>CLEAN(RepositoriosPython!A400)</f>
        <v>mahmoud/boltons</v>
      </c>
      <c r="B400" s="1" t="str">
        <f>CLEAN(RepositoriosPython!B400)</f>
        <v>https://github.com/mahmoud/boltons</v>
      </c>
      <c r="C400" s="1" t="str">
        <f>CLEAN(RepositoriosPython!C400)</f>
        <v>Python</v>
      </c>
      <c r="D400" s="1">
        <f>VALUE(CLEAN(RepositoriosPython!D400))</f>
        <v>5102</v>
      </c>
      <c r="E400" s="1">
        <f>VALUE(CLEAN(RepositoriosPython!E400))</f>
        <v>152</v>
      </c>
      <c r="F400" s="1">
        <f>VALUE(CLEAN(RepositoriosPython!F400))</f>
        <v>272</v>
      </c>
      <c r="G400" s="1">
        <f>VALUE(CLEAN(RepositoriosPython!G400))</f>
        <v>18</v>
      </c>
      <c r="H400" s="2">
        <f>DATEVALUE(CLEAN(MID(RepositoriosPython!H400,1,11)))</f>
        <v>41325</v>
      </c>
      <c r="I400" s="1">
        <f>VALUE(CLEAN(RepositoriosPython!I400))</f>
        <v>13419</v>
      </c>
      <c r="J400" s="1">
        <f>_xlfn.DAYS("31/03/2020",H400)</f>
        <v>2596</v>
      </c>
      <c r="K400" s="1">
        <f>G400/J400</f>
        <v>6.9337442218798152E-3</v>
      </c>
    </row>
    <row r="401" spans="1:11" x14ac:dyDescent="0.25">
      <c r="A401" s="1" t="str">
        <f>CLEAN(RepositoriosPython!A401)</f>
        <v>karpathy/neuraltalk</v>
      </c>
      <c r="B401" s="1" t="str">
        <f>CLEAN(RepositoriosPython!B401)</f>
        <v>https://github.com/karpathy/neuraltalk</v>
      </c>
      <c r="C401" s="1" t="str">
        <f>CLEAN(RepositoriosPython!C401)</f>
        <v>Python</v>
      </c>
      <c r="D401" s="1">
        <f>VALUE(CLEAN(RepositoriosPython!D401))</f>
        <v>5097</v>
      </c>
      <c r="E401" s="1">
        <f>VALUE(CLEAN(RepositoriosPython!E401))</f>
        <v>455</v>
      </c>
      <c r="F401" s="1">
        <f>VALUE(CLEAN(RepositoriosPython!F401))</f>
        <v>1340</v>
      </c>
      <c r="G401" s="1">
        <f>VALUE(CLEAN(RepositoriosPython!G401))</f>
        <v>0</v>
      </c>
      <c r="H401" s="2">
        <f>DATEVALUE(CLEAN(MID(RepositoriosPython!H401,1,11)))</f>
        <v>41970</v>
      </c>
      <c r="I401" s="1">
        <f>VALUE(CLEAN(RepositoriosPython!I401))</f>
        <v>1729</v>
      </c>
      <c r="J401" s="1">
        <f>_xlfn.DAYS("31/03/2020",H401)</f>
        <v>1951</v>
      </c>
      <c r="K401" s="1">
        <f>G401/J401</f>
        <v>0</v>
      </c>
    </row>
    <row r="402" spans="1:11" x14ac:dyDescent="0.25">
      <c r="A402" s="1" t="str">
        <f>CLEAN(RepositoriosPython!A402)</f>
        <v>numba/numba</v>
      </c>
      <c r="B402" s="1" t="str">
        <f>CLEAN(RepositoriosPython!B402)</f>
        <v>https://github.com/numba/numba</v>
      </c>
      <c r="C402" s="1" t="str">
        <f>CLEAN(RepositoriosPython!C402)</f>
        <v>Python</v>
      </c>
      <c r="D402" s="1">
        <f>VALUE(CLEAN(RepositoriosPython!D402))</f>
        <v>5084</v>
      </c>
      <c r="E402" s="1">
        <f>VALUE(CLEAN(RepositoriosPython!E402))</f>
        <v>208</v>
      </c>
      <c r="F402" s="1">
        <f>VALUE(CLEAN(RepositoriosPython!F402))</f>
        <v>614</v>
      </c>
      <c r="G402" s="1">
        <f>VALUE(CLEAN(RepositoriosPython!G402))</f>
        <v>0</v>
      </c>
      <c r="H402" s="2">
        <f>DATEVALUE(CLEAN(MID(RepositoriosPython!H402,1,11)))</f>
        <v>40976</v>
      </c>
      <c r="I402" s="1">
        <f>VALUE(CLEAN(RepositoriosPython!I402))</f>
        <v>178790</v>
      </c>
      <c r="J402" s="1">
        <f>_xlfn.DAYS("31/03/2020",H402)</f>
        <v>2945</v>
      </c>
      <c r="K402" s="1">
        <f>G402/J402</f>
        <v>0</v>
      </c>
    </row>
    <row r="403" spans="1:11" x14ac:dyDescent="0.25">
      <c r="A403" s="1" t="str">
        <f>CLEAN(RepositoriosPython!A403)</f>
        <v>snare/voltron</v>
      </c>
      <c r="B403" s="1" t="str">
        <f>CLEAN(RepositoriosPython!B403)</f>
        <v>https://github.com/snare/voltron</v>
      </c>
      <c r="C403" s="1" t="str">
        <f>CLEAN(RepositoriosPython!C403)</f>
        <v>Python</v>
      </c>
      <c r="D403" s="1">
        <f>VALUE(CLEAN(RepositoriosPython!D403))</f>
        <v>5084</v>
      </c>
      <c r="E403" s="1">
        <f>VALUE(CLEAN(RepositoriosPython!E403))</f>
        <v>162</v>
      </c>
      <c r="F403" s="1">
        <f>VALUE(CLEAN(RepositoriosPython!F403))</f>
        <v>345</v>
      </c>
      <c r="G403" s="1">
        <f>VALUE(CLEAN(RepositoriosPython!G403))</f>
        <v>7</v>
      </c>
      <c r="H403" s="2">
        <f>DATEVALUE(CLEAN(MID(RepositoriosPython!H403,1,11)))</f>
        <v>41450</v>
      </c>
      <c r="I403" s="1">
        <f>VALUE(CLEAN(RepositoriosPython!I403))</f>
        <v>5795</v>
      </c>
      <c r="J403" s="1">
        <f>_xlfn.DAYS("31/03/2020",H403)</f>
        <v>2471</v>
      </c>
      <c r="K403" s="1">
        <f>G403/J403</f>
        <v>2.8328611898016999E-3</v>
      </c>
    </row>
    <row r="404" spans="1:11" x14ac:dyDescent="0.25">
      <c r="A404" s="1" t="str">
        <f>CLEAN(RepositoriosPython!A404)</f>
        <v>tkarras/progressive_growing_of_gans</v>
      </c>
      <c r="B404" s="1" t="str">
        <f>CLEAN(RepositoriosPython!B404)</f>
        <v>https://github.com/tkarras/progressive_growing_of_gans</v>
      </c>
      <c r="C404" s="1" t="str">
        <f>CLEAN(RepositoriosPython!C404)</f>
        <v>Python</v>
      </c>
      <c r="D404" s="1">
        <f>VALUE(CLEAN(RepositoriosPython!D404))</f>
        <v>5083</v>
      </c>
      <c r="E404" s="1">
        <f>VALUE(CLEAN(RepositoriosPython!E404))</f>
        <v>283</v>
      </c>
      <c r="F404" s="1">
        <f>VALUE(CLEAN(RepositoriosPython!F404))</f>
        <v>980</v>
      </c>
      <c r="G404" s="1">
        <f>VALUE(CLEAN(RepositoriosPython!G404))</f>
        <v>0</v>
      </c>
      <c r="H404" s="2">
        <f>DATEVALUE(CLEAN(MID(RepositoriosPython!H404,1,11)))</f>
        <v>43035</v>
      </c>
      <c r="I404" s="1">
        <f>VALUE(CLEAN(RepositoriosPython!I404))</f>
        <v>2889</v>
      </c>
      <c r="J404" s="1">
        <f>_xlfn.DAYS("31/03/2020",H404)</f>
        <v>886</v>
      </c>
      <c r="K404" s="1">
        <f>G404/J404</f>
        <v>0</v>
      </c>
    </row>
    <row r="405" spans="1:11" x14ac:dyDescent="0.25">
      <c r="A405" s="1" t="str">
        <f>CLEAN(RepositoriosPython!A405)</f>
        <v>sshuttle/sshuttle</v>
      </c>
      <c r="B405" s="1" t="str">
        <f>CLEAN(RepositoriosPython!B405)</f>
        <v>https://github.com/sshuttle/sshuttle</v>
      </c>
      <c r="C405" s="1" t="str">
        <f>CLEAN(RepositoriosPython!C405)</f>
        <v>Python</v>
      </c>
      <c r="D405" s="1">
        <f>VALUE(CLEAN(RepositoriosPython!D405))</f>
        <v>5080</v>
      </c>
      <c r="E405" s="1">
        <f>VALUE(CLEAN(RepositoriosPython!E405))</f>
        <v>126</v>
      </c>
      <c r="F405" s="1">
        <f>VALUE(CLEAN(RepositoriosPython!F405))</f>
        <v>344</v>
      </c>
      <c r="G405" s="1">
        <f>VALUE(CLEAN(RepositoriosPython!G405))</f>
        <v>0</v>
      </c>
      <c r="H405" s="2">
        <f>DATEVALUE(CLEAN(MID(RepositoriosPython!H405,1,11)))</f>
        <v>41897</v>
      </c>
      <c r="I405" s="1">
        <f>VALUE(CLEAN(RepositoriosPython!I405))</f>
        <v>5979</v>
      </c>
      <c r="J405" s="1">
        <f>_xlfn.DAYS("31/03/2020",H405)</f>
        <v>2024</v>
      </c>
      <c r="K405" s="1">
        <f>G405/J405</f>
        <v>0</v>
      </c>
    </row>
    <row r="406" spans="1:11" x14ac:dyDescent="0.25">
      <c r="A406" s="1" t="str">
        <f>CLEAN(RepositoriosPython!A406)</f>
        <v>gevent/gevent</v>
      </c>
      <c r="B406" s="1" t="str">
        <f>CLEAN(RepositoriosPython!B406)</f>
        <v>https://github.com/gevent/gevent</v>
      </c>
      <c r="C406" s="1" t="str">
        <f>CLEAN(RepositoriosPython!C406)</f>
        <v>Python</v>
      </c>
      <c r="D406" s="1">
        <f>VALUE(CLEAN(RepositoriosPython!D406))</f>
        <v>5070</v>
      </c>
      <c r="E406" s="1">
        <f>VALUE(CLEAN(RepositoriosPython!E406))</f>
        <v>258</v>
      </c>
      <c r="F406" s="1">
        <f>VALUE(CLEAN(RepositoriosPython!F406))</f>
        <v>864</v>
      </c>
      <c r="G406" s="1">
        <f>VALUE(CLEAN(RepositoriosPython!G406))</f>
        <v>21</v>
      </c>
      <c r="H406" s="2">
        <f>DATEVALUE(CLEAN(MID(RepositoriosPython!H406,1,11)))</f>
        <v>41165</v>
      </c>
      <c r="I406" s="1">
        <f>VALUE(CLEAN(RepositoriosPython!I406))</f>
        <v>203467</v>
      </c>
      <c r="J406" s="1">
        <f>_xlfn.DAYS("31/03/2020",H406)</f>
        <v>2756</v>
      </c>
      <c r="K406" s="1">
        <f>G406/J406</f>
        <v>7.6197387518142238E-3</v>
      </c>
    </row>
    <row r="407" spans="1:11" x14ac:dyDescent="0.25">
      <c r="A407" s="1" t="str">
        <f>CLEAN(RepositoriosPython!A407)</f>
        <v>bregman-arie/devops-exercises</v>
      </c>
      <c r="B407" s="1" t="str">
        <f>CLEAN(RepositoriosPython!B407)</f>
        <v>https://github.com/bregman-arie/devops-exercises</v>
      </c>
      <c r="C407" s="1" t="str">
        <f>CLEAN(RepositoriosPython!C407)</f>
        <v>Python</v>
      </c>
      <c r="D407" s="1">
        <f>VALUE(CLEAN(RepositoriosPython!D407))</f>
        <v>5022</v>
      </c>
      <c r="E407" s="1">
        <f>VALUE(CLEAN(RepositoriosPython!E407))</f>
        <v>190</v>
      </c>
      <c r="F407" s="1">
        <f>VALUE(CLEAN(RepositoriosPython!F407))</f>
        <v>640</v>
      </c>
      <c r="G407" s="1">
        <f>VALUE(CLEAN(RepositoriosPython!G407))</f>
        <v>0</v>
      </c>
      <c r="H407" s="2">
        <f>DATEVALUE(CLEAN(MID(RepositoriosPython!H407,1,11)))</f>
        <v>43741</v>
      </c>
      <c r="I407" s="1">
        <f>VALUE(CLEAN(RepositoriosPython!I407))</f>
        <v>8022</v>
      </c>
      <c r="J407" s="1">
        <f>_xlfn.DAYS("31/03/2020",H407)</f>
        <v>180</v>
      </c>
      <c r="K407" s="1">
        <f>G407/J407</f>
        <v>0</v>
      </c>
    </row>
    <row r="408" spans="1:11" x14ac:dyDescent="0.25">
      <c r="A408" s="1" t="str">
        <f>CLEAN(RepositoriosPython!A408)</f>
        <v>secdev/scapy</v>
      </c>
      <c r="B408" s="1" t="str">
        <f>CLEAN(RepositoriosPython!B408)</f>
        <v>https://github.com/secdev/scapy</v>
      </c>
      <c r="C408" s="1" t="str">
        <f>CLEAN(RepositoriosPython!C408)</f>
        <v>Python</v>
      </c>
      <c r="D408" s="1">
        <f>VALUE(CLEAN(RepositoriosPython!D408))</f>
        <v>5022</v>
      </c>
      <c r="E408" s="1">
        <f>VALUE(CLEAN(RepositoriosPython!E408))</f>
        <v>182</v>
      </c>
      <c r="F408" s="1">
        <f>VALUE(CLEAN(RepositoriosPython!F408))</f>
        <v>1153</v>
      </c>
      <c r="G408" s="1">
        <f>VALUE(CLEAN(RepositoriosPython!G408))</f>
        <v>10</v>
      </c>
      <c r="H408" s="2">
        <f>DATEVALUE(CLEAN(MID(RepositoriosPython!H408,1,11)))</f>
        <v>42278</v>
      </c>
      <c r="I408" s="1">
        <f>VALUE(CLEAN(RepositoriosPython!I408))</f>
        <v>96474</v>
      </c>
      <c r="J408" s="1">
        <f>_xlfn.DAYS("31/03/2020",H408)</f>
        <v>1643</v>
      </c>
      <c r="K408" s="1">
        <f>G408/J408</f>
        <v>6.0864272671941567E-3</v>
      </c>
    </row>
    <row r="409" spans="1:11" x14ac:dyDescent="0.25">
      <c r="A409" s="1" t="str">
        <f>CLEAN(RepositoriosPython!A409)</f>
        <v>SublimeCodeIntel/SublimeCodeIntel</v>
      </c>
      <c r="B409" s="1" t="str">
        <f>CLEAN(RepositoriosPython!B409)</f>
        <v>https://github.com/SublimeCodeIntel/SublimeCodeIntel</v>
      </c>
      <c r="C409" s="1" t="str">
        <f>CLEAN(RepositoriosPython!C409)</f>
        <v>Python</v>
      </c>
      <c r="D409" s="1">
        <f>VALUE(CLEAN(RepositoriosPython!D409))</f>
        <v>5017</v>
      </c>
      <c r="E409" s="1">
        <f>VALUE(CLEAN(RepositoriosPython!E409))</f>
        <v>172</v>
      </c>
      <c r="F409" s="1">
        <f>VALUE(CLEAN(RepositoriosPython!F409))</f>
        <v>543</v>
      </c>
      <c r="G409" s="1">
        <f>VALUE(CLEAN(RepositoriosPython!G409))</f>
        <v>0</v>
      </c>
      <c r="H409" s="2">
        <f>DATEVALUE(CLEAN(MID(RepositoriosPython!H409,1,11)))</f>
        <v>40694</v>
      </c>
      <c r="I409" s="1">
        <f>VALUE(CLEAN(RepositoriosPython!I409))</f>
        <v>2733</v>
      </c>
      <c r="J409" s="1">
        <f>_xlfn.DAYS("31/03/2020",H409)</f>
        <v>3227</v>
      </c>
      <c r="K409" s="1">
        <f>G409/J409</f>
        <v>0</v>
      </c>
    </row>
    <row r="410" spans="1:11" x14ac:dyDescent="0.25">
      <c r="A410" s="1" t="str">
        <f>CLEAN(RepositoriosPython!A410)</f>
        <v>liuwons/wxBot</v>
      </c>
      <c r="B410" s="1" t="str">
        <f>CLEAN(RepositoriosPython!B410)</f>
        <v>https://github.com/liuwons/wxBot</v>
      </c>
      <c r="C410" s="1" t="str">
        <f>CLEAN(RepositoriosPython!C410)</f>
        <v>Python</v>
      </c>
      <c r="D410" s="1">
        <f>VALUE(CLEAN(RepositoriosPython!D410))</f>
        <v>5015</v>
      </c>
      <c r="E410" s="1">
        <f>VALUE(CLEAN(RepositoriosPython!E410))</f>
        <v>394</v>
      </c>
      <c r="F410" s="1">
        <f>VALUE(CLEAN(RepositoriosPython!F410))</f>
        <v>1644</v>
      </c>
      <c r="G410" s="1">
        <f>VALUE(CLEAN(RepositoriosPython!G410))</f>
        <v>0</v>
      </c>
      <c r="H410" s="2">
        <f>DATEVALUE(CLEAN(MID(RepositoriosPython!H410,1,11)))</f>
        <v>42412</v>
      </c>
      <c r="I410" s="1">
        <f>VALUE(CLEAN(RepositoriosPython!I410))</f>
        <v>1474</v>
      </c>
      <c r="J410" s="1">
        <f>_xlfn.DAYS("31/03/2020",H410)</f>
        <v>1509</v>
      </c>
      <c r="K410" s="1">
        <f>G410/J410</f>
        <v>0</v>
      </c>
    </row>
    <row r="411" spans="1:11" x14ac:dyDescent="0.25">
      <c r="A411" s="1" t="str">
        <f>CLEAN(RepositoriosPython!A411)</f>
        <v>cython/cython</v>
      </c>
      <c r="B411" s="1" t="str">
        <f>CLEAN(RepositoriosPython!B411)</f>
        <v>https://github.com/cython/cython</v>
      </c>
      <c r="C411" s="1" t="str">
        <f>CLEAN(RepositoriosPython!C411)</f>
        <v>Python</v>
      </c>
      <c r="D411" s="1">
        <f>VALUE(CLEAN(RepositoriosPython!D411))</f>
        <v>5006</v>
      </c>
      <c r="E411" s="1">
        <f>VALUE(CLEAN(RepositoriosPython!E411))</f>
        <v>228</v>
      </c>
      <c r="F411" s="1">
        <f>VALUE(CLEAN(RepositoriosPython!F411))</f>
        <v>996</v>
      </c>
      <c r="G411" s="1">
        <f>VALUE(CLEAN(RepositoriosPython!G411))</f>
        <v>0</v>
      </c>
      <c r="H411" s="2">
        <f>DATEVALUE(CLEAN(MID(RepositoriosPython!H411,1,11)))</f>
        <v>40503</v>
      </c>
      <c r="I411" s="1">
        <f>VALUE(CLEAN(RepositoriosPython!I411))</f>
        <v>141069</v>
      </c>
      <c r="J411" s="1">
        <f>_xlfn.DAYS("31/03/2020",H411)</f>
        <v>3418</v>
      </c>
      <c r="K411" s="1">
        <f>G411/J411</f>
        <v>0</v>
      </c>
    </row>
    <row r="412" spans="1:11" x14ac:dyDescent="0.25">
      <c r="A412" s="1" t="str">
        <f>CLEAN(RepositoriosPython!A412)</f>
        <v>Shougo/deoplete.nvim</v>
      </c>
      <c r="B412" s="1" t="str">
        <f>CLEAN(RepositoriosPython!B412)</f>
        <v>https://github.com/Shougo/deoplete.nvim</v>
      </c>
      <c r="C412" s="1" t="str">
        <f>CLEAN(RepositoriosPython!C412)</f>
        <v>Python</v>
      </c>
      <c r="D412" s="1">
        <f>VALUE(CLEAN(RepositoriosPython!D412))</f>
        <v>5001</v>
      </c>
      <c r="E412" s="1">
        <f>VALUE(CLEAN(RepositoriosPython!E412))</f>
        <v>100</v>
      </c>
      <c r="F412" s="1">
        <f>VALUE(CLEAN(RepositoriosPython!F412))</f>
        <v>284</v>
      </c>
      <c r="G412" s="1">
        <f>VALUE(CLEAN(RepositoriosPython!G412))</f>
        <v>0</v>
      </c>
      <c r="H412" s="2">
        <f>DATEVALUE(CLEAN(MID(RepositoriosPython!H412,1,11)))</f>
        <v>41970</v>
      </c>
      <c r="I412" s="1">
        <f>VALUE(CLEAN(RepositoriosPython!I412))</f>
        <v>3679</v>
      </c>
      <c r="J412" s="1">
        <f>_xlfn.DAYS("31/03/2020",H412)</f>
        <v>1951</v>
      </c>
      <c r="K412" s="1">
        <f>G412/J412</f>
        <v>0</v>
      </c>
    </row>
    <row r="413" spans="1:11" x14ac:dyDescent="0.25">
      <c r="A413" s="1" t="str">
        <f>CLEAN(RepositoriosPython!A413)</f>
        <v>jwyang/faster-rcnn.pytorch</v>
      </c>
      <c r="B413" s="1" t="str">
        <f>CLEAN(RepositoriosPython!B413)</f>
        <v>https://github.com/jwyang/faster-rcnn.pytorch</v>
      </c>
      <c r="C413" s="1" t="str">
        <f>CLEAN(RepositoriosPython!C413)</f>
        <v>Python</v>
      </c>
      <c r="D413" s="1">
        <f>VALUE(CLEAN(RepositoriosPython!D413))</f>
        <v>4998</v>
      </c>
      <c r="E413" s="1">
        <f>VALUE(CLEAN(RepositoriosPython!E413))</f>
        <v>91</v>
      </c>
      <c r="F413" s="1">
        <f>VALUE(CLEAN(RepositoriosPython!F413))</f>
        <v>1721</v>
      </c>
      <c r="G413" s="1">
        <f>VALUE(CLEAN(RepositoriosPython!G413))</f>
        <v>0</v>
      </c>
      <c r="H413" s="2">
        <f>DATEVALUE(CLEAN(MID(RepositoriosPython!H413,1,11)))</f>
        <v>42950</v>
      </c>
      <c r="I413" s="1">
        <f>VALUE(CLEAN(RepositoriosPython!I413))</f>
        <v>15362</v>
      </c>
      <c r="J413" s="1">
        <f>_xlfn.DAYS("31/03/2020",H413)</f>
        <v>971</v>
      </c>
      <c r="K413" s="1">
        <f>G413/J413</f>
        <v>0</v>
      </c>
    </row>
    <row r="414" spans="1:11" x14ac:dyDescent="0.25">
      <c r="A414" s="1" t="str">
        <f>CLEAN(RepositoriosPython!A414)</f>
        <v>altair-viz/altair</v>
      </c>
      <c r="B414" s="1" t="str">
        <f>CLEAN(RepositoriosPython!B414)</f>
        <v>https://github.com/altair-viz/altair</v>
      </c>
      <c r="C414" s="1" t="str">
        <f>CLEAN(RepositoriosPython!C414)</f>
        <v>Python</v>
      </c>
      <c r="D414" s="1">
        <f>VALUE(CLEAN(RepositoriosPython!D414))</f>
        <v>4991</v>
      </c>
      <c r="E414" s="1">
        <f>VALUE(CLEAN(RepositoriosPython!E414))</f>
        <v>149</v>
      </c>
      <c r="F414" s="1">
        <f>VALUE(CLEAN(RepositoriosPython!F414))</f>
        <v>492</v>
      </c>
      <c r="G414" s="1">
        <f>VALUE(CLEAN(RepositoriosPython!G414))</f>
        <v>7</v>
      </c>
      <c r="H414" s="2">
        <f>DATEVALUE(CLEAN(MID(RepositoriosPython!H414,1,11)))</f>
        <v>42266</v>
      </c>
      <c r="I414" s="1">
        <f>VALUE(CLEAN(RepositoriosPython!I414))</f>
        <v>49989</v>
      </c>
      <c r="J414" s="1">
        <f>_xlfn.DAYS("31/03/2020",H414)</f>
        <v>1655</v>
      </c>
      <c r="K414" s="1">
        <f>G414/J414</f>
        <v>4.229607250755287E-3</v>
      </c>
    </row>
    <row r="415" spans="1:11" x14ac:dyDescent="0.25">
      <c r="A415" s="1" t="str">
        <f>CLEAN(RepositoriosPython!A415)</f>
        <v>google/sanitizers</v>
      </c>
      <c r="B415" s="1" t="str">
        <f>CLEAN(RepositoriosPython!B415)</f>
        <v>https://github.com/google/sanitizers</v>
      </c>
      <c r="C415" s="1" t="str">
        <f>CLEAN(RepositoriosPython!C415)</f>
        <v>Python</v>
      </c>
      <c r="D415" s="1">
        <f>VALUE(CLEAN(RepositoriosPython!D415))</f>
        <v>4988</v>
      </c>
      <c r="E415" s="1">
        <f>VALUE(CLEAN(RepositoriosPython!E415))</f>
        <v>314</v>
      </c>
      <c r="F415" s="1">
        <f>VALUE(CLEAN(RepositoriosPython!F415))</f>
        <v>543</v>
      </c>
      <c r="G415" s="1">
        <f>VALUE(CLEAN(RepositoriosPython!G415))</f>
        <v>0</v>
      </c>
      <c r="H415" s="2">
        <f>DATEVALUE(CLEAN(MID(RepositoriosPython!H415,1,11)))</f>
        <v>41885</v>
      </c>
      <c r="I415" s="1">
        <f>VALUE(CLEAN(RepositoriosPython!I415))</f>
        <v>2235</v>
      </c>
      <c r="J415" s="1">
        <f>_xlfn.DAYS("31/03/2020",H415)</f>
        <v>2036</v>
      </c>
      <c r="K415" s="1">
        <f>G415/J415</f>
        <v>0</v>
      </c>
    </row>
    <row r="416" spans="1:11" x14ac:dyDescent="0.25">
      <c r="A416" s="1" t="str">
        <f>CLEAN(RepositoriosPython!A416)</f>
        <v>MorvanZhou/Reinforcement-learning-with-tensorflow</v>
      </c>
      <c r="B416" s="1" t="str">
        <f>CLEAN(RepositoriosPython!B416)</f>
        <v>https://github.com/MorvanZhou/Reinforcement-learning-with-tensorflow</v>
      </c>
      <c r="C416" s="1" t="str">
        <f>CLEAN(RepositoriosPython!C416)</f>
        <v>Python</v>
      </c>
      <c r="D416" s="1">
        <f>VALUE(CLEAN(RepositoriosPython!D416))</f>
        <v>4960</v>
      </c>
      <c r="E416" s="1">
        <f>VALUE(CLEAN(RepositoriosPython!E416))</f>
        <v>271</v>
      </c>
      <c r="F416" s="1">
        <f>VALUE(CLEAN(RepositoriosPython!F416))</f>
        <v>3261</v>
      </c>
      <c r="G416" s="1">
        <f>VALUE(CLEAN(RepositoriosPython!G416))</f>
        <v>0</v>
      </c>
      <c r="H416" s="2">
        <f>DATEVALUE(CLEAN(MID(RepositoriosPython!H416,1,11)))</f>
        <v>42861</v>
      </c>
      <c r="I416" s="1">
        <f>VALUE(CLEAN(RepositoriosPython!I416))</f>
        <v>6095</v>
      </c>
      <c r="J416" s="1">
        <f>_xlfn.DAYS("31/03/2020",H416)</f>
        <v>1060</v>
      </c>
      <c r="K416" s="1">
        <f>G416/J416</f>
        <v>0</v>
      </c>
    </row>
    <row r="417" spans="1:11" x14ac:dyDescent="0.25">
      <c r="A417" s="1" t="str">
        <f>CLEAN(RepositoriosPython!A417)</f>
        <v>rougier/numpy-100</v>
      </c>
      <c r="B417" s="1" t="str">
        <f>CLEAN(RepositoriosPython!B417)</f>
        <v>https://github.com/rougier/numpy-100</v>
      </c>
      <c r="C417" s="1" t="str">
        <f>CLEAN(RepositoriosPython!C417)</f>
        <v>Python</v>
      </c>
      <c r="D417" s="1">
        <f>VALUE(CLEAN(RepositoriosPython!D417))</f>
        <v>4953</v>
      </c>
      <c r="E417" s="1">
        <f>VALUE(CLEAN(RepositoriosPython!E417))</f>
        <v>166</v>
      </c>
      <c r="F417" s="1">
        <f>VALUE(CLEAN(RepositoriosPython!F417))</f>
        <v>2503</v>
      </c>
      <c r="G417" s="1">
        <f>VALUE(CLEAN(RepositoriosPython!G417))</f>
        <v>2</v>
      </c>
      <c r="H417" s="2">
        <f>DATEVALUE(CLEAN(MID(RepositoriosPython!H417,1,11)))</f>
        <v>41786</v>
      </c>
      <c r="I417" s="1">
        <f>VALUE(CLEAN(RepositoriosPython!I417))</f>
        <v>95</v>
      </c>
      <c r="J417" s="1">
        <f>_xlfn.DAYS("31/03/2020",H417)</f>
        <v>2135</v>
      </c>
      <c r="K417" s="1">
        <f>G417/J417</f>
        <v>9.3676814988290398E-4</v>
      </c>
    </row>
    <row r="418" spans="1:11" x14ac:dyDescent="0.25">
      <c r="A418" s="1" t="str">
        <f>CLEAN(RepositoriosPython!A418)</f>
        <v>rushter/data-science-blogs</v>
      </c>
      <c r="B418" s="1" t="str">
        <f>CLEAN(RepositoriosPython!B418)</f>
        <v>https://github.com/rushter/data-science-blogs</v>
      </c>
      <c r="C418" s="1" t="str">
        <f>CLEAN(RepositoriosPython!C418)</f>
        <v>Python</v>
      </c>
      <c r="D418" s="1">
        <f>VALUE(CLEAN(RepositoriosPython!D418))</f>
        <v>4950</v>
      </c>
      <c r="E418" s="1">
        <f>VALUE(CLEAN(RepositoriosPython!E418))</f>
        <v>452</v>
      </c>
      <c r="F418" s="1">
        <f>VALUE(CLEAN(RepositoriosPython!F418))</f>
        <v>1427</v>
      </c>
      <c r="G418" s="1">
        <f>VALUE(CLEAN(RepositoriosPython!G418))</f>
        <v>0</v>
      </c>
      <c r="H418" s="2">
        <f>DATEVALUE(CLEAN(MID(RepositoriosPython!H418,1,11)))</f>
        <v>42221</v>
      </c>
      <c r="I418" s="1">
        <f>VALUE(CLEAN(RepositoriosPython!I418))</f>
        <v>308</v>
      </c>
      <c r="J418" s="1">
        <f>_xlfn.DAYS("31/03/2020",H418)</f>
        <v>1700</v>
      </c>
      <c r="K418" s="1">
        <f>G418/J418</f>
        <v>0</v>
      </c>
    </row>
    <row r="419" spans="1:11" x14ac:dyDescent="0.25">
      <c r="A419" s="1" t="str">
        <f>CLEAN(RepositoriosPython!A419)</f>
        <v>jindongwang/transferlearning</v>
      </c>
      <c r="B419" s="1" t="str">
        <f>CLEAN(RepositoriosPython!B419)</f>
        <v>https://github.com/jindongwang/transferlearning</v>
      </c>
      <c r="C419" s="1" t="str">
        <f>CLEAN(RepositoriosPython!C419)</f>
        <v>Python</v>
      </c>
      <c r="D419" s="1">
        <f>VALUE(CLEAN(RepositoriosPython!D419))</f>
        <v>4948</v>
      </c>
      <c r="E419" s="1">
        <f>VALUE(CLEAN(RepositoriosPython!E419))</f>
        <v>280</v>
      </c>
      <c r="F419" s="1">
        <f>VALUE(CLEAN(RepositoriosPython!F419))</f>
        <v>1853</v>
      </c>
      <c r="G419" s="1">
        <f>VALUE(CLEAN(RepositoriosPython!G419))</f>
        <v>0</v>
      </c>
      <c r="H419" s="2">
        <f>DATEVALUE(CLEAN(MID(RepositoriosPython!H419,1,11)))</f>
        <v>42855</v>
      </c>
      <c r="I419" s="1">
        <f>VALUE(CLEAN(RepositoriosPython!I419))</f>
        <v>8710</v>
      </c>
      <c r="J419" s="1">
        <f>_xlfn.DAYS("31/03/2020",H419)</f>
        <v>1066</v>
      </c>
      <c r="K419" s="1">
        <f>G419/J419</f>
        <v>0</v>
      </c>
    </row>
    <row r="420" spans="1:11" x14ac:dyDescent="0.25">
      <c r="A420" s="1" t="str">
        <f>CLEAN(RepositoriosPython!A420)</f>
        <v>donnemartin/dev-setup</v>
      </c>
      <c r="B420" s="1" t="str">
        <f>CLEAN(RepositoriosPython!B420)</f>
        <v>https://github.com/donnemartin/dev-setup</v>
      </c>
      <c r="C420" s="1" t="str">
        <f>CLEAN(RepositoriosPython!C420)</f>
        <v>Python</v>
      </c>
      <c r="D420" s="1">
        <f>VALUE(CLEAN(RepositoriosPython!D420))</f>
        <v>4910</v>
      </c>
      <c r="E420" s="1">
        <f>VALUE(CLEAN(RepositoriosPython!E420))</f>
        <v>184</v>
      </c>
      <c r="F420" s="1">
        <f>VALUE(CLEAN(RepositoriosPython!F420))</f>
        <v>978</v>
      </c>
      <c r="G420" s="1">
        <f>VALUE(CLEAN(RepositoriosPython!G420))</f>
        <v>0</v>
      </c>
      <c r="H420" s="2">
        <f>DATEVALUE(CLEAN(MID(RepositoriosPython!H420,1,11)))</f>
        <v>42193</v>
      </c>
      <c r="I420" s="1">
        <f>VALUE(CLEAN(RepositoriosPython!I420))</f>
        <v>1732</v>
      </c>
      <c r="J420" s="1">
        <f>_xlfn.DAYS("31/03/2020",H420)</f>
        <v>1728</v>
      </c>
      <c r="K420" s="1">
        <f>G420/J420</f>
        <v>0</v>
      </c>
    </row>
    <row r="421" spans="1:11" x14ac:dyDescent="0.25">
      <c r="A421" s="1" t="str">
        <f>CLEAN(RepositoriosPython!A421)</f>
        <v>10se1ucgo/DisableWinTracking</v>
      </c>
      <c r="B421" s="1" t="str">
        <f>CLEAN(RepositoriosPython!B421)</f>
        <v>https://github.com/10se1ucgo/DisableWinTracking</v>
      </c>
      <c r="C421" s="1" t="str">
        <f>CLEAN(RepositoriosPython!C421)</f>
        <v>Python</v>
      </c>
      <c r="D421" s="1">
        <f>VALUE(CLEAN(RepositoriosPython!D421))</f>
        <v>4895</v>
      </c>
      <c r="E421" s="1">
        <f>VALUE(CLEAN(RepositoriosPython!E421))</f>
        <v>311</v>
      </c>
      <c r="F421" s="1">
        <f>VALUE(CLEAN(RepositoriosPython!F421))</f>
        <v>332</v>
      </c>
      <c r="G421" s="1">
        <f>VALUE(CLEAN(RepositoriosPython!G421))</f>
        <v>27</v>
      </c>
      <c r="H421" s="2">
        <f>DATEVALUE(CLEAN(MID(RepositoriosPython!H421,1,11)))</f>
        <v>42218</v>
      </c>
      <c r="I421" s="1">
        <f>VALUE(CLEAN(RepositoriosPython!I421))</f>
        <v>649</v>
      </c>
      <c r="J421" s="1">
        <f>_xlfn.DAYS("31/03/2020",H421)</f>
        <v>1703</v>
      </c>
      <c r="K421" s="1">
        <f>G421/J421</f>
        <v>1.5854374633000587E-2</v>
      </c>
    </row>
    <row r="422" spans="1:11" x14ac:dyDescent="0.25">
      <c r="A422" s="1" t="str">
        <f>CLEAN(RepositoriosPython!A422)</f>
        <v>pymc-devs/pymc3</v>
      </c>
      <c r="B422" s="1" t="str">
        <f>CLEAN(RepositoriosPython!B422)</f>
        <v>https://github.com/pymc-devs/pymc3</v>
      </c>
      <c r="C422" s="1" t="str">
        <f>CLEAN(RepositoriosPython!C422)</f>
        <v>Python</v>
      </c>
      <c r="D422" s="1">
        <f>VALUE(CLEAN(RepositoriosPython!D422))</f>
        <v>4893</v>
      </c>
      <c r="E422" s="1">
        <f>VALUE(CLEAN(RepositoriosPython!E422))</f>
        <v>242</v>
      </c>
      <c r="F422" s="1">
        <f>VALUE(CLEAN(RepositoriosPython!F422))</f>
        <v>1197</v>
      </c>
      <c r="G422" s="1">
        <f>VALUE(CLEAN(RepositoriosPython!G422))</f>
        <v>18</v>
      </c>
      <c r="H422" s="2">
        <f>DATEVALUE(CLEAN(MID(RepositoriosPython!H422,1,11)))</f>
        <v>39938</v>
      </c>
      <c r="I422" s="1">
        <f>VALUE(CLEAN(RepositoriosPython!I422))</f>
        <v>31641</v>
      </c>
      <c r="J422" s="1">
        <f>_xlfn.DAYS("31/03/2020",H422)</f>
        <v>3983</v>
      </c>
      <c r="K422" s="1">
        <f>G422/J422</f>
        <v>4.5192066281697215E-3</v>
      </c>
    </row>
    <row r="423" spans="1:11" x14ac:dyDescent="0.25">
      <c r="A423" s="1" t="str">
        <f>CLEAN(RepositoriosPython!A423)</f>
        <v>statsmodels/statsmodels</v>
      </c>
      <c r="B423" s="1" t="str">
        <f>CLEAN(RepositoriosPython!B423)</f>
        <v>https://github.com/statsmodels/statsmodels</v>
      </c>
      <c r="C423" s="1" t="str">
        <f>CLEAN(RepositoriosPython!C423)</f>
        <v>Python</v>
      </c>
      <c r="D423" s="1">
        <f>VALUE(CLEAN(RepositoriosPython!D423))</f>
        <v>4892</v>
      </c>
      <c r="E423" s="1">
        <f>VALUE(CLEAN(RepositoriosPython!E423))</f>
        <v>263</v>
      </c>
      <c r="F423" s="1">
        <f>VALUE(CLEAN(RepositoriosPython!F423))</f>
        <v>1881</v>
      </c>
      <c r="G423" s="1">
        <f>VALUE(CLEAN(RepositoriosPython!G423))</f>
        <v>12</v>
      </c>
      <c r="H423" s="2">
        <f>DATEVALUE(CLEAN(MID(RepositoriosPython!H423,1,11)))</f>
        <v>40706</v>
      </c>
      <c r="I423" s="1">
        <f>VALUE(CLEAN(RepositoriosPython!I423))</f>
        <v>202873</v>
      </c>
      <c r="J423" s="1">
        <f>_xlfn.DAYS("31/03/2020",H423)</f>
        <v>3215</v>
      </c>
      <c r="K423" s="1">
        <f>G423/J423</f>
        <v>3.7325038880248835E-3</v>
      </c>
    </row>
    <row r="424" spans="1:11" x14ac:dyDescent="0.25">
      <c r="A424" s="1" t="str">
        <f>CLEAN(RepositoriosPython!A424)</f>
        <v>0x5e/wechat-deleted-friends</v>
      </c>
      <c r="B424" s="1" t="str">
        <f>CLEAN(RepositoriosPython!B424)</f>
        <v>https://github.com/0x5e/wechat-deleted-friends</v>
      </c>
      <c r="C424" s="1" t="str">
        <f>CLEAN(RepositoriosPython!C424)</f>
        <v>Python</v>
      </c>
      <c r="D424" s="1">
        <f>VALUE(CLEAN(RepositoriosPython!D424))</f>
        <v>4892</v>
      </c>
      <c r="E424" s="1">
        <f>VALUE(CLEAN(RepositoriosPython!E424))</f>
        <v>234</v>
      </c>
      <c r="F424" s="1">
        <f>VALUE(CLEAN(RepositoriosPython!F424))</f>
        <v>1662</v>
      </c>
      <c r="G424" s="1">
        <f>VALUE(CLEAN(RepositoriosPython!G424))</f>
        <v>0</v>
      </c>
      <c r="H424" s="2">
        <f>DATEVALUE(CLEAN(MID(RepositoriosPython!H424,1,11)))</f>
        <v>42371</v>
      </c>
      <c r="I424" s="1">
        <f>VALUE(CLEAN(RepositoriosPython!I424))</f>
        <v>402</v>
      </c>
      <c r="J424" s="1">
        <f>_xlfn.DAYS("31/03/2020",H424)</f>
        <v>1550</v>
      </c>
      <c r="K424" s="1">
        <f>G424/J424</f>
        <v>0</v>
      </c>
    </row>
    <row r="425" spans="1:11" x14ac:dyDescent="0.25">
      <c r="A425" s="1" t="str">
        <f>CLEAN(RepositoriosPython!A425)</f>
        <v>injetlee/Python</v>
      </c>
      <c r="B425" s="1" t="str">
        <f>CLEAN(RepositoriosPython!B425)</f>
        <v>https://github.com/injetlee/Python</v>
      </c>
      <c r="C425" s="1" t="str">
        <f>CLEAN(RepositoriosPython!C425)</f>
        <v>Python</v>
      </c>
      <c r="D425" s="1">
        <f>VALUE(CLEAN(RepositoriosPython!D425))</f>
        <v>4888</v>
      </c>
      <c r="E425" s="1">
        <f>VALUE(CLEAN(RepositoriosPython!E425))</f>
        <v>483</v>
      </c>
      <c r="F425" s="1">
        <f>VALUE(CLEAN(RepositoriosPython!F425))</f>
        <v>2755</v>
      </c>
      <c r="G425" s="1">
        <f>VALUE(CLEAN(RepositoriosPython!G425))</f>
        <v>0</v>
      </c>
      <c r="H425" s="2">
        <f>DATEVALUE(CLEAN(MID(RepositoriosPython!H425,1,11)))</f>
        <v>42544</v>
      </c>
      <c r="I425" s="1">
        <f>VALUE(CLEAN(RepositoriosPython!I425))</f>
        <v>820</v>
      </c>
      <c r="J425" s="1">
        <f>_xlfn.DAYS("31/03/2020",H425)</f>
        <v>1377</v>
      </c>
      <c r="K425" s="1">
        <f>G425/J425</f>
        <v>0</v>
      </c>
    </row>
    <row r="426" spans="1:11" x14ac:dyDescent="0.25">
      <c r="A426" s="1" t="str">
        <f>CLEAN(RepositoriosPython!A426)</f>
        <v>jupyter/docker-stacks</v>
      </c>
      <c r="B426" s="1" t="str">
        <f>CLEAN(RepositoriosPython!B426)</f>
        <v>https://github.com/jupyter/docker-stacks</v>
      </c>
      <c r="C426" s="1" t="str">
        <f>CLEAN(RepositoriosPython!C426)</f>
        <v>Python</v>
      </c>
      <c r="D426" s="1">
        <f>VALUE(CLEAN(RepositoriosPython!D426))</f>
        <v>4883</v>
      </c>
      <c r="E426" s="1">
        <f>VALUE(CLEAN(RepositoriosPython!E426))</f>
        <v>198</v>
      </c>
      <c r="F426" s="1">
        <f>VALUE(CLEAN(RepositoriosPython!F426))</f>
        <v>1932</v>
      </c>
      <c r="G426" s="1">
        <f>VALUE(CLEAN(RepositoriosPython!G426))</f>
        <v>0</v>
      </c>
      <c r="H426" s="2">
        <f>DATEVALUE(CLEAN(MID(RepositoriosPython!H426,1,11)))</f>
        <v>42200</v>
      </c>
      <c r="I426" s="1">
        <f>VALUE(CLEAN(RepositoriosPython!I426))</f>
        <v>8257</v>
      </c>
      <c r="J426" s="1">
        <f>_xlfn.DAYS("31/03/2020",H426)</f>
        <v>1721</v>
      </c>
      <c r="K426" s="1">
        <f>G426/J426</f>
        <v>0</v>
      </c>
    </row>
    <row r="427" spans="1:11" x14ac:dyDescent="0.25">
      <c r="A427" s="1" t="str">
        <f>CLEAN(RepositoriosPython!A427)</f>
        <v>worldveil/dejavu</v>
      </c>
      <c r="B427" s="1" t="str">
        <f>CLEAN(RepositoriosPython!B427)</f>
        <v>https://github.com/worldveil/dejavu</v>
      </c>
      <c r="C427" s="1" t="str">
        <f>CLEAN(RepositoriosPython!C427)</f>
        <v>Python</v>
      </c>
      <c r="D427" s="1">
        <f>VALUE(CLEAN(RepositoriosPython!D427))</f>
        <v>4880</v>
      </c>
      <c r="E427" s="1">
        <f>VALUE(CLEAN(RepositoriosPython!E427))</f>
        <v>273</v>
      </c>
      <c r="F427" s="1">
        <f>VALUE(CLEAN(RepositoriosPython!F427))</f>
        <v>1116</v>
      </c>
      <c r="G427" s="1">
        <f>VALUE(CLEAN(RepositoriosPython!G427))</f>
        <v>0</v>
      </c>
      <c r="H427" s="2">
        <f>DATEVALUE(CLEAN(MID(RepositoriosPython!H427,1,11)))</f>
        <v>41597</v>
      </c>
      <c r="I427" s="1">
        <f>VALUE(CLEAN(RepositoriosPython!I427))</f>
        <v>1246</v>
      </c>
      <c r="J427" s="1">
        <f>_xlfn.DAYS("31/03/2020",H427)</f>
        <v>2324</v>
      </c>
      <c r="K427" s="1">
        <f>G427/J427</f>
        <v>0</v>
      </c>
    </row>
    <row r="428" spans="1:11" x14ac:dyDescent="0.25">
      <c r="A428" s="1" t="str">
        <f>CLEAN(RepositoriosPython!A428)</f>
        <v>edx/edx-platform</v>
      </c>
      <c r="B428" s="1" t="str">
        <f>CLEAN(RepositoriosPython!B428)</f>
        <v>https://github.com/edx/edx-platform</v>
      </c>
      <c r="C428" s="1" t="str">
        <f>CLEAN(RepositoriosPython!C428)</f>
        <v>Python</v>
      </c>
      <c r="D428" s="1">
        <f>VALUE(CLEAN(RepositoriosPython!D428))</f>
        <v>4877</v>
      </c>
      <c r="E428" s="1">
        <f>VALUE(CLEAN(RepositoriosPython!E428))</f>
        <v>408</v>
      </c>
      <c r="F428" s="1">
        <f>VALUE(CLEAN(RepositoriosPython!F428))</f>
        <v>2682</v>
      </c>
      <c r="G428" s="1">
        <f>VALUE(CLEAN(RepositoriosPython!G428))</f>
        <v>4</v>
      </c>
      <c r="H428" s="2">
        <f>DATEVALUE(CLEAN(MID(RepositoriosPython!H428,1,11)))</f>
        <v>41424</v>
      </c>
      <c r="I428" s="1">
        <f>VALUE(CLEAN(RepositoriosPython!I428))</f>
        <v>1388828</v>
      </c>
      <c r="J428" s="1">
        <f>_xlfn.DAYS("31/03/2020",H428)</f>
        <v>2497</v>
      </c>
      <c r="K428" s="1">
        <f>G428/J428</f>
        <v>1.6019223067681217E-3</v>
      </c>
    </row>
    <row r="429" spans="1:11" x14ac:dyDescent="0.25">
      <c r="A429" s="1" t="str">
        <f>CLEAN(RepositoriosPython!A429)</f>
        <v>awslabs/aws-sam-cli</v>
      </c>
      <c r="B429" s="1" t="str">
        <f>CLEAN(RepositoriosPython!B429)</f>
        <v>https://github.com/awslabs/aws-sam-cli</v>
      </c>
      <c r="C429" s="1" t="str">
        <f>CLEAN(RepositoriosPython!C429)</f>
        <v>Python</v>
      </c>
      <c r="D429" s="1">
        <f>VALUE(CLEAN(RepositoriosPython!D429))</f>
        <v>4876</v>
      </c>
      <c r="E429" s="1">
        <f>VALUE(CLEAN(RepositoriosPython!E429))</f>
        <v>165</v>
      </c>
      <c r="F429" s="1">
        <f>VALUE(CLEAN(RepositoriosPython!F429))</f>
        <v>743</v>
      </c>
      <c r="G429" s="1">
        <f>VALUE(CLEAN(RepositoriosPython!G429))</f>
        <v>59</v>
      </c>
      <c r="H429" s="2">
        <f>DATEVALUE(CLEAN(MID(RepositoriosPython!H429,1,11)))</f>
        <v>42878</v>
      </c>
      <c r="I429" s="1">
        <f>VALUE(CLEAN(RepositoriosPython!I429))</f>
        <v>52290</v>
      </c>
      <c r="J429" s="1">
        <f>_xlfn.DAYS("31/03/2020",H429)</f>
        <v>1043</v>
      </c>
      <c r="K429" s="1">
        <f>G429/J429</f>
        <v>5.6567593480345159E-2</v>
      </c>
    </row>
    <row r="430" spans="1:11" x14ac:dyDescent="0.25">
      <c r="A430" s="1" t="str">
        <f>CLEAN(RepositoriosPython!A430)</f>
        <v>fail2ban/fail2ban</v>
      </c>
      <c r="B430" s="1" t="str">
        <f>CLEAN(RepositoriosPython!B430)</f>
        <v>https://github.com/fail2ban/fail2ban</v>
      </c>
      <c r="C430" s="1" t="str">
        <f>CLEAN(RepositoriosPython!C430)</f>
        <v>Python</v>
      </c>
      <c r="D430" s="1">
        <f>VALUE(CLEAN(RepositoriosPython!D430))</f>
        <v>4858</v>
      </c>
      <c r="E430" s="1">
        <f>VALUE(CLEAN(RepositoriosPython!E430))</f>
        <v>238</v>
      </c>
      <c r="F430" s="1">
        <f>VALUE(CLEAN(RepositoriosPython!F430))</f>
        <v>842</v>
      </c>
      <c r="G430" s="1">
        <f>VALUE(CLEAN(RepositoriosPython!G430))</f>
        <v>24</v>
      </c>
      <c r="H430" s="2">
        <f>DATEVALUE(CLEAN(MID(RepositoriosPython!H430,1,11)))</f>
        <v>40814</v>
      </c>
      <c r="I430" s="1">
        <f>VALUE(CLEAN(RepositoriosPython!I430))</f>
        <v>21251</v>
      </c>
      <c r="J430" s="1">
        <f>_xlfn.DAYS("31/03/2020",H430)</f>
        <v>3107</v>
      </c>
      <c r="K430" s="1">
        <f>G430/J430</f>
        <v>7.7244930801416154E-3</v>
      </c>
    </row>
    <row r="431" spans="1:11" x14ac:dyDescent="0.25">
      <c r="A431" s="1" t="str">
        <f>CLEAN(RepositoriosPython!A431)</f>
        <v>humphd/have-fun-with-machine-learning</v>
      </c>
      <c r="B431" s="1" t="str">
        <f>CLEAN(RepositoriosPython!B431)</f>
        <v>https://github.com/humphd/have-fun-with-machine-learning</v>
      </c>
      <c r="C431" s="1" t="str">
        <f>CLEAN(RepositoriosPython!C431)</f>
        <v>Python</v>
      </c>
      <c r="D431" s="1">
        <f>VALUE(CLEAN(RepositoriosPython!D431))</f>
        <v>4846</v>
      </c>
      <c r="E431" s="1">
        <f>VALUE(CLEAN(RepositoriosPython!E431))</f>
        <v>207</v>
      </c>
      <c r="F431" s="1">
        <f>VALUE(CLEAN(RepositoriosPython!F431))</f>
        <v>538</v>
      </c>
      <c r="G431" s="1">
        <f>VALUE(CLEAN(RepositoriosPython!G431))</f>
        <v>0</v>
      </c>
      <c r="H431" s="2">
        <f>DATEVALUE(CLEAN(MID(RepositoriosPython!H431,1,11)))</f>
        <v>42733</v>
      </c>
      <c r="I431" s="1">
        <f>VALUE(CLEAN(RepositoriosPython!I431))</f>
        <v>1402</v>
      </c>
      <c r="J431" s="1">
        <f>_xlfn.DAYS("31/03/2020",H431)</f>
        <v>1188</v>
      </c>
      <c r="K431" s="1">
        <f>G431/J431</f>
        <v>0</v>
      </c>
    </row>
    <row r="432" spans="1:11" x14ac:dyDescent="0.25">
      <c r="A432" s="1" t="str">
        <f>CLEAN(RepositoriosPython!A432)</f>
        <v>jopohl/urh</v>
      </c>
      <c r="B432" s="1" t="str">
        <f>CLEAN(RepositoriosPython!B432)</f>
        <v>https://github.com/jopohl/urh</v>
      </c>
      <c r="C432" s="1" t="str">
        <f>CLEAN(RepositoriosPython!C432)</f>
        <v>Python</v>
      </c>
      <c r="D432" s="1">
        <f>VALUE(CLEAN(RepositoriosPython!D432))</f>
        <v>4826</v>
      </c>
      <c r="E432" s="1">
        <f>VALUE(CLEAN(RepositoriosPython!E432))</f>
        <v>302</v>
      </c>
      <c r="F432" s="1">
        <f>VALUE(CLEAN(RepositoriosPython!F432))</f>
        <v>481</v>
      </c>
      <c r="G432" s="1">
        <f>VALUE(CLEAN(RepositoriosPython!G432))</f>
        <v>82</v>
      </c>
      <c r="H432" s="2">
        <f>DATEVALUE(CLEAN(MID(RepositoriosPython!H432,1,11)))</f>
        <v>42461</v>
      </c>
      <c r="I432" s="1">
        <f>VALUE(CLEAN(RepositoriosPython!I432))</f>
        <v>52457</v>
      </c>
      <c r="J432" s="1">
        <f>_xlfn.DAYS("31/03/2020",H432)</f>
        <v>1460</v>
      </c>
      <c r="K432" s="1">
        <f>G432/J432</f>
        <v>5.6164383561643834E-2</v>
      </c>
    </row>
    <row r="433" spans="1:11" x14ac:dyDescent="0.25">
      <c r="A433" s="1" t="str">
        <f>CLEAN(RepositoriosPython!A433)</f>
        <v>ibab/tensorflow-wavenet</v>
      </c>
      <c r="B433" s="1" t="str">
        <f>CLEAN(RepositoriosPython!B433)</f>
        <v>https://github.com/ibab/tensorflow-wavenet</v>
      </c>
      <c r="C433" s="1" t="str">
        <f>CLEAN(RepositoriosPython!C433)</f>
        <v>Python</v>
      </c>
      <c r="D433" s="1">
        <f>VALUE(CLEAN(RepositoriosPython!D433))</f>
        <v>4804</v>
      </c>
      <c r="E433" s="1">
        <f>VALUE(CLEAN(RepositoriosPython!E433))</f>
        <v>288</v>
      </c>
      <c r="F433" s="1">
        <f>VALUE(CLEAN(RepositoriosPython!F433))</f>
        <v>1201</v>
      </c>
      <c r="G433" s="1">
        <f>VALUE(CLEAN(RepositoriosPython!G433))</f>
        <v>0</v>
      </c>
      <c r="H433" s="2">
        <f>DATEVALUE(CLEAN(MID(RepositoriosPython!H433,1,11)))</f>
        <v>42625</v>
      </c>
      <c r="I433" s="1">
        <f>VALUE(CLEAN(RepositoriosPython!I433))</f>
        <v>1782</v>
      </c>
      <c r="J433" s="1">
        <f>_xlfn.DAYS("31/03/2020",H433)</f>
        <v>1296</v>
      </c>
      <c r="K433" s="1">
        <f>G433/J433</f>
        <v>0</v>
      </c>
    </row>
    <row r="434" spans="1:11" x14ac:dyDescent="0.25">
      <c r="A434" s="1" t="str">
        <f>CLEAN(RepositoriosPython!A434)</f>
        <v>aymericdamien/TopDeepLearning</v>
      </c>
      <c r="B434" s="1" t="str">
        <f>CLEAN(RepositoriosPython!B434)</f>
        <v>https://github.com/aymericdamien/TopDeepLearning</v>
      </c>
      <c r="C434" s="1" t="str">
        <f>CLEAN(RepositoriosPython!C434)</f>
        <v>Python</v>
      </c>
      <c r="D434" s="1">
        <f>VALUE(CLEAN(RepositoriosPython!D434))</f>
        <v>4801</v>
      </c>
      <c r="E434" s="1">
        <f>VALUE(CLEAN(RepositoriosPython!E434))</f>
        <v>350</v>
      </c>
      <c r="F434" s="1">
        <f>VALUE(CLEAN(RepositoriosPython!F434))</f>
        <v>986</v>
      </c>
      <c r="G434" s="1">
        <f>VALUE(CLEAN(RepositoriosPython!G434))</f>
        <v>0</v>
      </c>
      <c r="H434" s="2">
        <f>DATEVALUE(CLEAN(MID(RepositoriosPython!H434,1,11)))</f>
        <v>42487</v>
      </c>
      <c r="I434" s="1">
        <f>VALUE(CLEAN(RepositoriosPython!I434))</f>
        <v>443</v>
      </c>
      <c r="J434" s="1">
        <f>_xlfn.DAYS("31/03/2020",H434)</f>
        <v>1434</v>
      </c>
      <c r="K434" s="1">
        <f>G434/J434</f>
        <v>0</v>
      </c>
    </row>
    <row r="435" spans="1:11" x14ac:dyDescent="0.25">
      <c r="A435" s="1" t="str">
        <f>CLEAN(RepositoriosPython!A435)</f>
        <v>belluzj/fantasque-sans</v>
      </c>
      <c r="B435" s="1" t="str">
        <f>CLEAN(RepositoriosPython!B435)</f>
        <v>https://github.com/belluzj/fantasque-sans</v>
      </c>
      <c r="C435" s="1" t="str">
        <f>CLEAN(RepositoriosPython!C435)</f>
        <v>Python</v>
      </c>
      <c r="D435" s="1">
        <f>VALUE(CLEAN(RepositoriosPython!D435))</f>
        <v>4796</v>
      </c>
      <c r="E435" s="1">
        <f>VALUE(CLEAN(RepositoriosPython!E435))</f>
        <v>134</v>
      </c>
      <c r="F435" s="1">
        <f>VALUE(CLEAN(RepositoriosPython!F435))</f>
        <v>110</v>
      </c>
      <c r="G435" s="1">
        <f>VALUE(CLEAN(RepositoriosPython!G435))</f>
        <v>17</v>
      </c>
      <c r="H435" s="2">
        <f>DATEVALUE(CLEAN(MID(RepositoriosPython!H435,1,11)))</f>
        <v>41596</v>
      </c>
      <c r="I435" s="1">
        <f>VALUE(CLEAN(RepositoriosPython!I435))</f>
        <v>415</v>
      </c>
      <c r="J435" s="1">
        <f>_xlfn.DAYS("31/03/2020",H435)</f>
        <v>2325</v>
      </c>
      <c r="K435" s="1">
        <f>G435/J435</f>
        <v>7.3118279569892473E-3</v>
      </c>
    </row>
    <row r="436" spans="1:11" x14ac:dyDescent="0.25">
      <c r="A436" s="1" t="str">
        <f>CLEAN(RepositoriosPython!A436)</f>
        <v>oarriaga/face_classification</v>
      </c>
      <c r="B436" s="1" t="str">
        <f>CLEAN(RepositoriosPython!B436)</f>
        <v>https://github.com/oarriaga/face_classification</v>
      </c>
      <c r="C436" s="1" t="str">
        <f>CLEAN(RepositoriosPython!C436)</f>
        <v>Python</v>
      </c>
      <c r="D436" s="1">
        <f>VALUE(CLEAN(RepositoriosPython!D436))</f>
        <v>4781</v>
      </c>
      <c r="E436" s="1">
        <f>VALUE(CLEAN(RepositoriosPython!E436))</f>
        <v>236</v>
      </c>
      <c r="F436" s="1">
        <f>VALUE(CLEAN(RepositoriosPython!F436))</f>
        <v>1422</v>
      </c>
      <c r="G436" s="1">
        <f>VALUE(CLEAN(RepositoriosPython!G436))</f>
        <v>0</v>
      </c>
      <c r="H436" s="2">
        <f>DATEVALUE(CLEAN(MID(RepositoriosPython!H436,1,11)))</f>
        <v>42775</v>
      </c>
      <c r="I436" s="1">
        <f>VALUE(CLEAN(RepositoriosPython!I436))</f>
        <v>34777</v>
      </c>
      <c r="J436" s="1">
        <f>_xlfn.DAYS("31/03/2020",H436)</f>
        <v>1146</v>
      </c>
      <c r="K436" s="1">
        <f>G436/J436</f>
        <v>0</v>
      </c>
    </row>
    <row r="437" spans="1:11" x14ac:dyDescent="0.25">
      <c r="A437" s="1" t="str">
        <f>CLEAN(RepositoriosPython!A437)</f>
        <v>joelgrus/data-science-from-scratch</v>
      </c>
      <c r="B437" s="1" t="str">
        <f>CLEAN(RepositoriosPython!B437)</f>
        <v>https://github.com/joelgrus/data-science-from-scratch</v>
      </c>
      <c r="C437" s="1" t="str">
        <f>CLEAN(RepositoriosPython!C437)</f>
        <v>Python</v>
      </c>
      <c r="D437" s="1">
        <f>VALUE(CLEAN(RepositoriosPython!D437))</f>
        <v>4765</v>
      </c>
      <c r="E437" s="1">
        <f>VALUE(CLEAN(RepositoriosPython!E437))</f>
        <v>548</v>
      </c>
      <c r="F437" s="1">
        <f>VALUE(CLEAN(RepositoriosPython!F437))</f>
        <v>2874</v>
      </c>
      <c r="G437" s="1">
        <f>VALUE(CLEAN(RepositoriosPython!G437))</f>
        <v>0</v>
      </c>
      <c r="H437" s="2">
        <f>DATEVALUE(CLEAN(MID(RepositoriosPython!H437,1,11)))</f>
        <v>41952</v>
      </c>
      <c r="I437" s="1">
        <f>VALUE(CLEAN(RepositoriosPython!I437))</f>
        <v>9998</v>
      </c>
      <c r="J437" s="1">
        <f>_xlfn.DAYS("31/03/2020",H437)</f>
        <v>1969</v>
      </c>
      <c r="K437" s="1">
        <f>G437/J437</f>
        <v>0</v>
      </c>
    </row>
    <row r="438" spans="1:11" x14ac:dyDescent="0.25">
      <c r="A438" s="1" t="str">
        <f>CLEAN(RepositoriosPython!A438)</f>
        <v>iterative/dvc</v>
      </c>
      <c r="B438" s="1" t="str">
        <f>CLEAN(RepositoriosPython!B438)</f>
        <v>https://github.com/iterative/dvc</v>
      </c>
      <c r="C438" s="1" t="str">
        <f>CLEAN(RepositoriosPython!C438)</f>
        <v>Python</v>
      </c>
      <c r="D438" s="1">
        <f>VALUE(CLEAN(RepositoriosPython!D438))</f>
        <v>4761</v>
      </c>
      <c r="E438" s="1">
        <f>VALUE(CLEAN(RepositoriosPython!E438))</f>
        <v>100</v>
      </c>
      <c r="F438" s="1">
        <f>VALUE(CLEAN(RepositoriosPython!F438))</f>
        <v>428</v>
      </c>
      <c r="G438" s="1">
        <f>VALUE(CLEAN(RepositoriosPython!G438))</f>
        <v>208</v>
      </c>
      <c r="H438" s="2">
        <f>DATEVALUE(CLEAN(MID(RepositoriosPython!H438,1,11)))</f>
        <v>42798</v>
      </c>
      <c r="I438" s="1">
        <f>VALUE(CLEAN(RepositoriosPython!I438))</f>
        <v>23068</v>
      </c>
      <c r="J438" s="1">
        <f>_xlfn.DAYS("31/03/2020",H438)</f>
        <v>1123</v>
      </c>
      <c r="K438" s="1">
        <f>G438/J438</f>
        <v>0.18521816562778273</v>
      </c>
    </row>
    <row r="439" spans="1:11" x14ac:dyDescent="0.25">
      <c r="A439" s="1" t="str">
        <f>CLEAN(RepositoriosPython!A439)</f>
        <v>vishnubob/wait-for-it</v>
      </c>
      <c r="B439" s="1" t="str">
        <f>CLEAN(RepositoriosPython!B439)</f>
        <v>https://github.com/vishnubob/wait-for-it</v>
      </c>
      <c r="C439" s="1" t="str">
        <f>CLEAN(RepositoriosPython!C439)</f>
        <v>Python</v>
      </c>
      <c r="D439" s="1">
        <f>VALUE(CLEAN(RepositoriosPython!D439))</f>
        <v>4758</v>
      </c>
      <c r="E439" s="1">
        <f>VALUE(CLEAN(RepositoriosPython!E439))</f>
        <v>80</v>
      </c>
      <c r="F439" s="1">
        <f>VALUE(CLEAN(RepositoriosPython!F439))</f>
        <v>1275</v>
      </c>
      <c r="G439" s="1">
        <f>VALUE(CLEAN(RepositoriosPython!G439))</f>
        <v>0</v>
      </c>
      <c r="H439" s="2">
        <f>DATEVALUE(CLEAN(MID(RepositoriosPython!H439,1,11)))</f>
        <v>42402</v>
      </c>
      <c r="I439" s="1">
        <f>VALUE(CLEAN(RepositoriosPython!I439))</f>
        <v>296</v>
      </c>
      <c r="J439" s="1">
        <f>_xlfn.DAYS("31/03/2020",H439)</f>
        <v>1519</v>
      </c>
      <c r="K439" s="1">
        <f>G439/J439</f>
        <v>0</v>
      </c>
    </row>
    <row r="440" spans="1:11" x14ac:dyDescent="0.25">
      <c r="A440" s="1" t="str">
        <f>CLEAN(RepositoriosPython!A440)</f>
        <v>albumentations-team/albumentations</v>
      </c>
      <c r="B440" s="1" t="str">
        <f>CLEAN(RepositoriosPython!B440)</f>
        <v>https://github.com/albumentations-team/albumentations</v>
      </c>
      <c r="C440" s="1" t="str">
        <f>CLEAN(RepositoriosPython!C440)</f>
        <v>Python</v>
      </c>
      <c r="D440" s="1">
        <f>VALUE(CLEAN(RepositoriosPython!D440))</f>
        <v>4749</v>
      </c>
      <c r="E440" s="1">
        <f>VALUE(CLEAN(RepositoriosPython!E440))</f>
        <v>106</v>
      </c>
      <c r="F440" s="1">
        <f>VALUE(CLEAN(RepositoriosPython!F440))</f>
        <v>634</v>
      </c>
      <c r="G440" s="1">
        <f>VALUE(CLEAN(RepositoriosPython!G440))</f>
        <v>4</v>
      </c>
      <c r="H440" s="2">
        <f>DATEVALUE(CLEAN(MID(RepositoriosPython!H440,1,11)))</f>
        <v>43257</v>
      </c>
      <c r="I440" s="1">
        <f>VALUE(CLEAN(RepositoriosPython!I440))</f>
        <v>8656</v>
      </c>
      <c r="J440" s="1">
        <f>_xlfn.DAYS("31/03/2020",H440)</f>
        <v>664</v>
      </c>
      <c r="K440" s="1">
        <f>G440/J440</f>
        <v>6.024096385542169E-3</v>
      </c>
    </row>
    <row r="441" spans="1:11" x14ac:dyDescent="0.25">
      <c r="A441" s="1" t="str">
        <f>CLEAN(RepositoriosPython!A441)</f>
        <v>FeatureLabs/featuretools</v>
      </c>
      <c r="B441" s="1" t="str">
        <f>CLEAN(RepositoriosPython!B441)</f>
        <v>https://github.com/FeatureLabs/featuretools</v>
      </c>
      <c r="C441" s="1" t="str">
        <f>CLEAN(RepositoriosPython!C441)</f>
        <v>Python</v>
      </c>
      <c r="D441" s="1">
        <f>VALUE(CLEAN(RepositoriosPython!D441))</f>
        <v>4707</v>
      </c>
      <c r="E441" s="1">
        <f>VALUE(CLEAN(RepositoriosPython!E441))</f>
        <v>141</v>
      </c>
      <c r="F441" s="1">
        <f>VALUE(CLEAN(RepositoriosPython!F441))</f>
        <v>615</v>
      </c>
      <c r="G441" s="1">
        <f>VALUE(CLEAN(RepositoriosPython!G441))</f>
        <v>43</v>
      </c>
      <c r="H441" s="2">
        <f>DATEVALUE(CLEAN(MID(RepositoriosPython!H441,1,11)))</f>
        <v>42986</v>
      </c>
      <c r="I441" s="1">
        <f>VALUE(CLEAN(RepositoriosPython!I441))</f>
        <v>17374</v>
      </c>
      <c r="J441" s="1">
        <f>_xlfn.DAYS("31/03/2020",H441)</f>
        <v>935</v>
      </c>
      <c r="K441" s="1">
        <f>G441/J441</f>
        <v>4.5989304812834225E-2</v>
      </c>
    </row>
    <row r="442" spans="1:11" x14ac:dyDescent="0.25">
      <c r="A442" s="1" t="str">
        <f>CLEAN(RepositoriosPython!A442)</f>
        <v>jofpin/trape</v>
      </c>
      <c r="B442" s="1" t="str">
        <f>CLEAN(RepositoriosPython!B442)</f>
        <v>https://github.com/jofpin/trape</v>
      </c>
      <c r="C442" s="1" t="str">
        <f>CLEAN(RepositoriosPython!C442)</f>
        <v>Python</v>
      </c>
      <c r="D442" s="1">
        <f>VALUE(CLEAN(RepositoriosPython!D442))</f>
        <v>4699</v>
      </c>
      <c r="E442" s="1">
        <f>VALUE(CLEAN(RepositoriosPython!E442))</f>
        <v>234</v>
      </c>
      <c r="F442" s="1">
        <f>VALUE(CLEAN(RepositoriosPython!F442))</f>
        <v>843</v>
      </c>
      <c r="G442" s="1">
        <f>VALUE(CLEAN(RepositoriosPython!G442))</f>
        <v>0</v>
      </c>
      <c r="H442" s="2">
        <f>DATEVALUE(CLEAN(MID(RepositoriosPython!H442,1,11)))</f>
        <v>43039</v>
      </c>
      <c r="I442" s="1">
        <f>VALUE(CLEAN(RepositoriosPython!I442))</f>
        <v>4539</v>
      </c>
      <c r="J442" s="1">
        <f>_xlfn.DAYS("31/03/2020",H442)</f>
        <v>882</v>
      </c>
      <c r="K442" s="1">
        <f>G442/J442</f>
        <v>0</v>
      </c>
    </row>
    <row r="443" spans="1:11" x14ac:dyDescent="0.25">
      <c r="A443" s="1" t="str">
        <f>CLEAN(RepositoriosPython!A443)</f>
        <v>django-extensions/django-extensions</v>
      </c>
      <c r="B443" s="1" t="str">
        <f>CLEAN(RepositoriosPython!B443)</f>
        <v>https://github.com/django-extensions/django-extensions</v>
      </c>
      <c r="C443" s="1" t="str">
        <f>CLEAN(RepositoriosPython!C443)</f>
        <v>Python</v>
      </c>
      <c r="D443" s="1">
        <f>VALUE(CLEAN(RepositoriosPython!D443))</f>
        <v>4686</v>
      </c>
      <c r="E443" s="1">
        <f>VALUE(CLEAN(RepositoriosPython!E443))</f>
        <v>113</v>
      </c>
      <c r="F443" s="1">
        <f>VALUE(CLEAN(RepositoriosPython!F443))</f>
        <v>948</v>
      </c>
      <c r="G443" s="1">
        <f>VALUE(CLEAN(RepositoriosPython!G443))</f>
        <v>0</v>
      </c>
      <c r="H443" s="2">
        <f>DATEVALUE(CLEAN(MID(RepositoriosPython!H443,1,11)))</f>
        <v>39893</v>
      </c>
      <c r="I443" s="1">
        <f>VALUE(CLEAN(RepositoriosPython!I443))</f>
        <v>16855</v>
      </c>
      <c r="J443" s="1">
        <f>_xlfn.DAYS("31/03/2020",H443)</f>
        <v>4028</v>
      </c>
      <c r="K443" s="1">
        <f>G443/J443</f>
        <v>0</v>
      </c>
    </row>
    <row r="444" spans="1:11" x14ac:dyDescent="0.25">
      <c r="A444" s="1" t="str">
        <f>CLEAN(RepositoriosPython!A444)</f>
        <v>lining0806/PythonSpiderNotes</v>
      </c>
      <c r="B444" s="1" t="str">
        <f>CLEAN(RepositoriosPython!B444)</f>
        <v>https://github.com/lining0806/PythonSpiderNotes</v>
      </c>
      <c r="C444" s="1" t="str">
        <f>CLEAN(RepositoriosPython!C444)</f>
        <v>Python</v>
      </c>
      <c r="D444" s="1">
        <f>VALUE(CLEAN(RepositoriosPython!D444))</f>
        <v>4680</v>
      </c>
      <c r="E444" s="1">
        <f>VALUE(CLEAN(RepositoriosPython!E444))</f>
        <v>357</v>
      </c>
      <c r="F444" s="1">
        <f>VALUE(CLEAN(RepositoriosPython!F444))</f>
        <v>1924</v>
      </c>
      <c r="G444" s="1">
        <f>VALUE(CLEAN(RepositoriosPython!G444))</f>
        <v>0</v>
      </c>
      <c r="H444" s="2">
        <f>DATEVALUE(CLEAN(MID(RepositoriosPython!H444,1,11)))</f>
        <v>42235</v>
      </c>
      <c r="I444" s="1">
        <f>VALUE(CLEAN(RepositoriosPython!I444))</f>
        <v>1388</v>
      </c>
      <c r="J444" s="1">
        <f>_xlfn.DAYS("31/03/2020",H444)</f>
        <v>1686</v>
      </c>
      <c r="K444" s="1">
        <f>G444/J444</f>
        <v>0</v>
      </c>
    </row>
    <row r="445" spans="1:11" x14ac:dyDescent="0.25">
      <c r="A445" s="1" t="str">
        <f>CLEAN(RepositoriosPython!A445)</f>
        <v>lancopku/pkuseg-python</v>
      </c>
      <c r="B445" s="1" t="str">
        <f>CLEAN(RepositoriosPython!B445)</f>
        <v>https://github.com/lancopku/pkuseg-python</v>
      </c>
      <c r="C445" s="1" t="str">
        <f>CLEAN(RepositoriosPython!C445)</f>
        <v>Python</v>
      </c>
      <c r="D445" s="1">
        <f>VALUE(CLEAN(RepositoriosPython!D445))</f>
        <v>4679</v>
      </c>
      <c r="E445" s="1">
        <f>VALUE(CLEAN(RepositoriosPython!E445))</f>
        <v>190</v>
      </c>
      <c r="F445" s="1">
        <f>VALUE(CLEAN(RepositoriosPython!F445))</f>
        <v>746</v>
      </c>
      <c r="G445" s="1">
        <f>VALUE(CLEAN(RepositoriosPython!G445))</f>
        <v>2</v>
      </c>
      <c r="H445" s="2">
        <f>DATEVALUE(CLEAN(MID(RepositoriosPython!H445,1,11)))</f>
        <v>43317</v>
      </c>
      <c r="I445" s="1">
        <f>VALUE(CLEAN(RepositoriosPython!I445))</f>
        <v>2679</v>
      </c>
      <c r="J445" s="1">
        <f>_xlfn.DAYS("31/03/2020",H445)</f>
        <v>604</v>
      </c>
      <c r="K445" s="1">
        <f>G445/J445</f>
        <v>3.3112582781456954E-3</v>
      </c>
    </row>
    <row r="446" spans="1:11" x14ac:dyDescent="0.25">
      <c r="A446" s="1" t="str">
        <f>CLEAN(RepositoriosPython!A446)</f>
        <v>ecthros/uncaptcha2</v>
      </c>
      <c r="B446" s="1" t="str">
        <f>CLEAN(RepositoriosPython!B446)</f>
        <v>https://github.com/ecthros/uncaptcha2</v>
      </c>
      <c r="C446" s="1" t="str">
        <f>CLEAN(RepositoriosPython!C446)</f>
        <v>Python</v>
      </c>
      <c r="D446" s="1">
        <f>VALUE(CLEAN(RepositoriosPython!D446))</f>
        <v>4676</v>
      </c>
      <c r="E446" s="1">
        <f>VALUE(CLEAN(RepositoriosPython!E446))</f>
        <v>129</v>
      </c>
      <c r="F446" s="1">
        <f>VALUE(CLEAN(RepositoriosPython!F446))</f>
        <v>448</v>
      </c>
      <c r="G446" s="1">
        <f>VALUE(CLEAN(RepositoriosPython!G446))</f>
        <v>0</v>
      </c>
      <c r="H446" s="2">
        <f>DATEVALUE(CLEAN(MID(RepositoriosPython!H446,1,11)))</f>
        <v>43465</v>
      </c>
      <c r="I446" s="1">
        <f>VALUE(CLEAN(RepositoriosPython!I446))</f>
        <v>207</v>
      </c>
      <c r="J446" s="1">
        <f>_xlfn.DAYS("31/03/2020",H446)</f>
        <v>456</v>
      </c>
      <c r="K446" s="1">
        <f>G446/J446</f>
        <v>0</v>
      </c>
    </row>
    <row r="447" spans="1:11" x14ac:dyDescent="0.25">
      <c r="A447" s="1" t="str">
        <f>CLEAN(RepositoriosPython!A447)</f>
        <v>HIPS/autograd</v>
      </c>
      <c r="B447" s="1" t="str">
        <f>CLEAN(RepositoriosPython!B447)</f>
        <v>https://github.com/HIPS/autograd</v>
      </c>
      <c r="C447" s="1" t="str">
        <f>CLEAN(RepositoriosPython!C447)</f>
        <v>Python</v>
      </c>
      <c r="D447" s="1">
        <f>VALUE(CLEAN(RepositoriosPython!D447))</f>
        <v>4649</v>
      </c>
      <c r="E447" s="1">
        <f>VALUE(CLEAN(RepositoriosPython!E447))</f>
        <v>202</v>
      </c>
      <c r="F447" s="1">
        <f>VALUE(CLEAN(RepositoriosPython!F447))</f>
        <v>680</v>
      </c>
      <c r="G447" s="1">
        <f>VALUE(CLEAN(RepositoriosPython!G447))</f>
        <v>1</v>
      </c>
      <c r="H447" s="2">
        <f>DATEVALUE(CLEAN(MID(RepositoriosPython!H447,1,11)))</f>
        <v>41967</v>
      </c>
      <c r="I447" s="1">
        <f>VALUE(CLEAN(RepositoriosPython!I447))</f>
        <v>8597</v>
      </c>
      <c r="J447" s="1">
        <f>_xlfn.DAYS("31/03/2020",H447)</f>
        <v>1954</v>
      </c>
      <c r="K447" s="1">
        <f>G447/J447</f>
        <v>5.1177072671443195E-4</v>
      </c>
    </row>
    <row r="448" spans="1:11" x14ac:dyDescent="0.25">
      <c r="A448" s="1" t="str">
        <f>CLEAN(RepositoriosPython!A448)</f>
        <v>i-tu/Hasklig</v>
      </c>
      <c r="B448" s="1" t="str">
        <f>CLEAN(RepositoriosPython!B448)</f>
        <v>https://github.com/i-tu/Hasklig</v>
      </c>
      <c r="C448" s="1" t="str">
        <f>CLEAN(RepositoriosPython!C448)</f>
        <v>Python</v>
      </c>
      <c r="D448" s="1">
        <f>VALUE(CLEAN(RepositoriosPython!D448))</f>
        <v>4648</v>
      </c>
      <c r="E448" s="1">
        <f>VALUE(CLEAN(RepositoriosPython!E448))</f>
        <v>94</v>
      </c>
      <c r="F448" s="1">
        <f>VALUE(CLEAN(RepositoriosPython!F448))</f>
        <v>140</v>
      </c>
      <c r="G448" s="1">
        <f>VALUE(CLEAN(RepositoriosPython!G448))</f>
        <v>8</v>
      </c>
      <c r="H448" s="2">
        <f>DATEVALUE(CLEAN(MID(RepositoriosPython!H448,1,11)))</f>
        <v>41735</v>
      </c>
      <c r="I448" s="1">
        <f>VALUE(CLEAN(RepositoriosPython!I448))</f>
        <v>317</v>
      </c>
      <c r="J448" s="1">
        <f>_xlfn.DAYS("31/03/2020",H448)</f>
        <v>2186</v>
      </c>
      <c r="K448" s="1">
        <f>G448/J448</f>
        <v>3.6596523330283625E-3</v>
      </c>
    </row>
    <row r="449" spans="1:11" x14ac:dyDescent="0.25">
      <c r="A449" s="1" t="str">
        <f>CLEAN(RepositoriosPython!A449)</f>
        <v>PeterDing/iScript</v>
      </c>
      <c r="B449" s="1" t="str">
        <f>CLEAN(RepositoriosPython!B449)</f>
        <v>https://github.com/PeterDing/iScript</v>
      </c>
      <c r="C449" s="1" t="str">
        <f>CLEAN(RepositoriosPython!C449)</f>
        <v>Python</v>
      </c>
      <c r="D449" s="1">
        <f>VALUE(CLEAN(RepositoriosPython!D449))</f>
        <v>4646</v>
      </c>
      <c r="E449" s="1">
        <f>VALUE(CLEAN(RepositoriosPython!E449))</f>
        <v>322</v>
      </c>
      <c r="F449" s="1">
        <f>VALUE(CLEAN(RepositoriosPython!F449))</f>
        <v>1176</v>
      </c>
      <c r="G449" s="1">
        <f>VALUE(CLEAN(RepositoriosPython!G449))</f>
        <v>0</v>
      </c>
      <c r="H449" s="2">
        <f>DATEVALUE(CLEAN(MID(RepositoriosPython!H449,1,11)))</f>
        <v>41755</v>
      </c>
      <c r="I449" s="1">
        <f>VALUE(CLEAN(RepositoriosPython!I449))</f>
        <v>8225</v>
      </c>
      <c r="J449" s="1">
        <f>_xlfn.DAYS("31/03/2020",H449)</f>
        <v>2166</v>
      </c>
      <c r="K449" s="1">
        <f>G449/J449</f>
        <v>0</v>
      </c>
    </row>
    <row r="450" spans="1:11" x14ac:dyDescent="0.25">
      <c r="A450" s="1" t="str">
        <f>CLEAN(RepositoriosPython!A450)</f>
        <v>docker/docker-py</v>
      </c>
      <c r="B450" s="1" t="str">
        <f>CLEAN(RepositoriosPython!B450)</f>
        <v>https://github.com/docker/docker-py</v>
      </c>
      <c r="C450" s="1" t="str">
        <f>CLEAN(RepositoriosPython!C450)</f>
        <v>Python</v>
      </c>
      <c r="D450" s="1">
        <f>VALUE(CLEAN(RepositoriosPython!D450))</f>
        <v>4644</v>
      </c>
      <c r="E450" s="1">
        <f>VALUE(CLEAN(RepositoriosPython!E450))</f>
        <v>209</v>
      </c>
      <c r="F450" s="1">
        <f>VALUE(CLEAN(RepositoriosPython!F450))</f>
        <v>1357</v>
      </c>
      <c r="G450" s="1">
        <f>VALUE(CLEAN(RepositoriosPython!G450))</f>
        <v>63</v>
      </c>
      <c r="H450" s="2">
        <f>DATEVALUE(CLEAN(MID(RepositoriosPython!H450,1,11)))</f>
        <v>41417</v>
      </c>
      <c r="I450" s="1">
        <f>VALUE(CLEAN(RepositoriosPython!I450))</f>
        <v>18533</v>
      </c>
      <c r="J450" s="1">
        <f>_xlfn.DAYS("31/03/2020",H450)</f>
        <v>2504</v>
      </c>
      <c r="K450" s="1">
        <f>G450/J450</f>
        <v>2.5159744408945688E-2</v>
      </c>
    </row>
    <row r="451" spans="1:11" x14ac:dyDescent="0.25">
      <c r="A451" s="1" t="str">
        <f>CLEAN(RepositoriosPython!A451)</f>
        <v>taki0112/UGATIT</v>
      </c>
      <c r="B451" s="1" t="str">
        <f>CLEAN(RepositoriosPython!B451)</f>
        <v>https://github.com/taki0112/UGATIT</v>
      </c>
      <c r="C451" s="1" t="str">
        <f>CLEAN(RepositoriosPython!C451)</f>
        <v>Python</v>
      </c>
      <c r="D451" s="1">
        <f>VALUE(CLEAN(RepositoriosPython!D451))</f>
        <v>4642</v>
      </c>
      <c r="E451" s="1">
        <f>VALUE(CLEAN(RepositoriosPython!E451))</f>
        <v>164</v>
      </c>
      <c r="F451" s="1">
        <f>VALUE(CLEAN(RepositoriosPython!F451))</f>
        <v>785</v>
      </c>
      <c r="G451" s="1">
        <f>VALUE(CLEAN(RepositoriosPython!G451))</f>
        <v>0</v>
      </c>
      <c r="H451" s="2">
        <f>DATEVALUE(CLEAN(MID(RepositoriosPython!H451,1,11)))</f>
        <v>43672</v>
      </c>
      <c r="I451" s="1">
        <f>VALUE(CLEAN(RepositoriosPython!I451))</f>
        <v>865</v>
      </c>
      <c r="J451" s="1">
        <f>_xlfn.DAYS("31/03/2020",H451)</f>
        <v>249</v>
      </c>
      <c r="K451" s="1">
        <f>G451/J451</f>
        <v>0</v>
      </c>
    </row>
    <row r="452" spans="1:11" x14ac:dyDescent="0.25">
      <c r="A452" s="1" t="str">
        <f>CLEAN(RepositoriosPython!A452)</f>
        <v>isnowfy/snownlp</v>
      </c>
      <c r="B452" s="1" t="str">
        <f>CLEAN(RepositoriosPython!B452)</f>
        <v>https://github.com/isnowfy/snownlp</v>
      </c>
      <c r="C452" s="1" t="str">
        <f>CLEAN(RepositoriosPython!C452)</f>
        <v>Python</v>
      </c>
      <c r="D452" s="1">
        <f>VALUE(CLEAN(RepositoriosPython!D452))</f>
        <v>4631</v>
      </c>
      <c r="E452" s="1">
        <f>VALUE(CLEAN(RepositoriosPython!E452))</f>
        <v>358</v>
      </c>
      <c r="F452" s="1">
        <f>VALUE(CLEAN(RepositoriosPython!F452))</f>
        <v>1152</v>
      </c>
      <c r="G452" s="1">
        <f>VALUE(CLEAN(RepositoriosPython!G452))</f>
        <v>0</v>
      </c>
      <c r="H452" s="2">
        <f>DATEVALUE(CLEAN(MID(RepositoriosPython!H452,1,11)))</f>
        <v>41604</v>
      </c>
      <c r="I452" s="1">
        <f>VALUE(CLEAN(RepositoriosPython!I452))</f>
        <v>1087</v>
      </c>
      <c r="J452" s="1">
        <f>_xlfn.DAYS("31/03/2020",H452)</f>
        <v>2317</v>
      </c>
      <c r="K452" s="1">
        <f>G452/J452</f>
        <v>0</v>
      </c>
    </row>
    <row r="453" spans="1:11" x14ac:dyDescent="0.25">
      <c r="A453" s="1" t="str">
        <f>CLEAN(RepositoriosPython!A453)</f>
        <v>OlafenwaMoses/ImageAI</v>
      </c>
      <c r="B453" s="1" t="str">
        <f>CLEAN(RepositoriosPython!B453)</f>
        <v>https://github.com/OlafenwaMoses/ImageAI</v>
      </c>
      <c r="C453" s="1" t="str">
        <f>CLEAN(RepositoriosPython!C453)</f>
        <v>Python</v>
      </c>
      <c r="D453" s="1">
        <f>VALUE(CLEAN(RepositoriosPython!D453))</f>
        <v>4627</v>
      </c>
      <c r="E453" s="1">
        <f>VALUE(CLEAN(RepositoriosPython!E453))</f>
        <v>259</v>
      </c>
      <c r="F453" s="1">
        <f>VALUE(CLEAN(RepositoriosPython!F453))</f>
        <v>1340</v>
      </c>
      <c r="G453" s="1">
        <f>VALUE(CLEAN(RepositoriosPython!G453))</f>
        <v>9</v>
      </c>
      <c r="H453" s="2">
        <f>DATEVALUE(CLEAN(MID(RepositoriosPython!H453,1,11)))</f>
        <v>43178</v>
      </c>
      <c r="I453" s="1">
        <f>VALUE(CLEAN(RepositoriosPython!I453))</f>
        <v>10775</v>
      </c>
      <c r="J453" s="1">
        <f>_xlfn.DAYS("31/03/2020",H453)</f>
        <v>743</v>
      </c>
      <c r="K453" s="1">
        <f>G453/J453</f>
        <v>1.2113055181695828E-2</v>
      </c>
    </row>
    <row r="454" spans="1:11" x14ac:dyDescent="0.25">
      <c r="A454" s="1" t="str">
        <f>CLEAN(RepositoriosPython!A454)</f>
        <v>Uberi/speech_recognition</v>
      </c>
      <c r="B454" s="1" t="str">
        <f>CLEAN(RepositoriosPython!B454)</f>
        <v>https://github.com/Uberi/speech_recognition</v>
      </c>
      <c r="C454" s="1" t="str">
        <f>CLEAN(RepositoriosPython!C454)</f>
        <v>Python</v>
      </c>
      <c r="D454" s="1">
        <f>VALUE(CLEAN(RepositoriosPython!D454))</f>
        <v>4623</v>
      </c>
      <c r="E454" s="1">
        <f>VALUE(CLEAN(RepositoriosPython!E454))</f>
        <v>272</v>
      </c>
      <c r="F454" s="1">
        <f>VALUE(CLEAN(RepositoriosPython!F454))</f>
        <v>1621</v>
      </c>
      <c r="G454" s="1">
        <f>VALUE(CLEAN(RepositoriosPython!G454))</f>
        <v>23</v>
      </c>
      <c r="H454" s="2">
        <f>DATEVALUE(CLEAN(MID(RepositoriosPython!H454,1,11)))</f>
        <v>41752</v>
      </c>
      <c r="I454" s="1">
        <f>VALUE(CLEAN(RepositoriosPython!I454))</f>
        <v>2048</v>
      </c>
      <c r="J454" s="1">
        <f>_xlfn.DAYS("31/03/2020",H454)</f>
        <v>2169</v>
      </c>
      <c r="K454" s="1">
        <f>G454/J454</f>
        <v>1.0603964960811434E-2</v>
      </c>
    </row>
    <row r="455" spans="1:11" x14ac:dyDescent="0.25">
      <c r="A455" s="1" t="str">
        <f>CLEAN(RepositoriosPython!A455)</f>
        <v>Linzaer/Ultra-Light-Fast-Generic-Face-Detector-1MB</v>
      </c>
      <c r="B455" s="1" t="str">
        <f>CLEAN(RepositoriosPython!B455)</f>
        <v>https://github.com/Linzaer/Ultra-Light-Fast-Generic-Face-Detector-1MB</v>
      </c>
      <c r="C455" s="1" t="str">
        <f>CLEAN(RepositoriosPython!C455)</f>
        <v>Python</v>
      </c>
      <c r="D455" s="1">
        <f>VALUE(CLEAN(RepositoriosPython!D455))</f>
        <v>4609</v>
      </c>
      <c r="E455" s="1">
        <f>VALUE(CLEAN(RepositoriosPython!E455))</f>
        <v>157</v>
      </c>
      <c r="F455" s="1">
        <f>VALUE(CLEAN(RepositoriosPython!F455))</f>
        <v>986</v>
      </c>
      <c r="G455" s="1">
        <f>VALUE(CLEAN(RepositoriosPython!G455))</f>
        <v>0</v>
      </c>
      <c r="H455" s="2">
        <f>DATEVALUE(CLEAN(MID(RepositoriosPython!H455,1,11)))</f>
        <v>43748</v>
      </c>
      <c r="I455" s="1">
        <f>VALUE(CLEAN(RepositoriosPython!I455))</f>
        <v>5723</v>
      </c>
      <c r="J455" s="1">
        <f>_xlfn.DAYS("31/03/2020",H455)</f>
        <v>173</v>
      </c>
      <c r="K455" s="1">
        <f>G455/J455</f>
        <v>0</v>
      </c>
    </row>
    <row r="456" spans="1:11" x14ac:dyDescent="0.25">
      <c r="A456" s="1" t="str">
        <f>CLEAN(RepositoriosPython!A456)</f>
        <v>burnash/gspread</v>
      </c>
      <c r="B456" s="1" t="str">
        <f>CLEAN(RepositoriosPython!B456)</f>
        <v>https://github.com/burnash/gspread</v>
      </c>
      <c r="C456" s="1" t="str">
        <f>CLEAN(RepositoriosPython!C456)</f>
        <v>Python</v>
      </c>
      <c r="D456" s="1">
        <f>VALUE(CLEAN(RepositoriosPython!D456))</f>
        <v>4599</v>
      </c>
      <c r="E456" s="1">
        <f>VALUE(CLEAN(RepositoriosPython!E456))</f>
        <v>159</v>
      </c>
      <c r="F456" s="1">
        <f>VALUE(CLEAN(RepositoriosPython!F456))</f>
        <v>706</v>
      </c>
      <c r="G456" s="1">
        <f>VALUE(CLEAN(RepositoriosPython!G456))</f>
        <v>21</v>
      </c>
      <c r="H456" s="2">
        <f>DATEVALUE(CLEAN(MID(RepositoriosPython!H456,1,11)))</f>
        <v>40879</v>
      </c>
      <c r="I456" s="1">
        <f>VALUE(CLEAN(RepositoriosPython!I456))</f>
        <v>17222</v>
      </c>
      <c r="J456" s="1">
        <f>_xlfn.DAYS("31/03/2020",H456)</f>
        <v>3042</v>
      </c>
      <c r="K456" s="1">
        <f>G456/J456</f>
        <v>6.9033530571992107E-3</v>
      </c>
    </row>
    <row r="457" spans="1:11" x14ac:dyDescent="0.25">
      <c r="A457" s="1" t="str">
        <f>CLEAN(RepositoriosPython!A457)</f>
        <v>dxa4481/truffleHog</v>
      </c>
      <c r="B457" s="1" t="str">
        <f>CLEAN(RepositoriosPython!B457)</f>
        <v>https://github.com/dxa4481/truffleHog</v>
      </c>
      <c r="C457" s="1" t="str">
        <f>CLEAN(RepositoriosPython!C457)</f>
        <v>Python</v>
      </c>
      <c r="D457" s="1">
        <f>VALUE(CLEAN(RepositoriosPython!D457))</f>
        <v>4586</v>
      </c>
      <c r="E457" s="1">
        <f>VALUE(CLEAN(RepositoriosPython!E457))</f>
        <v>138</v>
      </c>
      <c r="F457" s="1">
        <f>VALUE(CLEAN(RepositoriosPython!F457))</f>
        <v>603</v>
      </c>
      <c r="G457" s="1">
        <f>VALUE(CLEAN(RepositoriosPython!G457))</f>
        <v>1</v>
      </c>
      <c r="H457" s="2">
        <f>DATEVALUE(CLEAN(MID(RepositoriosPython!H457,1,11)))</f>
        <v>42735</v>
      </c>
      <c r="I457" s="1">
        <f>VALUE(CLEAN(RepositoriosPython!I457))</f>
        <v>546</v>
      </c>
      <c r="J457" s="1">
        <f>_xlfn.DAYS("31/03/2020",H457)</f>
        <v>1186</v>
      </c>
      <c r="K457" s="1">
        <f>G457/J457</f>
        <v>8.4317032040472171E-4</v>
      </c>
    </row>
    <row r="458" spans="1:11" x14ac:dyDescent="0.25">
      <c r="A458" s="1" t="str">
        <f>CLEAN(RepositoriosPython!A458)</f>
        <v>microsoft/MMdnn</v>
      </c>
      <c r="B458" s="1" t="str">
        <f>CLEAN(RepositoriosPython!B458)</f>
        <v>https://github.com/microsoft/MMdnn</v>
      </c>
      <c r="C458" s="1" t="str">
        <f>CLEAN(RepositoriosPython!C458)</f>
        <v>Python</v>
      </c>
      <c r="D458" s="1">
        <f>VALUE(CLEAN(RepositoriosPython!D458))</f>
        <v>4558</v>
      </c>
      <c r="E458" s="1">
        <f>VALUE(CLEAN(RepositoriosPython!E458))</f>
        <v>176</v>
      </c>
      <c r="F458" s="1">
        <f>VALUE(CLEAN(RepositoriosPython!F458))</f>
        <v>863</v>
      </c>
      <c r="G458" s="1">
        <f>VALUE(CLEAN(RepositoriosPython!G458))</f>
        <v>10</v>
      </c>
      <c r="H458" s="2">
        <f>DATEVALUE(CLEAN(MID(RepositoriosPython!H458,1,11)))</f>
        <v>42963</v>
      </c>
      <c r="I458" s="1">
        <f>VALUE(CLEAN(RepositoriosPython!I458))</f>
        <v>24028</v>
      </c>
      <c r="J458" s="1">
        <f>_xlfn.DAYS("31/03/2020",H458)</f>
        <v>958</v>
      </c>
      <c r="K458" s="1">
        <f>G458/J458</f>
        <v>1.0438413361169102E-2</v>
      </c>
    </row>
    <row r="459" spans="1:11" x14ac:dyDescent="0.25">
      <c r="A459" s="1" t="str">
        <f>CLEAN(RepositoriosPython!A459)</f>
        <v>python-visualization/folium</v>
      </c>
      <c r="B459" s="1" t="str">
        <f>CLEAN(RepositoriosPython!B459)</f>
        <v>https://github.com/python-visualization/folium</v>
      </c>
      <c r="C459" s="1" t="str">
        <f>CLEAN(RepositoriosPython!C459)</f>
        <v>Python</v>
      </c>
      <c r="D459" s="1">
        <f>VALUE(CLEAN(RepositoriosPython!D459))</f>
        <v>4555</v>
      </c>
      <c r="E459" s="1">
        <f>VALUE(CLEAN(RepositoriosPython!E459))</f>
        <v>169</v>
      </c>
      <c r="F459" s="1">
        <f>VALUE(CLEAN(RepositoriosPython!F459))</f>
        <v>1593</v>
      </c>
      <c r="G459" s="1">
        <f>VALUE(CLEAN(RepositoriosPython!G459))</f>
        <v>18</v>
      </c>
      <c r="H459" s="2">
        <f>DATEVALUE(CLEAN(MID(RepositoriosPython!H459,1,11)))</f>
        <v>41403</v>
      </c>
      <c r="I459" s="1">
        <f>VALUE(CLEAN(RepositoriosPython!I459))</f>
        <v>15991</v>
      </c>
      <c r="J459" s="1">
        <f>_xlfn.DAYS("31/03/2020",H459)</f>
        <v>2518</v>
      </c>
      <c r="K459" s="1">
        <f>G459/J459</f>
        <v>7.1485305798252583E-3</v>
      </c>
    </row>
    <row r="460" spans="1:11" x14ac:dyDescent="0.25">
      <c r="A460" s="1" t="str">
        <f>CLEAN(RepositoriosPython!A460)</f>
        <v>tensorflow/tensorboard</v>
      </c>
      <c r="B460" s="1" t="str">
        <f>CLEAN(RepositoriosPython!B460)</f>
        <v>https://github.com/tensorflow/tensorboard</v>
      </c>
      <c r="C460" s="1" t="str">
        <f>CLEAN(RepositoriosPython!C460)</f>
        <v>Python</v>
      </c>
      <c r="D460" s="1">
        <f>VALUE(CLEAN(RepositoriosPython!D460))</f>
        <v>4539</v>
      </c>
      <c r="E460" s="1">
        <f>VALUE(CLEAN(RepositoriosPython!E460))</f>
        <v>208</v>
      </c>
      <c r="F460" s="1">
        <f>VALUE(CLEAN(RepositoriosPython!F460))</f>
        <v>1171</v>
      </c>
      <c r="G460" s="1">
        <f>VALUE(CLEAN(RepositoriosPython!G460))</f>
        <v>31</v>
      </c>
      <c r="H460" s="2">
        <f>DATEVALUE(CLEAN(MID(RepositoriosPython!H460,1,11)))</f>
        <v>42870</v>
      </c>
      <c r="I460" s="1">
        <f>VALUE(CLEAN(RepositoriosPython!I460))</f>
        <v>113070</v>
      </c>
      <c r="J460" s="1">
        <f>_xlfn.DAYS("31/03/2020",H460)</f>
        <v>1051</v>
      </c>
      <c r="K460" s="1">
        <f>G460/J460</f>
        <v>2.9495718363463368E-2</v>
      </c>
    </row>
    <row r="461" spans="1:11" x14ac:dyDescent="0.25">
      <c r="A461" s="1" t="str">
        <f>CLEAN(RepositoriosPython!A461)</f>
        <v>keras-rl/keras-rl</v>
      </c>
      <c r="B461" s="1" t="str">
        <f>CLEAN(RepositoriosPython!B461)</f>
        <v>https://github.com/keras-rl/keras-rl</v>
      </c>
      <c r="C461" s="1" t="str">
        <f>CLEAN(RepositoriosPython!C461)</f>
        <v>Python</v>
      </c>
      <c r="D461" s="1">
        <f>VALUE(CLEAN(RepositoriosPython!D461))</f>
        <v>4537</v>
      </c>
      <c r="E461" s="1">
        <f>VALUE(CLEAN(RepositoriosPython!E461))</f>
        <v>228</v>
      </c>
      <c r="F461" s="1">
        <f>VALUE(CLEAN(RepositoriosPython!F461))</f>
        <v>1175</v>
      </c>
      <c r="G461" s="1">
        <f>VALUE(CLEAN(RepositoriosPython!G461))</f>
        <v>8</v>
      </c>
      <c r="H461" s="2">
        <f>DATEVALUE(CLEAN(MID(RepositoriosPython!H461,1,11)))</f>
        <v>42553</v>
      </c>
      <c r="I461" s="1">
        <f>VALUE(CLEAN(RepositoriosPython!I461))</f>
        <v>4135</v>
      </c>
      <c r="J461" s="1">
        <f>_xlfn.DAYS("31/03/2020",H461)</f>
        <v>1368</v>
      </c>
      <c r="K461" s="1">
        <f>G461/J461</f>
        <v>5.8479532163742687E-3</v>
      </c>
    </row>
    <row r="462" spans="1:11" x14ac:dyDescent="0.25">
      <c r="A462" s="1" t="str">
        <f>CLEAN(RepositoriosPython!A462)</f>
        <v>modin-project/modin</v>
      </c>
      <c r="B462" s="1" t="str">
        <f>CLEAN(RepositoriosPython!B462)</f>
        <v>https://github.com/modin-project/modin</v>
      </c>
      <c r="C462" s="1" t="str">
        <f>CLEAN(RepositoriosPython!C462)</f>
        <v>Python</v>
      </c>
      <c r="D462" s="1">
        <f>VALUE(CLEAN(RepositoriosPython!D462))</f>
        <v>4536</v>
      </c>
      <c r="E462" s="1">
        <f>VALUE(CLEAN(RepositoriosPython!E462))</f>
        <v>98</v>
      </c>
      <c r="F462" s="1">
        <f>VALUE(CLEAN(RepositoriosPython!F462))</f>
        <v>289</v>
      </c>
      <c r="G462" s="1">
        <f>VALUE(CLEAN(RepositoriosPython!G462))</f>
        <v>23</v>
      </c>
      <c r="H462" s="2">
        <f>DATEVALUE(CLEAN(MID(RepositoriosPython!H462,1,11)))</f>
        <v>43272</v>
      </c>
      <c r="I462" s="1">
        <f>VALUE(CLEAN(RepositoriosPython!I462))</f>
        <v>28117</v>
      </c>
      <c r="J462" s="1">
        <f>_xlfn.DAYS("31/03/2020",H462)</f>
        <v>649</v>
      </c>
      <c r="K462" s="1">
        <f>G462/J462</f>
        <v>3.543913713405239E-2</v>
      </c>
    </row>
    <row r="463" spans="1:11" x14ac:dyDescent="0.25">
      <c r="A463" s="1" t="str">
        <f>CLEAN(RepositoriosPython!A463)</f>
        <v>marshmallow-code/marshmallow</v>
      </c>
      <c r="B463" s="1" t="str">
        <f>CLEAN(RepositoriosPython!B463)</f>
        <v>https://github.com/marshmallow-code/marshmallow</v>
      </c>
      <c r="C463" s="1" t="str">
        <f>CLEAN(RepositoriosPython!C463)</f>
        <v>Python</v>
      </c>
      <c r="D463" s="1">
        <f>VALUE(CLEAN(RepositoriosPython!D463))</f>
        <v>4532</v>
      </c>
      <c r="E463" s="1">
        <f>VALUE(CLEAN(RepositoriosPython!E463))</f>
        <v>86</v>
      </c>
      <c r="F463" s="1">
        <f>VALUE(CLEAN(RepositoriosPython!F463))</f>
        <v>496</v>
      </c>
      <c r="G463" s="1">
        <f>VALUE(CLEAN(RepositoriosPython!G463))</f>
        <v>0</v>
      </c>
      <c r="H463" s="2">
        <f>DATEVALUE(CLEAN(MID(RepositoriosPython!H463,1,11)))</f>
        <v>41588</v>
      </c>
      <c r="I463" s="1">
        <f>VALUE(CLEAN(RepositoriosPython!I463))</f>
        <v>12978</v>
      </c>
      <c r="J463" s="1">
        <f>_xlfn.DAYS("31/03/2020",H463)</f>
        <v>2333</v>
      </c>
      <c r="K463" s="1">
        <f>G463/J463</f>
        <v>0</v>
      </c>
    </row>
    <row r="464" spans="1:11" x14ac:dyDescent="0.25">
      <c r="A464" s="1" t="str">
        <f>CLEAN(RepositoriosPython!A464)</f>
        <v>joeyespo/grip</v>
      </c>
      <c r="B464" s="1" t="str">
        <f>CLEAN(RepositoriosPython!B464)</f>
        <v>https://github.com/joeyespo/grip</v>
      </c>
      <c r="C464" s="1" t="str">
        <f>CLEAN(RepositoriosPython!C464)</f>
        <v>Python</v>
      </c>
      <c r="D464" s="1">
        <f>VALUE(CLEAN(RepositoriosPython!D464))</f>
        <v>4514</v>
      </c>
      <c r="E464" s="1">
        <f>VALUE(CLEAN(RepositoriosPython!E464))</f>
        <v>76</v>
      </c>
      <c r="F464" s="1">
        <f>VALUE(CLEAN(RepositoriosPython!F464))</f>
        <v>313</v>
      </c>
      <c r="G464" s="1">
        <f>VALUE(CLEAN(RepositoriosPython!G464))</f>
        <v>0</v>
      </c>
      <c r="H464" s="2">
        <f>DATEVALUE(CLEAN(MID(RepositoriosPython!H464,1,11)))</f>
        <v>41230</v>
      </c>
      <c r="I464" s="1">
        <f>VALUE(CLEAN(RepositoriosPython!I464))</f>
        <v>7179</v>
      </c>
      <c r="J464" s="1">
        <f>_xlfn.DAYS("31/03/2020",H464)</f>
        <v>2691</v>
      </c>
      <c r="K464" s="1">
        <f>G464/J464</f>
        <v>0</v>
      </c>
    </row>
    <row r="465" spans="1:11" x14ac:dyDescent="0.25">
      <c r="A465" s="1" t="str">
        <f>CLEAN(RepositoriosPython!A465)</f>
        <v>likedan/Awesome-CoreML-Models</v>
      </c>
      <c r="B465" s="1" t="str">
        <f>CLEAN(RepositoriosPython!B465)</f>
        <v>https://github.com/likedan/Awesome-CoreML-Models</v>
      </c>
      <c r="C465" s="1" t="str">
        <f>CLEAN(RepositoriosPython!C465)</f>
        <v>Python</v>
      </c>
      <c r="D465" s="1">
        <f>VALUE(CLEAN(RepositoriosPython!D465))</f>
        <v>4510</v>
      </c>
      <c r="E465" s="1">
        <f>VALUE(CLEAN(RepositoriosPython!E465))</f>
        <v>231</v>
      </c>
      <c r="F465" s="1">
        <f>VALUE(CLEAN(RepositoriosPython!F465))</f>
        <v>376</v>
      </c>
      <c r="G465" s="1">
        <f>VALUE(CLEAN(RepositoriosPython!G465))</f>
        <v>0</v>
      </c>
      <c r="H465" s="2">
        <f>DATEVALUE(CLEAN(MID(RepositoriosPython!H465,1,11)))</f>
        <v>42969</v>
      </c>
      <c r="I465" s="1">
        <f>VALUE(CLEAN(RepositoriosPython!I465))</f>
        <v>336</v>
      </c>
      <c r="J465" s="1">
        <f>_xlfn.DAYS("31/03/2020",H465)</f>
        <v>952</v>
      </c>
      <c r="K465" s="1">
        <f>G465/J465</f>
        <v>0</v>
      </c>
    </row>
    <row r="466" spans="1:11" x14ac:dyDescent="0.25">
      <c r="A466" s="1" t="str">
        <f>CLEAN(RepositoriosPython!A466)</f>
        <v>aboul3la/Sublist3r</v>
      </c>
      <c r="B466" s="1" t="str">
        <f>CLEAN(RepositoriosPython!B466)</f>
        <v>https://github.com/aboul3la/Sublist3r</v>
      </c>
      <c r="C466" s="1" t="str">
        <f>CLEAN(RepositoriosPython!C466)</f>
        <v>Python</v>
      </c>
      <c r="D466" s="1">
        <f>VALUE(CLEAN(RepositoriosPython!D466))</f>
        <v>4505</v>
      </c>
      <c r="E466" s="1">
        <f>VALUE(CLEAN(RepositoriosPython!E466))</f>
        <v>180</v>
      </c>
      <c r="F466" s="1">
        <f>VALUE(CLEAN(RepositoriosPython!F466))</f>
        <v>1138</v>
      </c>
      <c r="G466" s="1">
        <f>VALUE(CLEAN(RepositoriosPython!G466))</f>
        <v>1</v>
      </c>
      <c r="H466" s="2">
        <f>DATEVALUE(CLEAN(MID(RepositoriosPython!H466,1,11)))</f>
        <v>42353</v>
      </c>
      <c r="I466" s="1">
        <f>VALUE(CLEAN(RepositoriosPython!I466))</f>
        <v>1323</v>
      </c>
      <c r="J466" s="1">
        <f>_xlfn.DAYS("31/03/2020",H466)</f>
        <v>1568</v>
      </c>
      <c r="K466" s="1">
        <f>G466/J466</f>
        <v>6.3775510204081628E-4</v>
      </c>
    </row>
    <row r="467" spans="1:11" x14ac:dyDescent="0.25">
      <c r="A467" s="1" t="str">
        <f>CLEAN(RepositoriosPython!A467)</f>
        <v>dropbox/pyston</v>
      </c>
      <c r="B467" s="1" t="str">
        <f>CLEAN(RepositoriosPython!B467)</f>
        <v>https://github.com/dropbox/pyston</v>
      </c>
      <c r="C467" s="1" t="str">
        <f>CLEAN(RepositoriosPython!C467)</f>
        <v>Python</v>
      </c>
      <c r="D467" s="1">
        <f>VALUE(CLEAN(RepositoriosPython!D467))</f>
        <v>4497</v>
      </c>
      <c r="E467" s="1">
        <f>VALUE(CLEAN(RepositoriosPython!E467))</f>
        <v>255</v>
      </c>
      <c r="F467" s="1">
        <f>VALUE(CLEAN(RepositoriosPython!F467))</f>
        <v>305</v>
      </c>
      <c r="G467" s="1">
        <f>VALUE(CLEAN(RepositoriosPython!G467))</f>
        <v>7</v>
      </c>
      <c r="H467" s="2">
        <f>DATEVALUE(CLEAN(MID(RepositoriosPython!H467,1,11)))</f>
        <v>41730</v>
      </c>
      <c r="I467" s="1">
        <f>VALUE(CLEAN(RepositoriosPython!I467))</f>
        <v>681240</v>
      </c>
      <c r="J467" s="1">
        <f>_xlfn.DAYS("31/03/2020",H467)</f>
        <v>2191</v>
      </c>
      <c r="K467" s="1">
        <f>G467/J467</f>
        <v>3.1948881789137379E-3</v>
      </c>
    </row>
    <row r="468" spans="1:11" x14ac:dyDescent="0.25">
      <c r="A468" s="1" t="str">
        <f>CLEAN(RepositoriosPython!A468)</f>
        <v>PyTorchLightning/pytorch-lightning</v>
      </c>
      <c r="B468" s="1" t="str">
        <f>CLEAN(RepositoriosPython!B468)</f>
        <v>https://github.com/PyTorchLightning/pytorch-lightning</v>
      </c>
      <c r="C468" s="1" t="str">
        <f>CLEAN(RepositoriosPython!C468)</f>
        <v>Python</v>
      </c>
      <c r="D468" s="1">
        <f>VALUE(CLEAN(RepositoriosPython!D468))</f>
        <v>4485</v>
      </c>
      <c r="E468" s="1">
        <f>VALUE(CLEAN(RepositoriosPython!E468))</f>
        <v>85</v>
      </c>
      <c r="F468" s="1">
        <f>VALUE(CLEAN(RepositoriosPython!F468))</f>
        <v>480</v>
      </c>
      <c r="G468" s="1">
        <f>VALUE(CLEAN(RepositoriosPython!G468))</f>
        <v>12</v>
      </c>
      <c r="H468" s="2">
        <f>DATEVALUE(CLEAN(MID(RepositoriosPython!H468,1,11)))</f>
        <v>43555</v>
      </c>
      <c r="I468" s="1">
        <f>VALUE(CLEAN(RepositoriosPython!I468))</f>
        <v>11079</v>
      </c>
      <c r="J468" s="1">
        <f>_xlfn.DAYS("31/03/2020",H468)</f>
        <v>366</v>
      </c>
      <c r="K468" s="1">
        <f>G468/J468</f>
        <v>3.2786885245901641E-2</v>
      </c>
    </row>
    <row r="469" spans="1:11" x14ac:dyDescent="0.25">
      <c r="A469" s="1" t="str">
        <f>CLEAN(RepositoriosPython!A469)</f>
        <v>mzucker/noteshrink</v>
      </c>
      <c r="B469" s="1" t="str">
        <f>CLEAN(RepositoriosPython!B469)</f>
        <v>https://github.com/mzucker/noteshrink</v>
      </c>
      <c r="C469" s="1" t="str">
        <f>CLEAN(RepositoriosPython!C469)</f>
        <v>Python</v>
      </c>
      <c r="D469" s="1">
        <f>VALUE(CLEAN(RepositoriosPython!D469))</f>
        <v>4485</v>
      </c>
      <c r="E469" s="1">
        <f>VALUE(CLEAN(RepositoriosPython!E469))</f>
        <v>108</v>
      </c>
      <c r="F469" s="1">
        <f>VALUE(CLEAN(RepositoriosPython!F469))</f>
        <v>325</v>
      </c>
      <c r="G469" s="1">
        <f>VALUE(CLEAN(RepositoriosPython!G469))</f>
        <v>0</v>
      </c>
      <c r="H469" s="2">
        <f>DATEVALUE(CLEAN(MID(RepositoriosPython!H469,1,11)))</f>
        <v>42619</v>
      </c>
      <c r="I469" s="1">
        <f>VALUE(CLEAN(RepositoriosPython!I469))</f>
        <v>378</v>
      </c>
      <c r="J469" s="1">
        <f>_xlfn.DAYS("31/03/2020",H469)</f>
        <v>1302</v>
      </c>
      <c r="K469" s="1">
        <f>G469/J469</f>
        <v>0</v>
      </c>
    </row>
    <row r="470" spans="1:11" x14ac:dyDescent="0.25">
      <c r="A470" s="1" t="str">
        <f>CLEAN(RepositoriosPython!A470)</f>
        <v>astorfi/TensorFlow-World</v>
      </c>
      <c r="B470" s="1" t="str">
        <f>CLEAN(RepositoriosPython!B470)</f>
        <v>https://github.com/astorfi/TensorFlow-World</v>
      </c>
      <c r="C470" s="1" t="str">
        <f>CLEAN(RepositoriosPython!C470)</f>
        <v>Python</v>
      </c>
      <c r="D470" s="1">
        <f>VALUE(CLEAN(RepositoriosPython!D470))</f>
        <v>4480</v>
      </c>
      <c r="E470" s="1">
        <f>VALUE(CLEAN(RepositoriosPython!E470))</f>
        <v>173</v>
      </c>
      <c r="F470" s="1">
        <f>VALUE(CLEAN(RepositoriosPython!F470))</f>
        <v>427</v>
      </c>
      <c r="G470" s="1">
        <f>VALUE(CLEAN(RepositoriosPython!G470))</f>
        <v>1</v>
      </c>
      <c r="H470" s="2">
        <f>DATEVALUE(CLEAN(MID(RepositoriosPython!H470,1,11)))</f>
        <v>42818</v>
      </c>
      <c r="I470" s="1">
        <f>VALUE(CLEAN(RepositoriosPython!I470))</f>
        <v>3224</v>
      </c>
      <c r="J470" s="1">
        <f>_xlfn.DAYS("31/03/2020",H470)</f>
        <v>1103</v>
      </c>
      <c r="K470" s="1">
        <f>G470/J470</f>
        <v>9.0661831368993653E-4</v>
      </c>
    </row>
    <row r="471" spans="1:11" x14ac:dyDescent="0.25">
      <c r="A471" s="1" t="str">
        <f>CLEAN(RepositoriosPython!A471)</f>
        <v>tensorflow/cleverhans</v>
      </c>
      <c r="B471" s="1" t="str">
        <f>CLEAN(RepositoriosPython!B471)</f>
        <v>https://github.com/tensorflow/cleverhans</v>
      </c>
      <c r="C471" s="1" t="str">
        <f>CLEAN(RepositoriosPython!C471)</f>
        <v>Python</v>
      </c>
      <c r="D471" s="1">
        <f>VALUE(CLEAN(RepositoriosPython!D471))</f>
        <v>4474</v>
      </c>
      <c r="E471" s="1">
        <f>VALUE(CLEAN(RepositoriosPython!E471))</f>
        <v>194</v>
      </c>
      <c r="F471" s="1">
        <f>VALUE(CLEAN(RepositoriosPython!F471))</f>
        <v>1112</v>
      </c>
      <c r="G471" s="1">
        <f>VALUE(CLEAN(RepositoriosPython!G471))</f>
        <v>6</v>
      </c>
      <c r="H471" s="2">
        <f>DATEVALUE(CLEAN(MID(RepositoriosPython!H471,1,11)))</f>
        <v>42628</v>
      </c>
      <c r="I471" s="1">
        <f>VALUE(CLEAN(RepositoriosPython!I471))</f>
        <v>25613</v>
      </c>
      <c r="J471" s="1">
        <f>_xlfn.DAYS("31/03/2020",H471)</f>
        <v>1293</v>
      </c>
      <c r="K471" s="1">
        <f>G471/J471</f>
        <v>4.6403712296983757E-3</v>
      </c>
    </row>
    <row r="472" spans="1:11" x14ac:dyDescent="0.25">
      <c r="A472" s="1" t="str">
        <f>CLEAN(RepositoriosPython!A472)</f>
        <v>yunjey/stargan</v>
      </c>
      <c r="B472" s="1" t="str">
        <f>CLEAN(RepositoriosPython!B472)</f>
        <v>https://github.com/yunjey/stargan</v>
      </c>
      <c r="C472" s="1" t="str">
        <f>CLEAN(RepositoriosPython!C472)</f>
        <v>Python</v>
      </c>
      <c r="D472" s="1">
        <f>VALUE(CLEAN(RepositoriosPython!D472))</f>
        <v>4465</v>
      </c>
      <c r="E472" s="1">
        <f>VALUE(CLEAN(RepositoriosPython!E472))</f>
        <v>140</v>
      </c>
      <c r="F472" s="1">
        <f>VALUE(CLEAN(RepositoriosPython!F472))</f>
        <v>813</v>
      </c>
      <c r="G472" s="1">
        <f>VALUE(CLEAN(RepositoriosPython!G472))</f>
        <v>0</v>
      </c>
      <c r="H472" s="2">
        <f>DATEVALUE(CLEAN(MID(RepositoriosPython!H472,1,11)))</f>
        <v>43066</v>
      </c>
      <c r="I472" s="1">
        <f>VALUE(CLEAN(RepositoriosPython!I472))</f>
        <v>740</v>
      </c>
      <c r="J472" s="1">
        <f>_xlfn.DAYS("31/03/2020",H472)</f>
        <v>855</v>
      </c>
      <c r="K472" s="1">
        <f>G472/J472</f>
        <v>0</v>
      </c>
    </row>
    <row r="473" spans="1:11" x14ac:dyDescent="0.25">
      <c r="A473" s="1" t="str">
        <f>CLEAN(RepositoriosPython!A473)</f>
        <v>michael-lazar/rtv</v>
      </c>
      <c r="B473" s="1" t="str">
        <f>CLEAN(RepositoriosPython!B473)</f>
        <v>https://github.com/michael-lazar/rtv</v>
      </c>
      <c r="C473" s="1" t="str">
        <f>CLEAN(RepositoriosPython!C473)</f>
        <v>Python</v>
      </c>
      <c r="D473" s="1">
        <f>VALUE(CLEAN(RepositoriosPython!D473))</f>
        <v>4462</v>
      </c>
      <c r="E473" s="1">
        <f>VALUE(CLEAN(RepositoriosPython!E473))</f>
        <v>83</v>
      </c>
      <c r="F473" s="1">
        <f>VALUE(CLEAN(RepositoriosPython!F473))</f>
        <v>255</v>
      </c>
      <c r="G473" s="1">
        <f>VALUE(CLEAN(RepositoriosPython!G473))</f>
        <v>38</v>
      </c>
      <c r="H473" s="2">
        <f>DATEVALUE(CLEAN(MID(RepositoriosPython!H473,1,11)))</f>
        <v>42043</v>
      </c>
      <c r="I473" s="1">
        <f>VALUE(CLEAN(RepositoriosPython!I473))</f>
        <v>224345</v>
      </c>
      <c r="J473" s="1">
        <f>_xlfn.DAYS("31/03/2020",H473)</f>
        <v>1878</v>
      </c>
      <c r="K473" s="1">
        <f>G473/J473</f>
        <v>2.0234291799787009E-2</v>
      </c>
    </row>
    <row r="474" spans="1:11" x14ac:dyDescent="0.25">
      <c r="A474" s="1" t="str">
        <f>CLEAN(RepositoriosPython!A474)</f>
        <v>hyperopt/hyperopt</v>
      </c>
      <c r="B474" s="1" t="str">
        <f>CLEAN(RepositoriosPython!B474)</f>
        <v>https://github.com/hyperopt/hyperopt</v>
      </c>
      <c r="C474" s="1" t="str">
        <f>CLEAN(RepositoriosPython!C474)</f>
        <v>Python</v>
      </c>
      <c r="D474" s="1">
        <f>VALUE(CLEAN(RepositoriosPython!D474))</f>
        <v>4458</v>
      </c>
      <c r="E474" s="1">
        <f>VALUE(CLEAN(RepositoriosPython!E474))</f>
        <v>118</v>
      </c>
      <c r="F474" s="1">
        <f>VALUE(CLEAN(RepositoriosPython!F474))</f>
        <v>752</v>
      </c>
      <c r="G474" s="1">
        <f>VALUE(CLEAN(RepositoriosPython!G474))</f>
        <v>0</v>
      </c>
      <c r="H474" s="2">
        <f>DATEVALUE(CLEAN(MID(RepositoriosPython!H474,1,11)))</f>
        <v>40792</v>
      </c>
      <c r="I474" s="1">
        <f>VALUE(CLEAN(RepositoriosPython!I474))</f>
        <v>11151</v>
      </c>
      <c r="J474" s="1">
        <f>_xlfn.DAYS("31/03/2020",H474)</f>
        <v>3129</v>
      </c>
      <c r="K474" s="1">
        <f>G474/J474</f>
        <v>0</v>
      </c>
    </row>
    <row r="475" spans="1:11" x14ac:dyDescent="0.25">
      <c r="A475" s="1" t="str">
        <f>CLEAN(RepositoriosPython!A475)</f>
        <v>wbond/package_control</v>
      </c>
      <c r="B475" s="1" t="str">
        <f>CLEAN(RepositoriosPython!B475)</f>
        <v>https://github.com/wbond/package_control</v>
      </c>
      <c r="C475" s="1" t="str">
        <f>CLEAN(RepositoriosPython!C475)</f>
        <v>Python</v>
      </c>
      <c r="D475" s="1">
        <f>VALUE(CLEAN(RepositoriosPython!D475))</f>
        <v>4458</v>
      </c>
      <c r="E475" s="1">
        <f>VALUE(CLEAN(RepositoriosPython!E475))</f>
        <v>194</v>
      </c>
      <c r="F475" s="1">
        <f>VALUE(CLEAN(RepositoriosPython!F475))</f>
        <v>820</v>
      </c>
      <c r="G475" s="1">
        <f>VALUE(CLEAN(RepositoriosPython!G475))</f>
        <v>0</v>
      </c>
      <c r="H475" s="2">
        <f>DATEVALUE(CLEAN(MID(RepositoriosPython!H475,1,11)))</f>
        <v>40759</v>
      </c>
      <c r="I475" s="1">
        <f>VALUE(CLEAN(RepositoriosPython!I475))</f>
        <v>29284</v>
      </c>
      <c r="J475" s="1">
        <f>_xlfn.DAYS("31/03/2020",H475)</f>
        <v>3162</v>
      </c>
      <c r="K475" s="1">
        <f>G475/J475</f>
        <v>0</v>
      </c>
    </row>
    <row r="476" spans="1:11" x14ac:dyDescent="0.25">
      <c r="A476" s="1" t="str">
        <f>CLEAN(RepositoriosPython!A476)</f>
        <v>warmheartli/ChatBotCourse</v>
      </c>
      <c r="B476" s="1" t="str">
        <f>CLEAN(RepositoriosPython!B476)</f>
        <v>https://github.com/warmheartli/ChatBotCourse</v>
      </c>
      <c r="C476" s="1" t="str">
        <f>CLEAN(RepositoriosPython!C476)</f>
        <v>Python</v>
      </c>
      <c r="D476" s="1">
        <f>VALUE(CLEAN(RepositoriosPython!D476))</f>
        <v>4454</v>
      </c>
      <c r="E476" s="1">
        <f>VALUE(CLEAN(RepositoriosPython!E476))</f>
        <v>360</v>
      </c>
      <c r="F476" s="1">
        <f>VALUE(CLEAN(RepositoriosPython!F476))</f>
        <v>1482</v>
      </c>
      <c r="G476" s="1">
        <f>VALUE(CLEAN(RepositoriosPython!G476))</f>
        <v>0</v>
      </c>
      <c r="H476" s="2">
        <f>DATEVALUE(CLEAN(MID(RepositoriosPython!H476,1,11)))</f>
        <v>42544</v>
      </c>
      <c r="I476" s="1">
        <f>VALUE(CLEAN(RepositoriosPython!I476))</f>
        <v>8122</v>
      </c>
      <c r="J476" s="1">
        <f>_xlfn.DAYS("31/03/2020",H476)</f>
        <v>1377</v>
      </c>
      <c r="K476" s="1">
        <f>G476/J476</f>
        <v>0</v>
      </c>
    </row>
    <row r="477" spans="1:11" x14ac:dyDescent="0.25">
      <c r="A477" s="1" t="str">
        <f>CLEAN(RepositoriosPython!A477)</f>
        <v>streamlink/streamlink</v>
      </c>
      <c r="B477" s="1" t="str">
        <f>CLEAN(RepositoriosPython!B477)</f>
        <v>https://github.com/streamlink/streamlink</v>
      </c>
      <c r="C477" s="1" t="str">
        <f>CLEAN(RepositoriosPython!C477)</f>
        <v>Python</v>
      </c>
      <c r="D477" s="1">
        <f>VALUE(CLEAN(RepositoriosPython!D477))</f>
        <v>4443</v>
      </c>
      <c r="E477" s="1">
        <f>VALUE(CLEAN(RepositoriosPython!E477))</f>
        <v>189</v>
      </c>
      <c r="F477" s="1">
        <f>VALUE(CLEAN(RepositoriosPython!F477))</f>
        <v>520</v>
      </c>
      <c r="G477" s="1">
        <f>VALUE(CLEAN(RepositoriosPython!G477))</f>
        <v>26</v>
      </c>
      <c r="H477" s="2">
        <f>DATEVALUE(CLEAN(MID(RepositoriosPython!H477,1,11)))</f>
        <v>42629</v>
      </c>
      <c r="I477" s="1">
        <f>VALUE(CLEAN(RepositoriosPython!I477))</f>
        <v>36400</v>
      </c>
      <c r="J477" s="1">
        <f>_xlfn.DAYS("31/03/2020",H477)</f>
        <v>1292</v>
      </c>
      <c r="K477" s="1">
        <f>G477/J477</f>
        <v>2.0123839009287926E-2</v>
      </c>
    </row>
    <row r="478" spans="1:11" x14ac:dyDescent="0.25">
      <c r="A478" s="1" t="str">
        <f>CLEAN(RepositoriosPython!A478)</f>
        <v>openai/spinningup</v>
      </c>
      <c r="B478" s="1" t="str">
        <f>CLEAN(RepositoriosPython!B478)</f>
        <v>https://github.com/openai/spinningup</v>
      </c>
      <c r="C478" s="1" t="str">
        <f>CLEAN(RepositoriosPython!C478)</f>
        <v>Python</v>
      </c>
      <c r="D478" s="1">
        <f>VALUE(CLEAN(RepositoriosPython!D478))</f>
        <v>4440</v>
      </c>
      <c r="E478" s="1">
        <f>VALUE(CLEAN(RepositoriosPython!E478))</f>
        <v>179</v>
      </c>
      <c r="F478" s="1">
        <f>VALUE(CLEAN(RepositoriosPython!F478))</f>
        <v>912</v>
      </c>
      <c r="G478" s="1">
        <f>VALUE(CLEAN(RepositoriosPython!G478))</f>
        <v>1</v>
      </c>
      <c r="H478" s="2">
        <f>DATEVALUE(CLEAN(MID(RepositoriosPython!H478,1,11)))</f>
        <v>43411</v>
      </c>
      <c r="I478" s="1">
        <f>VALUE(CLEAN(RepositoriosPython!I478))</f>
        <v>7720</v>
      </c>
      <c r="J478" s="1">
        <f>_xlfn.DAYS("31/03/2020",H478)</f>
        <v>510</v>
      </c>
      <c r="K478" s="1">
        <f>G478/J478</f>
        <v>1.9607843137254902E-3</v>
      </c>
    </row>
    <row r="479" spans="1:11" x14ac:dyDescent="0.25">
      <c r="A479" s="1" t="str">
        <f>CLEAN(RepositoriosPython!A479)</f>
        <v>robotframework/robotframework</v>
      </c>
      <c r="B479" s="1" t="str">
        <f>CLEAN(RepositoriosPython!B479)</f>
        <v>https://github.com/robotframework/robotframework</v>
      </c>
      <c r="C479" s="1" t="str">
        <f>CLEAN(RepositoriosPython!C479)</f>
        <v>Python</v>
      </c>
      <c r="D479" s="1">
        <f>VALUE(CLEAN(RepositoriosPython!D479))</f>
        <v>4438</v>
      </c>
      <c r="E479" s="1">
        <f>VALUE(CLEAN(RepositoriosPython!E479))</f>
        <v>434</v>
      </c>
      <c r="F479" s="1">
        <f>VALUE(CLEAN(RepositoriosPython!F479))</f>
        <v>1360</v>
      </c>
      <c r="G479" s="1">
        <f>VALUE(CLEAN(RepositoriosPython!G479))</f>
        <v>34</v>
      </c>
      <c r="H479" s="2">
        <f>DATEVALUE(CLEAN(MID(RepositoriosPython!H479,1,11)))</f>
        <v>41817</v>
      </c>
      <c r="I479" s="1">
        <f>VALUE(CLEAN(RepositoriosPython!I479))</f>
        <v>136558</v>
      </c>
      <c r="J479" s="1">
        <f>_xlfn.DAYS("31/03/2020",H479)</f>
        <v>2104</v>
      </c>
      <c r="K479" s="1">
        <f>G479/J479</f>
        <v>1.6159695817490494E-2</v>
      </c>
    </row>
    <row r="480" spans="1:11" x14ac:dyDescent="0.25">
      <c r="A480" s="1" t="str">
        <f>CLEAN(RepositoriosPython!A480)</f>
        <v>lazyprogrammer/machine_learning_examples</v>
      </c>
      <c r="B480" s="1" t="str">
        <f>CLEAN(RepositoriosPython!B480)</f>
        <v>https://github.com/lazyprogrammer/machine_learning_examples</v>
      </c>
      <c r="C480" s="1" t="str">
        <f>CLEAN(RepositoriosPython!C480)</f>
        <v>Python</v>
      </c>
      <c r="D480" s="1">
        <f>VALUE(CLEAN(RepositoriosPython!D480))</f>
        <v>4434</v>
      </c>
      <c r="E480" s="1">
        <f>VALUE(CLEAN(RepositoriosPython!E480))</f>
        <v>540</v>
      </c>
      <c r="F480" s="1">
        <f>VALUE(CLEAN(RepositoriosPython!F480))</f>
        <v>4292</v>
      </c>
      <c r="G480" s="1">
        <f>VALUE(CLEAN(RepositoriosPython!G480))</f>
        <v>0</v>
      </c>
      <c r="H480" s="2">
        <f>DATEVALUE(CLEAN(MID(RepositoriosPython!H480,1,11)))</f>
        <v>41851</v>
      </c>
      <c r="I480" s="1">
        <f>VALUE(CLEAN(RepositoriosPython!I480))</f>
        <v>31016</v>
      </c>
      <c r="J480" s="1">
        <f>_xlfn.DAYS("31/03/2020",H480)</f>
        <v>2070</v>
      </c>
      <c r="K480" s="1">
        <f>G480/J480</f>
        <v>0</v>
      </c>
    </row>
    <row r="481" spans="1:11" x14ac:dyDescent="0.25">
      <c r="A481" s="1" t="str">
        <f>CLEAN(RepositoriosPython!A481)</f>
        <v>michaelliao/learn-python3</v>
      </c>
      <c r="B481" s="1" t="str">
        <f>CLEAN(RepositoriosPython!B481)</f>
        <v>https://github.com/michaelliao/learn-python3</v>
      </c>
      <c r="C481" s="1" t="str">
        <f>CLEAN(RepositoriosPython!C481)</f>
        <v>Python</v>
      </c>
      <c r="D481" s="1">
        <f>VALUE(CLEAN(RepositoriosPython!D481))</f>
        <v>4425</v>
      </c>
      <c r="E481" s="1">
        <f>VALUE(CLEAN(RepositoriosPython!E481))</f>
        <v>497</v>
      </c>
      <c r="F481" s="1">
        <f>VALUE(CLEAN(RepositoriosPython!F481))</f>
        <v>4158</v>
      </c>
      <c r="G481" s="1">
        <f>VALUE(CLEAN(RepositoriosPython!G481))</f>
        <v>0</v>
      </c>
      <c r="H481" s="2">
        <f>DATEVALUE(CLEAN(MID(RepositoriosPython!H481,1,11)))</f>
        <v>42139</v>
      </c>
      <c r="I481" s="1">
        <f>VALUE(CLEAN(RepositoriosPython!I481))</f>
        <v>1825</v>
      </c>
      <c r="J481" s="1">
        <f>_xlfn.DAYS("31/03/2020",H481)</f>
        <v>1782</v>
      </c>
      <c r="K481" s="1">
        <f>G481/J481</f>
        <v>0</v>
      </c>
    </row>
    <row r="482" spans="1:11" x14ac:dyDescent="0.25">
      <c r="A482" s="1" t="str">
        <f>CLEAN(RepositoriosPython!A482)</f>
        <v>rmax/scrapy-redis</v>
      </c>
      <c r="B482" s="1" t="str">
        <f>CLEAN(RepositoriosPython!B482)</f>
        <v>https://github.com/rmax/scrapy-redis</v>
      </c>
      <c r="C482" s="1" t="str">
        <f>CLEAN(RepositoriosPython!C482)</f>
        <v>Python</v>
      </c>
      <c r="D482" s="1">
        <f>VALUE(CLEAN(RepositoriosPython!D482))</f>
        <v>4423</v>
      </c>
      <c r="E482" s="1">
        <f>VALUE(CLEAN(RepositoriosPython!E482))</f>
        <v>298</v>
      </c>
      <c r="F482" s="1">
        <f>VALUE(CLEAN(RepositoriosPython!F482))</f>
        <v>1431</v>
      </c>
      <c r="G482" s="1">
        <f>VALUE(CLEAN(RepositoriosPython!G482))</f>
        <v>1</v>
      </c>
      <c r="H482" s="2">
        <f>DATEVALUE(CLEAN(MID(RepositoriosPython!H482,1,11)))</f>
        <v>40784</v>
      </c>
      <c r="I482" s="1">
        <f>VALUE(CLEAN(RepositoriosPython!I482))</f>
        <v>1905</v>
      </c>
      <c r="J482" s="1">
        <f>_xlfn.DAYS("31/03/2020",H482)</f>
        <v>3137</v>
      </c>
      <c r="K482" s="1">
        <f>G482/J482</f>
        <v>3.1877590054191901E-4</v>
      </c>
    </row>
    <row r="483" spans="1:11" x14ac:dyDescent="0.25">
      <c r="A483" s="1" t="str">
        <f>CLEAN(RepositoriosPython!A483)</f>
        <v>donnemartin/saws</v>
      </c>
      <c r="B483" s="1" t="str">
        <f>CLEAN(RepositoriosPython!B483)</f>
        <v>https://github.com/donnemartin/saws</v>
      </c>
      <c r="C483" s="1" t="str">
        <f>CLEAN(RepositoriosPython!C483)</f>
        <v>Python</v>
      </c>
      <c r="D483" s="1">
        <f>VALUE(CLEAN(RepositoriosPython!D483))</f>
        <v>4415</v>
      </c>
      <c r="E483" s="1">
        <f>VALUE(CLEAN(RepositoriosPython!E483))</f>
        <v>111</v>
      </c>
      <c r="F483" s="1">
        <f>VALUE(CLEAN(RepositoriosPython!F483))</f>
        <v>239</v>
      </c>
      <c r="G483" s="1">
        <f>VALUE(CLEAN(RepositoriosPython!G483))</f>
        <v>8</v>
      </c>
      <c r="H483" s="2">
        <f>DATEVALUE(CLEAN(MID(RepositoriosPython!H483,1,11)))</f>
        <v>42240</v>
      </c>
      <c r="I483" s="1">
        <f>VALUE(CLEAN(RepositoriosPython!I483))</f>
        <v>3238</v>
      </c>
      <c r="J483" s="1">
        <f>_xlfn.DAYS("31/03/2020",H483)</f>
        <v>1681</v>
      </c>
      <c r="K483" s="1">
        <f>G483/J483</f>
        <v>4.7590719809637123E-3</v>
      </c>
    </row>
    <row r="484" spans="1:11" x14ac:dyDescent="0.25">
      <c r="A484" s="1" t="str">
        <f>CLEAN(RepositoriosPython!A484)</f>
        <v>chyroc/WechatSogou</v>
      </c>
      <c r="B484" s="1" t="str">
        <f>CLEAN(RepositoriosPython!B484)</f>
        <v>https://github.com/chyroc/WechatSogou</v>
      </c>
      <c r="C484" s="1" t="str">
        <f>CLEAN(RepositoriosPython!C484)</f>
        <v>Python</v>
      </c>
      <c r="D484" s="1">
        <f>VALUE(CLEAN(RepositoriosPython!D484))</f>
        <v>4404</v>
      </c>
      <c r="E484" s="1">
        <f>VALUE(CLEAN(RepositoriosPython!E484))</f>
        <v>263</v>
      </c>
      <c r="F484" s="1">
        <f>VALUE(CLEAN(RepositoriosPython!F484))</f>
        <v>1410</v>
      </c>
      <c r="G484" s="1">
        <f>VALUE(CLEAN(RepositoriosPython!G484))</f>
        <v>7</v>
      </c>
      <c r="H484" s="2">
        <f>DATEVALUE(CLEAN(MID(RepositoriosPython!H484,1,11)))</f>
        <v>42499</v>
      </c>
      <c r="I484" s="1">
        <f>VALUE(CLEAN(RepositoriosPython!I484))</f>
        <v>10699</v>
      </c>
      <c r="J484" s="1">
        <f>_xlfn.DAYS("31/03/2020",H484)</f>
        <v>1422</v>
      </c>
      <c r="K484" s="1">
        <f>G484/J484</f>
        <v>4.9226441631504926E-3</v>
      </c>
    </row>
    <row r="485" spans="1:11" x14ac:dyDescent="0.25">
      <c r="A485" s="1" t="str">
        <f>CLEAN(RepositoriosPython!A485)</f>
        <v>lennylxx/ipv6-hosts</v>
      </c>
      <c r="B485" s="1" t="str">
        <f>CLEAN(RepositoriosPython!B485)</f>
        <v>https://github.com/lennylxx/ipv6-hosts</v>
      </c>
      <c r="C485" s="1" t="str">
        <f>CLEAN(RepositoriosPython!C485)</f>
        <v>Python</v>
      </c>
      <c r="D485" s="1">
        <f>VALUE(CLEAN(RepositoriosPython!D485))</f>
        <v>4401</v>
      </c>
      <c r="E485" s="1">
        <f>VALUE(CLEAN(RepositoriosPython!E485))</f>
        <v>371</v>
      </c>
      <c r="F485" s="1">
        <f>VALUE(CLEAN(RepositoriosPython!F485))</f>
        <v>1118</v>
      </c>
      <c r="G485" s="1">
        <f>VALUE(CLEAN(RepositoriosPython!G485))</f>
        <v>0</v>
      </c>
      <c r="H485" s="2">
        <f>DATEVALUE(CLEAN(MID(RepositoriosPython!H485,1,11)))</f>
        <v>41835</v>
      </c>
      <c r="I485" s="1">
        <f>VALUE(CLEAN(RepositoriosPython!I485))</f>
        <v>492</v>
      </c>
      <c r="J485" s="1">
        <f>_xlfn.DAYS("31/03/2020",H485)</f>
        <v>2086</v>
      </c>
      <c r="K485" s="1">
        <f>G485/J485</f>
        <v>0</v>
      </c>
    </row>
    <row r="486" spans="1:11" x14ac:dyDescent="0.25">
      <c r="A486" s="1" t="str">
        <f>CLEAN(RepositoriosPython!A486)</f>
        <v>navdeep-G/setup.py</v>
      </c>
      <c r="B486" s="1" t="str">
        <f>CLEAN(RepositoriosPython!B486)</f>
        <v>https://github.com/navdeep-G/setup.py</v>
      </c>
      <c r="C486" s="1" t="str">
        <f>CLEAN(RepositoriosPython!C486)</f>
        <v>Python</v>
      </c>
      <c r="D486" s="1">
        <f>VALUE(CLEAN(RepositoriosPython!D486))</f>
        <v>4397</v>
      </c>
      <c r="E486" s="1">
        <f>VALUE(CLEAN(RepositoriosPython!E486))</f>
        <v>99</v>
      </c>
      <c r="F486" s="1">
        <f>VALUE(CLEAN(RepositoriosPython!F486))</f>
        <v>429</v>
      </c>
      <c r="G486" s="1">
        <f>VALUE(CLEAN(RepositoriosPython!G486))</f>
        <v>0</v>
      </c>
      <c r="H486" s="2">
        <f>DATEVALUE(CLEAN(MID(RepositoriosPython!H486,1,11)))</f>
        <v>42975</v>
      </c>
      <c r="I486" s="1">
        <f>VALUE(CLEAN(RepositoriosPython!I486))</f>
        <v>112</v>
      </c>
      <c r="J486" s="1">
        <f>_xlfn.DAYS("31/03/2020",H486)</f>
        <v>946</v>
      </c>
      <c r="K486" s="1">
        <f>G486/J486</f>
        <v>0</v>
      </c>
    </row>
    <row r="487" spans="1:11" x14ac:dyDescent="0.25">
      <c r="A487" s="1" t="str">
        <f>CLEAN(RepositoriosPython!A487)</f>
        <v>NVIDIA/pix2pixHD</v>
      </c>
      <c r="B487" s="1" t="str">
        <f>CLEAN(RepositoriosPython!B487)</f>
        <v>https://github.com/NVIDIA/pix2pixHD</v>
      </c>
      <c r="C487" s="1" t="str">
        <f>CLEAN(RepositoriosPython!C487)</f>
        <v>Python</v>
      </c>
      <c r="D487" s="1">
        <f>VALUE(CLEAN(RepositoriosPython!D487))</f>
        <v>4392</v>
      </c>
      <c r="E487" s="1">
        <f>VALUE(CLEAN(RepositoriosPython!E487))</f>
        <v>158</v>
      </c>
      <c r="F487" s="1">
        <f>VALUE(CLEAN(RepositoriosPython!F487))</f>
        <v>900</v>
      </c>
      <c r="G487" s="1">
        <f>VALUE(CLEAN(RepositoriosPython!G487))</f>
        <v>0</v>
      </c>
      <c r="H487" s="2">
        <f>DATEVALUE(CLEAN(MID(RepositoriosPython!H487,1,11)))</f>
        <v>43070</v>
      </c>
      <c r="I487" s="1">
        <f>VALUE(CLEAN(RepositoriosPython!I487))</f>
        <v>1958</v>
      </c>
      <c r="J487" s="1">
        <f>_xlfn.DAYS("31/03/2020",H487)</f>
        <v>851</v>
      </c>
      <c r="K487" s="1">
        <f>G487/J487</f>
        <v>0</v>
      </c>
    </row>
    <row r="488" spans="1:11" x14ac:dyDescent="0.25">
      <c r="A488" s="1" t="str">
        <f>CLEAN(RepositoriosPython!A488)</f>
        <v>robinhood/faust</v>
      </c>
      <c r="B488" s="1" t="str">
        <f>CLEAN(RepositoriosPython!B488)</f>
        <v>https://github.com/robinhood/faust</v>
      </c>
      <c r="C488" s="1" t="str">
        <f>CLEAN(RepositoriosPython!C488)</f>
        <v>Python</v>
      </c>
      <c r="D488" s="1">
        <f>VALUE(CLEAN(RepositoriosPython!D488))</f>
        <v>4383</v>
      </c>
      <c r="E488" s="1">
        <f>VALUE(CLEAN(RepositoriosPython!E488))</f>
        <v>127</v>
      </c>
      <c r="F488" s="1">
        <f>VALUE(CLEAN(RepositoriosPython!F488))</f>
        <v>334</v>
      </c>
      <c r="G488" s="1">
        <f>VALUE(CLEAN(RepositoriosPython!G488))</f>
        <v>3</v>
      </c>
      <c r="H488" s="2">
        <f>DATEVALUE(CLEAN(MID(RepositoriosPython!H488,1,11)))</f>
        <v>42802</v>
      </c>
      <c r="I488" s="1">
        <f>VALUE(CLEAN(RepositoriosPython!I488))</f>
        <v>57067</v>
      </c>
      <c r="J488" s="1">
        <f>_xlfn.DAYS("31/03/2020",H488)</f>
        <v>1119</v>
      </c>
      <c r="K488" s="1">
        <f>G488/J488</f>
        <v>2.6809651474530832E-3</v>
      </c>
    </row>
    <row r="489" spans="1:11" x14ac:dyDescent="0.25">
      <c r="A489" s="1" t="str">
        <f>CLEAN(RepositoriosPython!A489)</f>
        <v>dmlc/dgl</v>
      </c>
      <c r="B489" s="1" t="str">
        <f>CLEAN(RepositoriosPython!B489)</f>
        <v>https://github.com/dmlc/dgl</v>
      </c>
      <c r="C489" s="1" t="str">
        <f>CLEAN(RepositoriosPython!C489)</f>
        <v>Python</v>
      </c>
      <c r="D489" s="1">
        <f>VALUE(CLEAN(RepositoriosPython!D489))</f>
        <v>4379</v>
      </c>
      <c r="E489" s="1">
        <f>VALUE(CLEAN(RepositoriosPython!E489))</f>
        <v>148</v>
      </c>
      <c r="F489" s="1">
        <f>VALUE(CLEAN(RepositoriosPython!F489))</f>
        <v>767</v>
      </c>
      <c r="G489" s="1">
        <f>VALUE(CLEAN(RepositoriosPython!G489))</f>
        <v>8</v>
      </c>
      <c r="H489" s="2">
        <f>DATEVALUE(CLEAN(MID(RepositoriosPython!H489,1,11)))</f>
        <v>43210</v>
      </c>
      <c r="I489" s="1">
        <f>VALUE(CLEAN(RepositoriosPython!I489))</f>
        <v>97015</v>
      </c>
      <c r="J489" s="1">
        <f>_xlfn.DAYS("31/03/2020",H489)</f>
        <v>711</v>
      </c>
      <c r="K489" s="1">
        <f>G489/J489</f>
        <v>1.1251758087201125E-2</v>
      </c>
    </row>
    <row r="490" spans="1:11" x14ac:dyDescent="0.25">
      <c r="A490" s="1" t="str">
        <f>CLEAN(RepositoriosPython!A490)</f>
        <v>automl/auto-sklearn</v>
      </c>
      <c r="B490" s="1" t="str">
        <f>CLEAN(RepositoriosPython!B490)</f>
        <v>https://github.com/automl/auto-sklearn</v>
      </c>
      <c r="C490" s="1" t="str">
        <f>CLEAN(RepositoriosPython!C490)</f>
        <v>Python</v>
      </c>
      <c r="D490" s="1">
        <f>VALUE(CLEAN(RepositoriosPython!D490))</f>
        <v>4371</v>
      </c>
      <c r="E490" s="1">
        <f>VALUE(CLEAN(RepositoriosPython!E490))</f>
        <v>212</v>
      </c>
      <c r="F490" s="1">
        <f>VALUE(CLEAN(RepositoriosPython!F490))</f>
        <v>841</v>
      </c>
      <c r="G490" s="1">
        <f>VALUE(CLEAN(RepositoriosPython!G490))</f>
        <v>11</v>
      </c>
      <c r="H490" s="2">
        <f>DATEVALUE(CLEAN(MID(RepositoriosPython!H490,1,11)))</f>
        <v>42187</v>
      </c>
      <c r="I490" s="1">
        <f>VALUE(CLEAN(RepositoriosPython!I490))</f>
        <v>23802</v>
      </c>
      <c r="J490" s="1">
        <f>_xlfn.DAYS("31/03/2020",H490)</f>
        <v>1734</v>
      </c>
      <c r="K490" s="1">
        <f>G490/J490</f>
        <v>6.3437139561707033E-3</v>
      </c>
    </row>
    <row r="491" spans="1:11" x14ac:dyDescent="0.25">
      <c r="A491" s="1" t="str">
        <f>CLEAN(RepositoriosPython!A491)</f>
        <v>Rapptz/discord.py</v>
      </c>
      <c r="B491" s="1" t="str">
        <f>CLEAN(RepositoriosPython!B491)</f>
        <v>https://github.com/Rapptz/discord.py</v>
      </c>
      <c r="C491" s="1" t="str">
        <f>CLEAN(RepositoriosPython!C491)</f>
        <v>Python</v>
      </c>
      <c r="D491" s="1">
        <f>VALUE(CLEAN(RepositoriosPython!D491))</f>
        <v>4370</v>
      </c>
      <c r="E491" s="1">
        <f>VALUE(CLEAN(RepositoriosPython!E491))</f>
        <v>223</v>
      </c>
      <c r="F491" s="1">
        <f>VALUE(CLEAN(RepositoriosPython!F491))</f>
        <v>1314</v>
      </c>
      <c r="G491" s="1">
        <f>VALUE(CLEAN(RepositoriosPython!G491))</f>
        <v>0</v>
      </c>
      <c r="H491" s="2">
        <f>DATEVALUE(CLEAN(MID(RepositoriosPython!H491,1,11)))</f>
        <v>42237</v>
      </c>
      <c r="I491" s="1">
        <f>VALUE(CLEAN(RepositoriosPython!I491))</f>
        <v>34109</v>
      </c>
      <c r="J491" s="1">
        <f>_xlfn.DAYS("31/03/2020",H491)</f>
        <v>1684</v>
      </c>
      <c r="K491" s="1">
        <f>G491/J491</f>
        <v>0</v>
      </c>
    </row>
    <row r="492" spans="1:11" x14ac:dyDescent="0.25">
      <c r="A492" s="1" t="str">
        <f>CLEAN(RepositoriosPython!A492)</f>
        <v>tkipf/gcn</v>
      </c>
      <c r="B492" s="1" t="str">
        <f>CLEAN(RepositoriosPython!B492)</f>
        <v>https://github.com/tkipf/gcn</v>
      </c>
      <c r="C492" s="1" t="str">
        <f>CLEAN(RepositoriosPython!C492)</f>
        <v>Python</v>
      </c>
      <c r="D492" s="1">
        <f>VALUE(CLEAN(RepositoriosPython!D492))</f>
        <v>4364</v>
      </c>
      <c r="E492" s="1">
        <f>VALUE(CLEAN(RepositoriosPython!E492))</f>
        <v>135</v>
      </c>
      <c r="F492" s="1">
        <f>VALUE(CLEAN(RepositoriosPython!F492))</f>
        <v>1357</v>
      </c>
      <c r="G492" s="1">
        <f>VALUE(CLEAN(RepositoriosPython!G492))</f>
        <v>0</v>
      </c>
      <c r="H492" s="2">
        <f>DATEVALUE(CLEAN(MID(RepositoriosPython!H492,1,11)))</f>
        <v>42685</v>
      </c>
      <c r="I492" s="1">
        <f>VALUE(CLEAN(RepositoriosPython!I492))</f>
        <v>505</v>
      </c>
      <c r="J492" s="1">
        <f>_xlfn.DAYS("31/03/2020",H492)</f>
        <v>1236</v>
      </c>
      <c r="K492" s="1">
        <f>G492/J492</f>
        <v>0</v>
      </c>
    </row>
    <row r="493" spans="1:11" x14ac:dyDescent="0.25">
      <c r="A493" s="1" t="str">
        <f>CLEAN(RepositoriosPython!A493)</f>
        <v>facebook/PathPicker</v>
      </c>
      <c r="B493" s="1" t="str">
        <f>CLEAN(RepositoriosPython!B493)</f>
        <v>https://github.com/facebook/PathPicker</v>
      </c>
      <c r="C493" s="1" t="str">
        <f>CLEAN(RepositoriosPython!C493)</f>
        <v>Python</v>
      </c>
      <c r="D493" s="1">
        <f>VALUE(CLEAN(RepositoriosPython!D493))</f>
        <v>4362</v>
      </c>
      <c r="E493" s="1">
        <f>VALUE(CLEAN(RepositoriosPython!E493))</f>
        <v>131</v>
      </c>
      <c r="F493" s="1">
        <f>VALUE(CLEAN(RepositoriosPython!F493))</f>
        <v>273</v>
      </c>
      <c r="G493" s="1">
        <f>VALUE(CLEAN(RepositoriosPython!G493))</f>
        <v>12</v>
      </c>
      <c r="H493" s="2">
        <f>DATEVALUE(CLEAN(MID(RepositoriosPython!H493,1,11)))</f>
        <v>42125</v>
      </c>
      <c r="I493" s="1">
        <f>VALUE(CLEAN(RepositoriosPython!I493))</f>
        <v>3078</v>
      </c>
      <c r="J493" s="1">
        <f>_xlfn.DAYS("31/03/2020",H493)</f>
        <v>1796</v>
      </c>
      <c r="K493" s="1">
        <f>G493/J493</f>
        <v>6.6815144766146995E-3</v>
      </c>
    </row>
    <row r="494" spans="1:11" x14ac:dyDescent="0.25">
      <c r="A494" s="1" t="str">
        <f>CLEAN(RepositoriosPython!A494)</f>
        <v>diafygi/acme-tiny</v>
      </c>
      <c r="B494" s="1" t="str">
        <f>CLEAN(RepositoriosPython!B494)</f>
        <v>https://github.com/diafygi/acme-tiny</v>
      </c>
      <c r="C494" s="1" t="str">
        <f>CLEAN(RepositoriosPython!C494)</f>
        <v>Python</v>
      </c>
      <c r="D494" s="1">
        <f>VALUE(CLEAN(RepositoriosPython!D494))</f>
        <v>4359</v>
      </c>
      <c r="E494" s="1">
        <f>VALUE(CLEAN(RepositoriosPython!E494))</f>
        <v>167</v>
      </c>
      <c r="F494" s="1">
        <f>VALUE(CLEAN(RepositoriosPython!F494))</f>
        <v>519</v>
      </c>
      <c r="G494" s="1">
        <f>VALUE(CLEAN(RepositoriosPython!G494))</f>
        <v>0</v>
      </c>
      <c r="H494" s="2">
        <f>DATEVALUE(CLEAN(MID(RepositoriosPython!H494,1,11)))</f>
        <v>42334</v>
      </c>
      <c r="I494" s="1">
        <f>VALUE(CLEAN(RepositoriosPython!I494))</f>
        <v>575</v>
      </c>
      <c r="J494" s="1">
        <f>_xlfn.DAYS("31/03/2020",H494)</f>
        <v>1587</v>
      </c>
      <c r="K494" s="1">
        <f>G494/J494</f>
        <v>0</v>
      </c>
    </row>
    <row r="495" spans="1:11" x14ac:dyDescent="0.25">
      <c r="A495" s="1" t="str">
        <f>CLEAN(RepositoriosPython!A495)</f>
        <v>jasperproject/jasper-client</v>
      </c>
      <c r="B495" s="1" t="str">
        <f>CLEAN(RepositoriosPython!B495)</f>
        <v>https://github.com/jasperproject/jasper-client</v>
      </c>
      <c r="C495" s="1" t="str">
        <f>CLEAN(RepositoriosPython!C495)</f>
        <v>Python</v>
      </c>
      <c r="D495" s="1">
        <f>VALUE(CLEAN(RepositoriosPython!D495))</f>
        <v>4354</v>
      </c>
      <c r="E495" s="1">
        <f>VALUE(CLEAN(RepositoriosPython!E495))</f>
        <v>283</v>
      </c>
      <c r="F495" s="1">
        <f>VALUE(CLEAN(RepositoriosPython!F495))</f>
        <v>1052</v>
      </c>
      <c r="G495" s="1">
        <f>VALUE(CLEAN(RepositoriosPython!G495))</f>
        <v>0</v>
      </c>
      <c r="H495" s="2">
        <f>DATEVALUE(CLEAN(MID(RepositoriosPython!H495,1,11)))</f>
        <v>41728</v>
      </c>
      <c r="I495" s="1">
        <f>VALUE(CLEAN(RepositoriosPython!I495))</f>
        <v>3191</v>
      </c>
      <c r="J495" s="1">
        <f>_xlfn.DAYS("31/03/2020",H495)</f>
        <v>2193</v>
      </c>
      <c r="K495" s="1">
        <f>G495/J495</f>
        <v>0</v>
      </c>
    </row>
    <row r="496" spans="1:11" x14ac:dyDescent="0.25">
      <c r="A496" s="1" t="str">
        <f>CLEAN(RepositoriosPython!A496)</f>
        <v>SecureAuthCorp/impacket</v>
      </c>
      <c r="B496" s="1" t="str">
        <f>CLEAN(RepositoriosPython!B496)</f>
        <v>https://github.com/SecureAuthCorp/impacket</v>
      </c>
      <c r="C496" s="1" t="str">
        <f>CLEAN(RepositoriosPython!C496)</f>
        <v>Python</v>
      </c>
      <c r="D496" s="1">
        <f>VALUE(CLEAN(RepositoriosPython!D496))</f>
        <v>4347</v>
      </c>
      <c r="E496" s="1">
        <f>VALUE(CLEAN(RepositoriosPython!E496))</f>
        <v>265</v>
      </c>
      <c r="F496" s="1">
        <f>VALUE(CLEAN(RepositoriosPython!F496))</f>
        <v>1307</v>
      </c>
      <c r="G496" s="1">
        <f>VALUE(CLEAN(RepositoriosPython!G496))</f>
        <v>8</v>
      </c>
      <c r="H496" s="2">
        <f>DATEVALUE(CLEAN(MID(RepositoriosPython!H496,1,11)))</f>
        <v>42109</v>
      </c>
      <c r="I496" s="1">
        <f>VALUE(CLEAN(RepositoriosPython!I496))</f>
        <v>100832</v>
      </c>
      <c r="J496" s="1">
        <f>_xlfn.DAYS("31/03/2020",H496)</f>
        <v>1812</v>
      </c>
      <c r="K496" s="1">
        <f>G496/J496</f>
        <v>4.4150110375275938E-3</v>
      </c>
    </row>
    <row r="497" spans="1:11" x14ac:dyDescent="0.25">
      <c r="A497" s="1" t="str">
        <f>CLEAN(RepositoriosPython!A497)</f>
        <v>lbryio/lbry-sdk</v>
      </c>
      <c r="B497" s="1" t="str">
        <f>CLEAN(RepositoriosPython!B497)</f>
        <v>https://github.com/lbryio/lbry-sdk</v>
      </c>
      <c r="C497" s="1" t="str">
        <f>CLEAN(RepositoriosPython!C497)</f>
        <v>Python</v>
      </c>
      <c r="D497" s="1">
        <f>VALUE(CLEAN(RepositoriosPython!D497))</f>
        <v>4343</v>
      </c>
      <c r="E497" s="1">
        <f>VALUE(CLEAN(RepositoriosPython!E497))</f>
        <v>152</v>
      </c>
      <c r="F497" s="1">
        <f>VALUE(CLEAN(RepositoriosPython!F497))</f>
        <v>359</v>
      </c>
      <c r="G497" s="1">
        <f>VALUE(CLEAN(RepositoriosPython!G497))</f>
        <v>221</v>
      </c>
      <c r="H497" s="2">
        <f>DATEVALUE(CLEAN(MID(RepositoriosPython!H497,1,11)))</f>
        <v>42236</v>
      </c>
      <c r="I497" s="1">
        <f>VALUE(CLEAN(RepositoriosPython!I497))</f>
        <v>42451</v>
      </c>
      <c r="J497" s="1">
        <f>_xlfn.DAYS("31/03/2020",H497)</f>
        <v>1685</v>
      </c>
      <c r="K497" s="1">
        <f>G497/J497</f>
        <v>0.13115727002967359</v>
      </c>
    </row>
    <row r="498" spans="1:11" x14ac:dyDescent="0.25">
      <c r="A498" s="1" t="str">
        <f>CLEAN(RepositoriosPython!A498)</f>
        <v>SpiderClub/haipproxy</v>
      </c>
      <c r="B498" s="1" t="str">
        <f>CLEAN(RepositoriosPython!B498)</f>
        <v>https://github.com/SpiderClub/haipproxy</v>
      </c>
      <c r="C498" s="1" t="str">
        <f>CLEAN(RepositoriosPython!C498)</f>
        <v>Python</v>
      </c>
      <c r="D498" s="1">
        <f>VALUE(CLEAN(RepositoriosPython!D498))</f>
        <v>4320</v>
      </c>
      <c r="E498" s="1">
        <f>VALUE(CLEAN(RepositoriosPython!E498))</f>
        <v>196</v>
      </c>
      <c r="F498" s="1">
        <f>VALUE(CLEAN(RepositoriosPython!F498))</f>
        <v>812</v>
      </c>
      <c r="G498" s="1">
        <f>VALUE(CLEAN(RepositoriosPython!G498))</f>
        <v>1</v>
      </c>
      <c r="H498" s="2">
        <f>DATEVALUE(CLEAN(MID(RepositoriosPython!H498,1,11)))</f>
        <v>42994</v>
      </c>
      <c r="I498" s="1">
        <f>VALUE(CLEAN(RepositoriosPython!I498))</f>
        <v>2705</v>
      </c>
      <c r="J498" s="1">
        <f>_xlfn.DAYS("31/03/2020",H498)</f>
        <v>927</v>
      </c>
      <c r="K498" s="1">
        <f>G498/J498</f>
        <v>1.0787486515641855E-3</v>
      </c>
    </row>
    <row r="499" spans="1:11" x14ac:dyDescent="0.25">
      <c r="A499" s="1" t="str">
        <f>CLEAN(RepositoriosPython!A499)</f>
        <v>wkentaro/labelme</v>
      </c>
      <c r="B499" s="1" t="str">
        <f>CLEAN(RepositoriosPython!B499)</f>
        <v>https://github.com/wkentaro/labelme</v>
      </c>
      <c r="C499" s="1" t="str">
        <f>CLEAN(RepositoriosPython!C499)</f>
        <v>Python</v>
      </c>
      <c r="D499" s="1">
        <f>VALUE(CLEAN(RepositoriosPython!D499))</f>
        <v>4318</v>
      </c>
      <c r="E499" s="1">
        <f>VALUE(CLEAN(RepositoriosPython!E499))</f>
        <v>106</v>
      </c>
      <c r="F499" s="1">
        <f>VALUE(CLEAN(RepositoriosPython!F499))</f>
        <v>1369</v>
      </c>
      <c r="G499" s="1">
        <f>VALUE(CLEAN(RepositoriosPython!G499))</f>
        <v>37</v>
      </c>
      <c r="H499" s="2">
        <f>DATEVALUE(CLEAN(MID(RepositoriosPython!H499,1,11)))</f>
        <v>42499</v>
      </c>
      <c r="I499" s="1">
        <f>VALUE(CLEAN(RepositoriosPython!I499))</f>
        <v>8019</v>
      </c>
      <c r="J499" s="1">
        <f>_xlfn.DAYS("31/03/2020",H499)</f>
        <v>1422</v>
      </c>
      <c r="K499" s="1">
        <f>G499/J499</f>
        <v>2.6019690576652602E-2</v>
      </c>
    </row>
    <row r="500" spans="1:11" x14ac:dyDescent="0.25">
      <c r="A500" s="1" t="str">
        <f>CLEAN(RepositoriosPython!A500)</f>
        <v>Yelp/dumb-init</v>
      </c>
      <c r="B500" s="1" t="str">
        <f>CLEAN(RepositoriosPython!B500)</f>
        <v>https://github.com/Yelp/dumb-init</v>
      </c>
      <c r="C500" s="1" t="str">
        <f>CLEAN(RepositoriosPython!C500)</f>
        <v>Python</v>
      </c>
      <c r="D500" s="1">
        <f>VALUE(CLEAN(RepositoriosPython!D500))</f>
        <v>4303</v>
      </c>
      <c r="E500" s="1">
        <f>VALUE(CLEAN(RepositoriosPython!E500))</f>
        <v>98</v>
      </c>
      <c r="F500" s="1">
        <f>VALUE(CLEAN(RepositoriosPython!F500))</f>
        <v>242</v>
      </c>
      <c r="G500" s="1">
        <f>VALUE(CLEAN(RepositoriosPython!G500))</f>
        <v>19</v>
      </c>
      <c r="H500" s="2">
        <f>DATEVALUE(CLEAN(MID(RepositoriosPython!H500,1,11)))</f>
        <v>42227</v>
      </c>
      <c r="I500" s="1">
        <f>VALUE(CLEAN(RepositoriosPython!I500))</f>
        <v>1015</v>
      </c>
      <c r="J500" s="1">
        <f>_xlfn.DAYS("31/03/2020",H500)</f>
        <v>1694</v>
      </c>
      <c r="K500" s="1">
        <f>G500/J500</f>
        <v>1.1216056670602124E-2</v>
      </c>
    </row>
    <row r="501" spans="1:11" x14ac:dyDescent="0.25">
      <c r="A501" s="1" t="str">
        <f>CLEAN(RepositoriosPython!A501)</f>
        <v>buildbot/buildbot</v>
      </c>
      <c r="B501" s="1" t="str">
        <f>CLEAN(RepositoriosPython!B501)</f>
        <v>https://github.com/buildbot/buildbot</v>
      </c>
      <c r="C501" s="1" t="str">
        <f>CLEAN(RepositoriosPython!C501)</f>
        <v>Python</v>
      </c>
      <c r="D501" s="1">
        <f>VALUE(CLEAN(RepositoriosPython!D501))</f>
        <v>4297</v>
      </c>
      <c r="E501" s="1">
        <f>VALUE(CLEAN(RepositoriosPython!E501))</f>
        <v>211</v>
      </c>
      <c r="F501" s="1">
        <f>VALUE(CLEAN(RepositoriosPython!F501))</f>
        <v>1450</v>
      </c>
      <c r="G501" s="1">
        <f>VALUE(CLEAN(RepositoriosPython!G501))</f>
        <v>27</v>
      </c>
      <c r="H501" s="2">
        <f>DATEVALUE(CLEAN(MID(RepositoriosPython!H501,1,11)))</f>
        <v>40365</v>
      </c>
      <c r="I501" s="1">
        <f>VALUE(CLEAN(RepositoriosPython!I501))</f>
        <v>1580</v>
      </c>
      <c r="J501" s="1">
        <f>_xlfn.DAYS("31/03/2020",H501)</f>
        <v>3556</v>
      </c>
      <c r="K501" s="1">
        <f>G501/J501</f>
        <v>7.5928008998875137E-3</v>
      </c>
    </row>
    <row r="502" spans="1:11" x14ac:dyDescent="0.25">
      <c r="A502" s="1" t="str">
        <f>CLEAN(RepositoriosPython!A502)</f>
        <v>PaddlePaddle/models</v>
      </c>
      <c r="B502" s="1" t="str">
        <f>CLEAN(RepositoriosPython!B502)</f>
        <v>https://github.com/PaddlePaddle/models</v>
      </c>
      <c r="C502" s="1" t="str">
        <f>CLEAN(RepositoriosPython!C502)</f>
        <v>Python</v>
      </c>
      <c r="D502" s="1">
        <f>VALUE(CLEAN(RepositoriosPython!D502))</f>
        <v>4292</v>
      </c>
      <c r="E502" s="1">
        <f>VALUE(CLEAN(RepositoriosPython!E502))</f>
        <v>236</v>
      </c>
      <c r="F502" s="1">
        <f>VALUE(CLEAN(RepositoriosPython!F502))</f>
        <v>2015</v>
      </c>
      <c r="G502" s="1">
        <f>VALUE(CLEAN(RepositoriosPython!G502))</f>
        <v>7</v>
      </c>
      <c r="H502" s="2">
        <f>DATEVALUE(CLEAN(MID(RepositoriosPython!H502,1,11)))</f>
        <v>42845</v>
      </c>
      <c r="I502" s="1">
        <f>VALUE(CLEAN(RepositoriosPython!I502))</f>
        <v>1500</v>
      </c>
      <c r="J502" s="1">
        <f>_xlfn.DAYS("31/03/2020",H502)</f>
        <v>1076</v>
      </c>
      <c r="K502" s="1">
        <f>G502/J502</f>
        <v>6.5055762081784388E-3</v>
      </c>
    </row>
    <row r="503" spans="1:11" x14ac:dyDescent="0.25">
      <c r="A503" s="1" t="str">
        <f>CLEAN(RepositoriosPython!A503)</f>
        <v>davidhalter/jedi</v>
      </c>
      <c r="B503" s="1" t="str">
        <f>CLEAN(RepositoriosPython!B503)</f>
        <v>https://github.com/davidhalter/jedi</v>
      </c>
      <c r="C503" s="1" t="str">
        <f>CLEAN(RepositoriosPython!C503)</f>
        <v>Python</v>
      </c>
      <c r="D503" s="1">
        <f>VALUE(CLEAN(RepositoriosPython!D503))</f>
        <v>4292</v>
      </c>
      <c r="E503" s="1">
        <f>VALUE(CLEAN(RepositoriosPython!E503))</f>
        <v>119</v>
      </c>
      <c r="F503" s="1">
        <f>VALUE(CLEAN(RepositoriosPython!F503))</f>
        <v>398</v>
      </c>
      <c r="G503" s="1">
        <f>VALUE(CLEAN(RepositoriosPython!G503))</f>
        <v>0</v>
      </c>
      <c r="H503" s="2">
        <f>DATEVALUE(CLEAN(MID(RepositoriosPython!H503,1,11)))</f>
        <v>40958</v>
      </c>
      <c r="I503" s="1">
        <f>VALUE(CLEAN(RepositoriosPython!I503))</f>
        <v>371</v>
      </c>
      <c r="J503" s="1">
        <f>_xlfn.DAYS("31/03/2020",H503)</f>
        <v>2963</v>
      </c>
      <c r="K503" s="1">
        <f>G503/J503</f>
        <v>0</v>
      </c>
    </row>
    <row r="504" spans="1:11" x14ac:dyDescent="0.25">
      <c r="A504" s="1" t="str">
        <f>CLEAN(RepositoriosPython!A504)</f>
        <v>sshwsfc/xadmin</v>
      </c>
      <c r="B504" s="1" t="str">
        <f>CLEAN(RepositoriosPython!B504)</f>
        <v>https://github.com/sshwsfc/xadmin</v>
      </c>
      <c r="C504" s="1" t="str">
        <f>CLEAN(RepositoriosPython!C504)</f>
        <v>Python</v>
      </c>
      <c r="D504" s="1">
        <f>VALUE(CLEAN(RepositoriosPython!D504))</f>
        <v>4285</v>
      </c>
      <c r="E504" s="1">
        <f>VALUE(CLEAN(RepositoriosPython!E504))</f>
        <v>279</v>
      </c>
      <c r="F504" s="1">
        <f>VALUE(CLEAN(RepositoriosPython!F504))</f>
        <v>1326</v>
      </c>
      <c r="G504" s="1">
        <f>VALUE(CLEAN(RepositoriosPython!G504))</f>
        <v>1</v>
      </c>
      <c r="H504" s="2">
        <f>DATEVALUE(CLEAN(MID(RepositoriosPython!H504,1,11)))</f>
        <v>41232</v>
      </c>
      <c r="I504" s="1">
        <f>VALUE(CLEAN(RepositoriosPython!I504))</f>
        <v>413</v>
      </c>
      <c r="J504" s="1">
        <f>_xlfn.DAYS("31/03/2020",H504)</f>
        <v>2689</v>
      </c>
      <c r="K504" s="1">
        <f>G504/J504</f>
        <v>3.7188545927854219E-4</v>
      </c>
    </row>
    <row r="505" spans="1:11" x14ac:dyDescent="0.25">
      <c r="A505" s="1" t="str">
        <f>CLEAN(RepositoriosPython!A505)</f>
        <v>jarun/googler</v>
      </c>
      <c r="B505" s="1" t="str">
        <f>CLEAN(RepositoriosPython!B505)</f>
        <v>https://github.com/jarun/googler</v>
      </c>
      <c r="C505" s="1" t="str">
        <f>CLEAN(RepositoriosPython!C505)</f>
        <v>Python</v>
      </c>
      <c r="D505" s="1">
        <f>VALUE(CLEAN(RepositoriosPython!D505))</f>
        <v>4283</v>
      </c>
      <c r="E505" s="1">
        <f>VALUE(CLEAN(RepositoriosPython!E505))</f>
        <v>142</v>
      </c>
      <c r="F505" s="1">
        <f>VALUE(CLEAN(RepositoriosPython!F505))</f>
        <v>382</v>
      </c>
      <c r="G505" s="1">
        <f>VALUE(CLEAN(RepositoriosPython!G505))</f>
        <v>31</v>
      </c>
      <c r="H505" s="2">
        <f>DATEVALUE(CLEAN(MID(RepositoriosPython!H505,1,11)))</f>
        <v>42232</v>
      </c>
      <c r="I505" s="1">
        <f>VALUE(CLEAN(RepositoriosPython!I505))</f>
        <v>15</v>
      </c>
      <c r="J505" s="1">
        <f>_xlfn.DAYS("31/03/2020",H505)</f>
        <v>1689</v>
      </c>
      <c r="K505" s="1">
        <f>G505/J505</f>
        <v>1.8354055654233273E-2</v>
      </c>
    </row>
    <row r="506" spans="1:11" x14ac:dyDescent="0.25">
      <c r="A506" s="1" t="str">
        <f>CLEAN(RepositoriosPython!A506)</f>
        <v>scikit-learn-contrib/imbalanced-learn</v>
      </c>
      <c r="B506" s="1" t="str">
        <f>CLEAN(RepositoriosPython!B506)</f>
        <v>https://github.com/scikit-learn-contrib/imbalanced-learn</v>
      </c>
      <c r="C506" s="1" t="str">
        <f>CLEAN(RepositoriosPython!C506)</f>
        <v>Python</v>
      </c>
      <c r="D506" s="1">
        <f>VALUE(CLEAN(RepositoriosPython!D506))</f>
        <v>4283</v>
      </c>
      <c r="E506" s="1">
        <f>VALUE(CLEAN(RepositoriosPython!E506))</f>
        <v>152</v>
      </c>
      <c r="F506" s="1">
        <f>VALUE(CLEAN(RepositoriosPython!F506))</f>
        <v>934</v>
      </c>
      <c r="G506" s="1">
        <f>VALUE(CLEAN(RepositoriosPython!G506))</f>
        <v>25</v>
      </c>
      <c r="H506" s="2">
        <f>DATEVALUE(CLEAN(MID(RepositoriosPython!H506,1,11)))</f>
        <v>41867</v>
      </c>
      <c r="I506" s="1">
        <f>VALUE(CLEAN(RepositoriosPython!I506))</f>
        <v>195</v>
      </c>
      <c r="J506" s="1">
        <f>_xlfn.DAYS("31/03/2020",H506)</f>
        <v>2054</v>
      </c>
      <c r="K506" s="1">
        <f>G506/J506</f>
        <v>1.2171372930866602E-2</v>
      </c>
    </row>
    <row r="507" spans="1:11" x14ac:dyDescent="0.25">
      <c r="A507" s="1" t="str">
        <f>CLEAN(RepositoriosPython!A507)</f>
        <v>deepmind/graph_nets</v>
      </c>
      <c r="B507" s="1" t="str">
        <f>CLEAN(RepositoriosPython!B507)</f>
        <v>https://github.com/deepmind/graph_nets</v>
      </c>
      <c r="C507" s="1" t="str">
        <f>CLEAN(RepositoriosPython!C507)</f>
        <v>Python</v>
      </c>
      <c r="D507" s="1">
        <f>VALUE(CLEAN(RepositoriosPython!D507))</f>
        <v>4277</v>
      </c>
      <c r="E507" s="1">
        <f>VALUE(CLEAN(RepositoriosPython!E507))</f>
        <v>220</v>
      </c>
      <c r="F507" s="1">
        <f>VALUE(CLEAN(RepositoriosPython!F507))</f>
        <v>638</v>
      </c>
      <c r="G507" s="1">
        <f>VALUE(CLEAN(RepositoriosPython!G507))</f>
        <v>0</v>
      </c>
      <c r="H507" s="2">
        <f>DATEVALUE(CLEAN(MID(RepositoriosPython!H507,1,11)))</f>
        <v>43343</v>
      </c>
      <c r="I507" s="1">
        <f>VALUE(CLEAN(RepositoriosPython!I507))</f>
        <v>41</v>
      </c>
      <c r="J507" s="1">
        <f>_xlfn.DAYS("31/03/2020",H507)</f>
        <v>578</v>
      </c>
      <c r="K507" s="1">
        <f>G507/J507</f>
        <v>0</v>
      </c>
    </row>
    <row r="508" spans="1:11" x14ac:dyDescent="0.25">
      <c r="A508" s="1" t="str">
        <f>CLEAN(RepositoriosPython!A508)</f>
        <v>django/channels</v>
      </c>
      <c r="B508" s="1" t="str">
        <f>CLEAN(RepositoriosPython!B508)</f>
        <v>https://github.com/django/channels</v>
      </c>
      <c r="C508" s="1" t="str">
        <f>CLEAN(RepositoriosPython!C508)</f>
        <v>Python</v>
      </c>
      <c r="D508" s="1">
        <f>VALUE(CLEAN(RepositoriosPython!D508))</f>
        <v>4270</v>
      </c>
      <c r="E508" s="1">
        <f>VALUE(CLEAN(RepositoriosPython!E508))</f>
        <v>180</v>
      </c>
      <c r="F508" s="1">
        <f>VALUE(CLEAN(RepositoriosPython!F508))</f>
        <v>597</v>
      </c>
      <c r="G508" s="1">
        <f>VALUE(CLEAN(RepositoriosPython!G508))</f>
        <v>0</v>
      </c>
      <c r="H508" s="2">
        <f>DATEVALUE(CLEAN(MID(RepositoriosPython!H508,1,11)))</f>
        <v>42158</v>
      </c>
      <c r="I508" s="1">
        <f>VALUE(CLEAN(RepositoriosPython!I508))</f>
        <v>105</v>
      </c>
      <c r="J508" s="1">
        <f>_xlfn.DAYS("31/03/2020",H508)</f>
        <v>1763</v>
      </c>
      <c r="K508" s="1">
        <f>G508/J508</f>
        <v>0</v>
      </c>
    </row>
    <row r="509" spans="1:11" x14ac:dyDescent="0.25">
      <c r="A509" s="1" t="str">
        <f>CLEAN(RepositoriosPython!A509)</f>
        <v>tschellenbach/Stream-Framework</v>
      </c>
      <c r="B509" s="1" t="str">
        <f>CLEAN(RepositoriosPython!B509)</f>
        <v>https://github.com/tschellenbach/Stream-Framework</v>
      </c>
      <c r="C509" s="1" t="str">
        <f>CLEAN(RepositoriosPython!C509)</f>
        <v>Python</v>
      </c>
      <c r="D509" s="1">
        <f>VALUE(CLEAN(RepositoriosPython!D509))</f>
        <v>4254</v>
      </c>
      <c r="E509" s="1">
        <f>VALUE(CLEAN(RepositoriosPython!E509))</f>
        <v>227</v>
      </c>
      <c r="F509" s="1">
        <f>VALUE(CLEAN(RepositoriosPython!F509))</f>
        <v>520</v>
      </c>
      <c r="G509" s="1">
        <f>VALUE(CLEAN(RepositoriosPython!G509))</f>
        <v>0</v>
      </c>
      <c r="H509" s="2">
        <f>DATEVALUE(CLEAN(MID(RepositoriosPython!H509,1,11)))</f>
        <v>41129</v>
      </c>
      <c r="I509" s="1">
        <f>VALUE(CLEAN(RepositoriosPython!I509))</f>
        <v>144</v>
      </c>
      <c r="J509" s="1">
        <f>_xlfn.DAYS("31/03/2020",H509)</f>
        <v>2792</v>
      </c>
      <c r="K509" s="1">
        <f>G509/J509</f>
        <v>0</v>
      </c>
    </row>
    <row r="510" spans="1:11" x14ac:dyDescent="0.25">
      <c r="A510" s="1" t="str">
        <f>CLEAN(RepositoriosPython!A510)</f>
        <v>smacke/subsync</v>
      </c>
      <c r="B510" s="1" t="str">
        <f>CLEAN(RepositoriosPython!B510)</f>
        <v>https://github.com/smacke/subsync</v>
      </c>
      <c r="C510" s="1" t="str">
        <f>CLEAN(RepositoriosPython!C510)</f>
        <v>Python</v>
      </c>
      <c r="D510" s="1">
        <f>VALUE(CLEAN(RepositoriosPython!D510))</f>
        <v>4253</v>
      </c>
      <c r="E510" s="1">
        <f>VALUE(CLEAN(RepositoriosPython!E510))</f>
        <v>69</v>
      </c>
      <c r="F510" s="1">
        <f>VALUE(CLEAN(RepositoriosPython!F510))</f>
        <v>150</v>
      </c>
      <c r="G510" s="1">
        <f>VALUE(CLEAN(RepositoriosPython!G510))</f>
        <v>4</v>
      </c>
      <c r="H510" s="2">
        <f>DATEVALUE(CLEAN(MID(RepositoriosPython!H510,1,11)))</f>
        <v>43520</v>
      </c>
      <c r="I510" s="1">
        <f>VALUE(CLEAN(RepositoriosPython!I510))</f>
        <v>25</v>
      </c>
      <c r="J510" s="1">
        <f>_xlfn.DAYS("31/03/2020",H510)</f>
        <v>401</v>
      </c>
      <c r="K510" s="1">
        <f>G510/J510</f>
        <v>9.9750623441396506E-3</v>
      </c>
    </row>
    <row r="511" spans="1:11" x14ac:dyDescent="0.25">
      <c r="A511" s="1" t="str">
        <f>CLEAN(RepositoriosPython!A511)</f>
        <v>SpiderClub/weibospider</v>
      </c>
      <c r="B511" s="1" t="str">
        <f>CLEAN(RepositoriosPython!B511)</f>
        <v>https://github.com/SpiderClub/weibospider</v>
      </c>
      <c r="C511" s="1" t="str">
        <f>CLEAN(RepositoriosPython!C511)</f>
        <v>Python</v>
      </c>
      <c r="D511" s="1">
        <f>VALUE(CLEAN(RepositoriosPython!D511))</f>
        <v>4253</v>
      </c>
      <c r="E511" s="1">
        <f>VALUE(CLEAN(RepositoriosPython!E511))</f>
        <v>301</v>
      </c>
      <c r="F511" s="1">
        <f>VALUE(CLEAN(RepositoriosPython!F511))</f>
        <v>1190</v>
      </c>
      <c r="G511" s="1">
        <f>VALUE(CLEAN(RepositoriosPython!G511))</f>
        <v>0</v>
      </c>
      <c r="H511" s="2">
        <f>DATEVALUE(CLEAN(MID(RepositoriosPython!H511,1,11)))</f>
        <v>42548</v>
      </c>
      <c r="I511" s="1">
        <f>VALUE(CLEAN(RepositoriosPython!I511))</f>
        <v>96</v>
      </c>
      <c r="J511" s="1">
        <f>_xlfn.DAYS("31/03/2020",H511)</f>
        <v>1373</v>
      </c>
      <c r="K511" s="1">
        <f>G511/J511</f>
        <v>0</v>
      </c>
    </row>
    <row r="512" spans="1:11" x14ac:dyDescent="0.25">
      <c r="A512" s="1" t="str">
        <f>CLEAN(RepositoriosPython!A512)</f>
        <v>MrS0m30n3/youtube-dl-gui</v>
      </c>
      <c r="B512" s="1" t="str">
        <f>CLEAN(RepositoriosPython!B512)</f>
        <v>https://github.com/MrS0m30n3/youtube-dl-gui</v>
      </c>
      <c r="C512" s="1" t="str">
        <f>CLEAN(RepositoriosPython!C512)</f>
        <v>Python</v>
      </c>
      <c r="D512" s="1">
        <f>VALUE(CLEAN(RepositoriosPython!D512))</f>
        <v>4252</v>
      </c>
      <c r="E512" s="1">
        <f>VALUE(CLEAN(RepositoriosPython!E512))</f>
        <v>224</v>
      </c>
      <c r="F512" s="1">
        <f>VALUE(CLEAN(RepositoriosPython!F512))</f>
        <v>633</v>
      </c>
      <c r="G512" s="1">
        <f>VALUE(CLEAN(RepositoriosPython!G512))</f>
        <v>3</v>
      </c>
      <c r="H512" s="2">
        <f>DATEVALUE(CLEAN(MID(RepositoriosPython!H512,1,11)))</f>
        <v>41699</v>
      </c>
      <c r="I512" s="1">
        <f>VALUE(CLEAN(RepositoriosPython!I512))</f>
        <v>66</v>
      </c>
      <c r="J512" s="1">
        <f>_xlfn.DAYS("31/03/2020",H512)</f>
        <v>2222</v>
      </c>
      <c r="K512" s="1">
        <f>G512/J512</f>
        <v>1.3501350135013501E-3</v>
      </c>
    </row>
    <row r="513" spans="1:11" x14ac:dyDescent="0.25">
      <c r="A513" s="1" t="str">
        <f>CLEAN(RepositoriosPython!A513)</f>
        <v>smicallef/spiderfoot</v>
      </c>
      <c r="B513" s="1" t="str">
        <f>CLEAN(RepositoriosPython!B513)</f>
        <v>https://github.com/smicallef/spiderfoot</v>
      </c>
      <c r="C513" s="1" t="str">
        <f>CLEAN(RepositoriosPython!C513)</f>
        <v>Python</v>
      </c>
      <c r="D513" s="1">
        <f>VALUE(CLEAN(RepositoriosPython!D513))</f>
        <v>4249</v>
      </c>
      <c r="E513" s="1">
        <f>VALUE(CLEAN(RepositoriosPython!E513))</f>
        <v>247</v>
      </c>
      <c r="F513" s="1">
        <f>VALUE(CLEAN(RepositoriosPython!F513))</f>
        <v>822</v>
      </c>
      <c r="G513" s="1">
        <f>VALUE(CLEAN(RepositoriosPython!G513))</f>
        <v>1</v>
      </c>
      <c r="H513" s="2">
        <f>DATEVALUE(CLEAN(MID(RepositoriosPython!H513,1,11)))</f>
        <v>41027</v>
      </c>
      <c r="I513" s="1">
        <f>VALUE(CLEAN(RepositoriosPython!I513))</f>
        <v>234</v>
      </c>
      <c r="J513" s="1">
        <f>_xlfn.DAYS("31/03/2020",H513)</f>
        <v>2894</v>
      </c>
      <c r="K513" s="1">
        <f>G513/J513</f>
        <v>3.455425017277125E-4</v>
      </c>
    </row>
    <row r="514" spans="1:11" x14ac:dyDescent="0.25">
      <c r="A514" s="1" t="str">
        <f>CLEAN(RepositoriosPython!A514)</f>
        <v>jiaaro/pydub</v>
      </c>
      <c r="B514" s="1" t="str">
        <f>CLEAN(RepositoriosPython!B514)</f>
        <v>https://github.com/jiaaro/pydub</v>
      </c>
      <c r="C514" s="1" t="str">
        <f>CLEAN(RepositoriosPython!C514)</f>
        <v>Python</v>
      </c>
      <c r="D514" s="1">
        <f>VALUE(CLEAN(RepositoriosPython!D514))</f>
        <v>4236</v>
      </c>
      <c r="E514" s="1">
        <f>VALUE(CLEAN(RepositoriosPython!E514))</f>
        <v>125</v>
      </c>
      <c r="F514" s="1">
        <f>VALUE(CLEAN(RepositoriosPython!F514))</f>
        <v>586</v>
      </c>
      <c r="G514" s="1">
        <f>VALUE(CLEAN(RepositoriosPython!G514))</f>
        <v>27</v>
      </c>
      <c r="H514" s="2">
        <f>DATEVALUE(CLEAN(MID(RepositoriosPython!H514,1,11)))</f>
        <v>40665</v>
      </c>
      <c r="I514" s="1">
        <f>VALUE(CLEAN(RepositoriosPython!I514))</f>
        <v>47</v>
      </c>
      <c r="J514" s="1">
        <f>_xlfn.DAYS("31/03/2020",H514)</f>
        <v>3256</v>
      </c>
      <c r="K514" s="1">
        <f>G514/J514</f>
        <v>8.2923832923832916E-3</v>
      </c>
    </row>
    <row r="515" spans="1:11" x14ac:dyDescent="0.25">
      <c r="A515" s="1" t="str">
        <f>CLEAN(RepositoriosPython!A515)</f>
        <v>wb14123/seq2seq-couplet</v>
      </c>
      <c r="B515" s="1" t="str">
        <f>CLEAN(RepositoriosPython!B515)</f>
        <v>https://github.com/wb14123/seq2seq-couplet</v>
      </c>
      <c r="C515" s="1" t="str">
        <f>CLEAN(RepositoriosPython!C515)</f>
        <v>Python</v>
      </c>
      <c r="D515" s="1">
        <f>VALUE(CLEAN(RepositoriosPython!D515))</f>
        <v>4212</v>
      </c>
      <c r="E515" s="1">
        <f>VALUE(CLEAN(RepositoriosPython!E515))</f>
        <v>124</v>
      </c>
      <c r="F515" s="1">
        <f>VALUE(CLEAN(RepositoriosPython!F515))</f>
        <v>848</v>
      </c>
      <c r="G515" s="1">
        <f>VALUE(CLEAN(RepositoriosPython!G515))</f>
        <v>0</v>
      </c>
      <c r="H515" s="2">
        <f>DATEVALUE(CLEAN(MID(RepositoriosPython!H515,1,11)))</f>
        <v>43155</v>
      </c>
      <c r="I515" s="1">
        <f>VALUE(CLEAN(RepositoriosPython!I515))</f>
        <v>10</v>
      </c>
      <c r="J515" s="1">
        <f>_xlfn.DAYS("31/03/2020",H515)</f>
        <v>766</v>
      </c>
      <c r="K515" s="1">
        <f>G515/J515</f>
        <v>0</v>
      </c>
    </row>
    <row r="516" spans="1:11" x14ac:dyDescent="0.25">
      <c r="A516" s="1" t="str">
        <f>CLEAN(RepositoriosPython!A516)</f>
        <v>HypothesisWorks/hypothesis</v>
      </c>
      <c r="B516" s="1" t="str">
        <f>CLEAN(RepositoriosPython!B516)</f>
        <v>https://github.com/HypothesisWorks/hypothesis</v>
      </c>
      <c r="C516" s="1" t="str">
        <f>CLEAN(RepositoriosPython!C516)</f>
        <v>Python</v>
      </c>
      <c r="D516" s="1">
        <f>VALUE(CLEAN(RepositoriosPython!D516))</f>
        <v>4209</v>
      </c>
      <c r="E516" s="1">
        <f>VALUE(CLEAN(RepositoriosPython!E516))</f>
        <v>69</v>
      </c>
      <c r="F516" s="1">
        <f>VALUE(CLEAN(RepositoriosPython!F516))</f>
        <v>394</v>
      </c>
      <c r="G516" s="1">
        <f>VALUE(CLEAN(RepositoriosPython!G516))</f>
        <v>316</v>
      </c>
      <c r="H516" s="2">
        <f>DATEVALUE(CLEAN(MID(RepositoriosPython!H516,1,11)))</f>
        <v>41343</v>
      </c>
      <c r="I516" s="1">
        <f>VALUE(CLEAN(RepositoriosPython!I516))</f>
        <v>468</v>
      </c>
      <c r="J516" s="1">
        <f>_xlfn.DAYS("31/03/2020",H516)</f>
        <v>2578</v>
      </c>
      <c r="K516" s="1">
        <f>G516/J516</f>
        <v>0.1225756400310318</v>
      </c>
    </row>
    <row r="517" spans="1:11" x14ac:dyDescent="0.25">
      <c r="A517" s="1" t="str">
        <f>CLEAN(RepositoriosPython!A517)</f>
        <v>facebookarchive/augmented-traffic-control</v>
      </c>
      <c r="B517" s="1" t="str">
        <f>CLEAN(RepositoriosPython!B517)</f>
        <v>https://github.com/facebookarchive/augmented-traffic-control</v>
      </c>
      <c r="C517" s="1" t="str">
        <f>CLEAN(RepositoriosPython!C517)</f>
        <v>Python</v>
      </c>
      <c r="D517" s="1">
        <f>VALUE(CLEAN(RepositoriosPython!D517))</f>
        <v>4207</v>
      </c>
      <c r="E517" s="1">
        <f>VALUE(CLEAN(RepositoriosPython!E517))</f>
        <v>269</v>
      </c>
      <c r="F517" s="1">
        <f>VALUE(CLEAN(RepositoriosPython!F517))</f>
        <v>585</v>
      </c>
      <c r="G517" s="1">
        <f>VALUE(CLEAN(RepositoriosPython!G517))</f>
        <v>0</v>
      </c>
      <c r="H517" s="2">
        <f>DATEVALUE(CLEAN(MID(RepositoriosPython!H517,1,11)))</f>
        <v>41719</v>
      </c>
      <c r="I517" s="1">
        <f>VALUE(CLEAN(RepositoriosPython!I517))</f>
        <v>151</v>
      </c>
      <c r="J517" s="1">
        <f>_xlfn.DAYS("31/03/2020",H517)</f>
        <v>2202</v>
      </c>
      <c r="K517" s="1">
        <f>G517/J517</f>
        <v>0</v>
      </c>
    </row>
    <row r="518" spans="1:11" x14ac:dyDescent="0.25">
      <c r="A518" s="1" t="str">
        <f>CLEAN(RepositoriosPython!A518)</f>
        <v>airbnb/knowledge-repo</v>
      </c>
      <c r="B518" s="1" t="str">
        <f>CLEAN(RepositoriosPython!B518)</f>
        <v>https://github.com/airbnb/knowledge-repo</v>
      </c>
      <c r="C518" s="1" t="str">
        <f>CLEAN(RepositoriosPython!C518)</f>
        <v>Python</v>
      </c>
      <c r="D518" s="1">
        <f>VALUE(CLEAN(RepositoriosPython!D518))</f>
        <v>4204</v>
      </c>
      <c r="E518" s="1">
        <f>VALUE(CLEAN(RepositoriosPython!E518))</f>
        <v>203</v>
      </c>
      <c r="F518" s="1">
        <f>VALUE(CLEAN(RepositoriosPython!F518))</f>
        <v>582</v>
      </c>
      <c r="G518" s="1">
        <f>VALUE(CLEAN(RepositoriosPython!G518))</f>
        <v>28</v>
      </c>
      <c r="H518" s="2">
        <f>DATEVALUE(CLEAN(MID(RepositoriosPython!H518,1,11)))</f>
        <v>42599</v>
      </c>
      <c r="I518" s="1">
        <f>VALUE(CLEAN(RepositoriosPython!I518))</f>
        <v>244</v>
      </c>
      <c r="J518" s="1">
        <f>_xlfn.DAYS("31/03/2020",H518)</f>
        <v>1322</v>
      </c>
      <c r="K518" s="1">
        <f>G518/J518</f>
        <v>2.118003025718608E-2</v>
      </c>
    </row>
    <row r="519" spans="1:11" x14ac:dyDescent="0.25">
      <c r="A519" s="1" t="str">
        <f>CLEAN(RepositoriosPython!A519)</f>
        <v>vi3k6i5/flashtext</v>
      </c>
      <c r="B519" s="1" t="str">
        <f>CLEAN(RepositoriosPython!B519)</f>
        <v>https://github.com/vi3k6i5/flashtext</v>
      </c>
      <c r="C519" s="1" t="str">
        <f>CLEAN(RepositoriosPython!C519)</f>
        <v>Python</v>
      </c>
      <c r="D519" s="1">
        <f>VALUE(CLEAN(RepositoriosPython!D519))</f>
        <v>4200</v>
      </c>
      <c r="E519" s="1">
        <f>VALUE(CLEAN(RepositoriosPython!E519))</f>
        <v>136</v>
      </c>
      <c r="F519" s="1">
        <f>VALUE(CLEAN(RepositoriosPython!F519))</f>
        <v>485</v>
      </c>
      <c r="G519" s="1">
        <f>VALUE(CLEAN(RepositoriosPython!G519))</f>
        <v>0</v>
      </c>
      <c r="H519" s="2">
        <f>DATEVALUE(CLEAN(MID(RepositoriosPython!H519,1,11)))</f>
        <v>42962</v>
      </c>
      <c r="I519" s="1">
        <f>VALUE(CLEAN(RepositoriosPython!I519))</f>
        <v>30</v>
      </c>
      <c r="J519" s="1">
        <f>_xlfn.DAYS("31/03/2020",H519)</f>
        <v>959</v>
      </c>
      <c r="K519" s="1">
        <f>G519/J519</f>
        <v>0</v>
      </c>
    </row>
    <row r="520" spans="1:11" x14ac:dyDescent="0.25">
      <c r="A520" s="1" t="str">
        <f>CLEAN(RepositoriosPython!A520)</f>
        <v>encode/httpx</v>
      </c>
      <c r="B520" s="1" t="str">
        <f>CLEAN(RepositoriosPython!B520)</f>
        <v>https://github.com/encode/httpx</v>
      </c>
      <c r="C520" s="1" t="str">
        <f>CLEAN(RepositoriosPython!C520)</f>
        <v>Python</v>
      </c>
      <c r="D520" s="1">
        <f>VALUE(CLEAN(RepositoriosPython!D520))</f>
        <v>4196</v>
      </c>
      <c r="E520" s="1">
        <f>VALUE(CLEAN(RepositoriosPython!E520))</f>
        <v>68</v>
      </c>
      <c r="F520" s="1">
        <f>VALUE(CLEAN(RepositoriosPython!F520))</f>
        <v>251</v>
      </c>
      <c r="G520" s="1">
        <f>VALUE(CLEAN(RepositoriosPython!G520))</f>
        <v>4</v>
      </c>
      <c r="H520" s="2">
        <f>DATEVALUE(CLEAN(MID(RepositoriosPython!H520,1,11)))</f>
        <v>43559</v>
      </c>
      <c r="I520" s="1">
        <f>VALUE(CLEAN(RepositoriosPython!I520))</f>
        <v>103</v>
      </c>
      <c r="J520" s="1">
        <f>_xlfn.DAYS("31/03/2020",H520)</f>
        <v>362</v>
      </c>
      <c r="K520" s="1">
        <f>G520/J520</f>
        <v>1.1049723756906077E-2</v>
      </c>
    </row>
    <row r="521" spans="1:11" x14ac:dyDescent="0.25">
      <c r="A521" s="1" t="str">
        <f>CLEAN(RepositoriosPython!A521)</f>
        <v>foosel/OctoPrint</v>
      </c>
      <c r="B521" s="1" t="str">
        <f>CLEAN(RepositoriosPython!B521)</f>
        <v>https://github.com/foosel/OctoPrint</v>
      </c>
      <c r="C521" s="1" t="str">
        <f>CLEAN(RepositoriosPython!C521)</f>
        <v>Python</v>
      </c>
      <c r="D521" s="1">
        <f>VALUE(CLEAN(RepositoriosPython!D521))</f>
        <v>4193</v>
      </c>
      <c r="E521" s="1">
        <f>VALUE(CLEAN(RepositoriosPython!E521))</f>
        <v>356</v>
      </c>
      <c r="F521" s="1">
        <f>VALUE(CLEAN(RepositoriosPython!F521))</f>
        <v>1212</v>
      </c>
      <c r="G521" s="1">
        <f>VALUE(CLEAN(RepositoriosPython!G521))</f>
        <v>91</v>
      </c>
      <c r="H521" s="2">
        <f>DATEVALUE(CLEAN(MID(RepositoriosPython!H521,1,11)))</f>
        <v>41274</v>
      </c>
      <c r="I521" s="1">
        <f>VALUE(CLEAN(RepositoriosPython!I521))</f>
        <v>768</v>
      </c>
      <c r="J521" s="1">
        <f>_xlfn.DAYS("31/03/2020",H521)</f>
        <v>2647</v>
      </c>
      <c r="K521" s="1">
        <f>G521/J521</f>
        <v>3.4378541745372117E-2</v>
      </c>
    </row>
    <row r="522" spans="1:11" x14ac:dyDescent="0.25">
      <c r="A522" s="1" t="str">
        <f>CLEAN(RepositoriosPython!A522)</f>
        <v>django-oscar/django-oscar</v>
      </c>
      <c r="B522" s="1" t="str">
        <f>CLEAN(RepositoriosPython!B522)</f>
        <v>https://github.com/django-oscar/django-oscar</v>
      </c>
      <c r="C522" s="1" t="str">
        <f>CLEAN(RepositoriosPython!C522)</f>
        <v>Python</v>
      </c>
      <c r="D522" s="1">
        <f>VALUE(CLEAN(RepositoriosPython!D522))</f>
        <v>4192</v>
      </c>
      <c r="E522" s="1">
        <f>VALUE(CLEAN(RepositoriosPython!E522))</f>
        <v>268</v>
      </c>
      <c r="F522" s="1">
        <f>VALUE(CLEAN(RepositoriosPython!F522))</f>
        <v>1591</v>
      </c>
      <c r="G522" s="1">
        <f>VALUE(CLEAN(RepositoriosPython!G522))</f>
        <v>1</v>
      </c>
      <c r="H522" s="2">
        <f>DATEVALUE(CLEAN(MID(RepositoriosPython!H522,1,11)))</f>
        <v>40520</v>
      </c>
      <c r="I522" s="1">
        <f>VALUE(CLEAN(RepositoriosPython!I522))</f>
        <v>1433</v>
      </c>
      <c r="J522" s="1">
        <f>_xlfn.DAYS("31/03/2020",H522)</f>
        <v>3401</v>
      </c>
      <c r="K522" s="1">
        <f>G522/J522</f>
        <v>2.9403116730373417E-4</v>
      </c>
    </row>
    <row r="523" spans="1:11" x14ac:dyDescent="0.25">
      <c r="A523" s="1" t="str">
        <f>CLEAN(RepositoriosPython!A523)</f>
        <v>wireservice/csvkit</v>
      </c>
      <c r="B523" s="1" t="str">
        <f>CLEAN(RepositoriosPython!B523)</f>
        <v>https://github.com/wireservice/csvkit</v>
      </c>
      <c r="C523" s="1" t="str">
        <f>CLEAN(RepositoriosPython!C523)</f>
        <v>Python</v>
      </c>
      <c r="D523" s="1">
        <f>VALUE(CLEAN(RepositoriosPython!D523))</f>
        <v>4190</v>
      </c>
      <c r="E523" s="1">
        <f>VALUE(CLEAN(RepositoriosPython!E523))</f>
        <v>137</v>
      </c>
      <c r="F523" s="1">
        <f>VALUE(CLEAN(RepositoriosPython!F523))</f>
        <v>523</v>
      </c>
      <c r="G523" s="1">
        <f>VALUE(CLEAN(RepositoriosPython!G523))</f>
        <v>0</v>
      </c>
      <c r="H523" s="2">
        <f>DATEVALUE(CLEAN(MID(RepositoriosPython!H523,1,11)))</f>
        <v>40634</v>
      </c>
      <c r="I523" s="1">
        <f>VALUE(CLEAN(RepositoriosPython!I523))</f>
        <v>177</v>
      </c>
      <c r="J523" s="1">
        <f>_xlfn.DAYS("31/03/2020",H523)</f>
        <v>3287</v>
      </c>
      <c r="K523" s="1">
        <f>G523/J523</f>
        <v>0</v>
      </c>
    </row>
    <row r="524" spans="1:11" x14ac:dyDescent="0.25">
      <c r="A524" s="1" t="str">
        <f>CLEAN(RepositoriosPython!A524)</f>
        <v>ashnkumar/sketch-code</v>
      </c>
      <c r="B524" s="1" t="str">
        <f>CLEAN(RepositoriosPython!B524)</f>
        <v>https://github.com/ashnkumar/sketch-code</v>
      </c>
      <c r="C524" s="1" t="str">
        <f>CLEAN(RepositoriosPython!C524)</f>
        <v>Python</v>
      </c>
      <c r="D524" s="1">
        <f>VALUE(CLEAN(RepositoriosPython!D524))</f>
        <v>4185</v>
      </c>
      <c r="E524" s="1">
        <f>VALUE(CLEAN(RepositoriosPython!E524))</f>
        <v>217</v>
      </c>
      <c r="F524" s="1">
        <f>VALUE(CLEAN(RepositoriosPython!F524))</f>
        <v>545</v>
      </c>
      <c r="G524" s="1">
        <f>VALUE(CLEAN(RepositoriosPython!G524))</f>
        <v>0</v>
      </c>
      <c r="H524" s="2">
        <f>DATEVALUE(CLEAN(MID(RepositoriosPython!H524,1,11)))</f>
        <v>43119</v>
      </c>
      <c r="I524" s="1">
        <f>VALUE(CLEAN(RepositoriosPython!I524))</f>
        <v>31</v>
      </c>
      <c r="J524" s="1">
        <f>_xlfn.DAYS("31/03/2020",H524)</f>
        <v>802</v>
      </c>
      <c r="K524" s="1">
        <f>G524/J524</f>
        <v>0</v>
      </c>
    </row>
    <row r="525" spans="1:11" x14ac:dyDescent="0.25">
      <c r="A525" s="1" t="str">
        <f>CLEAN(RepositoriosPython!A525)</f>
        <v>jrnl-org/jrnl</v>
      </c>
      <c r="B525" s="1" t="str">
        <f>CLEAN(RepositoriosPython!B525)</f>
        <v>https://github.com/jrnl-org/jrnl</v>
      </c>
      <c r="C525" s="1" t="str">
        <f>CLEAN(RepositoriosPython!C525)</f>
        <v>Python</v>
      </c>
      <c r="D525" s="1">
        <f>VALUE(CLEAN(RepositoriosPython!D525))</f>
        <v>4173</v>
      </c>
      <c r="E525" s="1">
        <f>VALUE(CLEAN(RepositoriosPython!E525))</f>
        <v>97</v>
      </c>
      <c r="F525" s="1">
        <f>VALUE(CLEAN(RepositoriosPython!F525))</f>
        <v>392</v>
      </c>
      <c r="G525" s="1">
        <f>VALUE(CLEAN(RepositoriosPython!G525))</f>
        <v>23</v>
      </c>
      <c r="H525" s="2">
        <f>DATEVALUE(CLEAN(MID(RepositoriosPython!H525,1,11)))</f>
        <v>40997</v>
      </c>
      <c r="I525" s="1">
        <f>VALUE(CLEAN(RepositoriosPython!I525))</f>
        <v>127</v>
      </c>
      <c r="J525" s="1">
        <f>_xlfn.DAYS("31/03/2020",H525)</f>
        <v>2924</v>
      </c>
      <c r="K525" s="1">
        <f>G525/J525</f>
        <v>7.8659370725034199E-3</v>
      </c>
    </row>
    <row r="526" spans="1:11" x14ac:dyDescent="0.25">
      <c r="A526" s="1" t="str">
        <f>CLEAN(RepositoriosPython!A526)</f>
        <v>euske/pdfminer</v>
      </c>
      <c r="B526" s="1" t="str">
        <f>CLEAN(RepositoriosPython!B526)</f>
        <v>https://github.com/euske/pdfminer</v>
      </c>
      <c r="C526" s="1" t="str">
        <f>CLEAN(RepositoriosPython!C526)</f>
        <v>Python</v>
      </c>
      <c r="D526" s="1">
        <f>VALUE(CLEAN(RepositoriosPython!D526))</f>
        <v>4168</v>
      </c>
      <c r="E526" s="1">
        <f>VALUE(CLEAN(RepositoriosPython!E526))</f>
        <v>220</v>
      </c>
      <c r="F526" s="1">
        <f>VALUE(CLEAN(RepositoriosPython!F526))</f>
        <v>1405</v>
      </c>
      <c r="G526" s="1">
        <f>VALUE(CLEAN(RepositoriosPython!G526))</f>
        <v>0</v>
      </c>
      <c r="H526" s="2">
        <f>DATEVALUE(CLEAN(MID(RepositoriosPython!H526,1,11)))</f>
        <v>40524</v>
      </c>
      <c r="I526" s="1">
        <f>VALUE(CLEAN(RepositoriosPython!I526))</f>
        <v>107</v>
      </c>
      <c r="J526" s="1">
        <f>_xlfn.DAYS("31/03/2020",H526)</f>
        <v>3397</v>
      </c>
      <c r="K526" s="1">
        <f>G526/J526</f>
        <v>0</v>
      </c>
    </row>
    <row r="527" spans="1:11" x14ac:dyDescent="0.25">
      <c r="A527" s="1" t="str">
        <f>CLEAN(RepositoriosPython!A527)</f>
        <v>mher/flower</v>
      </c>
      <c r="B527" s="1" t="str">
        <f>CLEAN(RepositoriosPython!B527)</f>
        <v>https://github.com/mher/flower</v>
      </c>
      <c r="C527" s="1" t="str">
        <f>CLEAN(RepositoriosPython!C527)</f>
        <v>Python</v>
      </c>
      <c r="D527" s="1">
        <f>VALUE(CLEAN(RepositoriosPython!D527))</f>
        <v>4162</v>
      </c>
      <c r="E527" s="1">
        <f>VALUE(CLEAN(RepositoriosPython!E527))</f>
        <v>137</v>
      </c>
      <c r="F527" s="1">
        <f>VALUE(CLEAN(RepositoriosPython!F527))</f>
        <v>716</v>
      </c>
      <c r="G527" s="1">
        <f>VALUE(CLEAN(RepositoriosPython!G527))</f>
        <v>0</v>
      </c>
      <c r="H527" s="2">
        <f>DATEVALUE(CLEAN(MID(RepositoriosPython!H527,1,11)))</f>
        <v>41098</v>
      </c>
      <c r="I527" s="1">
        <f>VALUE(CLEAN(RepositoriosPython!I527))</f>
        <v>172</v>
      </c>
      <c r="J527" s="1">
        <f>_xlfn.DAYS("31/03/2020",H527)</f>
        <v>2823</v>
      </c>
      <c r="K527" s="1">
        <f>G527/J527</f>
        <v>0</v>
      </c>
    </row>
    <row r="528" spans="1:11" x14ac:dyDescent="0.25">
      <c r="A528" s="1" t="str">
        <f>CLEAN(RepositoriosPython!A528)</f>
        <v>google/clusterfuzz</v>
      </c>
      <c r="B528" s="1" t="str">
        <f>CLEAN(RepositoriosPython!B528)</f>
        <v>https://github.com/google/clusterfuzz</v>
      </c>
      <c r="C528" s="1" t="str">
        <f>CLEAN(RepositoriosPython!C528)</f>
        <v>Python</v>
      </c>
      <c r="D528" s="1">
        <f>VALUE(CLEAN(RepositoriosPython!D528))</f>
        <v>4158</v>
      </c>
      <c r="E528" s="1">
        <f>VALUE(CLEAN(RepositoriosPython!E528))</f>
        <v>109</v>
      </c>
      <c r="F528" s="1">
        <f>VALUE(CLEAN(RepositoriosPython!F528))</f>
        <v>359</v>
      </c>
      <c r="G528" s="1">
        <f>VALUE(CLEAN(RepositoriosPython!G528))</f>
        <v>14</v>
      </c>
      <c r="H528" s="2">
        <f>DATEVALUE(CLEAN(MID(RepositoriosPython!H528,1,11)))</f>
        <v>43494</v>
      </c>
      <c r="I528" s="1">
        <f>VALUE(CLEAN(RepositoriosPython!I528))</f>
        <v>1477</v>
      </c>
      <c r="J528" s="1">
        <f>_xlfn.DAYS("31/03/2020",H528)</f>
        <v>427</v>
      </c>
      <c r="K528" s="1">
        <f>G528/J528</f>
        <v>3.2786885245901641E-2</v>
      </c>
    </row>
    <row r="529" spans="1:11" x14ac:dyDescent="0.25">
      <c r="A529" s="1" t="str">
        <f>CLEAN(RepositoriosPython!A529)</f>
        <v>flask-admin/flask-admin</v>
      </c>
      <c r="B529" s="1" t="str">
        <f>CLEAN(RepositoriosPython!B529)</f>
        <v>https://github.com/flask-admin/flask-admin</v>
      </c>
      <c r="C529" s="1" t="str">
        <f>CLEAN(RepositoriosPython!C529)</f>
        <v>Python</v>
      </c>
      <c r="D529" s="1">
        <f>VALUE(CLEAN(RepositoriosPython!D529))</f>
        <v>4139</v>
      </c>
      <c r="E529" s="1">
        <f>VALUE(CLEAN(RepositoriosPython!E529))</f>
        <v>162</v>
      </c>
      <c r="F529" s="1">
        <f>VALUE(CLEAN(RepositoriosPython!F529))</f>
        <v>1182</v>
      </c>
      <c r="G529" s="1">
        <f>VALUE(CLEAN(RepositoriosPython!G529))</f>
        <v>12</v>
      </c>
      <c r="H529" s="2">
        <f>DATEVALUE(CLEAN(MID(RepositoriosPython!H529,1,11)))</f>
        <v>40986</v>
      </c>
      <c r="I529" s="1">
        <f>VALUE(CLEAN(RepositoriosPython!I529))</f>
        <v>515</v>
      </c>
      <c r="J529" s="1">
        <f>_xlfn.DAYS("31/03/2020",H529)</f>
        <v>2935</v>
      </c>
      <c r="K529" s="1">
        <f>G529/J529</f>
        <v>4.0885860306643955E-3</v>
      </c>
    </row>
    <row r="530" spans="1:11" x14ac:dyDescent="0.25">
      <c r="A530" s="1" t="str">
        <f>CLEAN(RepositoriosPython!A530)</f>
        <v>fogleman/Minecraft</v>
      </c>
      <c r="B530" s="1" t="str">
        <f>CLEAN(RepositoriosPython!B530)</f>
        <v>https://github.com/fogleman/Minecraft</v>
      </c>
      <c r="C530" s="1" t="str">
        <f>CLEAN(RepositoriosPython!C530)</f>
        <v>Python</v>
      </c>
      <c r="D530" s="1">
        <f>VALUE(CLEAN(RepositoriosPython!D530))</f>
        <v>4139</v>
      </c>
      <c r="E530" s="1">
        <f>VALUE(CLEAN(RepositoriosPython!E530))</f>
        <v>245</v>
      </c>
      <c r="F530" s="1">
        <f>VALUE(CLEAN(RepositoriosPython!F530))</f>
        <v>939</v>
      </c>
      <c r="G530" s="1">
        <f>VALUE(CLEAN(RepositoriosPython!G530))</f>
        <v>0</v>
      </c>
      <c r="H530" s="2">
        <f>DATEVALUE(CLEAN(MID(RepositoriosPython!H530,1,11)))</f>
        <v>40938</v>
      </c>
      <c r="I530" s="1">
        <f>VALUE(CLEAN(RepositoriosPython!I530))</f>
        <v>4</v>
      </c>
      <c r="J530" s="1">
        <f>_xlfn.DAYS("31/03/2020",H530)</f>
        <v>2983</v>
      </c>
      <c r="K530" s="1">
        <f>G530/J530</f>
        <v>0</v>
      </c>
    </row>
    <row r="531" spans="1:11" x14ac:dyDescent="0.25">
      <c r="A531" s="1" t="str">
        <f>CLEAN(RepositoriosPython!A531)</f>
        <v>facebookarchive/huxley</v>
      </c>
      <c r="B531" s="1" t="str">
        <f>CLEAN(RepositoriosPython!B531)</f>
        <v>https://github.com/facebookarchive/huxley</v>
      </c>
      <c r="C531" s="1" t="str">
        <f>CLEAN(RepositoriosPython!C531)</f>
        <v>Python</v>
      </c>
      <c r="D531" s="1">
        <f>VALUE(CLEAN(RepositoriosPython!D531))</f>
        <v>4114</v>
      </c>
      <c r="E531" s="1">
        <f>VALUE(CLEAN(RepositoriosPython!E531))</f>
        <v>217</v>
      </c>
      <c r="F531" s="1">
        <f>VALUE(CLEAN(RepositoriosPython!F531))</f>
        <v>307</v>
      </c>
      <c r="G531" s="1">
        <f>VALUE(CLEAN(RepositoriosPython!G531))</f>
        <v>0</v>
      </c>
      <c r="H531" s="2">
        <f>DATEVALUE(CLEAN(MID(RepositoriosPython!H531,1,11)))</f>
        <v>41485</v>
      </c>
      <c r="I531" s="1">
        <f>VALUE(CLEAN(RepositoriosPython!I531))</f>
        <v>27</v>
      </c>
      <c r="J531" s="1">
        <f>_xlfn.DAYS("31/03/2020",H531)</f>
        <v>2436</v>
      </c>
      <c r="K531" s="1">
        <f>G531/J531</f>
        <v>0</v>
      </c>
    </row>
    <row r="532" spans="1:11" x14ac:dyDescent="0.25">
      <c r="A532" s="1" t="str">
        <f>CLEAN(RepositoriosPython!A532)</f>
        <v>angr/angr</v>
      </c>
      <c r="B532" s="1" t="str">
        <f>CLEAN(RepositoriosPython!B532)</f>
        <v>https://github.com/angr/angr</v>
      </c>
      <c r="C532" s="1" t="str">
        <f>CLEAN(RepositoriosPython!C532)</f>
        <v>Python</v>
      </c>
      <c r="D532" s="1">
        <f>VALUE(CLEAN(RepositoriosPython!D532))</f>
        <v>4111</v>
      </c>
      <c r="E532" s="1">
        <f>VALUE(CLEAN(RepositoriosPython!E532))</f>
        <v>200</v>
      </c>
      <c r="F532" s="1">
        <f>VALUE(CLEAN(RepositoriosPython!F532))</f>
        <v>692</v>
      </c>
      <c r="G532" s="1">
        <f>VALUE(CLEAN(RepositoriosPython!G532))</f>
        <v>0</v>
      </c>
      <c r="H532" s="2">
        <f>DATEVALUE(CLEAN(MID(RepositoriosPython!H532,1,11)))</f>
        <v>42222</v>
      </c>
      <c r="I532" s="1">
        <f>VALUE(CLEAN(RepositoriosPython!I532))</f>
        <v>786</v>
      </c>
      <c r="J532" s="1">
        <f>_xlfn.DAYS("31/03/2020",H532)</f>
        <v>1699</v>
      </c>
      <c r="K532" s="1">
        <f>G532/J532</f>
        <v>0</v>
      </c>
    </row>
    <row r="533" spans="1:11" x14ac:dyDescent="0.25">
      <c r="A533" s="1" t="str">
        <f>CLEAN(RepositoriosPython!A533)</f>
        <v>JakeWharton/pidcat</v>
      </c>
      <c r="B533" s="1" t="str">
        <f>CLEAN(RepositoriosPython!B533)</f>
        <v>https://github.com/JakeWharton/pidcat</v>
      </c>
      <c r="C533" s="1" t="str">
        <f>CLEAN(RepositoriosPython!C533)</f>
        <v>Python</v>
      </c>
      <c r="D533" s="1">
        <f>VALUE(CLEAN(RepositoriosPython!D533))</f>
        <v>4106</v>
      </c>
      <c r="E533" s="1">
        <f>VALUE(CLEAN(RepositoriosPython!E533))</f>
        <v>119</v>
      </c>
      <c r="F533" s="1">
        <f>VALUE(CLEAN(RepositoriosPython!F533))</f>
        <v>449</v>
      </c>
      <c r="G533" s="1">
        <f>VALUE(CLEAN(RepositoriosPython!G533))</f>
        <v>0</v>
      </c>
      <c r="H533" s="2">
        <f>DATEVALUE(CLEAN(MID(RepositoriosPython!H533,1,11)))</f>
        <v>41437</v>
      </c>
      <c r="I533" s="1">
        <f>VALUE(CLEAN(RepositoriosPython!I533))</f>
        <v>7</v>
      </c>
      <c r="J533" s="1">
        <f>_xlfn.DAYS("31/03/2020",H533)</f>
        <v>2484</v>
      </c>
      <c r="K533" s="1">
        <f>G533/J533</f>
        <v>0</v>
      </c>
    </row>
    <row r="534" spans="1:11" x14ac:dyDescent="0.25">
      <c r="A534" s="1" t="str">
        <f>CLEAN(RepositoriosPython!A534)</f>
        <v>jazzband/pip-tools</v>
      </c>
      <c r="B534" s="1" t="str">
        <f>CLEAN(RepositoriosPython!B534)</f>
        <v>https://github.com/jazzband/pip-tools</v>
      </c>
      <c r="C534" s="1" t="str">
        <f>CLEAN(RepositoriosPython!C534)</f>
        <v>Python</v>
      </c>
      <c r="D534" s="1">
        <f>VALUE(CLEAN(RepositoriosPython!D534))</f>
        <v>4105</v>
      </c>
      <c r="E534" s="1">
        <f>VALUE(CLEAN(RepositoriosPython!E534))</f>
        <v>86</v>
      </c>
      <c r="F534" s="1">
        <f>VALUE(CLEAN(RepositoriosPython!F534))</f>
        <v>371</v>
      </c>
      <c r="G534" s="1">
        <f>VALUE(CLEAN(RepositoriosPython!G534))</f>
        <v>30</v>
      </c>
      <c r="H534" s="2">
        <f>DATEVALUE(CLEAN(MID(RepositoriosPython!H534,1,11)))</f>
        <v>41162</v>
      </c>
      <c r="I534" s="1">
        <f>VALUE(CLEAN(RepositoriosPython!I534))</f>
        <v>70</v>
      </c>
      <c r="J534" s="1">
        <f>_xlfn.DAYS("31/03/2020",H534)</f>
        <v>2759</v>
      </c>
      <c r="K534" s="1">
        <f>G534/J534</f>
        <v>1.0873504893077202E-2</v>
      </c>
    </row>
    <row r="535" spans="1:11" x14ac:dyDescent="0.25">
      <c r="A535" s="1" t="str">
        <f>CLEAN(RepositoriosPython!A535)</f>
        <v>d2l-ai/d2l-en</v>
      </c>
      <c r="B535" s="1" t="str">
        <f>CLEAN(RepositoriosPython!B535)</f>
        <v>https://github.com/d2l-ai/d2l-en</v>
      </c>
      <c r="C535" s="1" t="str">
        <f>CLEAN(RepositoriosPython!C535)</f>
        <v>Python</v>
      </c>
      <c r="D535" s="1">
        <f>VALUE(CLEAN(RepositoriosPython!D535))</f>
        <v>4098</v>
      </c>
      <c r="E535" s="1">
        <f>VALUE(CLEAN(RepositoriosPython!E535))</f>
        <v>171</v>
      </c>
      <c r="F535" s="1">
        <f>VALUE(CLEAN(RepositoriosPython!F535))</f>
        <v>1068</v>
      </c>
      <c r="G535" s="1">
        <f>VALUE(CLEAN(RepositoriosPython!G535))</f>
        <v>3</v>
      </c>
      <c r="H535" s="2">
        <f>DATEVALUE(CLEAN(MID(RepositoriosPython!H535,1,11)))</f>
        <v>43382</v>
      </c>
      <c r="I535" s="1">
        <f>VALUE(CLEAN(RepositoriosPython!I535))</f>
        <v>875</v>
      </c>
      <c r="J535" s="1">
        <f>_xlfn.DAYS("31/03/2020",H535)</f>
        <v>539</v>
      </c>
      <c r="K535" s="1">
        <f>G535/J535</f>
        <v>5.5658627087198514E-3</v>
      </c>
    </row>
    <row r="536" spans="1:11" x14ac:dyDescent="0.25">
      <c r="A536" s="1" t="str">
        <f>CLEAN(RepositoriosPython!A536)</f>
        <v>commonmark/commonmark-spec</v>
      </c>
      <c r="B536" s="1" t="str">
        <f>CLEAN(RepositoriosPython!B536)</f>
        <v>https://github.com/commonmark/commonmark-spec</v>
      </c>
      <c r="C536" s="1" t="str">
        <f>CLEAN(RepositoriosPython!C536)</f>
        <v>Python</v>
      </c>
      <c r="D536" s="1">
        <f>VALUE(CLEAN(RepositoriosPython!D536))</f>
        <v>4097</v>
      </c>
      <c r="E536" s="1">
        <f>VALUE(CLEAN(RepositoriosPython!E536))</f>
        <v>151</v>
      </c>
      <c r="F536" s="1">
        <f>VALUE(CLEAN(RepositoriosPython!F536))</f>
        <v>259</v>
      </c>
      <c r="G536" s="1">
        <f>VALUE(CLEAN(RepositoriosPython!G536))</f>
        <v>12</v>
      </c>
      <c r="H536" s="2">
        <f>DATEVALUE(CLEAN(MID(RepositoriosPython!H536,1,11)))</f>
        <v>41865</v>
      </c>
      <c r="I536" s="1">
        <f>VALUE(CLEAN(RepositoriosPython!I536))</f>
        <v>18</v>
      </c>
      <c r="J536" s="1">
        <f>_xlfn.DAYS("31/03/2020",H536)</f>
        <v>2056</v>
      </c>
      <c r="K536" s="1">
        <f>G536/J536</f>
        <v>5.8365758754863814E-3</v>
      </c>
    </row>
    <row r="537" spans="1:11" x14ac:dyDescent="0.25">
      <c r="A537" s="1" t="str">
        <f>CLEAN(RepositoriosPython!A537)</f>
        <v>MycroftAI/mycroft-core</v>
      </c>
      <c r="B537" s="1" t="str">
        <f>CLEAN(RepositoriosPython!B537)</f>
        <v>https://github.com/MycroftAI/mycroft-core</v>
      </c>
      <c r="C537" s="1" t="str">
        <f>CLEAN(RepositoriosPython!C537)</f>
        <v>Python</v>
      </c>
      <c r="D537" s="1">
        <f>VALUE(CLEAN(RepositoriosPython!D537))</f>
        <v>4093</v>
      </c>
      <c r="E537" s="1">
        <f>VALUE(CLEAN(RepositoriosPython!E537))</f>
        <v>287</v>
      </c>
      <c r="F537" s="1">
        <f>VALUE(CLEAN(RepositoriosPython!F537))</f>
        <v>956</v>
      </c>
      <c r="G537" s="1">
        <f>VALUE(CLEAN(RepositoriosPython!G537))</f>
        <v>119</v>
      </c>
      <c r="H537" s="2">
        <f>DATEVALUE(CLEAN(MID(RepositoriosPython!H537,1,11)))</f>
        <v>42510</v>
      </c>
      <c r="I537" s="1">
        <f>VALUE(CLEAN(RepositoriosPython!I537))</f>
        <v>658</v>
      </c>
      <c r="J537" s="1">
        <f>_xlfn.DAYS("31/03/2020",H537)</f>
        <v>1411</v>
      </c>
      <c r="K537" s="1">
        <f>G537/J537</f>
        <v>8.4337349397590355E-2</v>
      </c>
    </row>
    <row r="538" spans="1:11" x14ac:dyDescent="0.25">
      <c r="A538" s="1" t="str">
        <f>CLEAN(RepositoriosPython!A538)</f>
        <v>deepmipt/DeepPavlov</v>
      </c>
      <c r="B538" s="1" t="str">
        <f>CLEAN(RepositoriosPython!B538)</f>
        <v>https://github.com/deepmipt/DeepPavlov</v>
      </c>
      <c r="C538" s="1" t="str">
        <f>CLEAN(RepositoriosPython!C538)</f>
        <v>Python</v>
      </c>
      <c r="D538" s="1">
        <f>VALUE(CLEAN(RepositoriosPython!D538))</f>
        <v>4091</v>
      </c>
      <c r="E538" s="1">
        <f>VALUE(CLEAN(RepositoriosPython!E538))</f>
        <v>199</v>
      </c>
      <c r="F538" s="1">
        <f>VALUE(CLEAN(RepositoriosPython!F538))</f>
        <v>755</v>
      </c>
      <c r="G538" s="1">
        <f>VALUE(CLEAN(RepositoriosPython!G538))</f>
        <v>33</v>
      </c>
      <c r="H538" s="2">
        <f>DATEVALUE(CLEAN(MID(RepositoriosPython!H538,1,11)))</f>
        <v>43056</v>
      </c>
      <c r="I538" s="1">
        <f>VALUE(CLEAN(RepositoriosPython!I538))</f>
        <v>664</v>
      </c>
      <c r="J538" s="1">
        <f>_xlfn.DAYS("31/03/2020",H538)</f>
        <v>865</v>
      </c>
      <c r="K538" s="1">
        <f>G538/J538</f>
        <v>3.8150289017341042E-2</v>
      </c>
    </row>
    <row r="539" spans="1:11" x14ac:dyDescent="0.25">
      <c r="A539" s="1" t="str">
        <f>CLEAN(RepositoriosPython!A539)</f>
        <v>nuno-faria/tiler</v>
      </c>
      <c r="B539" s="1" t="str">
        <f>CLEAN(RepositoriosPython!B539)</f>
        <v>https://github.com/nuno-faria/tiler</v>
      </c>
      <c r="C539" s="1" t="str">
        <f>CLEAN(RepositoriosPython!C539)</f>
        <v>Python</v>
      </c>
      <c r="D539" s="1">
        <f>VALUE(CLEAN(RepositoriosPython!D539))</f>
        <v>4086</v>
      </c>
      <c r="E539" s="1">
        <f>VALUE(CLEAN(RepositoriosPython!E539))</f>
        <v>47</v>
      </c>
      <c r="F539" s="1">
        <f>VALUE(CLEAN(RepositoriosPython!F539))</f>
        <v>222</v>
      </c>
      <c r="G539" s="1">
        <f>VALUE(CLEAN(RepositoriosPython!G539))</f>
        <v>0</v>
      </c>
      <c r="H539" s="2">
        <f>DATEVALUE(CLEAN(MID(RepositoriosPython!H539,1,11)))</f>
        <v>43715</v>
      </c>
      <c r="I539" s="1">
        <f>VALUE(CLEAN(RepositoriosPython!I539))</f>
        <v>1810</v>
      </c>
      <c r="J539" s="1">
        <f>_xlfn.DAYS("31/03/2020",H539)</f>
        <v>206</v>
      </c>
      <c r="K539" s="1">
        <f>G539/J539</f>
        <v>0</v>
      </c>
    </row>
    <row r="540" spans="1:11" x14ac:dyDescent="0.25">
      <c r="A540" s="1" t="str">
        <f>CLEAN(RepositoriosPython!A540)</f>
        <v>pre-commit/pre-commit</v>
      </c>
      <c r="B540" s="1" t="str">
        <f>CLEAN(RepositoriosPython!B540)</f>
        <v>https://github.com/pre-commit/pre-commit</v>
      </c>
      <c r="C540" s="1" t="str">
        <f>CLEAN(RepositoriosPython!C540)</f>
        <v>Python</v>
      </c>
      <c r="D540" s="1">
        <f>VALUE(CLEAN(RepositoriosPython!D540))</f>
        <v>4082</v>
      </c>
      <c r="E540" s="1">
        <f>VALUE(CLEAN(RepositoriosPython!E540))</f>
        <v>58</v>
      </c>
      <c r="F540" s="1">
        <f>VALUE(CLEAN(RepositoriosPython!F540))</f>
        <v>307</v>
      </c>
      <c r="G540" s="1">
        <f>VALUE(CLEAN(RepositoriosPython!G540))</f>
        <v>55</v>
      </c>
      <c r="H540" s="2">
        <f>DATEVALUE(CLEAN(MID(RepositoriosPython!H540,1,11)))</f>
        <v>41711</v>
      </c>
      <c r="I540" s="1">
        <f>VALUE(CLEAN(RepositoriosPython!I540))</f>
        <v>164</v>
      </c>
      <c r="J540" s="1">
        <f>_xlfn.DAYS("31/03/2020",H540)</f>
        <v>2210</v>
      </c>
      <c r="K540" s="1">
        <f>G540/J540</f>
        <v>2.4886877828054297E-2</v>
      </c>
    </row>
    <row r="541" spans="1:11" x14ac:dyDescent="0.25">
      <c r="A541" s="1" t="str">
        <f>CLEAN(RepositoriosPython!A541)</f>
        <v>gregmalcolm/python_koans</v>
      </c>
      <c r="B541" s="1" t="str">
        <f>CLEAN(RepositoriosPython!B541)</f>
        <v>https://github.com/gregmalcolm/python_koans</v>
      </c>
      <c r="C541" s="1" t="str">
        <f>CLEAN(RepositoriosPython!C541)</f>
        <v>Python</v>
      </c>
      <c r="D541" s="1">
        <f>VALUE(CLEAN(RepositoriosPython!D541))</f>
        <v>4060</v>
      </c>
      <c r="E541" s="1">
        <f>VALUE(CLEAN(RepositoriosPython!E541))</f>
        <v>304</v>
      </c>
      <c r="F541" s="1">
        <f>VALUE(CLEAN(RepositoriosPython!F541))</f>
        <v>2365</v>
      </c>
      <c r="G541" s="1">
        <f>VALUE(CLEAN(RepositoriosPython!G541))</f>
        <v>0</v>
      </c>
      <c r="H541" s="2">
        <f>DATEVALUE(CLEAN(MID(RepositoriosPython!H541,1,11)))</f>
        <v>40238</v>
      </c>
      <c r="I541" s="1">
        <f>VALUE(CLEAN(RepositoriosPython!I541))</f>
        <v>159</v>
      </c>
      <c r="J541" s="1">
        <f>_xlfn.DAYS("31/03/2020",H541)</f>
        <v>3683</v>
      </c>
      <c r="K541" s="1">
        <f>G541/J541</f>
        <v>0</v>
      </c>
    </row>
    <row r="542" spans="1:11" x14ac:dyDescent="0.25">
      <c r="A542" s="1" t="str">
        <f>CLEAN(RepositoriosPython!A542)</f>
        <v>NullArray/AutoSploit</v>
      </c>
      <c r="B542" s="1" t="str">
        <f>CLEAN(RepositoriosPython!B542)</f>
        <v>https://github.com/NullArray/AutoSploit</v>
      </c>
      <c r="C542" s="1" t="str">
        <f>CLEAN(RepositoriosPython!C542)</f>
        <v>Python</v>
      </c>
      <c r="D542" s="1">
        <f>VALUE(CLEAN(RepositoriosPython!D542))</f>
        <v>4059</v>
      </c>
      <c r="E542" s="1">
        <f>VALUE(CLEAN(RepositoriosPython!E542))</f>
        <v>222</v>
      </c>
      <c r="F542" s="1">
        <f>VALUE(CLEAN(RepositoriosPython!F542))</f>
        <v>1054</v>
      </c>
      <c r="G542" s="1">
        <f>VALUE(CLEAN(RepositoriosPython!G542))</f>
        <v>5</v>
      </c>
      <c r="H542" s="2">
        <f>DATEVALUE(CLEAN(MID(RepositoriosPython!H542,1,11)))</f>
        <v>43130</v>
      </c>
      <c r="I542" s="1">
        <f>VALUE(CLEAN(RepositoriosPython!I542))</f>
        <v>53</v>
      </c>
      <c r="J542" s="1">
        <f>_xlfn.DAYS("31/03/2020",H542)</f>
        <v>791</v>
      </c>
      <c r="K542" s="1">
        <f>G542/J542</f>
        <v>6.321112515802781E-3</v>
      </c>
    </row>
    <row r="543" spans="1:11" x14ac:dyDescent="0.25">
      <c r="A543" s="1" t="str">
        <f>CLEAN(RepositoriosPython!A543)</f>
        <v>bitcoin/bips</v>
      </c>
      <c r="B543" s="1" t="str">
        <f>CLEAN(RepositoriosPython!B543)</f>
        <v>https://github.com/bitcoin/bips</v>
      </c>
      <c r="C543" s="1" t="str">
        <f>CLEAN(RepositoriosPython!C543)</f>
        <v>Python</v>
      </c>
      <c r="D543" s="1">
        <f>VALUE(CLEAN(RepositoriosPython!D543))</f>
        <v>4055</v>
      </c>
      <c r="E543" s="1">
        <f>VALUE(CLEAN(RepositoriosPython!E543))</f>
        <v>641</v>
      </c>
      <c r="F543" s="1">
        <f>VALUE(CLEAN(RepositoriosPython!F543))</f>
        <v>2423</v>
      </c>
      <c r="G543" s="1">
        <f>VALUE(CLEAN(RepositoriosPython!G543))</f>
        <v>0</v>
      </c>
      <c r="H543" s="2">
        <f>DATEVALUE(CLEAN(MID(RepositoriosPython!H543,1,11)))</f>
        <v>41597</v>
      </c>
      <c r="I543" s="1">
        <f>VALUE(CLEAN(RepositoriosPython!I543))</f>
        <v>227</v>
      </c>
      <c r="J543" s="1">
        <f>_xlfn.DAYS("31/03/2020",H543)</f>
        <v>2324</v>
      </c>
      <c r="K543" s="1">
        <f>G543/J543</f>
        <v>0</v>
      </c>
    </row>
    <row r="544" spans="1:11" x14ac:dyDescent="0.25">
      <c r="A544" s="1" t="str">
        <f>CLEAN(RepositoriosPython!A544)</f>
        <v>MagicStack/asyncpg</v>
      </c>
      <c r="B544" s="1" t="str">
        <f>CLEAN(RepositoriosPython!B544)</f>
        <v>https://github.com/MagicStack/asyncpg</v>
      </c>
      <c r="C544" s="1" t="str">
        <f>CLEAN(RepositoriosPython!C544)</f>
        <v>Python</v>
      </c>
      <c r="D544" s="1">
        <f>VALUE(CLEAN(RepositoriosPython!D544))</f>
        <v>4050</v>
      </c>
      <c r="E544" s="1">
        <f>VALUE(CLEAN(RepositoriosPython!E544))</f>
        <v>135</v>
      </c>
      <c r="F544" s="1">
        <f>VALUE(CLEAN(RepositoriosPython!F544))</f>
        <v>219</v>
      </c>
      <c r="G544" s="1">
        <f>VALUE(CLEAN(RepositoriosPython!G544))</f>
        <v>21</v>
      </c>
      <c r="H544" s="2">
        <f>DATEVALUE(CLEAN(MID(RepositoriosPython!H544,1,11)))</f>
        <v>42570</v>
      </c>
      <c r="I544" s="1">
        <f>VALUE(CLEAN(RepositoriosPython!I544))</f>
        <v>87</v>
      </c>
      <c r="J544" s="1">
        <f>_xlfn.DAYS("31/03/2020",H544)</f>
        <v>1351</v>
      </c>
      <c r="K544" s="1">
        <f>G544/J544</f>
        <v>1.5544041450777202E-2</v>
      </c>
    </row>
    <row r="545" spans="1:11" x14ac:dyDescent="0.25">
      <c r="A545" s="1" t="str">
        <f>CLEAN(RepositoriosPython!A545)</f>
        <v>paralax/awesome-honeypots</v>
      </c>
      <c r="B545" s="1" t="str">
        <f>CLEAN(RepositoriosPython!B545)</f>
        <v>https://github.com/paralax/awesome-honeypots</v>
      </c>
      <c r="C545" s="1" t="str">
        <f>CLEAN(RepositoriosPython!C545)</f>
        <v>Python</v>
      </c>
      <c r="D545" s="1">
        <f>VALUE(CLEAN(RepositoriosPython!D545))</f>
        <v>4049</v>
      </c>
      <c r="E545" s="1">
        <f>VALUE(CLEAN(RepositoriosPython!E545))</f>
        <v>319</v>
      </c>
      <c r="F545" s="1">
        <f>VALUE(CLEAN(RepositoriosPython!F545))</f>
        <v>779</v>
      </c>
      <c r="G545" s="1">
        <f>VALUE(CLEAN(RepositoriosPython!G545))</f>
        <v>0</v>
      </c>
      <c r="H545" s="2">
        <f>DATEVALUE(CLEAN(MID(RepositoriosPython!H545,1,11)))</f>
        <v>42173</v>
      </c>
      <c r="I545" s="1">
        <f>VALUE(CLEAN(RepositoriosPython!I545))</f>
        <v>5</v>
      </c>
      <c r="J545" s="1">
        <f>_xlfn.DAYS("31/03/2020",H545)</f>
        <v>1748</v>
      </c>
      <c r="K545" s="1">
        <f>G545/J545</f>
        <v>0</v>
      </c>
    </row>
    <row r="546" spans="1:11" x14ac:dyDescent="0.25">
      <c r="A546" s="1" t="str">
        <f>CLEAN(RepositoriosPython!A546)</f>
        <v>cloudtools/troposphere</v>
      </c>
      <c r="B546" s="1" t="str">
        <f>CLEAN(RepositoriosPython!B546)</f>
        <v>https://github.com/cloudtools/troposphere</v>
      </c>
      <c r="C546" s="1" t="str">
        <f>CLEAN(RepositoriosPython!C546)</f>
        <v>Python</v>
      </c>
      <c r="D546" s="1">
        <f>VALUE(CLEAN(RepositoriosPython!D546))</f>
        <v>4045</v>
      </c>
      <c r="E546" s="1">
        <f>VALUE(CLEAN(RepositoriosPython!E546))</f>
        <v>195</v>
      </c>
      <c r="F546" s="1">
        <f>VALUE(CLEAN(RepositoriosPython!F546))</f>
        <v>1248</v>
      </c>
      <c r="G546" s="1">
        <f>VALUE(CLEAN(RepositoriosPython!G546))</f>
        <v>52</v>
      </c>
      <c r="H546" s="2">
        <f>DATEVALUE(CLEAN(MID(RepositoriosPython!H546,1,11)))</f>
        <v>41255</v>
      </c>
      <c r="I546" s="1">
        <f>VALUE(CLEAN(RepositoriosPython!I546))</f>
        <v>360</v>
      </c>
      <c r="J546" s="1">
        <f>_xlfn.DAYS("31/03/2020",H546)</f>
        <v>2666</v>
      </c>
      <c r="K546" s="1">
        <f>G546/J546</f>
        <v>1.9504876219054765E-2</v>
      </c>
    </row>
    <row r="547" spans="1:11" x14ac:dyDescent="0.25">
      <c r="A547" s="1" t="str">
        <f>CLEAN(RepositoriosPython!A547)</f>
        <v>cloudera/hue</v>
      </c>
      <c r="B547" s="1" t="str">
        <f>CLEAN(RepositoriosPython!B547)</f>
        <v>https://github.com/cloudera/hue</v>
      </c>
      <c r="C547" s="1" t="str">
        <f>CLEAN(RepositoriosPython!C547)</f>
        <v>Python</v>
      </c>
      <c r="D547" s="1">
        <f>VALUE(CLEAN(RepositoriosPython!D547))</f>
        <v>4043</v>
      </c>
      <c r="E547" s="1">
        <f>VALUE(CLEAN(RepositoriosPython!E547))</f>
        <v>342</v>
      </c>
      <c r="F547" s="1">
        <f>VALUE(CLEAN(RepositoriosPython!F547))</f>
        <v>1549</v>
      </c>
      <c r="G547" s="1">
        <f>VALUE(CLEAN(RepositoriosPython!G547))</f>
        <v>0</v>
      </c>
      <c r="H547" s="2">
        <f>DATEVALUE(CLEAN(MID(RepositoriosPython!H547,1,11)))</f>
        <v>40350</v>
      </c>
      <c r="I547" s="1">
        <f>VALUE(CLEAN(RepositoriosPython!I547))</f>
        <v>27351</v>
      </c>
      <c r="J547" s="1">
        <f>_xlfn.DAYS("31/03/2020",H547)</f>
        <v>3571</v>
      </c>
      <c r="K547" s="1">
        <f>G547/J547</f>
        <v>0</v>
      </c>
    </row>
    <row r="548" spans="1:11" x14ac:dyDescent="0.25">
      <c r="A548" s="1" t="str">
        <f>CLEAN(RepositoriosPython!A548)</f>
        <v>alicevision/meshroom</v>
      </c>
      <c r="B548" s="1" t="str">
        <f>CLEAN(RepositoriosPython!B548)</f>
        <v>https://github.com/alicevision/meshroom</v>
      </c>
      <c r="C548" s="1" t="str">
        <f>CLEAN(RepositoriosPython!C548)</f>
        <v>Python</v>
      </c>
      <c r="D548" s="1">
        <f>VALUE(CLEAN(RepositoriosPython!D548))</f>
        <v>4037</v>
      </c>
      <c r="E548" s="1">
        <f>VALUE(CLEAN(RepositoriosPython!E548))</f>
        <v>251</v>
      </c>
      <c r="F548" s="1">
        <f>VALUE(CLEAN(RepositoriosPython!F548))</f>
        <v>399</v>
      </c>
      <c r="G548" s="1">
        <f>VALUE(CLEAN(RepositoriosPython!G548))</f>
        <v>3</v>
      </c>
      <c r="H548" s="2">
        <f>DATEVALUE(CLEAN(MID(RepositoriosPython!H548,1,11)))</f>
        <v>42116</v>
      </c>
      <c r="I548" s="1">
        <f>VALUE(CLEAN(RepositoriosPython!I548))</f>
        <v>194</v>
      </c>
      <c r="J548" s="1">
        <f>_xlfn.DAYS("31/03/2020",H548)</f>
        <v>1805</v>
      </c>
      <c r="K548" s="1">
        <f>G548/J548</f>
        <v>1.6620498614958448E-3</v>
      </c>
    </row>
    <row r="549" spans="1:11" x14ac:dyDescent="0.25">
      <c r="A549" s="1" t="str">
        <f>CLEAN(RepositoriosPython!A549)</f>
        <v>stephenmcd/mezzanine</v>
      </c>
      <c r="B549" s="1" t="str">
        <f>CLEAN(RepositoriosPython!B549)</f>
        <v>https://github.com/stephenmcd/mezzanine</v>
      </c>
      <c r="C549" s="1" t="str">
        <f>CLEAN(RepositoriosPython!C549)</f>
        <v>Python</v>
      </c>
      <c r="D549" s="1">
        <f>VALUE(CLEAN(RepositoriosPython!D549))</f>
        <v>4034</v>
      </c>
      <c r="E549" s="1">
        <f>VALUE(CLEAN(RepositoriosPython!E549))</f>
        <v>261</v>
      </c>
      <c r="F549" s="1">
        <f>VALUE(CLEAN(RepositoriosPython!F549))</f>
        <v>1468</v>
      </c>
      <c r="G549" s="1">
        <f>VALUE(CLEAN(RepositoriosPython!G549))</f>
        <v>0</v>
      </c>
      <c r="H549" s="2">
        <f>DATEVALUE(CLEAN(MID(RepositoriosPython!H549,1,11)))</f>
        <v>40327</v>
      </c>
      <c r="I549" s="1">
        <f>VALUE(CLEAN(RepositoriosPython!I549))</f>
        <v>1196</v>
      </c>
      <c r="J549" s="1">
        <f>_xlfn.DAYS("31/03/2020",H549)</f>
        <v>3594</v>
      </c>
      <c r="K549" s="1">
        <f>G549/J549</f>
        <v>0</v>
      </c>
    </row>
    <row r="550" spans="1:11" x14ac:dyDescent="0.25">
      <c r="A550" s="1" t="str">
        <f>CLEAN(RepositoriosPython!A550)</f>
        <v>persepolisdm/persepolis</v>
      </c>
      <c r="B550" s="1" t="str">
        <f>CLEAN(RepositoriosPython!B550)</f>
        <v>https://github.com/persepolisdm/persepolis</v>
      </c>
      <c r="C550" s="1" t="str">
        <f>CLEAN(RepositoriosPython!C550)</f>
        <v>Python</v>
      </c>
      <c r="D550" s="1">
        <f>VALUE(CLEAN(RepositoriosPython!D550))</f>
        <v>4034</v>
      </c>
      <c r="E550" s="1">
        <f>VALUE(CLEAN(RepositoriosPython!E550))</f>
        <v>188</v>
      </c>
      <c r="F550" s="1">
        <f>VALUE(CLEAN(RepositoriosPython!F550))</f>
        <v>485</v>
      </c>
      <c r="G550" s="1">
        <f>VALUE(CLEAN(RepositoriosPython!G550))</f>
        <v>12</v>
      </c>
      <c r="H550" s="2">
        <f>DATEVALUE(CLEAN(MID(RepositoriosPython!H550,1,11)))</f>
        <v>42566</v>
      </c>
      <c r="I550" s="1">
        <f>VALUE(CLEAN(RepositoriosPython!I550))</f>
        <v>287</v>
      </c>
      <c r="J550" s="1">
        <f>_xlfn.DAYS("31/03/2020",H550)</f>
        <v>1355</v>
      </c>
      <c r="K550" s="1">
        <f>G550/J550</f>
        <v>8.8560885608856086E-3</v>
      </c>
    </row>
    <row r="551" spans="1:11" x14ac:dyDescent="0.25">
      <c r="A551" s="1" t="str">
        <f>CLEAN(RepositoriosPython!A551)</f>
        <v>seemoo-lab/opendrop</v>
      </c>
      <c r="B551" s="1" t="str">
        <f>CLEAN(RepositoriosPython!B551)</f>
        <v>https://github.com/seemoo-lab/opendrop</v>
      </c>
      <c r="C551" s="1" t="str">
        <f>CLEAN(RepositoriosPython!C551)</f>
        <v>Python</v>
      </c>
      <c r="D551" s="1">
        <f>VALUE(CLEAN(RepositoriosPython!D551))</f>
        <v>4016</v>
      </c>
      <c r="E551" s="1">
        <f>VALUE(CLEAN(RepositoriosPython!E551))</f>
        <v>53</v>
      </c>
      <c r="F551" s="1">
        <f>VALUE(CLEAN(RepositoriosPython!F551))</f>
        <v>115</v>
      </c>
      <c r="G551" s="1">
        <f>VALUE(CLEAN(RepositoriosPython!G551))</f>
        <v>2</v>
      </c>
      <c r="H551" s="2">
        <f>DATEVALUE(CLEAN(MID(RepositoriosPython!H551,1,11)))</f>
        <v>43599</v>
      </c>
      <c r="I551" s="1">
        <f>VALUE(CLEAN(RepositoriosPython!I551))</f>
        <v>17</v>
      </c>
      <c r="J551" s="1">
        <f>_xlfn.DAYS("31/03/2020",H551)</f>
        <v>322</v>
      </c>
      <c r="K551" s="1">
        <f>G551/J551</f>
        <v>6.2111801242236021E-3</v>
      </c>
    </row>
    <row r="552" spans="1:11" x14ac:dyDescent="0.25">
      <c r="A552" s="1" t="str">
        <f>CLEAN(RepositoriosPython!A552)</f>
        <v>google/trax</v>
      </c>
      <c r="B552" s="1" t="str">
        <f>CLEAN(RepositoriosPython!B552)</f>
        <v>https://github.com/google/trax</v>
      </c>
      <c r="C552" s="1" t="str">
        <f>CLEAN(RepositoriosPython!C552)</f>
        <v>Python</v>
      </c>
      <c r="D552" s="1">
        <f>VALUE(CLEAN(RepositoriosPython!D552))</f>
        <v>4013</v>
      </c>
      <c r="E552" s="1">
        <f>VALUE(CLEAN(RepositoriosPython!E552))</f>
        <v>117</v>
      </c>
      <c r="F552" s="1">
        <f>VALUE(CLEAN(RepositoriosPython!F552))</f>
        <v>283</v>
      </c>
      <c r="G552" s="1">
        <f>VALUE(CLEAN(RepositoriosPython!G552))</f>
        <v>5</v>
      </c>
      <c r="H552" s="2">
        <f>DATEVALUE(CLEAN(MID(RepositoriosPython!H552,1,11)))</f>
        <v>43743</v>
      </c>
      <c r="I552" s="1">
        <f>VALUE(CLEAN(RepositoriosPython!I552))</f>
        <v>247</v>
      </c>
      <c r="J552" s="1">
        <f>_xlfn.DAYS("31/03/2020",H552)</f>
        <v>178</v>
      </c>
      <c r="K552" s="1">
        <f>G552/J552</f>
        <v>2.8089887640449437E-2</v>
      </c>
    </row>
    <row r="553" spans="1:11" x14ac:dyDescent="0.25">
      <c r="A553" s="1" t="str">
        <f>CLEAN(RepositoriosPython!A553)</f>
        <v>WenDesi/lihang_book_algorithm</v>
      </c>
      <c r="B553" s="1" t="str">
        <f>CLEAN(RepositoriosPython!B553)</f>
        <v>https://github.com/WenDesi/lihang_book_algorithm</v>
      </c>
      <c r="C553" s="1" t="str">
        <f>CLEAN(RepositoriosPython!C553)</f>
        <v>Python</v>
      </c>
      <c r="D553" s="1">
        <f>VALUE(CLEAN(RepositoriosPython!D553))</f>
        <v>4012</v>
      </c>
      <c r="E553" s="1">
        <f>VALUE(CLEAN(RepositoriosPython!E553))</f>
        <v>214</v>
      </c>
      <c r="F553" s="1">
        <f>VALUE(CLEAN(RepositoriosPython!F553))</f>
        <v>1586</v>
      </c>
      <c r="G553" s="1">
        <f>VALUE(CLEAN(RepositoriosPython!G553))</f>
        <v>0</v>
      </c>
      <c r="H553" s="2">
        <f>DATEVALUE(CLEAN(MID(RepositoriosPython!H553,1,11)))</f>
        <v>42567</v>
      </c>
      <c r="I553" s="1">
        <f>VALUE(CLEAN(RepositoriosPython!I553))</f>
        <v>81</v>
      </c>
      <c r="J553" s="1">
        <f>_xlfn.DAYS("31/03/2020",H553)</f>
        <v>1354</v>
      </c>
      <c r="K553" s="1">
        <f>G553/J553</f>
        <v>0</v>
      </c>
    </row>
    <row r="554" spans="1:11" x14ac:dyDescent="0.25">
      <c r="A554" s="1" t="str">
        <f>CLEAN(RepositoriosPython!A554)</f>
        <v>okfn-brasil/serenata-de-amor</v>
      </c>
      <c r="B554" s="1" t="str">
        <f>CLEAN(RepositoriosPython!B554)</f>
        <v>https://github.com/okfn-brasil/serenata-de-amor</v>
      </c>
      <c r="C554" s="1" t="str">
        <f>CLEAN(RepositoriosPython!C554)</f>
        <v>Python</v>
      </c>
      <c r="D554" s="1">
        <f>VALUE(CLEAN(RepositoriosPython!D554))</f>
        <v>3995</v>
      </c>
      <c r="E554" s="1">
        <f>VALUE(CLEAN(RepositoriosPython!E554))</f>
        <v>410</v>
      </c>
      <c r="F554" s="1">
        <f>VALUE(CLEAN(RepositoriosPython!F554))</f>
        <v>701</v>
      </c>
      <c r="G554" s="1">
        <f>VALUE(CLEAN(RepositoriosPython!G554))</f>
        <v>0</v>
      </c>
      <c r="H554" s="2">
        <f>DATEVALUE(CLEAN(MID(RepositoriosPython!H554,1,11)))</f>
        <v>42548</v>
      </c>
      <c r="I554" s="1">
        <f>VALUE(CLEAN(RepositoriosPython!I554))</f>
        <v>334</v>
      </c>
      <c r="J554" s="1">
        <f>_xlfn.DAYS("31/03/2020",H554)</f>
        <v>1373</v>
      </c>
      <c r="K554" s="1">
        <f>G554/J554</f>
        <v>0</v>
      </c>
    </row>
    <row r="555" spans="1:11" x14ac:dyDescent="0.25">
      <c r="A555" s="1" t="str">
        <f>CLEAN(RepositoriosPython!A555)</f>
        <v>OpenNMT/OpenNMT-py</v>
      </c>
      <c r="B555" s="1" t="str">
        <f>CLEAN(RepositoriosPython!B555)</f>
        <v>https://github.com/OpenNMT/OpenNMT-py</v>
      </c>
      <c r="C555" s="1" t="str">
        <f>CLEAN(RepositoriosPython!C555)</f>
        <v>Python</v>
      </c>
      <c r="D555" s="1">
        <f>VALUE(CLEAN(RepositoriosPython!D555))</f>
        <v>3992</v>
      </c>
      <c r="E555" s="1">
        <f>VALUE(CLEAN(RepositoriosPython!E555))</f>
        <v>162</v>
      </c>
      <c r="F555" s="1">
        <f>VALUE(CLEAN(RepositoriosPython!F555))</f>
        <v>1506</v>
      </c>
      <c r="G555" s="1">
        <f>VALUE(CLEAN(RepositoriosPython!G555))</f>
        <v>23</v>
      </c>
      <c r="H555" s="2">
        <f>DATEVALUE(CLEAN(MID(RepositoriosPython!H555,1,11)))</f>
        <v>42788</v>
      </c>
      <c r="I555" s="1">
        <f>VALUE(CLEAN(RepositoriosPython!I555))</f>
        <v>202</v>
      </c>
      <c r="J555" s="1">
        <f>_xlfn.DAYS("31/03/2020",H555)</f>
        <v>1133</v>
      </c>
      <c r="K555" s="1">
        <f>G555/J555</f>
        <v>2.0300088261253312E-2</v>
      </c>
    </row>
    <row r="556" spans="1:11" x14ac:dyDescent="0.25">
      <c r="A556" s="1" t="str">
        <f>CLEAN(RepositoriosPython!A556)</f>
        <v>eriklindernoren/PyTorch-YOLOv3</v>
      </c>
      <c r="B556" s="1" t="str">
        <f>CLEAN(RepositoriosPython!B556)</f>
        <v>https://github.com/eriklindernoren/PyTorch-YOLOv3</v>
      </c>
      <c r="C556" s="1" t="str">
        <f>CLEAN(RepositoriosPython!C556)</f>
        <v>Python</v>
      </c>
      <c r="D556" s="1">
        <f>VALUE(CLEAN(RepositoriosPython!D556))</f>
        <v>3989</v>
      </c>
      <c r="E556" s="1">
        <f>VALUE(CLEAN(RepositoriosPython!E556))</f>
        <v>86</v>
      </c>
      <c r="F556" s="1">
        <f>VALUE(CLEAN(RepositoriosPython!F556))</f>
        <v>1519</v>
      </c>
      <c r="G556" s="1">
        <f>VALUE(CLEAN(RepositoriosPython!G556))</f>
        <v>0</v>
      </c>
      <c r="H556" s="2">
        <f>DATEVALUE(CLEAN(MID(RepositoriosPython!H556,1,11)))</f>
        <v>43241</v>
      </c>
      <c r="I556" s="1">
        <f>VALUE(CLEAN(RepositoriosPython!I556))</f>
        <v>39</v>
      </c>
      <c r="J556" s="1">
        <f>_xlfn.DAYS("31/03/2020",H556)</f>
        <v>680</v>
      </c>
      <c r="K556" s="1">
        <f>G556/J556</f>
        <v>0</v>
      </c>
    </row>
    <row r="557" spans="1:11" x14ac:dyDescent="0.25">
      <c r="A557" s="1" t="str">
        <f>CLEAN(RepositoriosPython!A557)</f>
        <v>gorakhargosh/watchdog</v>
      </c>
      <c r="B557" s="1" t="str">
        <f>CLEAN(RepositoriosPython!B557)</f>
        <v>https://github.com/gorakhargosh/watchdog</v>
      </c>
      <c r="C557" s="1" t="str">
        <f>CLEAN(RepositoriosPython!C557)</f>
        <v>Python</v>
      </c>
      <c r="D557" s="1">
        <f>VALUE(CLEAN(RepositoriosPython!D557))</f>
        <v>3989</v>
      </c>
      <c r="E557" s="1">
        <f>VALUE(CLEAN(RepositoriosPython!E557))</f>
        <v>138</v>
      </c>
      <c r="F557" s="1">
        <f>VALUE(CLEAN(RepositoriosPython!F557))</f>
        <v>496</v>
      </c>
      <c r="G557" s="1">
        <f>VALUE(CLEAN(RepositoriosPython!G557))</f>
        <v>8</v>
      </c>
      <c r="H557" s="2">
        <f>DATEVALUE(CLEAN(MID(RepositoriosPython!H557,1,11)))</f>
        <v>40474</v>
      </c>
      <c r="I557" s="1">
        <f>VALUE(CLEAN(RepositoriosPython!I557))</f>
        <v>76</v>
      </c>
      <c r="J557" s="1">
        <f>_xlfn.DAYS("31/03/2020",H557)</f>
        <v>3447</v>
      </c>
      <c r="K557" s="1">
        <f>G557/J557</f>
        <v>2.3208587177255585E-3</v>
      </c>
    </row>
    <row r="558" spans="1:11" x14ac:dyDescent="0.25">
      <c r="A558" s="1" t="str">
        <f>CLEAN(RepositoriosPython!A558)</f>
        <v>cupy/cupy</v>
      </c>
      <c r="B558" s="1" t="str">
        <f>CLEAN(RepositoriosPython!B558)</f>
        <v>https://github.com/cupy/cupy</v>
      </c>
      <c r="C558" s="1" t="str">
        <f>CLEAN(RepositoriosPython!C558)</f>
        <v>Python</v>
      </c>
      <c r="D558" s="1">
        <f>VALUE(CLEAN(RepositoriosPython!D558))</f>
        <v>3986</v>
      </c>
      <c r="E558" s="1">
        <f>VALUE(CLEAN(RepositoriosPython!E558))</f>
        <v>112</v>
      </c>
      <c r="F558" s="1">
        <f>VALUE(CLEAN(RepositoriosPython!F558))</f>
        <v>356</v>
      </c>
      <c r="G558" s="1">
        <f>VALUE(CLEAN(RepositoriosPython!G558))</f>
        <v>66</v>
      </c>
      <c r="H558" s="2">
        <f>DATEVALUE(CLEAN(MID(RepositoriosPython!H558,1,11)))</f>
        <v>42675</v>
      </c>
      <c r="I558" s="1">
        <f>VALUE(CLEAN(RepositoriosPython!I558))</f>
        <v>586</v>
      </c>
      <c r="J558" s="1">
        <f>_xlfn.DAYS("31/03/2020",H558)</f>
        <v>1246</v>
      </c>
      <c r="K558" s="1">
        <f>G558/J558</f>
        <v>5.2969502407704656E-2</v>
      </c>
    </row>
    <row r="559" spans="1:11" x14ac:dyDescent="0.25">
      <c r="A559" s="1" t="str">
        <f>CLEAN(RepositoriosPython!A559)</f>
        <v>PyCQA/pycodestyle</v>
      </c>
      <c r="B559" s="1" t="str">
        <f>CLEAN(RepositoriosPython!B559)</f>
        <v>https://github.com/PyCQA/pycodestyle</v>
      </c>
      <c r="C559" s="1" t="str">
        <f>CLEAN(RepositoriosPython!C559)</f>
        <v>Python</v>
      </c>
      <c r="D559" s="1">
        <f>VALUE(CLEAN(RepositoriosPython!D559))</f>
        <v>3985</v>
      </c>
      <c r="E559" s="1">
        <f>VALUE(CLEAN(RepositoriosPython!E559))</f>
        <v>128</v>
      </c>
      <c r="F559" s="1">
        <f>VALUE(CLEAN(RepositoriosPython!F559))</f>
        <v>564</v>
      </c>
      <c r="G559" s="1">
        <f>VALUE(CLEAN(RepositoriosPython!G559))</f>
        <v>4</v>
      </c>
      <c r="H559" s="2">
        <f>DATEVALUE(CLEAN(MID(RepositoriosPython!H559,1,11)))</f>
        <v>40088</v>
      </c>
      <c r="I559" s="1">
        <f>VALUE(CLEAN(RepositoriosPython!I559))</f>
        <v>59</v>
      </c>
      <c r="J559" s="1">
        <f>_xlfn.DAYS("31/03/2020",H559)</f>
        <v>3833</v>
      </c>
      <c r="K559" s="1">
        <f>G559/J559</f>
        <v>1.0435690060005217E-3</v>
      </c>
    </row>
    <row r="560" spans="1:11" x14ac:dyDescent="0.25">
      <c r="A560" s="1" t="str">
        <f>CLEAN(RepositoriosPython!A560)</f>
        <v>deepmind/learning-to-learn</v>
      </c>
      <c r="B560" s="1" t="str">
        <f>CLEAN(RepositoriosPython!B560)</f>
        <v>https://github.com/deepmind/learning-to-learn</v>
      </c>
      <c r="C560" s="1" t="str">
        <f>CLEAN(RepositoriosPython!C560)</f>
        <v>Python</v>
      </c>
      <c r="D560" s="1">
        <f>VALUE(CLEAN(RepositoriosPython!D560))</f>
        <v>3957</v>
      </c>
      <c r="E560" s="1">
        <f>VALUE(CLEAN(RepositoriosPython!E560))</f>
        <v>213</v>
      </c>
      <c r="F560" s="1">
        <f>VALUE(CLEAN(RepositoriosPython!F560))</f>
        <v>591</v>
      </c>
      <c r="G560" s="1">
        <f>VALUE(CLEAN(RepositoriosPython!G560))</f>
        <v>0</v>
      </c>
      <c r="H560" s="2">
        <f>DATEVALUE(CLEAN(MID(RepositoriosPython!H560,1,11)))</f>
        <v>42710</v>
      </c>
      <c r="I560" s="1">
        <f>VALUE(CLEAN(RepositoriosPython!I560))</f>
        <v>15</v>
      </c>
      <c r="J560" s="1">
        <f>_xlfn.DAYS("31/03/2020",H560)</f>
        <v>1211</v>
      </c>
      <c r="K560" s="1">
        <f>G560/J560</f>
        <v>0</v>
      </c>
    </row>
    <row r="561" spans="1:11" x14ac:dyDescent="0.25">
      <c r="A561" s="1" t="str">
        <f>CLEAN(RepositoriosPython!A561)</f>
        <v>longld/peda</v>
      </c>
      <c r="B561" s="1" t="str">
        <f>CLEAN(RepositoriosPython!B561)</f>
        <v>https://github.com/longld/peda</v>
      </c>
      <c r="C561" s="1" t="str">
        <f>CLEAN(RepositoriosPython!C561)</f>
        <v>Python</v>
      </c>
      <c r="D561" s="1">
        <f>VALUE(CLEAN(RepositoriosPython!D561))</f>
        <v>3955</v>
      </c>
      <c r="E561" s="1">
        <f>VALUE(CLEAN(RepositoriosPython!E561))</f>
        <v>201</v>
      </c>
      <c r="F561" s="1">
        <f>VALUE(CLEAN(RepositoriosPython!F561))</f>
        <v>664</v>
      </c>
      <c r="G561" s="1">
        <f>VALUE(CLEAN(RepositoriosPython!G561))</f>
        <v>0</v>
      </c>
      <c r="H561" s="2">
        <f>DATEVALUE(CLEAN(MID(RepositoriosPython!H561,1,11)))</f>
        <v>41124</v>
      </c>
      <c r="I561" s="1">
        <f>VALUE(CLEAN(RepositoriosPython!I561))</f>
        <v>11</v>
      </c>
      <c r="J561" s="1">
        <f>_xlfn.DAYS("31/03/2020",H561)</f>
        <v>2797</v>
      </c>
      <c r="K561" s="1">
        <f>G561/J561</f>
        <v>0</v>
      </c>
    </row>
    <row r="562" spans="1:11" x14ac:dyDescent="0.25">
      <c r="A562" s="1" t="str">
        <f>CLEAN(RepositoriosPython!A562)</f>
        <v>Netflix/security_monkey</v>
      </c>
      <c r="B562" s="1" t="str">
        <f>CLEAN(RepositoriosPython!B562)</f>
        <v>https://github.com/Netflix/security_monkey</v>
      </c>
      <c r="C562" s="1" t="str">
        <f>CLEAN(RepositoriosPython!C562)</f>
        <v>Python</v>
      </c>
      <c r="D562" s="1">
        <f>VALUE(CLEAN(RepositoriosPython!D562))</f>
        <v>3945</v>
      </c>
      <c r="E562" s="1">
        <f>VALUE(CLEAN(RepositoriosPython!E562))</f>
        <v>551</v>
      </c>
      <c r="F562" s="1">
        <f>VALUE(CLEAN(RepositoriosPython!F562))</f>
        <v>756</v>
      </c>
      <c r="G562" s="1">
        <f>VALUE(CLEAN(RepositoriosPython!G562))</f>
        <v>18</v>
      </c>
      <c r="H562" s="2">
        <f>DATEVALUE(CLEAN(MID(RepositoriosPython!H562,1,11)))</f>
        <v>41817</v>
      </c>
      <c r="I562" s="1">
        <f>VALUE(CLEAN(RepositoriosPython!I562))</f>
        <v>622</v>
      </c>
      <c r="J562" s="1">
        <f>_xlfn.DAYS("31/03/2020",H562)</f>
        <v>2104</v>
      </c>
      <c r="K562" s="1">
        <f>G562/J562</f>
        <v>8.555133079847909E-3</v>
      </c>
    </row>
    <row r="563" spans="1:11" x14ac:dyDescent="0.25">
      <c r="A563" s="1" t="str">
        <f>CLEAN(RepositoriosPython!A563)</f>
        <v>GoogleCloudPlatform/python-docs-samples</v>
      </c>
      <c r="B563" s="1" t="str">
        <f>CLEAN(RepositoriosPython!B563)</f>
        <v>https://github.com/GoogleCloudPlatform/python-docs-samples</v>
      </c>
      <c r="C563" s="1" t="str">
        <f>CLEAN(RepositoriosPython!C563)</f>
        <v>Python</v>
      </c>
      <c r="D563" s="1">
        <f>VALUE(CLEAN(RepositoriosPython!D563))</f>
        <v>3942</v>
      </c>
      <c r="E563" s="1">
        <f>VALUE(CLEAN(RepositoriosPython!E563))</f>
        <v>258</v>
      </c>
      <c r="F563" s="1">
        <f>VALUE(CLEAN(RepositoriosPython!F563))</f>
        <v>4080</v>
      </c>
      <c r="G563" s="1">
        <f>VALUE(CLEAN(RepositoriosPython!G563))</f>
        <v>0</v>
      </c>
      <c r="H563" s="2">
        <f>DATEVALUE(CLEAN(MID(RepositoriosPython!H563,1,11)))</f>
        <v>42128</v>
      </c>
      <c r="I563" s="1">
        <f>VALUE(CLEAN(RepositoriosPython!I563))</f>
        <v>2108</v>
      </c>
      <c r="J563" s="1">
        <f>_xlfn.DAYS("31/03/2020",H563)</f>
        <v>1793</v>
      </c>
      <c r="K563" s="1">
        <f>G563/J563</f>
        <v>0</v>
      </c>
    </row>
    <row r="564" spans="1:11" x14ac:dyDescent="0.25">
      <c r="A564" s="1" t="str">
        <f>CLEAN(RepositoriosPython!A564)</f>
        <v>OmkarPathak/pygorithm</v>
      </c>
      <c r="B564" s="1" t="str">
        <f>CLEAN(RepositoriosPython!B564)</f>
        <v>https://github.com/OmkarPathak/pygorithm</v>
      </c>
      <c r="C564" s="1" t="str">
        <f>CLEAN(RepositoriosPython!C564)</f>
        <v>Python</v>
      </c>
      <c r="D564" s="1">
        <f>VALUE(CLEAN(RepositoriosPython!D564))</f>
        <v>3931</v>
      </c>
      <c r="E564" s="1">
        <f>VALUE(CLEAN(RepositoriosPython!E564))</f>
        <v>157</v>
      </c>
      <c r="F564" s="1">
        <f>VALUE(CLEAN(RepositoriosPython!F564))</f>
        <v>450</v>
      </c>
      <c r="G564" s="1">
        <f>VALUE(CLEAN(RepositoriosPython!G564))</f>
        <v>3</v>
      </c>
      <c r="H564" s="2">
        <f>DATEVALUE(CLEAN(MID(RepositoriosPython!H564,1,11)))</f>
        <v>42947</v>
      </c>
      <c r="I564" s="1">
        <f>VALUE(CLEAN(RepositoriosPython!I564))</f>
        <v>240</v>
      </c>
      <c r="J564" s="1">
        <f>_xlfn.DAYS("31/03/2020",H564)</f>
        <v>974</v>
      </c>
      <c r="K564" s="1">
        <f>G564/J564</f>
        <v>3.0800821355236141E-3</v>
      </c>
    </row>
    <row r="565" spans="1:11" x14ac:dyDescent="0.25">
      <c r="A565" s="1" t="str">
        <f>CLEAN(RepositoriosPython!A565)</f>
        <v>Kinto/kinto</v>
      </c>
      <c r="B565" s="1" t="str">
        <f>CLEAN(RepositoriosPython!B565)</f>
        <v>https://github.com/Kinto/kinto</v>
      </c>
      <c r="C565" s="1" t="str">
        <f>CLEAN(RepositoriosPython!C565)</f>
        <v>Python</v>
      </c>
      <c r="D565" s="1">
        <f>VALUE(CLEAN(RepositoriosPython!D565))</f>
        <v>3929</v>
      </c>
      <c r="E565" s="1">
        <f>VALUE(CLEAN(RepositoriosPython!E565))</f>
        <v>111</v>
      </c>
      <c r="F565" s="1">
        <f>VALUE(CLEAN(RepositoriosPython!F565))</f>
        <v>373</v>
      </c>
      <c r="G565" s="1">
        <f>VALUE(CLEAN(RepositoriosPython!G565))</f>
        <v>138</v>
      </c>
      <c r="H565" s="2">
        <f>DATEVALUE(CLEAN(MID(RepositoriosPython!H565,1,11)))</f>
        <v>42060</v>
      </c>
      <c r="I565" s="1">
        <f>VALUE(CLEAN(RepositoriosPython!I565))</f>
        <v>358</v>
      </c>
      <c r="J565" s="1">
        <f>_xlfn.DAYS("31/03/2020",H565)</f>
        <v>1861</v>
      </c>
      <c r="K565" s="1">
        <f>G565/J565</f>
        <v>7.4153680816765183E-2</v>
      </c>
    </row>
    <row r="566" spans="1:11" x14ac:dyDescent="0.25">
      <c r="A566" s="1" t="str">
        <f>CLEAN(RepositoriosPython!A566)</f>
        <v>fmfn/BayesianOptimization</v>
      </c>
      <c r="B566" s="1" t="str">
        <f>CLEAN(RepositoriosPython!B566)</f>
        <v>https://github.com/fmfn/BayesianOptimization</v>
      </c>
      <c r="C566" s="1" t="str">
        <f>CLEAN(RepositoriosPython!C566)</f>
        <v>Python</v>
      </c>
      <c r="D566" s="1">
        <f>VALUE(CLEAN(RepositoriosPython!D566))</f>
        <v>3929</v>
      </c>
      <c r="E566" s="1">
        <f>VALUE(CLEAN(RepositoriosPython!E566))</f>
        <v>142</v>
      </c>
      <c r="F566" s="1">
        <f>VALUE(CLEAN(RepositoriosPython!F566))</f>
        <v>899</v>
      </c>
      <c r="G566" s="1">
        <f>VALUE(CLEAN(RepositoriosPython!G566))</f>
        <v>6</v>
      </c>
      <c r="H566" s="2">
        <f>DATEVALUE(CLEAN(MID(RepositoriosPython!H566,1,11)))</f>
        <v>41796</v>
      </c>
      <c r="I566" s="1">
        <f>VALUE(CLEAN(RepositoriosPython!I566))</f>
        <v>28</v>
      </c>
      <c r="J566" s="1">
        <f>_xlfn.DAYS("31/03/2020",H566)</f>
        <v>2125</v>
      </c>
      <c r="K566" s="1">
        <f>G566/J566</f>
        <v>2.8235294117647061E-3</v>
      </c>
    </row>
    <row r="567" spans="1:11" x14ac:dyDescent="0.25">
      <c r="A567" s="1" t="str">
        <f>CLEAN(RepositoriosPython!A567)</f>
        <v>lisa-lab/DeepLearningTutorials</v>
      </c>
      <c r="B567" s="1" t="str">
        <f>CLEAN(RepositoriosPython!B567)</f>
        <v>https://github.com/lisa-lab/DeepLearningTutorials</v>
      </c>
      <c r="C567" s="1" t="str">
        <f>CLEAN(RepositoriosPython!C567)</f>
        <v>Python</v>
      </c>
      <c r="D567" s="1">
        <f>VALUE(CLEAN(RepositoriosPython!D567))</f>
        <v>3902</v>
      </c>
      <c r="E567" s="1">
        <f>VALUE(CLEAN(RepositoriosPython!E567))</f>
        <v>432</v>
      </c>
      <c r="F567" s="1">
        <f>VALUE(CLEAN(RepositoriosPython!F567))</f>
        <v>2145</v>
      </c>
      <c r="G567" s="1">
        <f>VALUE(CLEAN(RepositoriosPython!G567))</f>
        <v>0</v>
      </c>
      <c r="H567" s="2">
        <f>DATEVALUE(CLEAN(MID(RepositoriosPython!H567,1,11)))</f>
        <v>40185</v>
      </c>
      <c r="I567" s="1">
        <f>VALUE(CLEAN(RepositoriosPython!I567))</f>
        <v>110</v>
      </c>
      <c r="J567" s="1">
        <f>_xlfn.DAYS("31/03/2020",H567)</f>
        <v>3736</v>
      </c>
      <c r="K567" s="1">
        <f>G567/J567</f>
        <v>0</v>
      </c>
    </row>
    <row r="568" spans="1:11" x14ac:dyDescent="0.25">
      <c r="A568" s="1" t="str">
        <f>CLEAN(RepositoriosPython!A568)</f>
        <v>posativ/isso</v>
      </c>
      <c r="B568" s="1" t="str">
        <f>CLEAN(RepositoriosPython!B568)</f>
        <v>https://github.com/posativ/isso</v>
      </c>
      <c r="C568" s="1" t="str">
        <f>CLEAN(RepositoriosPython!C568)</f>
        <v>Python</v>
      </c>
      <c r="D568" s="1">
        <f>VALUE(CLEAN(RepositoriosPython!D568))</f>
        <v>3900</v>
      </c>
      <c r="E568" s="1">
        <f>VALUE(CLEAN(RepositoriosPython!E568))</f>
        <v>106</v>
      </c>
      <c r="F568" s="1">
        <f>VALUE(CLEAN(RepositoriosPython!F568))</f>
        <v>351</v>
      </c>
      <c r="G568" s="1">
        <f>VALUE(CLEAN(RepositoriosPython!G568))</f>
        <v>21</v>
      </c>
      <c r="H568" s="2">
        <f>DATEVALUE(CLEAN(MID(RepositoriosPython!H568,1,11)))</f>
        <v>41199</v>
      </c>
      <c r="I568" s="1">
        <f>VALUE(CLEAN(RepositoriosPython!I568))</f>
        <v>224</v>
      </c>
      <c r="J568" s="1">
        <f>_xlfn.DAYS("31/03/2020",H568)</f>
        <v>2722</v>
      </c>
      <c r="K568" s="1">
        <f>G568/J568</f>
        <v>7.7149155033063924E-3</v>
      </c>
    </row>
    <row r="569" spans="1:11" x14ac:dyDescent="0.25">
      <c r="A569" s="1" t="str">
        <f>CLEAN(RepositoriosPython!A569)</f>
        <v>commaai/research</v>
      </c>
      <c r="B569" s="1" t="str">
        <f>CLEAN(RepositoriosPython!B569)</f>
        <v>https://github.com/commaai/research</v>
      </c>
      <c r="C569" s="1" t="str">
        <f>CLEAN(RepositoriosPython!C569)</f>
        <v>Python</v>
      </c>
      <c r="D569" s="1">
        <f>VALUE(CLEAN(RepositoriosPython!D569))</f>
        <v>3890</v>
      </c>
      <c r="E569" s="1">
        <f>VALUE(CLEAN(RepositoriosPython!E569))</f>
        <v>387</v>
      </c>
      <c r="F569" s="1">
        <f>VALUE(CLEAN(RepositoriosPython!F569))</f>
        <v>1159</v>
      </c>
      <c r="G569" s="1">
        <f>VALUE(CLEAN(RepositoriosPython!G569))</f>
        <v>0</v>
      </c>
      <c r="H569" s="2">
        <f>DATEVALUE(CLEAN(MID(RepositoriosPython!H569,1,11)))</f>
        <v>42585</v>
      </c>
      <c r="I569" s="1">
        <f>VALUE(CLEAN(RepositoriosPython!I569))</f>
        <v>45</v>
      </c>
      <c r="J569" s="1">
        <f>_xlfn.DAYS("31/03/2020",H569)</f>
        <v>1336</v>
      </c>
      <c r="K569" s="1">
        <f>G569/J569</f>
        <v>0</v>
      </c>
    </row>
    <row r="570" spans="1:11" x14ac:dyDescent="0.25">
      <c r="A570" s="1" t="str">
        <f>CLEAN(RepositoriosPython!A570)</f>
        <v>NicolasHug/Surprise</v>
      </c>
      <c r="B570" s="1" t="str">
        <f>CLEAN(RepositoriosPython!B570)</f>
        <v>https://github.com/NicolasHug/Surprise</v>
      </c>
      <c r="C570" s="1" t="str">
        <f>CLEAN(RepositoriosPython!C570)</f>
        <v>Python</v>
      </c>
      <c r="D570" s="1">
        <f>VALUE(CLEAN(RepositoriosPython!D570))</f>
        <v>3886</v>
      </c>
      <c r="E570" s="1">
        <f>VALUE(CLEAN(RepositoriosPython!E570))</f>
        <v>141</v>
      </c>
      <c r="F570" s="1">
        <f>VALUE(CLEAN(RepositoriosPython!F570))</f>
        <v>726</v>
      </c>
      <c r="G570" s="1">
        <f>VALUE(CLEAN(RepositoriosPython!G570))</f>
        <v>0</v>
      </c>
      <c r="H570" s="2">
        <f>DATEVALUE(CLEAN(MID(RepositoriosPython!H570,1,11)))</f>
        <v>42666</v>
      </c>
      <c r="I570" s="1">
        <f>VALUE(CLEAN(RepositoriosPython!I570))</f>
        <v>110</v>
      </c>
      <c r="J570" s="1">
        <f>_xlfn.DAYS("31/03/2020",H570)</f>
        <v>1255</v>
      </c>
      <c r="K570" s="1">
        <f>G570/J570</f>
        <v>0</v>
      </c>
    </row>
    <row r="571" spans="1:11" x14ac:dyDescent="0.25">
      <c r="A571" s="1" t="str">
        <f>CLEAN(RepositoriosPython!A571)</f>
        <v>jisaacks/GitGutter</v>
      </c>
      <c r="B571" s="1" t="str">
        <f>CLEAN(RepositoriosPython!B571)</f>
        <v>https://github.com/jisaacks/GitGutter</v>
      </c>
      <c r="C571" s="1" t="str">
        <f>CLEAN(RepositoriosPython!C571)</f>
        <v>Python</v>
      </c>
      <c r="D571" s="1">
        <f>VALUE(CLEAN(RepositoriosPython!D571))</f>
        <v>3881</v>
      </c>
      <c r="E571" s="1">
        <f>VALUE(CLEAN(RepositoriosPython!E571))</f>
        <v>86</v>
      </c>
      <c r="F571" s="1">
        <f>VALUE(CLEAN(RepositoriosPython!F571))</f>
        <v>233</v>
      </c>
      <c r="G571" s="1">
        <f>VALUE(CLEAN(RepositoriosPython!G571))</f>
        <v>49</v>
      </c>
      <c r="H571" s="2">
        <f>DATEVALUE(CLEAN(MID(RepositoriosPython!H571,1,11)))</f>
        <v>41251</v>
      </c>
      <c r="I571" s="1">
        <f>VALUE(CLEAN(RepositoriosPython!I571))</f>
        <v>199</v>
      </c>
      <c r="J571" s="1">
        <f>_xlfn.DAYS("31/03/2020",H571)</f>
        <v>2670</v>
      </c>
      <c r="K571" s="1">
        <f>G571/J571</f>
        <v>1.8352059925093634E-2</v>
      </c>
    </row>
    <row r="572" spans="1:11" x14ac:dyDescent="0.25">
      <c r="A572" s="1" t="str">
        <f>CLEAN(RepositoriosPython!A572)</f>
        <v>malwaredllc/byob</v>
      </c>
      <c r="B572" s="1" t="str">
        <f>CLEAN(RepositoriosPython!B572)</f>
        <v>https://github.com/malwaredllc/byob</v>
      </c>
      <c r="C572" s="1" t="str">
        <f>CLEAN(RepositoriosPython!C572)</f>
        <v>Python</v>
      </c>
      <c r="D572" s="1">
        <f>VALUE(CLEAN(RepositoriosPython!D572))</f>
        <v>3875</v>
      </c>
      <c r="E572" s="1">
        <f>VALUE(CLEAN(RepositoriosPython!E572))</f>
        <v>210</v>
      </c>
      <c r="F572" s="1">
        <f>VALUE(CLEAN(RepositoriosPython!F572))</f>
        <v>814</v>
      </c>
      <c r="G572" s="1">
        <f>VALUE(CLEAN(RepositoriosPython!G572))</f>
        <v>0</v>
      </c>
      <c r="H572" s="2">
        <f>DATEVALUE(CLEAN(MID(RepositoriosPython!H572,1,11)))</f>
        <v>43087</v>
      </c>
      <c r="I572" s="1">
        <f>VALUE(CLEAN(RepositoriosPython!I572))</f>
        <v>37</v>
      </c>
      <c r="J572" s="1">
        <f>_xlfn.DAYS("31/03/2020",H572)</f>
        <v>834</v>
      </c>
      <c r="K572" s="1">
        <f>G572/J572</f>
        <v>0</v>
      </c>
    </row>
    <row r="573" spans="1:11" x14ac:dyDescent="0.25">
      <c r="A573" s="1" t="str">
        <f>CLEAN(RepositoriosPython!A573)</f>
        <v>ujjwalkarn/DataSciencePython</v>
      </c>
      <c r="B573" s="1" t="str">
        <f>CLEAN(RepositoriosPython!B573)</f>
        <v>https://github.com/ujjwalkarn/DataSciencePython</v>
      </c>
      <c r="C573" s="1" t="str">
        <f>CLEAN(RepositoriosPython!C573)</f>
        <v>Python</v>
      </c>
      <c r="D573" s="1">
        <f>VALUE(CLEAN(RepositoriosPython!D573))</f>
        <v>3873</v>
      </c>
      <c r="E573" s="1">
        <f>VALUE(CLEAN(RepositoriosPython!E573))</f>
        <v>327</v>
      </c>
      <c r="F573" s="1">
        <f>VALUE(CLEAN(RepositoriosPython!F573))</f>
        <v>1245</v>
      </c>
      <c r="G573" s="1">
        <f>VALUE(CLEAN(RepositoriosPython!G573))</f>
        <v>0</v>
      </c>
      <c r="H573" s="2">
        <f>DATEVALUE(CLEAN(MID(RepositoriosPython!H573,1,11)))</f>
        <v>42283</v>
      </c>
      <c r="I573" s="1">
        <f>VALUE(CLEAN(RepositoriosPython!I573))</f>
        <v>13</v>
      </c>
      <c r="J573" s="1">
        <f>_xlfn.DAYS("31/03/2020",H573)</f>
        <v>1638</v>
      </c>
      <c r="K573" s="1">
        <f>G573/J573</f>
        <v>0</v>
      </c>
    </row>
    <row r="574" spans="1:11" x14ac:dyDescent="0.25">
      <c r="A574" s="1" t="str">
        <f>CLEAN(RepositoriosPython!A574)</f>
        <v>platformio/platformio-core</v>
      </c>
      <c r="B574" s="1" t="str">
        <f>CLEAN(RepositoriosPython!B574)</f>
        <v>https://github.com/platformio/platformio-core</v>
      </c>
      <c r="C574" s="1" t="str">
        <f>CLEAN(RepositoriosPython!C574)</f>
        <v>Python</v>
      </c>
      <c r="D574" s="1">
        <f>VALUE(CLEAN(RepositoriosPython!D574))</f>
        <v>3871</v>
      </c>
      <c r="E574" s="1">
        <f>VALUE(CLEAN(RepositoriosPython!E574))</f>
        <v>164</v>
      </c>
      <c r="F574" s="1">
        <f>VALUE(CLEAN(RepositoriosPython!F574))</f>
        <v>497</v>
      </c>
      <c r="G574" s="1">
        <f>VALUE(CLEAN(RepositoriosPython!G574))</f>
        <v>95</v>
      </c>
      <c r="H574" s="2">
        <f>DATEVALUE(CLEAN(MID(RepositoriosPython!H574,1,11)))</f>
        <v>41768</v>
      </c>
      <c r="I574" s="1">
        <f>VALUE(CLEAN(RepositoriosPython!I574))</f>
        <v>152</v>
      </c>
      <c r="J574" s="1">
        <f>_xlfn.DAYS("31/03/2020",H574)</f>
        <v>2153</v>
      </c>
      <c r="K574" s="1">
        <f>G574/J574</f>
        <v>4.4124477473293081E-2</v>
      </c>
    </row>
    <row r="575" spans="1:11" x14ac:dyDescent="0.25">
      <c r="A575" s="1" t="str">
        <f>CLEAN(RepositoriosPython!A575)</f>
        <v>martinblech/xmltodict</v>
      </c>
      <c r="B575" s="1" t="str">
        <f>CLEAN(RepositoriosPython!B575)</f>
        <v>https://github.com/martinblech/xmltodict</v>
      </c>
      <c r="C575" s="1" t="str">
        <f>CLEAN(RepositoriosPython!C575)</f>
        <v>Python</v>
      </c>
      <c r="D575" s="1">
        <f>VALUE(CLEAN(RepositoriosPython!D575))</f>
        <v>3858</v>
      </c>
      <c r="E575" s="1">
        <f>VALUE(CLEAN(RepositoriosPython!E575))</f>
        <v>101</v>
      </c>
      <c r="F575" s="1">
        <f>VALUE(CLEAN(RepositoriosPython!F575))</f>
        <v>370</v>
      </c>
      <c r="G575" s="1">
        <f>VALUE(CLEAN(RepositoriosPython!G575))</f>
        <v>0</v>
      </c>
      <c r="H575" s="2">
        <f>DATEVALUE(CLEAN(MID(RepositoriosPython!H575,1,11)))</f>
        <v>41016</v>
      </c>
      <c r="I575" s="1">
        <f>VALUE(CLEAN(RepositoriosPython!I575))</f>
        <v>12</v>
      </c>
      <c r="J575" s="1">
        <f>_xlfn.DAYS("31/03/2020",H575)</f>
        <v>2905</v>
      </c>
      <c r="K575" s="1">
        <f>G575/J575</f>
        <v>0</v>
      </c>
    </row>
    <row r="576" spans="1:11" x14ac:dyDescent="0.25">
      <c r="A576" s="1" t="str">
        <f>CLEAN(RepositoriosPython!A576)</f>
        <v>princewen/tensorflow_practice</v>
      </c>
      <c r="B576" s="1" t="str">
        <f>CLEAN(RepositoriosPython!B576)</f>
        <v>https://github.com/princewen/tensorflow_practice</v>
      </c>
      <c r="C576" s="1" t="str">
        <f>CLEAN(RepositoriosPython!C576)</f>
        <v>Python</v>
      </c>
      <c r="D576" s="1">
        <f>VALUE(CLEAN(RepositoriosPython!D576))</f>
        <v>3851</v>
      </c>
      <c r="E576" s="1">
        <f>VALUE(CLEAN(RepositoriosPython!E576))</f>
        <v>193</v>
      </c>
      <c r="F576" s="1">
        <f>VALUE(CLEAN(RepositoriosPython!F576))</f>
        <v>2203</v>
      </c>
      <c r="G576" s="1">
        <f>VALUE(CLEAN(RepositoriosPython!G576))</f>
        <v>0</v>
      </c>
      <c r="H576" s="2">
        <f>DATEVALUE(CLEAN(MID(RepositoriosPython!H576,1,11)))</f>
        <v>43154</v>
      </c>
      <c r="I576" s="1">
        <f>VALUE(CLEAN(RepositoriosPython!I576))</f>
        <v>1073</v>
      </c>
      <c r="J576" s="1">
        <f>_xlfn.DAYS("31/03/2020",H576)</f>
        <v>767</v>
      </c>
      <c r="K576" s="1">
        <f>G576/J576</f>
        <v>0</v>
      </c>
    </row>
    <row r="577" spans="1:11" x14ac:dyDescent="0.25">
      <c r="A577" s="1" t="str">
        <f>CLEAN(RepositoriosPython!A577)</f>
        <v>stewartmcgown/uds</v>
      </c>
      <c r="B577" s="1" t="str">
        <f>CLEAN(RepositoriosPython!B577)</f>
        <v>https://github.com/stewartmcgown/uds</v>
      </c>
      <c r="C577" s="1" t="str">
        <f>CLEAN(RepositoriosPython!C577)</f>
        <v>Python</v>
      </c>
      <c r="D577" s="1">
        <f>VALUE(CLEAN(RepositoriosPython!D577))</f>
        <v>3849</v>
      </c>
      <c r="E577" s="1">
        <f>VALUE(CLEAN(RepositoriosPython!E577))</f>
        <v>73</v>
      </c>
      <c r="F577" s="1">
        <f>VALUE(CLEAN(RepositoriosPython!F577))</f>
        <v>230</v>
      </c>
      <c r="G577" s="1">
        <f>VALUE(CLEAN(RepositoriosPython!G577))</f>
        <v>0</v>
      </c>
      <c r="H577" s="2">
        <f>DATEVALUE(CLEAN(MID(RepositoriosPython!H577,1,11)))</f>
        <v>43299</v>
      </c>
      <c r="I577" s="1">
        <f>VALUE(CLEAN(RepositoriosPython!I577))</f>
        <v>11</v>
      </c>
      <c r="J577" s="1">
        <f>_xlfn.DAYS("31/03/2020",H577)</f>
        <v>622</v>
      </c>
      <c r="K577" s="1">
        <f>G577/J577</f>
        <v>0</v>
      </c>
    </row>
    <row r="578" spans="1:11" x14ac:dyDescent="0.25">
      <c r="A578" s="1" t="str">
        <f>CLEAN(RepositoriosPython!A578)</f>
        <v>spesmilo/electrum</v>
      </c>
      <c r="B578" s="1" t="str">
        <f>CLEAN(RepositoriosPython!B578)</f>
        <v>https://github.com/spesmilo/electrum</v>
      </c>
      <c r="C578" s="1" t="str">
        <f>CLEAN(RepositoriosPython!C578)</f>
        <v>Python</v>
      </c>
      <c r="D578" s="1">
        <f>VALUE(CLEAN(RepositoriosPython!D578))</f>
        <v>3847</v>
      </c>
      <c r="E578" s="1">
        <f>VALUE(CLEAN(RepositoriosPython!E578))</f>
        <v>275</v>
      </c>
      <c r="F578" s="1">
        <f>VALUE(CLEAN(RepositoriosPython!F578))</f>
        <v>2017</v>
      </c>
      <c r="G578" s="1">
        <f>VALUE(CLEAN(RepositoriosPython!G578))</f>
        <v>0</v>
      </c>
      <c r="H578" s="2">
        <f>DATEVALUE(CLEAN(MID(RepositoriosPython!H578,1,11)))</f>
        <v>41123</v>
      </c>
      <c r="I578" s="1">
        <f>VALUE(CLEAN(RepositoriosPython!I578))</f>
        <v>523</v>
      </c>
      <c r="J578" s="1">
        <f>_xlfn.DAYS("31/03/2020",H578)</f>
        <v>2798</v>
      </c>
      <c r="K578" s="1">
        <f>G578/J578</f>
        <v>0</v>
      </c>
    </row>
    <row r="579" spans="1:11" x14ac:dyDescent="0.25">
      <c r="A579" s="1" t="str">
        <f>CLEAN(RepositoriosPython!A579)</f>
        <v>hzy46/Deep-Learning-21-Examples</v>
      </c>
      <c r="B579" s="1" t="str">
        <f>CLEAN(RepositoriosPython!B579)</f>
        <v>https://github.com/hzy46/Deep-Learning-21-Examples</v>
      </c>
      <c r="C579" s="1" t="str">
        <f>CLEAN(RepositoriosPython!C579)</f>
        <v>Python</v>
      </c>
      <c r="D579" s="1">
        <f>VALUE(CLEAN(RepositoriosPython!D579))</f>
        <v>3840</v>
      </c>
      <c r="E579" s="1">
        <f>VALUE(CLEAN(RepositoriosPython!E579))</f>
        <v>163</v>
      </c>
      <c r="F579" s="1">
        <f>VALUE(CLEAN(RepositoriosPython!F579))</f>
        <v>1677</v>
      </c>
      <c r="G579" s="1">
        <f>VALUE(CLEAN(RepositoriosPython!G579))</f>
        <v>0</v>
      </c>
      <c r="H579" s="2">
        <f>DATEVALUE(CLEAN(MID(RepositoriosPython!H579,1,11)))</f>
        <v>43101</v>
      </c>
      <c r="I579" s="1">
        <f>VALUE(CLEAN(RepositoriosPython!I579))</f>
        <v>6964</v>
      </c>
      <c r="J579" s="1">
        <f>_xlfn.DAYS("31/03/2020",H579)</f>
        <v>820</v>
      </c>
      <c r="K579" s="1">
        <f>G579/J579</f>
        <v>0</v>
      </c>
    </row>
    <row r="580" spans="1:11" x14ac:dyDescent="0.25">
      <c r="A580" s="1" t="str">
        <f>CLEAN(RepositoriosPython!A580)</f>
        <v>microsoft/nlp-recipes</v>
      </c>
      <c r="B580" s="1" t="str">
        <f>CLEAN(RepositoriosPython!B580)</f>
        <v>https://github.com/microsoft/nlp-recipes</v>
      </c>
      <c r="C580" s="1" t="str">
        <f>CLEAN(RepositoriosPython!C580)</f>
        <v>Python</v>
      </c>
      <c r="D580" s="1">
        <f>VALUE(CLEAN(RepositoriosPython!D580))</f>
        <v>3838</v>
      </c>
      <c r="E580" s="1">
        <f>VALUE(CLEAN(RepositoriosPython!E580))</f>
        <v>130</v>
      </c>
      <c r="F580" s="1">
        <f>VALUE(CLEAN(RepositoriosPython!F580))</f>
        <v>415</v>
      </c>
      <c r="G580" s="1">
        <f>VALUE(CLEAN(RepositoriosPython!G580))</f>
        <v>4</v>
      </c>
      <c r="H580" s="2">
        <f>DATEVALUE(CLEAN(MID(RepositoriosPython!H580,1,11)))</f>
        <v>43560</v>
      </c>
      <c r="I580" s="1">
        <f>VALUE(CLEAN(RepositoriosPython!I580))</f>
        <v>215</v>
      </c>
      <c r="J580" s="1">
        <f>_xlfn.DAYS("31/03/2020",H580)</f>
        <v>361</v>
      </c>
      <c r="K580" s="1">
        <f>G580/J580</f>
        <v>1.1080332409972299E-2</v>
      </c>
    </row>
    <row r="581" spans="1:11" x14ac:dyDescent="0.25">
      <c r="A581" s="1" t="str">
        <f>CLEAN(RepositoriosPython!A581)</f>
        <v>NervanaSystems/neon</v>
      </c>
      <c r="B581" s="1" t="str">
        <f>CLEAN(RepositoriosPython!B581)</f>
        <v>https://github.com/NervanaSystems/neon</v>
      </c>
      <c r="C581" s="1" t="str">
        <f>CLEAN(RepositoriosPython!C581)</f>
        <v>Python</v>
      </c>
      <c r="D581" s="1">
        <f>VALUE(CLEAN(RepositoriosPython!D581))</f>
        <v>3829</v>
      </c>
      <c r="E581" s="1">
        <f>VALUE(CLEAN(RepositoriosPython!E581))</f>
        <v>349</v>
      </c>
      <c r="F581" s="1">
        <f>VALUE(CLEAN(RepositoriosPython!F581))</f>
        <v>847</v>
      </c>
      <c r="G581" s="1">
        <f>VALUE(CLEAN(RepositoriosPython!G581))</f>
        <v>32</v>
      </c>
      <c r="H581" s="2">
        <f>DATEVALUE(CLEAN(MID(RepositoriosPython!H581,1,11)))</f>
        <v>41928</v>
      </c>
      <c r="I581" s="1">
        <f>VALUE(CLEAN(RepositoriosPython!I581))</f>
        <v>450</v>
      </c>
      <c r="J581" s="1">
        <f>_xlfn.DAYS("31/03/2020",H581)</f>
        <v>1993</v>
      </c>
      <c r="K581" s="1">
        <f>G581/J581</f>
        <v>1.6056196688409432E-2</v>
      </c>
    </row>
    <row r="582" spans="1:11" x14ac:dyDescent="0.25">
      <c r="A582" s="1" t="str">
        <f>CLEAN(RepositoriosPython!A582)</f>
        <v>dwyl/english-words</v>
      </c>
      <c r="B582" s="1" t="str">
        <f>CLEAN(RepositoriosPython!B582)</f>
        <v>https://github.com/dwyl/english-words</v>
      </c>
      <c r="C582" s="1" t="str">
        <f>CLEAN(RepositoriosPython!C582)</f>
        <v>Python</v>
      </c>
      <c r="D582" s="1">
        <f>VALUE(CLEAN(RepositoriosPython!D582))</f>
        <v>3816</v>
      </c>
      <c r="E582" s="1">
        <f>VALUE(CLEAN(RepositoriosPython!E582))</f>
        <v>163</v>
      </c>
      <c r="F582" s="1">
        <f>VALUE(CLEAN(RepositoriosPython!F582))</f>
        <v>866</v>
      </c>
      <c r="G582" s="1">
        <f>VALUE(CLEAN(RepositoriosPython!G582))</f>
        <v>0</v>
      </c>
      <c r="H582" s="2">
        <f>DATEVALUE(CLEAN(MID(RepositoriosPython!H582,1,11)))</f>
        <v>41833</v>
      </c>
      <c r="I582" s="1">
        <f>VALUE(CLEAN(RepositoriosPython!I582))</f>
        <v>15</v>
      </c>
      <c r="J582" s="1">
        <f>_xlfn.DAYS("31/03/2020",H582)</f>
        <v>2088</v>
      </c>
      <c r="K582" s="1">
        <f>G582/J582</f>
        <v>0</v>
      </c>
    </row>
    <row r="583" spans="1:11" x14ac:dyDescent="0.25">
      <c r="A583" s="1" t="str">
        <f>CLEAN(RepositoriosPython!A583)</f>
        <v>avinassh/rockstar</v>
      </c>
      <c r="B583" s="1" t="str">
        <f>CLEAN(RepositoriosPython!B583)</f>
        <v>https://github.com/avinassh/rockstar</v>
      </c>
      <c r="C583" s="1" t="str">
        <f>CLEAN(RepositoriosPython!C583)</f>
        <v>Python</v>
      </c>
      <c r="D583" s="1">
        <f>VALUE(CLEAN(RepositoriosPython!D583))</f>
        <v>3815</v>
      </c>
      <c r="E583" s="1">
        <f>VALUE(CLEAN(RepositoriosPython!E583))</f>
        <v>109</v>
      </c>
      <c r="F583" s="1">
        <f>VALUE(CLEAN(RepositoriosPython!F583))</f>
        <v>280</v>
      </c>
      <c r="G583" s="1">
        <f>VALUE(CLEAN(RepositoriosPython!G583))</f>
        <v>0</v>
      </c>
      <c r="H583" s="2">
        <f>DATEVALUE(CLEAN(MID(RepositoriosPython!H583,1,11)))</f>
        <v>42201</v>
      </c>
      <c r="I583" s="1">
        <f>VALUE(CLEAN(RepositoriosPython!I583))</f>
        <v>80</v>
      </c>
      <c r="J583" s="1">
        <f>_xlfn.DAYS("31/03/2020",H583)</f>
        <v>1720</v>
      </c>
      <c r="K583" s="1">
        <f>G583/J583</f>
        <v>0</v>
      </c>
    </row>
    <row r="584" spans="1:11" x14ac:dyDescent="0.25">
      <c r="A584" s="1" t="str">
        <f>CLEAN(RepositoriosPython!A584)</f>
        <v>realpython/discover-flask</v>
      </c>
      <c r="B584" s="1" t="str">
        <f>CLEAN(RepositoriosPython!B584)</f>
        <v>https://github.com/realpython/discover-flask</v>
      </c>
      <c r="C584" s="1" t="str">
        <f>CLEAN(RepositoriosPython!C584)</f>
        <v>Python</v>
      </c>
      <c r="D584" s="1">
        <f>VALUE(CLEAN(RepositoriosPython!D584))</f>
        <v>3808</v>
      </c>
      <c r="E584" s="1">
        <f>VALUE(CLEAN(RepositoriosPython!E584))</f>
        <v>235</v>
      </c>
      <c r="F584" s="1">
        <f>VALUE(CLEAN(RepositoriosPython!F584))</f>
        <v>657</v>
      </c>
      <c r="G584" s="1">
        <f>VALUE(CLEAN(RepositoriosPython!G584))</f>
        <v>0</v>
      </c>
      <c r="H584" s="2">
        <f>DATEVALUE(CLEAN(MID(RepositoriosPython!H584,1,11)))</f>
        <v>41793</v>
      </c>
      <c r="I584" s="1">
        <f>VALUE(CLEAN(RepositoriosPython!I584))</f>
        <v>36</v>
      </c>
      <c r="J584" s="1">
        <f>_xlfn.DAYS("31/03/2020",H584)</f>
        <v>2128</v>
      </c>
      <c r="K584" s="1">
        <f>G584/J584</f>
        <v>0</v>
      </c>
    </row>
    <row r="585" spans="1:11" x14ac:dyDescent="0.25">
      <c r="A585" s="1" t="str">
        <f>CLEAN(RepositoriosPython!A585)</f>
        <v>micahflee/onionshare</v>
      </c>
      <c r="B585" s="1" t="str">
        <f>CLEAN(RepositoriosPython!B585)</f>
        <v>https://github.com/micahflee/onionshare</v>
      </c>
      <c r="C585" s="1" t="str">
        <f>CLEAN(RepositoriosPython!C585)</f>
        <v>Python</v>
      </c>
      <c r="D585" s="1">
        <f>VALUE(CLEAN(RepositoriosPython!D585))</f>
        <v>3804</v>
      </c>
      <c r="E585" s="1">
        <f>VALUE(CLEAN(RepositoriosPython!E585))</f>
        <v>178</v>
      </c>
      <c r="F585" s="1">
        <f>VALUE(CLEAN(RepositoriosPython!F585))</f>
        <v>461</v>
      </c>
      <c r="G585" s="1">
        <f>VALUE(CLEAN(RepositoriosPython!G585))</f>
        <v>19</v>
      </c>
      <c r="H585" s="2">
        <f>DATEVALUE(CLEAN(MID(RepositoriosPython!H585,1,11)))</f>
        <v>41779</v>
      </c>
      <c r="I585" s="1">
        <f>VALUE(CLEAN(RepositoriosPython!I585))</f>
        <v>237</v>
      </c>
      <c r="J585" s="1">
        <f>_xlfn.DAYS("31/03/2020",H585)</f>
        <v>2142</v>
      </c>
      <c r="K585" s="1">
        <f>G585/J585</f>
        <v>8.8702147525676935E-3</v>
      </c>
    </row>
    <row r="586" spans="1:11" x14ac:dyDescent="0.25">
      <c r="A586" s="1" t="str">
        <f>CLEAN(RepositoriosPython!A586)</f>
        <v>twisted/twisted</v>
      </c>
      <c r="B586" s="1" t="str">
        <f>CLEAN(RepositoriosPython!B586)</f>
        <v>https://github.com/twisted/twisted</v>
      </c>
      <c r="C586" s="1" t="str">
        <f>CLEAN(RepositoriosPython!C586)</f>
        <v>Python</v>
      </c>
      <c r="D586" s="1">
        <f>VALUE(CLEAN(RepositoriosPython!D586))</f>
        <v>3803</v>
      </c>
      <c r="E586" s="1">
        <f>VALUE(CLEAN(RepositoriosPython!E586))</f>
        <v>176</v>
      </c>
      <c r="F586" s="1">
        <f>VALUE(CLEAN(RepositoriosPython!F586))</f>
        <v>950</v>
      </c>
      <c r="G586" s="1">
        <f>VALUE(CLEAN(RepositoriosPython!G586))</f>
        <v>0</v>
      </c>
      <c r="H586" s="2">
        <f>DATEVALUE(CLEAN(MID(RepositoriosPython!H586,1,11)))</f>
        <v>40725</v>
      </c>
      <c r="I586" s="1">
        <f>VALUE(CLEAN(RepositoriosPython!I586))</f>
        <v>1549</v>
      </c>
      <c r="J586" s="1">
        <f>_xlfn.DAYS("31/03/2020",H586)</f>
        <v>3196</v>
      </c>
      <c r="K586" s="1">
        <f>G586/J586</f>
        <v>0</v>
      </c>
    </row>
    <row r="587" spans="1:11" x14ac:dyDescent="0.25">
      <c r="A587" s="1" t="str">
        <f>CLEAN(RepositoriosPython!A587)</f>
        <v>django-crispy-forms/django-crispy-forms</v>
      </c>
      <c r="B587" s="1" t="str">
        <f>CLEAN(RepositoriosPython!B587)</f>
        <v>https://github.com/django-crispy-forms/django-crispy-forms</v>
      </c>
      <c r="C587" s="1" t="str">
        <f>CLEAN(RepositoriosPython!C587)</f>
        <v>Python</v>
      </c>
      <c r="D587" s="1">
        <f>VALUE(CLEAN(RepositoriosPython!D587))</f>
        <v>3801</v>
      </c>
      <c r="E587" s="1">
        <f>VALUE(CLEAN(RepositoriosPython!E587))</f>
        <v>126</v>
      </c>
      <c r="F587" s="1">
        <f>VALUE(CLEAN(RepositoriosPython!F587))</f>
        <v>654</v>
      </c>
      <c r="G587" s="1">
        <f>VALUE(CLEAN(RepositoriosPython!G587))</f>
        <v>11</v>
      </c>
      <c r="H587" s="2">
        <f>DATEVALUE(CLEAN(MID(RepositoriosPython!H587,1,11)))</f>
        <v>40848</v>
      </c>
      <c r="I587" s="1">
        <f>VALUE(CLEAN(RepositoriosPython!I587))</f>
        <v>214</v>
      </c>
      <c r="J587" s="1">
        <f>_xlfn.DAYS("31/03/2020",H587)</f>
        <v>3073</v>
      </c>
      <c r="K587" s="1">
        <f>G587/J587</f>
        <v>3.5795639440286365E-3</v>
      </c>
    </row>
    <row r="588" spans="1:11" x14ac:dyDescent="0.25">
      <c r="A588" s="1" t="str">
        <f>CLEAN(RepositoriosPython!A588)</f>
        <v>sdispater/pendulum</v>
      </c>
      <c r="B588" s="1" t="str">
        <f>CLEAN(RepositoriosPython!B588)</f>
        <v>https://github.com/sdispater/pendulum</v>
      </c>
      <c r="C588" s="1" t="str">
        <f>CLEAN(RepositoriosPython!C588)</f>
        <v>Python</v>
      </c>
      <c r="D588" s="1">
        <f>VALUE(CLEAN(RepositoriosPython!D588))</f>
        <v>3801</v>
      </c>
      <c r="E588" s="1">
        <f>VALUE(CLEAN(RepositoriosPython!E588))</f>
        <v>60</v>
      </c>
      <c r="F588" s="1">
        <f>VALUE(CLEAN(RepositoriosPython!F588))</f>
        <v>206</v>
      </c>
      <c r="G588" s="1">
        <f>VALUE(CLEAN(RepositoriosPython!G588))</f>
        <v>43</v>
      </c>
      <c r="H588" s="2">
        <f>DATEVALUE(CLEAN(MID(RepositoriosPython!H588,1,11)))</f>
        <v>42548</v>
      </c>
      <c r="I588" s="1">
        <f>VALUE(CLEAN(RepositoriosPython!I588))</f>
        <v>218</v>
      </c>
      <c r="J588" s="1">
        <f>_xlfn.DAYS("31/03/2020",H588)</f>
        <v>1373</v>
      </c>
      <c r="K588" s="1">
        <f>G588/J588</f>
        <v>3.1318281136198105E-2</v>
      </c>
    </row>
    <row r="589" spans="1:11" x14ac:dyDescent="0.25">
      <c r="A589" s="1" t="str">
        <f>CLEAN(RepositoriosPython!A589)</f>
        <v>fluentpython/example-code</v>
      </c>
      <c r="B589" s="1" t="str">
        <f>CLEAN(RepositoriosPython!B589)</f>
        <v>https://github.com/fluentpython/example-code</v>
      </c>
      <c r="C589" s="1" t="str">
        <f>CLEAN(RepositoriosPython!C589)</f>
        <v>Python</v>
      </c>
      <c r="D589" s="1">
        <f>VALUE(CLEAN(RepositoriosPython!D589))</f>
        <v>3797</v>
      </c>
      <c r="E589" s="1">
        <f>VALUE(CLEAN(RepositoriosPython!E589))</f>
        <v>267</v>
      </c>
      <c r="F589" s="1">
        <f>VALUE(CLEAN(RepositoriosPython!F589))</f>
        <v>1557</v>
      </c>
      <c r="G589" s="1">
        <f>VALUE(CLEAN(RepositoriosPython!G589))</f>
        <v>0</v>
      </c>
      <c r="H589" s="2">
        <f>DATEVALUE(CLEAN(MID(RepositoriosPython!H589,1,11)))</f>
        <v>41926</v>
      </c>
      <c r="I589" s="1">
        <f>VALUE(CLEAN(RepositoriosPython!I589))</f>
        <v>448</v>
      </c>
      <c r="J589" s="1">
        <f>_xlfn.DAYS("31/03/2020",H589)</f>
        <v>1995</v>
      </c>
      <c r="K589" s="1">
        <f>G589/J589</f>
        <v>0</v>
      </c>
    </row>
    <row r="590" spans="1:11" x14ac:dyDescent="0.25">
      <c r="A590" s="1" t="str">
        <f>CLEAN(RepositoriosPython!A590)</f>
        <v>jadore801120/attention-is-all-you-need-pytorch</v>
      </c>
      <c r="B590" s="1" t="str">
        <f>CLEAN(RepositoriosPython!B590)</f>
        <v>https://github.com/jadore801120/attention-is-all-you-need-pytorch</v>
      </c>
      <c r="C590" s="1" t="str">
        <f>CLEAN(RepositoriosPython!C590)</f>
        <v>Python</v>
      </c>
      <c r="D590" s="1">
        <f>VALUE(CLEAN(RepositoriosPython!D590))</f>
        <v>3781</v>
      </c>
      <c r="E590" s="1">
        <f>VALUE(CLEAN(RepositoriosPython!E590))</f>
        <v>87</v>
      </c>
      <c r="F590" s="1">
        <f>VALUE(CLEAN(RepositoriosPython!F590))</f>
        <v>993</v>
      </c>
      <c r="G590" s="1">
        <f>VALUE(CLEAN(RepositoriosPython!G590))</f>
        <v>0</v>
      </c>
      <c r="H590" s="2">
        <f>DATEVALUE(CLEAN(MID(RepositoriosPython!H590,1,11)))</f>
        <v>42900</v>
      </c>
      <c r="I590" s="1">
        <f>VALUE(CLEAN(RepositoriosPython!I590))</f>
        <v>15</v>
      </c>
      <c r="J590" s="1">
        <f>_xlfn.DAYS("31/03/2020",H590)</f>
        <v>1021</v>
      </c>
      <c r="K590" s="1">
        <f>G590/J590</f>
        <v>0</v>
      </c>
    </row>
    <row r="591" spans="1:11" x14ac:dyDescent="0.25">
      <c r="A591" s="1" t="str">
        <f>CLEAN(RepositoriosPython!A591)</f>
        <v>openimages/dataset</v>
      </c>
      <c r="B591" s="1" t="str">
        <f>CLEAN(RepositoriosPython!B591)</f>
        <v>https://github.com/openimages/dataset</v>
      </c>
      <c r="C591" s="1" t="str">
        <f>CLEAN(RepositoriosPython!C591)</f>
        <v>Python</v>
      </c>
      <c r="D591" s="1">
        <f>VALUE(CLEAN(RepositoriosPython!D591))</f>
        <v>3768</v>
      </c>
      <c r="E591" s="1">
        <f>VALUE(CLEAN(RepositoriosPython!E591))</f>
        <v>220</v>
      </c>
      <c r="F591" s="1">
        <f>VALUE(CLEAN(RepositoriosPython!F591))</f>
        <v>566</v>
      </c>
      <c r="G591" s="1">
        <f>VALUE(CLEAN(RepositoriosPython!G591))</f>
        <v>0</v>
      </c>
      <c r="H591" s="2">
        <f>DATEVALUE(CLEAN(MID(RepositoriosPython!H591,1,11)))</f>
        <v>42642</v>
      </c>
      <c r="I591" s="1">
        <f>VALUE(CLEAN(RepositoriosPython!I591))</f>
        <v>31</v>
      </c>
      <c r="J591" s="1">
        <f>_xlfn.DAYS("31/03/2020",H591)</f>
        <v>1279</v>
      </c>
      <c r="K591" s="1">
        <f>G591/J591</f>
        <v>0</v>
      </c>
    </row>
    <row r="592" spans="1:11" x14ac:dyDescent="0.25">
      <c r="A592" s="1" t="str">
        <f>CLEAN(RepositoriosPython!A592)</f>
        <v>edgedb/edgedb</v>
      </c>
      <c r="B592" s="1" t="str">
        <f>CLEAN(RepositoriosPython!B592)</f>
        <v>https://github.com/edgedb/edgedb</v>
      </c>
      <c r="C592" s="1" t="str">
        <f>CLEAN(RepositoriosPython!C592)</f>
        <v>Python</v>
      </c>
      <c r="D592" s="1">
        <f>VALUE(CLEAN(RepositoriosPython!D592))</f>
        <v>3759</v>
      </c>
      <c r="E592" s="1">
        <f>VALUE(CLEAN(RepositoriosPython!E592))</f>
        <v>71</v>
      </c>
      <c r="F592" s="1">
        <f>VALUE(CLEAN(RepositoriosPython!F592))</f>
        <v>87</v>
      </c>
      <c r="G592" s="1">
        <f>VALUE(CLEAN(RepositoriosPython!G592))</f>
        <v>2</v>
      </c>
      <c r="H592" s="2">
        <f>DATEVALUE(CLEAN(MID(RepositoriosPython!H592,1,11)))</f>
        <v>42915</v>
      </c>
      <c r="I592" s="1">
        <f>VALUE(CLEAN(RepositoriosPython!I592))</f>
        <v>654</v>
      </c>
      <c r="J592" s="1">
        <f>_xlfn.DAYS("31/03/2020",H592)</f>
        <v>1006</v>
      </c>
      <c r="K592" s="1">
        <f>G592/J592</f>
        <v>1.9880715705765406E-3</v>
      </c>
    </row>
    <row r="593" spans="1:11" x14ac:dyDescent="0.25">
      <c r="A593" s="1" t="str">
        <f>CLEAN(RepositoriosPython!A593)</f>
        <v>neozhaoliang/pywonderland</v>
      </c>
      <c r="B593" s="1" t="str">
        <f>CLEAN(RepositoriosPython!B593)</f>
        <v>https://github.com/neozhaoliang/pywonderland</v>
      </c>
      <c r="C593" s="1" t="str">
        <f>CLEAN(RepositoriosPython!C593)</f>
        <v>Python</v>
      </c>
      <c r="D593" s="1">
        <f>VALUE(CLEAN(RepositoriosPython!D593))</f>
        <v>3743</v>
      </c>
      <c r="E593" s="1">
        <f>VALUE(CLEAN(RepositoriosPython!E593))</f>
        <v>158</v>
      </c>
      <c r="F593" s="1">
        <f>VALUE(CLEAN(RepositoriosPython!F593))</f>
        <v>331</v>
      </c>
      <c r="G593" s="1">
        <f>VALUE(CLEAN(RepositoriosPython!G593))</f>
        <v>0</v>
      </c>
      <c r="H593" s="2">
        <f>DATEVALUE(CLEAN(MID(RepositoriosPython!H593,1,11)))</f>
        <v>42682</v>
      </c>
      <c r="I593" s="1">
        <f>VALUE(CLEAN(RepositoriosPython!I593))</f>
        <v>142</v>
      </c>
      <c r="J593" s="1">
        <f>_xlfn.DAYS("31/03/2020",H593)</f>
        <v>1239</v>
      </c>
      <c r="K593" s="1">
        <f>G593/J593</f>
        <v>0</v>
      </c>
    </row>
    <row r="594" spans="1:11" x14ac:dyDescent="0.25">
      <c r="A594" s="1" t="str">
        <f>CLEAN(RepositoriosPython!A594)</f>
        <v>pudo/dataset</v>
      </c>
      <c r="B594" s="1" t="str">
        <f>CLEAN(RepositoriosPython!B594)</f>
        <v>https://github.com/pudo/dataset</v>
      </c>
      <c r="C594" s="1" t="str">
        <f>CLEAN(RepositoriosPython!C594)</f>
        <v>Python</v>
      </c>
      <c r="D594" s="1">
        <f>VALUE(CLEAN(RepositoriosPython!D594))</f>
        <v>3743</v>
      </c>
      <c r="E594" s="1">
        <f>VALUE(CLEAN(RepositoriosPython!E594))</f>
        <v>99</v>
      </c>
      <c r="F594" s="1">
        <f>VALUE(CLEAN(RepositoriosPython!F594))</f>
        <v>246</v>
      </c>
      <c r="G594" s="1">
        <f>VALUE(CLEAN(RepositoriosPython!G594))</f>
        <v>0</v>
      </c>
      <c r="H594" s="2">
        <f>DATEVALUE(CLEAN(MID(RepositoriosPython!H594,1,11)))</f>
        <v>41365</v>
      </c>
      <c r="I594" s="1">
        <f>VALUE(CLEAN(RepositoriosPython!I594))</f>
        <v>34</v>
      </c>
      <c r="J594" s="1">
        <f>_xlfn.DAYS("31/03/2020",H594)</f>
        <v>2556</v>
      </c>
      <c r="K594" s="1">
        <f>G594/J594</f>
        <v>0</v>
      </c>
    </row>
    <row r="595" spans="1:11" x14ac:dyDescent="0.25">
      <c r="A595" s="1" t="str">
        <f>CLEAN(RepositoriosPython!A595)</f>
        <v>utkuozbulak/pytorch-cnn-visualizations</v>
      </c>
      <c r="B595" s="1" t="str">
        <f>CLEAN(RepositoriosPython!B595)</f>
        <v>https://github.com/utkuozbulak/pytorch-cnn-visualizations</v>
      </c>
      <c r="C595" s="1" t="str">
        <f>CLEAN(RepositoriosPython!C595)</f>
        <v>Python</v>
      </c>
      <c r="D595" s="1">
        <f>VALUE(CLEAN(RepositoriosPython!D595))</f>
        <v>3742</v>
      </c>
      <c r="E595" s="1">
        <f>VALUE(CLEAN(RepositoriosPython!E595))</f>
        <v>79</v>
      </c>
      <c r="F595" s="1">
        <f>VALUE(CLEAN(RepositoriosPython!F595))</f>
        <v>793</v>
      </c>
      <c r="G595" s="1">
        <f>VALUE(CLEAN(RepositoriosPython!G595))</f>
        <v>0</v>
      </c>
      <c r="H595" s="2">
        <f>DATEVALUE(CLEAN(MID(RepositoriosPython!H595,1,11)))</f>
        <v>43029</v>
      </c>
      <c r="I595" s="1">
        <f>VALUE(CLEAN(RepositoriosPython!I595))</f>
        <v>84</v>
      </c>
      <c r="J595" s="1">
        <f>_xlfn.DAYS("31/03/2020",H595)</f>
        <v>892</v>
      </c>
      <c r="K595" s="1">
        <f>G595/J595</f>
        <v>0</v>
      </c>
    </row>
    <row r="596" spans="1:11" x14ac:dyDescent="0.25">
      <c r="A596" s="1" t="str">
        <f>CLEAN(RepositoriosPython!A596)</f>
        <v>lmcinnes/umap</v>
      </c>
      <c r="B596" s="1" t="str">
        <f>CLEAN(RepositoriosPython!B596)</f>
        <v>https://github.com/lmcinnes/umap</v>
      </c>
      <c r="C596" s="1" t="str">
        <f>CLEAN(RepositoriosPython!C596)</f>
        <v>Python</v>
      </c>
      <c r="D596" s="1">
        <f>VALUE(CLEAN(RepositoriosPython!D596))</f>
        <v>3739</v>
      </c>
      <c r="E596" s="1">
        <f>VALUE(CLEAN(RepositoriosPython!E596))</f>
        <v>120</v>
      </c>
      <c r="F596" s="1">
        <f>VALUE(CLEAN(RepositoriosPython!F596))</f>
        <v>382</v>
      </c>
      <c r="G596" s="1">
        <f>VALUE(CLEAN(RepositoriosPython!G596))</f>
        <v>16</v>
      </c>
      <c r="H596" s="2">
        <f>DATEVALUE(CLEAN(MID(RepositoriosPython!H596,1,11)))</f>
        <v>42918</v>
      </c>
      <c r="I596" s="1">
        <f>VALUE(CLEAN(RepositoriosPython!I596))</f>
        <v>206</v>
      </c>
      <c r="J596" s="1">
        <f>_xlfn.DAYS("31/03/2020",H596)</f>
        <v>1003</v>
      </c>
      <c r="K596" s="1">
        <f>G596/J596</f>
        <v>1.5952143569292122E-2</v>
      </c>
    </row>
    <row r="597" spans="1:11" x14ac:dyDescent="0.25">
      <c r="A597" s="1" t="str">
        <f>CLEAN(RepositoriosPython!A597)</f>
        <v>chrippa/livestreamer</v>
      </c>
      <c r="B597" s="1" t="str">
        <f>CLEAN(RepositoriosPython!B597)</f>
        <v>https://github.com/chrippa/livestreamer</v>
      </c>
      <c r="C597" s="1" t="str">
        <f>CLEAN(RepositoriosPython!C597)</f>
        <v>Python</v>
      </c>
      <c r="D597" s="1">
        <f>VALUE(CLEAN(RepositoriosPython!D597))</f>
        <v>3739</v>
      </c>
      <c r="E597" s="1">
        <f>VALUE(CLEAN(RepositoriosPython!E597))</f>
        <v>222</v>
      </c>
      <c r="F597" s="1">
        <f>VALUE(CLEAN(RepositoriosPython!F597))</f>
        <v>608</v>
      </c>
      <c r="G597" s="1">
        <f>VALUE(CLEAN(RepositoriosPython!G597))</f>
        <v>24</v>
      </c>
      <c r="H597" s="2">
        <f>DATEVALUE(CLEAN(MID(RepositoriosPython!H597,1,11)))</f>
        <v>40770</v>
      </c>
      <c r="I597" s="1">
        <f>VALUE(CLEAN(RepositoriosPython!I597))</f>
        <v>212</v>
      </c>
      <c r="J597" s="1">
        <f>_xlfn.DAYS("31/03/2020",H597)</f>
        <v>3151</v>
      </c>
      <c r="K597" s="1">
        <f>G597/J597</f>
        <v>7.6166296413836881E-3</v>
      </c>
    </row>
    <row r="598" spans="1:11" x14ac:dyDescent="0.25">
      <c r="A598" s="1" t="str">
        <f>CLEAN(RepositoriosPython!A598)</f>
        <v>MVIG-SJTU/AlphaPose</v>
      </c>
      <c r="B598" s="1" t="str">
        <f>CLEAN(RepositoriosPython!B598)</f>
        <v>https://github.com/MVIG-SJTU/AlphaPose</v>
      </c>
      <c r="C598" s="1" t="str">
        <f>CLEAN(RepositoriosPython!C598)</f>
        <v>Python</v>
      </c>
      <c r="D598" s="1">
        <f>VALUE(CLEAN(RepositoriosPython!D598))</f>
        <v>3737</v>
      </c>
      <c r="E598" s="1">
        <f>VALUE(CLEAN(RepositoriosPython!E598))</f>
        <v>175</v>
      </c>
      <c r="F598" s="1">
        <f>VALUE(CLEAN(RepositoriosPython!F598))</f>
        <v>1011</v>
      </c>
      <c r="G598" s="1">
        <f>VALUE(CLEAN(RepositoriosPython!G598))</f>
        <v>0</v>
      </c>
      <c r="H598" s="2">
        <f>DATEVALUE(CLEAN(MID(RepositoriosPython!H598,1,11)))</f>
        <v>43117</v>
      </c>
      <c r="I598" s="1">
        <f>VALUE(CLEAN(RepositoriosPython!I598))</f>
        <v>208</v>
      </c>
      <c r="J598" s="1">
        <f>_xlfn.DAYS("31/03/2020",H598)</f>
        <v>804</v>
      </c>
      <c r="K598" s="1">
        <f>G598/J598</f>
        <v>0</v>
      </c>
    </row>
    <row r="599" spans="1:11" x14ac:dyDescent="0.25">
      <c r="A599" s="1" t="str">
        <f>CLEAN(RepositoriosPython!A599)</f>
        <v>floydhub/dl-docker</v>
      </c>
      <c r="B599" s="1" t="str">
        <f>CLEAN(RepositoriosPython!B599)</f>
        <v>https://github.com/floydhub/dl-docker</v>
      </c>
      <c r="C599" s="1" t="str">
        <f>CLEAN(RepositoriosPython!C599)</f>
        <v>Python</v>
      </c>
      <c r="D599" s="1">
        <f>VALUE(CLEAN(RepositoriosPython!D599))</f>
        <v>3735</v>
      </c>
      <c r="E599" s="1">
        <f>VALUE(CLEAN(RepositoriosPython!E599))</f>
        <v>167</v>
      </c>
      <c r="F599" s="1">
        <f>VALUE(CLEAN(RepositoriosPython!F599))</f>
        <v>821</v>
      </c>
      <c r="G599" s="1">
        <f>VALUE(CLEAN(RepositoriosPython!G599))</f>
        <v>0</v>
      </c>
      <c r="H599" s="2">
        <f>DATEVALUE(CLEAN(MID(RepositoriosPython!H599,1,11)))</f>
        <v>42525</v>
      </c>
      <c r="I599" s="1">
        <f>VALUE(CLEAN(RepositoriosPython!I599))</f>
        <v>9</v>
      </c>
      <c r="J599" s="1">
        <f>_xlfn.DAYS("31/03/2020",H599)</f>
        <v>1396</v>
      </c>
      <c r="K599" s="1">
        <f>G599/J599</f>
        <v>0</v>
      </c>
    </row>
    <row r="600" spans="1:11" x14ac:dyDescent="0.25">
      <c r="A600" s="1" t="str">
        <f>CLEAN(RepositoriosPython!A600)</f>
        <v>misterch0c/shadowbroker</v>
      </c>
      <c r="B600" s="1" t="str">
        <f>CLEAN(RepositoriosPython!B600)</f>
        <v>https://github.com/misterch0c/shadowbroker</v>
      </c>
      <c r="C600" s="1" t="str">
        <f>CLEAN(RepositoriosPython!C600)</f>
        <v>Python</v>
      </c>
      <c r="D600" s="1">
        <f>VALUE(CLEAN(RepositoriosPython!D600))</f>
        <v>3731</v>
      </c>
      <c r="E600" s="1">
        <f>VALUE(CLEAN(RepositoriosPython!E600))</f>
        <v>431</v>
      </c>
      <c r="F600" s="1">
        <f>VALUE(CLEAN(RepositoriosPython!F600))</f>
        <v>333</v>
      </c>
      <c r="G600" s="1">
        <f>VALUE(CLEAN(RepositoriosPython!G600))</f>
        <v>0</v>
      </c>
      <c r="H600" s="2">
        <f>DATEVALUE(CLEAN(MID(RepositoriosPython!H600,1,11)))</f>
        <v>42839</v>
      </c>
      <c r="I600" s="1">
        <f>VALUE(CLEAN(RepositoriosPython!I600))</f>
        <v>4</v>
      </c>
      <c r="J600" s="1">
        <f>_xlfn.DAYS("31/03/2020",H600)</f>
        <v>1082</v>
      </c>
      <c r="K600" s="1">
        <f>G600/J600</f>
        <v>0</v>
      </c>
    </row>
    <row r="601" spans="1:11" x14ac:dyDescent="0.25">
      <c r="A601" s="1" t="str">
        <f>CLEAN(RepositoriosPython!A601)</f>
        <v>snorkel-team/snorkel</v>
      </c>
      <c r="B601" s="1" t="str">
        <f>CLEAN(RepositoriosPython!B601)</f>
        <v>https://github.com/snorkel-team/snorkel</v>
      </c>
      <c r="C601" s="1" t="str">
        <f>CLEAN(RepositoriosPython!C601)</f>
        <v>Python</v>
      </c>
      <c r="D601" s="1">
        <f>VALUE(CLEAN(RepositoriosPython!D601))</f>
        <v>3730</v>
      </c>
      <c r="E601" s="1">
        <f>VALUE(CLEAN(RepositoriosPython!E601))</f>
        <v>163</v>
      </c>
      <c r="F601" s="1">
        <f>VALUE(CLEAN(RepositoriosPython!F601))</f>
        <v>643</v>
      </c>
      <c r="G601" s="1">
        <f>VALUE(CLEAN(RepositoriosPython!G601))</f>
        <v>9</v>
      </c>
      <c r="H601" s="2">
        <f>DATEVALUE(CLEAN(MID(RepositoriosPython!H601,1,11)))</f>
        <v>42426</v>
      </c>
      <c r="I601" s="1">
        <f>VALUE(CLEAN(RepositoriosPython!I601))</f>
        <v>181</v>
      </c>
      <c r="J601" s="1">
        <f>_xlfn.DAYS("31/03/2020",H601)</f>
        <v>1495</v>
      </c>
      <c r="K601" s="1">
        <f>G601/J601</f>
        <v>6.0200668896321068E-3</v>
      </c>
    </row>
    <row r="602" spans="1:11" x14ac:dyDescent="0.25">
      <c r="A602" s="1" t="str">
        <f>CLEAN(RepositoriosPython!A602)</f>
        <v>StackStorm/st2</v>
      </c>
      <c r="B602" s="1" t="str">
        <f>CLEAN(RepositoriosPython!B602)</f>
        <v>https://github.com/StackStorm/st2</v>
      </c>
      <c r="C602" s="1" t="str">
        <f>CLEAN(RepositoriosPython!C602)</f>
        <v>Python</v>
      </c>
      <c r="D602" s="1">
        <f>VALUE(CLEAN(RepositoriosPython!D602))</f>
        <v>3727</v>
      </c>
      <c r="E602" s="1">
        <f>VALUE(CLEAN(RepositoriosPython!E602))</f>
        <v>165</v>
      </c>
      <c r="F602" s="1">
        <f>VALUE(CLEAN(RepositoriosPython!F602))</f>
        <v>482</v>
      </c>
      <c r="G602" s="1">
        <f>VALUE(CLEAN(RepositoriosPython!G602))</f>
        <v>61</v>
      </c>
      <c r="H602" s="2">
        <f>DATEVALUE(CLEAN(MID(RepositoriosPython!H602,1,11)))</f>
        <v>41752</v>
      </c>
      <c r="I602" s="1">
        <f>VALUE(CLEAN(RepositoriosPython!I602))</f>
        <v>2556</v>
      </c>
      <c r="J602" s="1">
        <f>_xlfn.DAYS("31/03/2020",H602)</f>
        <v>2169</v>
      </c>
      <c r="K602" s="1">
        <f>G602/J602</f>
        <v>2.8123559243891195E-2</v>
      </c>
    </row>
    <row r="603" spans="1:11" x14ac:dyDescent="0.25">
      <c r="A603" s="1" t="str">
        <f>CLEAN(RepositoriosPython!A603)</f>
        <v>Lasagne/Lasagne</v>
      </c>
      <c r="B603" s="1" t="str">
        <f>CLEAN(RepositoriosPython!B603)</f>
        <v>https://github.com/Lasagne/Lasagne</v>
      </c>
      <c r="C603" s="1" t="str">
        <f>CLEAN(RepositoriosPython!C603)</f>
        <v>Python</v>
      </c>
      <c r="D603" s="1">
        <f>VALUE(CLEAN(RepositoriosPython!D603))</f>
        <v>3725</v>
      </c>
      <c r="E603" s="1">
        <f>VALUE(CLEAN(RepositoriosPython!E603))</f>
        <v>217</v>
      </c>
      <c r="F603" s="1">
        <f>VALUE(CLEAN(RepositoriosPython!F603))</f>
        <v>982</v>
      </c>
      <c r="G603" s="1">
        <f>VALUE(CLEAN(RepositoriosPython!G603))</f>
        <v>1</v>
      </c>
      <c r="H603" s="2">
        <f>DATEVALUE(CLEAN(MID(RepositoriosPython!H603,1,11)))</f>
        <v>41893</v>
      </c>
      <c r="I603" s="1">
        <f>VALUE(CLEAN(RepositoriosPython!I603))</f>
        <v>98</v>
      </c>
      <c r="J603" s="1">
        <f>_xlfn.DAYS("31/03/2020",H603)</f>
        <v>2028</v>
      </c>
      <c r="K603" s="1">
        <f>G603/J603</f>
        <v>4.9309664694280081E-4</v>
      </c>
    </row>
    <row r="604" spans="1:11" x14ac:dyDescent="0.25">
      <c r="A604" s="1" t="str">
        <f>CLEAN(RepositoriosPython!A604)</f>
        <v>dpkp/kafka-python</v>
      </c>
      <c r="B604" s="1" t="str">
        <f>CLEAN(RepositoriosPython!B604)</f>
        <v>https://github.com/dpkp/kafka-python</v>
      </c>
      <c r="C604" s="1" t="str">
        <f>CLEAN(RepositoriosPython!C604)</f>
        <v>Python</v>
      </c>
      <c r="D604" s="1">
        <f>VALUE(CLEAN(RepositoriosPython!D604))</f>
        <v>3725</v>
      </c>
      <c r="E604" s="1">
        <f>VALUE(CLEAN(RepositoriosPython!E604))</f>
        <v>140</v>
      </c>
      <c r="F604" s="1">
        <f>VALUE(CLEAN(RepositoriosPython!F604))</f>
        <v>1037</v>
      </c>
      <c r="G604" s="1">
        <f>VALUE(CLEAN(RepositoriosPython!G604))</f>
        <v>32</v>
      </c>
      <c r="H604" s="2">
        <f>DATEVALUE(CLEAN(MID(RepositoriosPython!H604,1,11)))</f>
        <v>41176</v>
      </c>
      <c r="I604" s="1">
        <f>VALUE(CLEAN(RepositoriosPython!I604))</f>
        <v>283</v>
      </c>
      <c r="J604" s="1">
        <f>_xlfn.DAYS("31/03/2020",H604)</f>
        <v>2745</v>
      </c>
      <c r="K604" s="1">
        <f>G604/J604</f>
        <v>1.1657559198542805E-2</v>
      </c>
    </row>
    <row r="605" spans="1:11" x14ac:dyDescent="0.25">
      <c r="A605" s="1" t="str">
        <f>CLEAN(RepositoriosPython!A605)</f>
        <v>YadiraF/PRNet</v>
      </c>
      <c r="B605" s="1" t="str">
        <f>CLEAN(RepositoriosPython!B605)</f>
        <v>https://github.com/YadiraF/PRNet</v>
      </c>
      <c r="C605" s="1" t="str">
        <f>CLEAN(RepositoriosPython!C605)</f>
        <v>Python</v>
      </c>
      <c r="D605" s="1">
        <f>VALUE(CLEAN(RepositoriosPython!D605))</f>
        <v>3718</v>
      </c>
      <c r="E605" s="1">
        <f>VALUE(CLEAN(RepositoriosPython!E605))</f>
        <v>191</v>
      </c>
      <c r="F605" s="1">
        <f>VALUE(CLEAN(RepositoriosPython!F605))</f>
        <v>741</v>
      </c>
      <c r="G605" s="1">
        <f>VALUE(CLEAN(RepositoriosPython!G605))</f>
        <v>0</v>
      </c>
      <c r="H605" s="2">
        <f>DATEVALUE(CLEAN(MID(RepositoriosPython!H605,1,11)))</f>
        <v>43179</v>
      </c>
      <c r="I605" s="1">
        <f>VALUE(CLEAN(RepositoriosPython!I605))</f>
        <v>72</v>
      </c>
      <c r="J605" s="1">
        <f>_xlfn.DAYS("31/03/2020",H605)</f>
        <v>742</v>
      </c>
      <c r="K605" s="1">
        <f>G605/J605</f>
        <v>0</v>
      </c>
    </row>
    <row r="606" spans="1:11" x14ac:dyDescent="0.25">
      <c r="A606" s="1" t="str">
        <f>CLEAN(RepositoriosPython!A606)</f>
        <v>dylanaraps/pywal</v>
      </c>
      <c r="B606" s="1" t="str">
        <f>CLEAN(RepositoriosPython!B606)</f>
        <v>https://github.com/dylanaraps/pywal</v>
      </c>
      <c r="C606" s="1" t="str">
        <f>CLEAN(RepositoriosPython!C606)</f>
        <v>Python</v>
      </c>
      <c r="D606" s="1">
        <f>VALUE(CLEAN(RepositoriosPython!D606))</f>
        <v>3715</v>
      </c>
      <c r="E606" s="1">
        <f>VALUE(CLEAN(RepositoriosPython!E606))</f>
        <v>57</v>
      </c>
      <c r="F606" s="1">
        <f>VALUE(CLEAN(RepositoriosPython!F606))</f>
        <v>158</v>
      </c>
      <c r="G606" s="1">
        <f>VALUE(CLEAN(RepositoriosPython!G606))</f>
        <v>78</v>
      </c>
      <c r="H606" s="2">
        <f>DATEVALUE(CLEAN(MID(RepositoriosPython!H606,1,11)))</f>
        <v>42902</v>
      </c>
      <c r="I606" s="1">
        <f>VALUE(CLEAN(RepositoriosPython!I606))</f>
        <v>318</v>
      </c>
      <c r="J606" s="1">
        <f>_xlfn.DAYS("31/03/2020",H606)</f>
        <v>1019</v>
      </c>
      <c r="K606" s="1">
        <f>G606/J606</f>
        <v>7.6545632973503433E-2</v>
      </c>
    </row>
    <row r="607" spans="1:11" x14ac:dyDescent="0.25">
      <c r="A607" s="1" t="str">
        <f>CLEAN(RepositoriosPython!A607)</f>
        <v>qiyeboy/IPProxyPool</v>
      </c>
      <c r="B607" s="1" t="str">
        <f>CLEAN(RepositoriosPython!B607)</f>
        <v>https://github.com/qiyeboy/IPProxyPool</v>
      </c>
      <c r="C607" s="1" t="str">
        <f>CLEAN(RepositoriosPython!C607)</f>
        <v>Python</v>
      </c>
      <c r="D607" s="1">
        <f>VALUE(CLEAN(RepositoriosPython!D607))</f>
        <v>3711</v>
      </c>
      <c r="E607" s="1">
        <f>VALUE(CLEAN(RepositoriosPython!E607))</f>
        <v>224</v>
      </c>
      <c r="F607" s="1">
        <f>VALUE(CLEAN(RepositoriosPython!F607))</f>
        <v>1233</v>
      </c>
      <c r="G607" s="1">
        <f>VALUE(CLEAN(RepositoriosPython!G607))</f>
        <v>2</v>
      </c>
      <c r="H607" s="2">
        <f>DATEVALUE(CLEAN(MID(RepositoriosPython!H607,1,11)))</f>
        <v>42572</v>
      </c>
      <c r="I607" s="1">
        <f>VALUE(CLEAN(RepositoriosPython!I607))</f>
        <v>36</v>
      </c>
      <c r="J607" s="1">
        <f>_xlfn.DAYS("31/03/2020",H607)</f>
        <v>1349</v>
      </c>
      <c r="K607" s="1">
        <f>G607/J607</f>
        <v>1.4825796886582653E-3</v>
      </c>
    </row>
    <row r="608" spans="1:11" x14ac:dyDescent="0.25">
      <c r="A608" s="1" t="str">
        <f>CLEAN(RepositoriosPython!A608)</f>
        <v>ajalt/fuckitpy</v>
      </c>
      <c r="B608" s="1" t="str">
        <f>CLEAN(RepositoriosPython!B608)</f>
        <v>https://github.com/ajalt/fuckitpy</v>
      </c>
      <c r="C608" s="1" t="str">
        <f>CLEAN(RepositoriosPython!C608)</f>
        <v>Python</v>
      </c>
      <c r="D608" s="1">
        <f>VALUE(CLEAN(RepositoriosPython!D608))</f>
        <v>3704</v>
      </c>
      <c r="E608" s="1">
        <f>VALUE(CLEAN(RepositoriosPython!E608))</f>
        <v>95</v>
      </c>
      <c r="F608" s="1">
        <f>VALUE(CLEAN(RepositoriosPython!F608))</f>
        <v>147</v>
      </c>
      <c r="G608" s="1">
        <f>VALUE(CLEAN(RepositoriosPython!G608))</f>
        <v>0</v>
      </c>
      <c r="H608" s="2">
        <f>DATEVALUE(CLEAN(MID(RepositoriosPython!H608,1,11)))</f>
        <v>41446</v>
      </c>
      <c r="I608" s="1">
        <f>VALUE(CLEAN(RepositoriosPython!I608))</f>
        <v>7</v>
      </c>
      <c r="J608" s="1">
        <f>_xlfn.DAYS("31/03/2020",H608)</f>
        <v>2475</v>
      </c>
      <c r="K608" s="1">
        <f>G608/J608</f>
        <v>0</v>
      </c>
    </row>
    <row r="609" spans="1:11" x14ac:dyDescent="0.25">
      <c r="A609" s="1" t="str">
        <f>CLEAN(RepositoriosPython!A609)</f>
        <v>wepe/MachineLearning</v>
      </c>
      <c r="B609" s="1" t="str">
        <f>CLEAN(RepositoriosPython!B609)</f>
        <v>https://github.com/wepe/MachineLearning</v>
      </c>
      <c r="C609" s="1" t="str">
        <f>CLEAN(RepositoriosPython!C609)</f>
        <v>Python</v>
      </c>
      <c r="D609" s="1">
        <f>VALUE(CLEAN(RepositoriosPython!D609))</f>
        <v>3700</v>
      </c>
      <c r="E609" s="1">
        <f>VALUE(CLEAN(RepositoriosPython!E609))</f>
        <v>403</v>
      </c>
      <c r="F609" s="1">
        <f>VALUE(CLEAN(RepositoriosPython!F609))</f>
        <v>2746</v>
      </c>
      <c r="G609" s="1">
        <f>VALUE(CLEAN(RepositoriosPython!G609))</f>
        <v>0</v>
      </c>
      <c r="H609" s="2">
        <f>DATEVALUE(CLEAN(MID(RepositoriosPython!H609,1,11)))</f>
        <v>41978</v>
      </c>
      <c r="I609" s="1">
        <f>VALUE(CLEAN(RepositoriosPython!I609))</f>
        <v>607</v>
      </c>
      <c r="J609" s="1">
        <f>_xlfn.DAYS("31/03/2020",H609)</f>
        <v>1943</v>
      </c>
      <c r="K609" s="1">
        <f>G609/J609</f>
        <v>0</v>
      </c>
    </row>
    <row r="610" spans="1:11" x14ac:dyDescent="0.25">
      <c r="A610" s="1" t="str">
        <f>CLEAN(RepositoriosPython!A610)</f>
        <v>machinelearningmindset/deep-learning-roadmap</v>
      </c>
      <c r="B610" s="1" t="str">
        <f>CLEAN(RepositoriosPython!B610)</f>
        <v>https://github.com/machinelearningmindset/deep-learning-roadmap</v>
      </c>
      <c r="C610" s="1" t="str">
        <f>CLEAN(RepositoriosPython!C610)</f>
        <v>Python</v>
      </c>
      <c r="D610" s="1">
        <f>VALUE(CLEAN(RepositoriosPython!D610))</f>
        <v>3698</v>
      </c>
      <c r="E610" s="1">
        <f>VALUE(CLEAN(RepositoriosPython!E610))</f>
        <v>204</v>
      </c>
      <c r="F610" s="1">
        <f>VALUE(CLEAN(RepositoriosPython!F610))</f>
        <v>565</v>
      </c>
      <c r="G610" s="1">
        <f>VALUE(CLEAN(RepositoriosPython!G610))</f>
        <v>0</v>
      </c>
      <c r="H610" s="2">
        <f>DATEVALUE(CLEAN(MID(RepositoriosPython!H610,1,11)))</f>
        <v>43472</v>
      </c>
      <c r="I610" s="1">
        <f>VALUE(CLEAN(RepositoriosPython!I610))</f>
        <v>108</v>
      </c>
      <c r="J610" s="1">
        <f>_xlfn.DAYS("31/03/2020",H610)</f>
        <v>449</v>
      </c>
      <c r="K610" s="1">
        <f>G610/J610</f>
        <v>0</v>
      </c>
    </row>
    <row r="611" spans="1:11" x14ac:dyDescent="0.25">
      <c r="A611" s="1" t="str">
        <f>CLEAN(RepositoriosPython!A611)</f>
        <v>dschep/ntfy</v>
      </c>
      <c r="B611" s="1" t="str">
        <f>CLEAN(RepositoriosPython!B611)</f>
        <v>https://github.com/dschep/ntfy</v>
      </c>
      <c r="C611" s="1" t="str">
        <f>CLEAN(RepositoriosPython!C611)</f>
        <v>Python</v>
      </c>
      <c r="D611" s="1">
        <f>VALUE(CLEAN(RepositoriosPython!D611))</f>
        <v>3698</v>
      </c>
      <c r="E611" s="1">
        <f>VALUE(CLEAN(RepositoriosPython!E611))</f>
        <v>74</v>
      </c>
      <c r="F611" s="1">
        <f>VALUE(CLEAN(RepositoriosPython!F611))</f>
        <v>167</v>
      </c>
      <c r="G611" s="1">
        <f>VALUE(CLEAN(RepositoriosPython!G611))</f>
        <v>26</v>
      </c>
      <c r="H611" s="2">
        <f>DATEVALUE(CLEAN(MID(RepositoriosPython!H611,1,11)))</f>
        <v>42355</v>
      </c>
      <c r="I611" s="1">
        <f>VALUE(CLEAN(RepositoriosPython!I611))</f>
        <v>61</v>
      </c>
      <c r="J611" s="1">
        <f>_xlfn.DAYS("31/03/2020",H611)</f>
        <v>1566</v>
      </c>
      <c r="K611" s="1">
        <f>G611/J611</f>
        <v>1.6602809706257982E-2</v>
      </c>
    </row>
    <row r="612" spans="1:11" x14ac:dyDescent="0.25">
      <c r="A612" s="1" t="str">
        <f>CLEAN(RepositoriosPython!A612)</f>
        <v>facebookresearch/DrQA</v>
      </c>
      <c r="B612" s="1" t="str">
        <f>CLEAN(RepositoriosPython!B612)</f>
        <v>https://github.com/facebookresearch/DrQA</v>
      </c>
      <c r="C612" s="1" t="str">
        <f>CLEAN(RepositoriosPython!C612)</f>
        <v>Python</v>
      </c>
      <c r="D612" s="1">
        <f>VALUE(CLEAN(RepositoriosPython!D612))</f>
        <v>3681</v>
      </c>
      <c r="E612" s="1">
        <f>VALUE(CLEAN(RepositoriosPython!E612))</f>
        <v>165</v>
      </c>
      <c r="F612" s="1">
        <f>VALUE(CLEAN(RepositoriosPython!F612))</f>
        <v>787</v>
      </c>
      <c r="G612" s="1">
        <f>VALUE(CLEAN(RepositoriosPython!G612))</f>
        <v>0</v>
      </c>
      <c r="H612" s="2">
        <f>DATEVALUE(CLEAN(MID(RepositoriosPython!H612,1,11)))</f>
        <v>42923</v>
      </c>
      <c r="I612" s="1">
        <f>VALUE(CLEAN(RepositoriosPython!I612))</f>
        <v>51</v>
      </c>
      <c r="J612" s="1">
        <f>_xlfn.DAYS("31/03/2020",H612)</f>
        <v>998</v>
      </c>
      <c r="K612" s="1">
        <f>G612/J612</f>
        <v>0</v>
      </c>
    </row>
    <row r="613" spans="1:11" x14ac:dyDescent="0.25">
      <c r="A613" s="1" t="str">
        <f>CLEAN(RepositoriosPython!A613)</f>
        <v>ricequant/rqalpha</v>
      </c>
      <c r="B613" s="1" t="str">
        <f>CLEAN(RepositoriosPython!B613)</f>
        <v>https://github.com/ricequant/rqalpha</v>
      </c>
      <c r="C613" s="1" t="str">
        <f>CLEAN(RepositoriosPython!C613)</f>
        <v>Python</v>
      </c>
      <c r="D613" s="1">
        <f>VALUE(CLEAN(RepositoriosPython!D613))</f>
        <v>3680</v>
      </c>
      <c r="E613" s="1">
        <f>VALUE(CLEAN(RepositoriosPython!E613))</f>
        <v>432</v>
      </c>
      <c r="F613" s="1">
        <f>VALUE(CLEAN(RepositoriosPython!F613))</f>
        <v>1291</v>
      </c>
      <c r="G613" s="1">
        <f>VALUE(CLEAN(RepositoriosPython!G613))</f>
        <v>0</v>
      </c>
      <c r="H613" s="2">
        <f>DATEVALUE(CLEAN(MID(RepositoriosPython!H613,1,11)))</f>
        <v>42571</v>
      </c>
      <c r="I613" s="1">
        <f>VALUE(CLEAN(RepositoriosPython!I613))</f>
        <v>253</v>
      </c>
      <c r="J613" s="1">
        <f>_xlfn.DAYS("31/03/2020",H613)</f>
        <v>1350</v>
      </c>
      <c r="K613" s="1">
        <f>G613/J613</f>
        <v>0</v>
      </c>
    </row>
    <row r="614" spans="1:11" x14ac:dyDescent="0.25">
      <c r="A614" s="1" t="str">
        <f>CLEAN(RepositoriosPython!A614)</f>
        <v>encode/starlette</v>
      </c>
      <c r="B614" s="1" t="str">
        <f>CLEAN(RepositoriosPython!B614)</f>
        <v>https://github.com/encode/starlette</v>
      </c>
      <c r="C614" s="1" t="str">
        <f>CLEAN(RepositoriosPython!C614)</f>
        <v>Python</v>
      </c>
      <c r="D614" s="1">
        <f>VALUE(CLEAN(RepositoriosPython!D614))</f>
        <v>3679</v>
      </c>
      <c r="E614" s="1">
        <f>VALUE(CLEAN(RepositoriosPython!E614))</f>
        <v>114</v>
      </c>
      <c r="F614" s="1">
        <f>VALUE(CLEAN(RepositoriosPython!F614))</f>
        <v>279</v>
      </c>
      <c r="G614" s="1">
        <f>VALUE(CLEAN(RepositoriosPython!G614))</f>
        <v>0</v>
      </c>
      <c r="H614" s="2">
        <f>DATEVALUE(CLEAN(MID(RepositoriosPython!H614,1,11)))</f>
        <v>43276</v>
      </c>
      <c r="I614" s="1">
        <f>VALUE(CLEAN(RepositoriosPython!I614))</f>
        <v>100</v>
      </c>
      <c r="J614" s="1">
        <f>_xlfn.DAYS("31/03/2020",H614)</f>
        <v>645</v>
      </c>
      <c r="K614" s="1">
        <f>G614/J614</f>
        <v>0</v>
      </c>
    </row>
    <row r="615" spans="1:11" x14ac:dyDescent="0.25">
      <c r="A615" s="1" t="str">
        <f>CLEAN(RepositoriosPython!A615)</f>
        <v>conan-io/conan</v>
      </c>
      <c r="B615" s="1" t="str">
        <f>CLEAN(RepositoriosPython!B615)</f>
        <v>https://github.com/conan-io/conan</v>
      </c>
      <c r="C615" s="1" t="str">
        <f>CLEAN(RepositoriosPython!C615)</f>
        <v>Python</v>
      </c>
      <c r="D615" s="1">
        <f>VALUE(CLEAN(RepositoriosPython!D615))</f>
        <v>3673</v>
      </c>
      <c r="E615" s="1">
        <f>VALUE(CLEAN(RepositoriosPython!E615))</f>
        <v>127</v>
      </c>
      <c r="F615" s="1">
        <f>VALUE(CLEAN(RepositoriosPython!F615))</f>
        <v>494</v>
      </c>
      <c r="G615" s="1">
        <f>VALUE(CLEAN(RepositoriosPython!G615))</f>
        <v>143</v>
      </c>
      <c r="H615" s="2">
        <f>DATEVALUE(CLEAN(MID(RepositoriosPython!H615,1,11)))</f>
        <v>42339</v>
      </c>
      <c r="I615" s="1">
        <f>VALUE(CLEAN(RepositoriosPython!I615))</f>
        <v>767</v>
      </c>
      <c r="J615" s="1">
        <f>_xlfn.DAYS("31/03/2020",H615)</f>
        <v>1582</v>
      </c>
      <c r="K615" s="1">
        <f>G615/J615</f>
        <v>9.0391908975979776E-2</v>
      </c>
    </row>
    <row r="616" spans="1:11" x14ac:dyDescent="0.25">
      <c r="A616" s="1" t="str">
        <f>CLEAN(RepositoriosPython!A616)</f>
        <v>MorvanZhou/Tensorflow-Tutorial</v>
      </c>
      <c r="B616" s="1" t="str">
        <f>CLEAN(RepositoriosPython!B616)</f>
        <v>https://github.com/MorvanZhou/Tensorflow-Tutorial</v>
      </c>
      <c r="C616" s="1" t="str">
        <f>CLEAN(RepositoriosPython!C616)</f>
        <v>Python</v>
      </c>
      <c r="D616" s="1">
        <f>VALUE(CLEAN(RepositoriosPython!D616))</f>
        <v>3672</v>
      </c>
      <c r="E616" s="1">
        <f>VALUE(CLEAN(RepositoriosPython!E616))</f>
        <v>256</v>
      </c>
      <c r="F616" s="1">
        <f>VALUE(CLEAN(RepositoriosPython!F616))</f>
        <v>1778</v>
      </c>
      <c r="G616" s="1">
        <f>VALUE(CLEAN(RepositoriosPython!G616))</f>
        <v>0</v>
      </c>
      <c r="H616" s="2">
        <f>DATEVALUE(CLEAN(MID(RepositoriosPython!H616,1,11)))</f>
        <v>42865</v>
      </c>
      <c r="I616" s="1">
        <f>VALUE(CLEAN(RepositoriosPython!I616))</f>
        <v>31</v>
      </c>
      <c r="J616" s="1">
        <f>_xlfn.DAYS("31/03/2020",H616)</f>
        <v>1056</v>
      </c>
      <c r="K616" s="1">
        <f>G616/J616</f>
        <v>0</v>
      </c>
    </row>
    <row r="617" spans="1:11" x14ac:dyDescent="0.25">
      <c r="A617" s="1" t="str">
        <f>CLEAN(RepositoriosPython!A617)</f>
        <v>jayfk/statuspage</v>
      </c>
      <c r="B617" s="1" t="str">
        <f>CLEAN(RepositoriosPython!B617)</f>
        <v>https://github.com/jayfk/statuspage</v>
      </c>
      <c r="C617" s="1" t="str">
        <f>CLEAN(RepositoriosPython!C617)</f>
        <v>Python</v>
      </c>
      <c r="D617" s="1">
        <f>VALUE(CLEAN(RepositoriosPython!D617))</f>
        <v>3669</v>
      </c>
      <c r="E617" s="1">
        <f>VALUE(CLEAN(RepositoriosPython!E617))</f>
        <v>38</v>
      </c>
      <c r="F617" s="1">
        <f>VALUE(CLEAN(RepositoriosPython!F617))</f>
        <v>181</v>
      </c>
      <c r="G617" s="1">
        <f>VALUE(CLEAN(RepositoriosPython!G617))</f>
        <v>12</v>
      </c>
      <c r="H617" s="2">
        <f>DATEVALUE(CLEAN(MID(RepositoriosPython!H617,1,11)))</f>
        <v>42426</v>
      </c>
      <c r="I617" s="1">
        <f>VALUE(CLEAN(RepositoriosPython!I617))</f>
        <v>24</v>
      </c>
      <c r="J617" s="1">
        <f>_xlfn.DAYS("31/03/2020",H617)</f>
        <v>1495</v>
      </c>
      <c r="K617" s="1">
        <f>G617/J617</f>
        <v>8.0267558528428085E-3</v>
      </c>
    </row>
    <row r="618" spans="1:11" x14ac:dyDescent="0.25">
      <c r="A618" s="1" t="str">
        <f>CLEAN(RepositoriosPython!A618)</f>
        <v>jazzband/tablib</v>
      </c>
      <c r="B618" s="1" t="str">
        <f>CLEAN(RepositoriosPython!B618)</f>
        <v>https://github.com/jazzband/tablib</v>
      </c>
      <c r="C618" s="1" t="str">
        <f>CLEAN(RepositoriosPython!C618)</f>
        <v>Python</v>
      </c>
      <c r="D618" s="1">
        <f>VALUE(CLEAN(RepositoriosPython!D618))</f>
        <v>3665</v>
      </c>
      <c r="E618" s="1">
        <f>VALUE(CLEAN(RepositoriosPython!E618))</f>
        <v>143</v>
      </c>
      <c r="F618" s="1">
        <f>VALUE(CLEAN(RepositoriosPython!F618))</f>
        <v>548</v>
      </c>
      <c r="G618" s="1">
        <f>VALUE(CLEAN(RepositoriosPython!G618))</f>
        <v>3</v>
      </c>
      <c r="H618" s="2">
        <f>DATEVALUE(CLEAN(MID(RepositoriosPython!H618,1,11)))</f>
        <v>40630</v>
      </c>
      <c r="I618" s="1">
        <f>VALUE(CLEAN(RepositoriosPython!I618))</f>
        <v>57</v>
      </c>
      <c r="J618" s="1">
        <f>_xlfn.DAYS("31/03/2020",H618)</f>
        <v>3291</v>
      </c>
      <c r="K618" s="1">
        <f>G618/J618</f>
        <v>9.1157702825888785E-4</v>
      </c>
    </row>
    <row r="619" spans="1:11" x14ac:dyDescent="0.25">
      <c r="A619" s="1" t="str">
        <f>CLEAN(RepositoriosPython!A619)</f>
        <v>AirtestProject/Airtest</v>
      </c>
      <c r="B619" s="1" t="str">
        <f>CLEAN(RepositoriosPython!B619)</f>
        <v>https://github.com/AirtestProject/Airtest</v>
      </c>
      <c r="C619" s="1" t="str">
        <f>CLEAN(RepositoriosPython!C619)</f>
        <v>Python</v>
      </c>
      <c r="D619" s="1">
        <f>VALUE(CLEAN(RepositoriosPython!D619))</f>
        <v>3664</v>
      </c>
      <c r="E619" s="1">
        <f>VALUE(CLEAN(RepositoriosPython!E619))</f>
        <v>191</v>
      </c>
      <c r="F619" s="1">
        <f>VALUE(CLEAN(RepositoriosPython!F619))</f>
        <v>610</v>
      </c>
      <c r="G619" s="1">
        <f>VALUE(CLEAN(RepositoriosPython!G619))</f>
        <v>2</v>
      </c>
      <c r="H619" s="2">
        <f>DATEVALUE(CLEAN(MID(RepositoriosPython!H619,1,11)))</f>
        <v>43124</v>
      </c>
      <c r="I619" s="1">
        <f>VALUE(CLEAN(RepositoriosPython!I619))</f>
        <v>381</v>
      </c>
      <c r="J619" s="1">
        <f>_xlfn.DAYS("31/03/2020",H619)</f>
        <v>797</v>
      </c>
      <c r="K619" s="1">
        <f>G619/J619</f>
        <v>2.509410288582183E-3</v>
      </c>
    </row>
    <row r="620" spans="1:11" x14ac:dyDescent="0.25">
      <c r="A620" s="1" t="str">
        <f>CLEAN(RepositoriosPython!A620)</f>
        <v>naturomics/CapsNet-Tensorflow</v>
      </c>
      <c r="B620" s="1" t="str">
        <f>CLEAN(RepositoriosPython!B620)</f>
        <v>https://github.com/naturomics/CapsNet-Tensorflow</v>
      </c>
      <c r="C620" s="1" t="str">
        <f>CLEAN(RepositoriosPython!C620)</f>
        <v>Python</v>
      </c>
      <c r="D620" s="1">
        <f>VALUE(CLEAN(RepositoriosPython!D620))</f>
        <v>3656</v>
      </c>
      <c r="E620" s="1">
        <f>VALUE(CLEAN(RepositoriosPython!E620))</f>
        <v>263</v>
      </c>
      <c r="F620" s="1">
        <f>VALUE(CLEAN(RepositoriosPython!F620))</f>
        <v>1185</v>
      </c>
      <c r="G620" s="1">
        <f>VALUE(CLEAN(RepositoriosPython!G620))</f>
        <v>0</v>
      </c>
      <c r="H620" s="2">
        <f>DATEVALUE(CLEAN(MID(RepositoriosPython!H620,1,11)))</f>
        <v>43036</v>
      </c>
      <c r="I620" s="1">
        <f>VALUE(CLEAN(RepositoriosPython!I620))</f>
        <v>28</v>
      </c>
      <c r="J620" s="1">
        <f>_xlfn.DAYS("31/03/2020",H620)</f>
        <v>885</v>
      </c>
      <c r="K620" s="1">
        <f>G620/J620</f>
        <v>0</v>
      </c>
    </row>
    <row r="621" spans="1:11" x14ac:dyDescent="0.25">
      <c r="A621" s="1" t="str">
        <f>CLEAN(RepositoriosPython!A621)</f>
        <v>lukemelas/EfficientNet-PyTorch</v>
      </c>
      <c r="B621" s="1" t="str">
        <f>CLEAN(RepositoriosPython!B621)</f>
        <v>https://github.com/lukemelas/EfficientNet-PyTorch</v>
      </c>
      <c r="C621" s="1" t="str">
        <f>CLEAN(RepositoriosPython!C621)</f>
        <v>Python</v>
      </c>
      <c r="D621" s="1">
        <f>VALUE(CLEAN(RepositoriosPython!D621))</f>
        <v>3653</v>
      </c>
      <c r="E621" s="1">
        <f>VALUE(CLEAN(RepositoriosPython!E621))</f>
        <v>115</v>
      </c>
      <c r="F621" s="1">
        <f>VALUE(CLEAN(RepositoriosPython!F621))</f>
        <v>660</v>
      </c>
      <c r="G621" s="1">
        <f>VALUE(CLEAN(RepositoriosPython!G621))</f>
        <v>1</v>
      </c>
      <c r="H621" s="2">
        <f>DATEVALUE(CLEAN(MID(RepositoriosPython!H621,1,11)))</f>
        <v>43615</v>
      </c>
      <c r="I621" s="1">
        <f>VALUE(CLEAN(RepositoriosPython!I621))</f>
        <v>27</v>
      </c>
      <c r="J621" s="1">
        <f>_xlfn.DAYS("31/03/2020",H621)</f>
        <v>306</v>
      </c>
      <c r="K621" s="1">
        <f>G621/J621</f>
        <v>3.2679738562091504E-3</v>
      </c>
    </row>
    <row r="622" spans="1:11" x14ac:dyDescent="0.25">
      <c r="A622" s="1" t="str">
        <f>CLEAN(RepositoriosPython!A622)</f>
        <v>CouchPotato/CouchPotatoServer</v>
      </c>
      <c r="B622" s="1" t="str">
        <f>CLEAN(RepositoriosPython!B622)</f>
        <v>https://github.com/CouchPotato/CouchPotatoServer</v>
      </c>
      <c r="C622" s="1" t="str">
        <f>CLEAN(RepositoriosPython!C622)</f>
        <v>Python</v>
      </c>
      <c r="D622" s="1">
        <f>VALUE(CLEAN(RepositoriosPython!D622))</f>
        <v>3651</v>
      </c>
      <c r="E622" s="1">
        <f>VALUE(CLEAN(RepositoriosPython!E622))</f>
        <v>288</v>
      </c>
      <c r="F622" s="1">
        <f>VALUE(CLEAN(RepositoriosPython!F622))</f>
        <v>1324</v>
      </c>
      <c r="G622" s="1">
        <f>VALUE(CLEAN(RepositoriosPython!G622))</f>
        <v>15</v>
      </c>
      <c r="H622" s="2">
        <f>DATEVALUE(CLEAN(MID(RepositoriosPython!H622,1,11)))</f>
        <v>40580</v>
      </c>
      <c r="I622" s="1">
        <f>VALUE(CLEAN(RepositoriosPython!I622))</f>
        <v>1003</v>
      </c>
      <c r="J622" s="1">
        <f>_xlfn.DAYS("31/03/2020",H622)</f>
        <v>3341</v>
      </c>
      <c r="K622" s="1">
        <f>G622/J622</f>
        <v>4.4896737503741391E-3</v>
      </c>
    </row>
    <row r="623" spans="1:11" x14ac:dyDescent="0.25">
      <c r="A623" s="1" t="str">
        <f>CLEAN(RepositoriosPython!A623)</f>
        <v>1adrianb/face-alignment</v>
      </c>
      <c r="B623" s="1" t="str">
        <f>CLEAN(RepositoriosPython!B623)</f>
        <v>https://github.com/1adrianb/face-alignment</v>
      </c>
      <c r="C623" s="1" t="str">
        <f>CLEAN(RepositoriosPython!C623)</f>
        <v>Python</v>
      </c>
      <c r="D623" s="1">
        <f>VALUE(CLEAN(RepositoriosPython!D623))</f>
        <v>3650</v>
      </c>
      <c r="E623" s="1">
        <f>VALUE(CLEAN(RepositoriosPython!E623))</f>
        <v>159</v>
      </c>
      <c r="F623" s="1">
        <f>VALUE(CLEAN(RepositoriosPython!F623))</f>
        <v>821</v>
      </c>
      <c r="G623" s="1">
        <f>VALUE(CLEAN(RepositoriosPython!G623))</f>
        <v>3</v>
      </c>
      <c r="H623" s="2">
        <f>DATEVALUE(CLEAN(MID(RepositoriosPython!H623,1,11)))</f>
        <v>42993</v>
      </c>
      <c r="I623" s="1">
        <f>VALUE(CLEAN(RepositoriosPython!I623))</f>
        <v>31</v>
      </c>
      <c r="J623" s="1">
        <f>_xlfn.DAYS("31/03/2020",H623)</f>
        <v>928</v>
      </c>
      <c r="K623" s="1">
        <f>G623/J623</f>
        <v>3.2327586206896551E-3</v>
      </c>
    </row>
    <row r="624" spans="1:11" x14ac:dyDescent="0.25">
      <c r="A624" s="1" t="str">
        <f>CLEAN(RepositoriosPython!A624)</f>
        <v>emre/storm</v>
      </c>
      <c r="B624" s="1" t="str">
        <f>CLEAN(RepositoriosPython!B624)</f>
        <v>https://github.com/emre/storm</v>
      </c>
      <c r="C624" s="1" t="str">
        <f>CLEAN(RepositoriosPython!C624)</f>
        <v>Python</v>
      </c>
      <c r="D624" s="1">
        <f>VALUE(CLEAN(RepositoriosPython!D624))</f>
        <v>3646</v>
      </c>
      <c r="E624" s="1">
        <f>VALUE(CLEAN(RepositoriosPython!E624))</f>
        <v>89</v>
      </c>
      <c r="F624" s="1">
        <f>VALUE(CLEAN(RepositoriosPython!F624))</f>
        <v>160</v>
      </c>
      <c r="G624" s="1">
        <f>VALUE(CLEAN(RepositoriosPython!G624))</f>
        <v>6</v>
      </c>
      <c r="H624" s="2">
        <f>DATEVALUE(CLEAN(MID(RepositoriosPython!H624,1,11)))</f>
        <v>41414</v>
      </c>
      <c r="I624" s="1">
        <f>VALUE(CLEAN(RepositoriosPython!I624))</f>
        <v>50</v>
      </c>
      <c r="J624" s="1">
        <f>_xlfn.DAYS("31/03/2020",H624)</f>
        <v>2507</v>
      </c>
      <c r="K624" s="1">
        <f>G624/J624</f>
        <v>2.3932987634623054E-3</v>
      </c>
    </row>
    <row r="625" spans="1:11" x14ac:dyDescent="0.25">
      <c r="A625" s="1" t="str">
        <f>CLEAN(RepositoriosPython!A625)</f>
        <v>PokemonGoF/PokemonGo-Bot</v>
      </c>
      <c r="B625" s="1" t="str">
        <f>CLEAN(RepositoriosPython!B625)</f>
        <v>https://github.com/PokemonGoF/PokemonGo-Bot</v>
      </c>
      <c r="C625" s="1" t="str">
        <f>CLEAN(RepositoriosPython!C625)</f>
        <v>Python</v>
      </c>
      <c r="D625" s="1">
        <f>VALUE(CLEAN(RepositoriosPython!D625))</f>
        <v>3646</v>
      </c>
      <c r="E625" s="1">
        <f>VALUE(CLEAN(RepositoriosPython!E625))</f>
        <v>328</v>
      </c>
      <c r="F625" s="1">
        <f>VALUE(CLEAN(RepositoriosPython!F625))</f>
        <v>1595</v>
      </c>
      <c r="G625" s="1">
        <f>VALUE(CLEAN(RepositoriosPython!G625))</f>
        <v>7</v>
      </c>
      <c r="H625" s="2">
        <f>DATEVALUE(CLEAN(MID(RepositoriosPython!H625,1,11)))</f>
        <v>42571</v>
      </c>
      <c r="I625" s="1">
        <f>VALUE(CLEAN(RepositoriosPython!I625))</f>
        <v>423</v>
      </c>
      <c r="J625" s="1">
        <f>_xlfn.DAYS("31/03/2020",H625)</f>
        <v>1350</v>
      </c>
      <c r="K625" s="1">
        <f>G625/J625</f>
        <v>5.185185185185185E-3</v>
      </c>
    </row>
    <row r="626" spans="1:11" x14ac:dyDescent="0.25">
      <c r="A626" s="1" t="str">
        <f>CLEAN(RepositoriosPython!A626)</f>
        <v>xonsh/xonsh</v>
      </c>
      <c r="B626" s="1" t="str">
        <f>CLEAN(RepositoriosPython!B626)</f>
        <v>https://github.com/xonsh/xonsh</v>
      </c>
      <c r="C626" s="1" t="str">
        <f>CLEAN(RepositoriosPython!C626)</f>
        <v>Python</v>
      </c>
      <c r="D626" s="1">
        <f>VALUE(CLEAN(RepositoriosPython!D626))</f>
        <v>3643</v>
      </c>
      <c r="E626" s="1">
        <f>VALUE(CLEAN(RepositoriosPython!E626))</f>
        <v>103</v>
      </c>
      <c r="F626" s="1">
        <f>VALUE(CLEAN(RepositoriosPython!F626))</f>
        <v>398</v>
      </c>
      <c r="G626" s="1">
        <f>VALUE(CLEAN(RepositoriosPython!G626))</f>
        <v>70</v>
      </c>
      <c r="H626" s="2">
        <f>DATEVALUE(CLEAN(MID(RepositoriosPython!H626,1,11)))</f>
        <v>42025</v>
      </c>
      <c r="I626" s="1">
        <f>VALUE(CLEAN(RepositoriosPython!I626))</f>
        <v>586</v>
      </c>
      <c r="J626" s="1">
        <f>_xlfn.DAYS("31/03/2020",H626)</f>
        <v>1896</v>
      </c>
      <c r="K626" s="1">
        <f>G626/J626</f>
        <v>3.6919831223628692E-2</v>
      </c>
    </row>
    <row r="627" spans="1:11" x14ac:dyDescent="0.25">
      <c r="A627" s="1" t="str">
        <f>CLEAN(RepositoriosPython!A627)</f>
        <v>minimaxir/textgenrnn</v>
      </c>
      <c r="B627" s="1" t="str">
        <f>CLEAN(RepositoriosPython!B627)</f>
        <v>https://github.com/minimaxir/textgenrnn</v>
      </c>
      <c r="C627" s="1" t="str">
        <f>CLEAN(RepositoriosPython!C627)</f>
        <v>Python</v>
      </c>
      <c r="D627" s="1">
        <f>VALUE(CLEAN(RepositoriosPython!D627))</f>
        <v>3642</v>
      </c>
      <c r="E627" s="1">
        <f>VALUE(CLEAN(RepositoriosPython!E627))</f>
        <v>141</v>
      </c>
      <c r="F627" s="1">
        <f>VALUE(CLEAN(RepositoriosPython!F627))</f>
        <v>565</v>
      </c>
      <c r="G627" s="1">
        <f>VALUE(CLEAN(RepositoriosPython!G627))</f>
        <v>12</v>
      </c>
      <c r="H627" s="2">
        <f>DATEVALUE(CLEAN(MID(RepositoriosPython!H627,1,11)))</f>
        <v>42954</v>
      </c>
      <c r="I627" s="1">
        <f>VALUE(CLEAN(RepositoriosPython!I627))</f>
        <v>52</v>
      </c>
      <c r="J627" s="1">
        <f>_xlfn.DAYS("31/03/2020",H627)</f>
        <v>967</v>
      </c>
      <c r="K627" s="1">
        <f>G627/J627</f>
        <v>1.2409513960703205E-2</v>
      </c>
    </row>
    <row r="628" spans="1:11" x14ac:dyDescent="0.25">
      <c r="A628" s="1" t="str">
        <f>CLEAN(RepositoriosPython!A628)</f>
        <v>sripathikrishnan/redis-rdb-tools</v>
      </c>
      <c r="B628" s="1" t="str">
        <f>CLEAN(RepositoriosPython!B628)</f>
        <v>https://github.com/sripathikrishnan/redis-rdb-tools</v>
      </c>
      <c r="C628" s="1" t="str">
        <f>CLEAN(RepositoriosPython!C628)</f>
        <v>Python</v>
      </c>
      <c r="D628" s="1">
        <f>VALUE(CLEAN(RepositoriosPython!D628))</f>
        <v>3639</v>
      </c>
      <c r="E628" s="1">
        <f>VALUE(CLEAN(RepositoriosPython!E628))</f>
        <v>197</v>
      </c>
      <c r="F628" s="1">
        <f>VALUE(CLEAN(RepositoriosPython!F628))</f>
        <v>557</v>
      </c>
      <c r="G628" s="1">
        <f>VALUE(CLEAN(RepositoriosPython!G628))</f>
        <v>9</v>
      </c>
      <c r="H628" s="2">
        <f>DATEVALUE(CLEAN(MID(RepositoriosPython!H628,1,11)))</f>
        <v>40978</v>
      </c>
      <c r="I628" s="1">
        <f>VALUE(CLEAN(RepositoriosPython!I628))</f>
        <v>56</v>
      </c>
      <c r="J628" s="1">
        <f>_xlfn.DAYS("31/03/2020",H628)</f>
        <v>2943</v>
      </c>
      <c r="K628" s="1">
        <f>G628/J628</f>
        <v>3.0581039755351682E-3</v>
      </c>
    </row>
    <row r="629" spans="1:11" x14ac:dyDescent="0.25">
      <c r="A629" s="1" t="str">
        <f>CLEAN(RepositoriosPython!A629)</f>
        <v>dmlc/gluon-cv</v>
      </c>
      <c r="B629" s="1" t="str">
        <f>CLEAN(RepositoriosPython!B629)</f>
        <v>https://github.com/dmlc/gluon-cv</v>
      </c>
      <c r="C629" s="1" t="str">
        <f>CLEAN(RepositoriosPython!C629)</f>
        <v>Python</v>
      </c>
      <c r="D629" s="1">
        <f>VALUE(CLEAN(RepositoriosPython!D629))</f>
        <v>3637</v>
      </c>
      <c r="E629" s="1">
        <f>VALUE(CLEAN(RepositoriosPython!E629))</f>
        <v>145</v>
      </c>
      <c r="F629" s="1">
        <f>VALUE(CLEAN(RepositoriosPython!F629))</f>
        <v>841</v>
      </c>
      <c r="G629" s="1">
        <f>VALUE(CLEAN(RepositoriosPython!G629))</f>
        <v>6</v>
      </c>
      <c r="H629" s="2">
        <f>DATEVALUE(CLEAN(MID(RepositoriosPython!H629,1,11)))</f>
        <v>43157</v>
      </c>
      <c r="I629" s="1">
        <f>VALUE(CLEAN(RepositoriosPython!I629))</f>
        <v>499</v>
      </c>
      <c r="J629" s="1">
        <f>_xlfn.DAYS("31/03/2020",H629)</f>
        <v>764</v>
      </c>
      <c r="K629" s="1">
        <f>G629/J629</f>
        <v>7.8534031413612562E-3</v>
      </c>
    </row>
    <row r="630" spans="1:11" x14ac:dyDescent="0.25">
      <c r="A630" s="1" t="str">
        <f>CLEAN(RepositoriosPython!A630)</f>
        <v>fastmonkeys/stellar</v>
      </c>
      <c r="B630" s="1" t="str">
        <f>CLEAN(RepositoriosPython!B630)</f>
        <v>https://github.com/fastmonkeys/stellar</v>
      </c>
      <c r="C630" s="1" t="str">
        <f>CLEAN(RepositoriosPython!C630)</f>
        <v>Python</v>
      </c>
      <c r="D630" s="1">
        <f>VALUE(CLEAN(RepositoriosPython!D630))</f>
        <v>3632</v>
      </c>
      <c r="E630" s="1">
        <f>VALUE(CLEAN(RepositoriosPython!E630))</f>
        <v>75</v>
      </c>
      <c r="F630" s="1">
        <f>VALUE(CLEAN(RepositoriosPython!F630))</f>
        <v>109</v>
      </c>
      <c r="G630" s="1">
        <f>VALUE(CLEAN(RepositoriosPython!G630))</f>
        <v>0</v>
      </c>
      <c r="H630" s="2">
        <f>DATEVALUE(CLEAN(MID(RepositoriosPython!H630,1,11)))</f>
        <v>41817</v>
      </c>
      <c r="I630" s="1">
        <f>VALUE(CLEAN(RepositoriosPython!I630))</f>
        <v>16</v>
      </c>
      <c r="J630" s="1">
        <f>_xlfn.DAYS("31/03/2020",H630)</f>
        <v>2104</v>
      </c>
      <c r="K630" s="1">
        <f>G630/J630</f>
        <v>0</v>
      </c>
    </row>
    <row r="631" spans="1:11" x14ac:dyDescent="0.25">
      <c r="A631" s="1" t="str">
        <f>CLEAN(RepositoriosPython!A631)</f>
        <v>django-tastypie/django-tastypie</v>
      </c>
      <c r="B631" s="1" t="str">
        <f>CLEAN(RepositoriosPython!B631)</f>
        <v>https://github.com/django-tastypie/django-tastypie</v>
      </c>
      <c r="C631" s="1" t="str">
        <f>CLEAN(RepositoriosPython!C631)</f>
        <v>Python</v>
      </c>
      <c r="D631" s="1">
        <f>VALUE(CLEAN(RepositoriosPython!D631))</f>
        <v>3632</v>
      </c>
      <c r="E631" s="1">
        <f>VALUE(CLEAN(RepositoriosPython!E631))</f>
        <v>133</v>
      </c>
      <c r="F631" s="1">
        <f>VALUE(CLEAN(RepositoriosPython!F631))</f>
        <v>1140</v>
      </c>
      <c r="G631" s="1">
        <f>VALUE(CLEAN(RepositoriosPython!G631))</f>
        <v>4</v>
      </c>
      <c r="H631" s="2">
        <f>DATEVALUE(CLEAN(MID(RepositoriosPython!H631,1,11)))</f>
        <v>40266</v>
      </c>
      <c r="I631" s="1">
        <f>VALUE(CLEAN(RepositoriosPython!I631))</f>
        <v>269</v>
      </c>
      <c r="J631" s="1">
        <f>_xlfn.DAYS("31/03/2020",H631)</f>
        <v>3655</v>
      </c>
      <c r="K631" s="1">
        <f>G631/J631</f>
        <v>1.094391244870041E-3</v>
      </c>
    </row>
    <row r="632" spans="1:11" x14ac:dyDescent="0.25">
      <c r="A632" s="1" t="str">
        <f>CLEAN(RepositoriosPython!A632)</f>
        <v>Qix-/better-exceptions</v>
      </c>
      <c r="B632" s="1" t="str">
        <f>CLEAN(RepositoriosPython!B632)</f>
        <v>https://github.com/Qix-/better-exceptions</v>
      </c>
      <c r="C632" s="1" t="str">
        <f>CLEAN(RepositoriosPython!C632)</f>
        <v>Python</v>
      </c>
      <c r="D632" s="1">
        <f>VALUE(CLEAN(RepositoriosPython!D632))</f>
        <v>3631</v>
      </c>
      <c r="E632" s="1">
        <f>VALUE(CLEAN(RepositoriosPython!E632))</f>
        <v>72</v>
      </c>
      <c r="F632" s="1">
        <f>VALUE(CLEAN(RepositoriosPython!F632))</f>
        <v>171</v>
      </c>
      <c r="G632" s="1">
        <f>VALUE(CLEAN(RepositoriosPython!G632))</f>
        <v>2</v>
      </c>
      <c r="H632" s="2">
        <f>DATEVALUE(CLEAN(MID(RepositoriosPython!H632,1,11)))</f>
        <v>42806</v>
      </c>
      <c r="I632" s="1">
        <f>VALUE(CLEAN(RepositoriosPython!I632))</f>
        <v>55</v>
      </c>
      <c r="J632" s="1">
        <f>_xlfn.DAYS("31/03/2020",H632)</f>
        <v>1115</v>
      </c>
      <c r="K632" s="1">
        <f>G632/J632</f>
        <v>1.7937219730941704E-3</v>
      </c>
    </row>
    <row r="633" spans="1:11" x14ac:dyDescent="0.25">
      <c r="A633" s="1" t="str">
        <f>CLEAN(RepositoriosPython!A633)</f>
        <v>fizyr/keras-retinanet</v>
      </c>
      <c r="B633" s="1" t="str">
        <f>CLEAN(RepositoriosPython!B633)</f>
        <v>https://github.com/fizyr/keras-retinanet</v>
      </c>
      <c r="C633" s="1" t="str">
        <f>CLEAN(RepositoriosPython!C633)</f>
        <v>Python</v>
      </c>
      <c r="D633" s="1">
        <f>VALUE(CLEAN(RepositoriosPython!D633))</f>
        <v>3625</v>
      </c>
      <c r="E633" s="1">
        <f>VALUE(CLEAN(RepositoriosPython!E633))</f>
        <v>132</v>
      </c>
      <c r="F633" s="1">
        <f>VALUE(CLEAN(RepositoriosPython!F633))</f>
        <v>1628</v>
      </c>
      <c r="G633" s="1">
        <f>VALUE(CLEAN(RepositoriosPython!G633))</f>
        <v>6</v>
      </c>
      <c r="H633" s="2">
        <f>DATEVALUE(CLEAN(MID(RepositoriosPython!H633,1,11)))</f>
        <v>42961</v>
      </c>
      <c r="I633" s="1">
        <f>VALUE(CLEAN(RepositoriosPython!I633))</f>
        <v>80</v>
      </c>
      <c r="J633" s="1">
        <f>_xlfn.DAYS("31/03/2020",H633)</f>
        <v>960</v>
      </c>
      <c r="K633" s="1">
        <f>G633/J633</f>
        <v>6.2500000000000003E-3</v>
      </c>
    </row>
    <row r="634" spans="1:11" x14ac:dyDescent="0.25">
      <c r="A634" s="1" t="str">
        <f>CLEAN(RepositoriosPython!A634)</f>
        <v>shidenggui/easytrader</v>
      </c>
      <c r="B634" s="1" t="str">
        <f>CLEAN(RepositoriosPython!B634)</f>
        <v>https://github.com/shidenggui/easytrader</v>
      </c>
      <c r="C634" s="1" t="str">
        <f>CLEAN(RepositoriosPython!C634)</f>
        <v>Python</v>
      </c>
      <c r="D634" s="1">
        <f>VALUE(CLEAN(RepositoriosPython!D634))</f>
        <v>3617</v>
      </c>
      <c r="E634" s="1">
        <f>VALUE(CLEAN(RepositoriosPython!E634))</f>
        <v>491</v>
      </c>
      <c r="F634" s="1">
        <f>VALUE(CLEAN(RepositoriosPython!F634))</f>
        <v>1614</v>
      </c>
      <c r="G634" s="1">
        <f>VALUE(CLEAN(RepositoriosPython!G634))</f>
        <v>0</v>
      </c>
      <c r="H634" s="2">
        <f>DATEVALUE(CLEAN(MID(RepositoriosPython!H634,1,11)))</f>
        <v>42343</v>
      </c>
      <c r="I634" s="1">
        <f>VALUE(CLEAN(RepositoriosPython!I634))</f>
        <v>54</v>
      </c>
      <c r="J634" s="1">
        <f>_xlfn.DAYS("31/03/2020",H634)</f>
        <v>1578</v>
      </c>
      <c r="K634" s="1">
        <f>G634/J634</f>
        <v>0</v>
      </c>
    </row>
    <row r="635" spans="1:11" x14ac:dyDescent="0.25">
      <c r="A635" s="1" t="str">
        <f>CLEAN(RepositoriosPython!A635)</f>
        <v>nvdv/vprof</v>
      </c>
      <c r="B635" s="1" t="str">
        <f>CLEAN(RepositoriosPython!B635)</f>
        <v>https://github.com/nvdv/vprof</v>
      </c>
      <c r="C635" s="1" t="str">
        <f>CLEAN(RepositoriosPython!C635)</f>
        <v>Python</v>
      </c>
      <c r="D635" s="1">
        <f>VALUE(CLEAN(RepositoriosPython!D635))</f>
        <v>3612</v>
      </c>
      <c r="E635" s="1">
        <f>VALUE(CLEAN(RepositoriosPython!E635))</f>
        <v>74</v>
      </c>
      <c r="F635" s="1">
        <f>VALUE(CLEAN(RepositoriosPython!F635))</f>
        <v>164</v>
      </c>
      <c r="G635" s="1">
        <f>VALUE(CLEAN(RepositoriosPython!G635))</f>
        <v>19</v>
      </c>
      <c r="H635" s="2">
        <f>DATEVALUE(CLEAN(MID(RepositoriosPython!H635,1,11)))</f>
        <v>42184</v>
      </c>
      <c r="I635" s="1">
        <f>VALUE(CLEAN(RepositoriosPython!I635))</f>
        <v>55</v>
      </c>
      <c r="J635" s="1">
        <f>_xlfn.DAYS("31/03/2020",H635)</f>
        <v>1737</v>
      </c>
      <c r="K635" s="1">
        <f>G635/J635</f>
        <v>1.0938399539435808E-2</v>
      </c>
    </row>
    <row r="636" spans="1:11" x14ac:dyDescent="0.25">
      <c r="A636" s="1" t="str">
        <f>CLEAN(RepositoriosPython!A636)</f>
        <v>maurosoria/dirsearch</v>
      </c>
      <c r="B636" s="1" t="str">
        <f>CLEAN(RepositoriosPython!B636)</f>
        <v>https://github.com/maurosoria/dirsearch</v>
      </c>
      <c r="C636" s="1" t="str">
        <f>CLEAN(RepositoriosPython!C636)</f>
        <v>Python</v>
      </c>
      <c r="D636" s="1">
        <f>VALUE(CLEAN(RepositoriosPython!D636))</f>
        <v>3612</v>
      </c>
      <c r="E636" s="1">
        <f>VALUE(CLEAN(RepositoriosPython!E636))</f>
        <v>157</v>
      </c>
      <c r="F636" s="1">
        <f>VALUE(CLEAN(RepositoriosPython!F636))</f>
        <v>940</v>
      </c>
      <c r="G636" s="1">
        <f>VALUE(CLEAN(RepositoriosPython!G636))</f>
        <v>11</v>
      </c>
      <c r="H636" s="2">
        <f>DATEVALUE(CLEAN(MID(RepositoriosPython!H636,1,11)))</f>
        <v>41394</v>
      </c>
      <c r="I636" s="1">
        <f>VALUE(CLEAN(RepositoriosPython!I636))</f>
        <v>174</v>
      </c>
      <c r="J636" s="1">
        <f>_xlfn.DAYS("31/03/2020",H636)</f>
        <v>2527</v>
      </c>
      <c r="K636" s="1">
        <f>G636/J636</f>
        <v>4.3529877324891171E-3</v>
      </c>
    </row>
    <row r="637" spans="1:11" x14ac:dyDescent="0.25">
      <c r="A637" s="1" t="str">
        <f>CLEAN(RepositoriosPython!A637)</f>
        <v>xingyizhou/CenterNet</v>
      </c>
      <c r="B637" s="1" t="str">
        <f>CLEAN(RepositoriosPython!B637)</f>
        <v>https://github.com/xingyizhou/CenterNet</v>
      </c>
      <c r="C637" s="1" t="str">
        <f>CLEAN(RepositoriosPython!C637)</f>
        <v>Python</v>
      </c>
      <c r="D637" s="1">
        <f>VALUE(CLEAN(RepositoriosPython!D637))</f>
        <v>3611</v>
      </c>
      <c r="E637" s="1">
        <f>VALUE(CLEAN(RepositoriosPython!E637))</f>
        <v>94</v>
      </c>
      <c r="F637" s="1">
        <f>VALUE(CLEAN(RepositoriosPython!F637))</f>
        <v>1004</v>
      </c>
      <c r="G637" s="1">
        <f>VALUE(CLEAN(RepositoriosPython!G637))</f>
        <v>0</v>
      </c>
      <c r="H637" s="2">
        <f>DATEVALUE(CLEAN(MID(RepositoriosPython!H637,1,11)))</f>
        <v>43571</v>
      </c>
      <c r="I637" s="1">
        <f>VALUE(CLEAN(RepositoriosPython!I637))</f>
        <v>161</v>
      </c>
      <c r="J637" s="1">
        <f>_xlfn.DAYS("31/03/2020",H637)</f>
        <v>350</v>
      </c>
      <c r="K637" s="1">
        <f>G637/J637</f>
        <v>0</v>
      </c>
    </row>
    <row r="638" spans="1:11" x14ac:dyDescent="0.25">
      <c r="A638" s="1" t="str">
        <f>CLEAN(RepositoriosPython!A638)</f>
        <v>asweigart/pyautogui</v>
      </c>
      <c r="B638" s="1" t="str">
        <f>CLEAN(RepositoriosPython!B638)</f>
        <v>https://github.com/asweigart/pyautogui</v>
      </c>
      <c r="C638" s="1" t="str">
        <f>CLEAN(RepositoriosPython!C638)</f>
        <v>Python</v>
      </c>
      <c r="D638" s="1">
        <f>VALUE(CLEAN(RepositoriosPython!D638))</f>
        <v>3607</v>
      </c>
      <c r="E638" s="1">
        <f>VALUE(CLEAN(RepositoriosPython!E638))</f>
        <v>144</v>
      </c>
      <c r="F638" s="1">
        <f>VALUE(CLEAN(RepositoriosPython!F638))</f>
        <v>514</v>
      </c>
      <c r="G638" s="1">
        <f>VALUE(CLEAN(RepositoriosPython!G638))</f>
        <v>0</v>
      </c>
      <c r="H638" s="2">
        <f>DATEVALUE(CLEAN(MID(RepositoriosPython!H638,1,11)))</f>
        <v>41837</v>
      </c>
      <c r="I638" s="1">
        <f>VALUE(CLEAN(RepositoriosPython!I638))</f>
        <v>35</v>
      </c>
      <c r="J638" s="1">
        <f>_xlfn.DAYS("31/03/2020",H638)</f>
        <v>2084</v>
      </c>
      <c r="K638" s="1">
        <f>G638/J638</f>
        <v>0</v>
      </c>
    </row>
    <row r="639" spans="1:11" x14ac:dyDescent="0.25">
      <c r="A639" s="1" t="str">
        <f>CLEAN(RepositoriosPython!A639)</f>
        <v>NVIDIA/apex</v>
      </c>
      <c r="B639" s="1" t="str">
        <f>CLEAN(RepositoriosPython!B639)</f>
        <v>https://github.com/NVIDIA/apex</v>
      </c>
      <c r="C639" s="1" t="str">
        <f>CLEAN(RepositoriosPython!C639)</f>
        <v>Python</v>
      </c>
      <c r="D639" s="1">
        <f>VALUE(CLEAN(RepositoriosPython!D639))</f>
        <v>3606</v>
      </c>
      <c r="E639" s="1">
        <f>VALUE(CLEAN(RepositoriosPython!E639))</f>
        <v>92</v>
      </c>
      <c r="F639" s="1">
        <f>VALUE(CLEAN(RepositoriosPython!F639))</f>
        <v>462</v>
      </c>
      <c r="G639" s="1">
        <f>VALUE(CLEAN(RepositoriosPython!G639))</f>
        <v>0</v>
      </c>
      <c r="H639" s="2">
        <f>DATEVALUE(CLEAN(MID(RepositoriosPython!H639,1,11)))</f>
        <v>43213</v>
      </c>
      <c r="I639" s="1">
        <f>VALUE(CLEAN(RepositoriosPython!I639))</f>
        <v>244</v>
      </c>
      <c r="J639" s="1">
        <f>_xlfn.DAYS("31/03/2020",H639)</f>
        <v>708</v>
      </c>
      <c r="K639" s="1">
        <f>G639/J639</f>
        <v>0</v>
      </c>
    </row>
    <row r="640" spans="1:11" x14ac:dyDescent="0.25">
      <c r="A640" s="1" t="str">
        <f>CLEAN(RepositoriosPython!A640)</f>
        <v>stanfordnlp/stanza</v>
      </c>
      <c r="B640" s="1" t="str">
        <f>CLEAN(RepositoriosPython!B640)</f>
        <v>https://github.com/stanfordnlp/stanza</v>
      </c>
      <c r="C640" s="1" t="str">
        <f>CLEAN(RepositoriosPython!C640)</f>
        <v>Python</v>
      </c>
      <c r="D640" s="1">
        <f>VALUE(CLEAN(RepositoriosPython!D640))</f>
        <v>3600</v>
      </c>
      <c r="E640" s="1">
        <f>VALUE(CLEAN(RepositoriosPython!E640))</f>
        <v>122</v>
      </c>
      <c r="F640" s="1">
        <f>VALUE(CLEAN(RepositoriosPython!F640))</f>
        <v>459</v>
      </c>
      <c r="G640" s="1">
        <f>VALUE(CLEAN(RepositoriosPython!G640))</f>
        <v>4</v>
      </c>
      <c r="H640" s="2">
        <f>DATEVALUE(CLEAN(MID(RepositoriosPython!H640,1,11)))</f>
        <v>43004</v>
      </c>
      <c r="I640" s="1">
        <f>VALUE(CLEAN(RepositoriosPython!I640))</f>
        <v>154</v>
      </c>
      <c r="J640" s="1">
        <f>_xlfn.DAYS("31/03/2020",H640)</f>
        <v>917</v>
      </c>
      <c r="K640" s="1">
        <f>G640/J640</f>
        <v>4.3620501635768813E-3</v>
      </c>
    </row>
    <row r="641" spans="1:11" x14ac:dyDescent="0.25">
      <c r="A641" s="1" t="str">
        <f>CLEAN(RepositoriosPython!A641)</f>
        <v>twintproject/twint</v>
      </c>
      <c r="B641" s="1" t="str">
        <f>CLEAN(RepositoriosPython!B641)</f>
        <v>https://github.com/twintproject/twint</v>
      </c>
      <c r="C641" s="1" t="str">
        <f>CLEAN(RepositoriosPython!C641)</f>
        <v>Python</v>
      </c>
      <c r="D641" s="1">
        <f>VALUE(CLEAN(RepositoriosPython!D641))</f>
        <v>3598</v>
      </c>
      <c r="E641" s="1">
        <f>VALUE(CLEAN(RepositoriosPython!E641))</f>
        <v>136</v>
      </c>
      <c r="F641" s="1">
        <f>VALUE(CLEAN(RepositoriosPython!F641))</f>
        <v>648</v>
      </c>
      <c r="G641" s="1">
        <f>VALUE(CLEAN(RepositoriosPython!G641))</f>
        <v>9</v>
      </c>
      <c r="H641" s="2">
        <f>DATEVALUE(CLEAN(MID(RepositoriosPython!H641,1,11)))</f>
        <v>42896</v>
      </c>
      <c r="I641" s="1">
        <f>VALUE(CLEAN(RepositoriosPython!I641))</f>
        <v>33</v>
      </c>
      <c r="J641" s="1">
        <f>_xlfn.DAYS("31/03/2020",H641)</f>
        <v>1025</v>
      </c>
      <c r="K641" s="1">
        <f>G641/J641</f>
        <v>8.7804878048780496E-3</v>
      </c>
    </row>
    <row r="642" spans="1:11" x14ac:dyDescent="0.25">
      <c r="A642" s="1" t="str">
        <f>CLEAN(RepositoriosPython!A642)</f>
        <v>junyanz/iGAN</v>
      </c>
      <c r="B642" s="1" t="str">
        <f>CLEAN(RepositoriosPython!B642)</f>
        <v>https://github.com/junyanz/iGAN</v>
      </c>
      <c r="C642" s="1" t="str">
        <f>CLEAN(RepositoriosPython!C642)</f>
        <v>Python</v>
      </c>
      <c r="D642" s="1">
        <f>VALUE(CLEAN(RepositoriosPython!D642))</f>
        <v>3595</v>
      </c>
      <c r="E642" s="1">
        <f>VALUE(CLEAN(RepositoriosPython!E642))</f>
        <v>177</v>
      </c>
      <c r="F642" s="1">
        <f>VALUE(CLEAN(RepositoriosPython!F642))</f>
        <v>558</v>
      </c>
      <c r="G642" s="1">
        <f>VALUE(CLEAN(RepositoriosPython!G642))</f>
        <v>0</v>
      </c>
      <c r="H642" s="2">
        <f>DATEVALUE(CLEAN(MID(RepositoriosPython!H642,1,11)))</f>
        <v>42634</v>
      </c>
      <c r="I642" s="1">
        <f>VALUE(CLEAN(RepositoriosPython!I642))</f>
        <v>61</v>
      </c>
      <c r="J642" s="1">
        <f>_xlfn.DAYS("31/03/2020",H642)</f>
        <v>1287</v>
      </c>
      <c r="K642" s="1">
        <f>G642/J642</f>
        <v>0</v>
      </c>
    </row>
    <row r="643" spans="1:11" x14ac:dyDescent="0.25">
      <c r="A643" s="1" t="str">
        <f>CLEAN(RepositoriosPython!A643)</f>
        <v>scikit-image/scikit-image</v>
      </c>
      <c r="B643" s="1" t="str">
        <f>CLEAN(RepositoriosPython!B643)</f>
        <v>https://github.com/scikit-image/scikit-image</v>
      </c>
      <c r="C643" s="1" t="str">
        <f>CLEAN(RepositoriosPython!C643)</f>
        <v>Python</v>
      </c>
      <c r="D643" s="1">
        <f>VALUE(CLEAN(RepositoriosPython!D643))</f>
        <v>3595</v>
      </c>
      <c r="E643" s="1">
        <f>VALUE(CLEAN(RepositoriosPython!E643))</f>
        <v>193</v>
      </c>
      <c r="F643" s="1">
        <f>VALUE(CLEAN(RepositoriosPython!F643))</f>
        <v>1543</v>
      </c>
      <c r="G643" s="1">
        <f>VALUE(CLEAN(RepositoriosPython!G643))</f>
        <v>3</v>
      </c>
      <c r="H643" s="2">
        <f>DATEVALUE(CLEAN(MID(RepositoriosPython!H643,1,11)))</f>
        <v>40731</v>
      </c>
      <c r="I643" s="1">
        <f>VALUE(CLEAN(RepositoriosPython!I643))</f>
        <v>840</v>
      </c>
      <c r="J643" s="1">
        <f>_xlfn.DAYS("31/03/2020",H643)</f>
        <v>3190</v>
      </c>
      <c r="K643" s="1">
        <f>G643/J643</f>
        <v>9.4043887147335424E-4</v>
      </c>
    </row>
    <row r="644" spans="1:11" x14ac:dyDescent="0.25">
      <c r="A644" s="1" t="str">
        <f>CLEAN(RepositoriosPython!A644)</f>
        <v>karpathy/arxiv-sanity-preserver</v>
      </c>
      <c r="B644" s="1" t="str">
        <f>CLEAN(RepositoriosPython!B644)</f>
        <v>https://github.com/karpathy/arxiv-sanity-preserver</v>
      </c>
      <c r="C644" s="1" t="str">
        <f>CLEAN(RepositoriosPython!C644)</f>
        <v>Python</v>
      </c>
      <c r="D644" s="1">
        <f>VALUE(CLEAN(RepositoriosPython!D644))</f>
        <v>3591</v>
      </c>
      <c r="E644" s="1">
        <f>VALUE(CLEAN(RepositoriosPython!E644))</f>
        <v>167</v>
      </c>
      <c r="F644" s="1">
        <f>VALUE(CLEAN(RepositoriosPython!F644))</f>
        <v>1086</v>
      </c>
      <c r="G644" s="1">
        <f>VALUE(CLEAN(RepositoriosPython!G644))</f>
        <v>0</v>
      </c>
      <c r="H644" s="2">
        <f>DATEVALUE(CLEAN(MID(RepositoriosPython!H644,1,11)))</f>
        <v>42336</v>
      </c>
      <c r="I644" s="1">
        <f>VALUE(CLEAN(RepositoriosPython!I644))</f>
        <v>29</v>
      </c>
      <c r="J644" s="1">
        <f>_xlfn.DAYS("31/03/2020",H644)</f>
        <v>1585</v>
      </c>
      <c r="K644" s="1">
        <f>G644/J644</f>
        <v>0</v>
      </c>
    </row>
    <row r="645" spans="1:11" x14ac:dyDescent="0.25">
      <c r="A645" s="1" t="str">
        <f>CLEAN(RepositoriosPython!A645)</f>
        <v>reinderien/mimic</v>
      </c>
      <c r="B645" s="1" t="str">
        <f>CLEAN(RepositoriosPython!B645)</f>
        <v>https://github.com/reinderien/mimic</v>
      </c>
      <c r="C645" s="1" t="str">
        <f>CLEAN(RepositoriosPython!C645)</f>
        <v>Python</v>
      </c>
      <c r="D645" s="1">
        <f>VALUE(CLEAN(RepositoriosPython!D645))</f>
        <v>3586</v>
      </c>
      <c r="E645" s="1">
        <f>VALUE(CLEAN(RepositoriosPython!E645))</f>
        <v>80</v>
      </c>
      <c r="F645" s="1">
        <f>VALUE(CLEAN(RepositoriosPython!F645))</f>
        <v>106</v>
      </c>
      <c r="G645" s="1">
        <f>VALUE(CLEAN(RepositoriosPython!G645))</f>
        <v>0</v>
      </c>
      <c r="H645" s="2">
        <f>DATEVALUE(CLEAN(MID(RepositoriosPython!H645,1,11)))</f>
        <v>42294</v>
      </c>
      <c r="I645" s="1">
        <f>VALUE(CLEAN(RepositoriosPython!I645))</f>
        <v>7</v>
      </c>
      <c r="J645" s="1">
        <f>_xlfn.DAYS("31/03/2020",H645)</f>
        <v>1627</v>
      </c>
      <c r="K645" s="1">
        <f>G645/J645</f>
        <v>0</v>
      </c>
    </row>
    <row r="646" spans="1:11" x14ac:dyDescent="0.25">
      <c r="A646" s="1" t="str">
        <f>CLEAN(RepositoriosPython!A646)</f>
        <v>miguelgrinberg/Flask-SocketIO</v>
      </c>
      <c r="B646" s="1" t="str">
        <f>CLEAN(RepositoriosPython!B646)</f>
        <v>https://github.com/miguelgrinberg/Flask-SocketIO</v>
      </c>
      <c r="C646" s="1" t="str">
        <f>CLEAN(RepositoriosPython!C646)</f>
        <v>Python</v>
      </c>
      <c r="D646" s="1">
        <f>VALUE(CLEAN(RepositoriosPython!D646))</f>
        <v>3583</v>
      </c>
      <c r="E646" s="1">
        <f>VALUE(CLEAN(RepositoriosPython!E646))</f>
        <v>106</v>
      </c>
      <c r="F646" s="1">
        <f>VALUE(CLEAN(RepositoriosPython!F646))</f>
        <v>672</v>
      </c>
      <c r="G646" s="1">
        <f>VALUE(CLEAN(RepositoriosPython!G646))</f>
        <v>0</v>
      </c>
      <c r="H646" s="2">
        <f>DATEVALUE(CLEAN(MID(RepositoriosPython!H646,1,11)))</f>
        <v>41679</v>
      </c>
      <c r="I646" s="1">
        <f>VALUE(CLEAN(RepositoriosPython!I646))</f>
        <v>33</v>
      </c>
      <c r="J646" s="1">
        <f>_xlfn.DAYS("31/03/2020",H646)</f>
        <v>2242</v>
      </c>
      <c r="K646" s="1">
        <f>G646/J646</f>
        <v>0</v>
      </c>
    </row>
    <row r="647" spans="1:11" x14ac:dyDescent="0.25">
      <c r="A647" s="1" t="str">
        <f>CLEAN(RepositoriosPython!A647)</f>
        <v>iodide-project/pyodide</v>
      </c>
      <c r="B647" s="1" t="str">
        <f>CLEAN(RepositoriosPython!B647)</f>
        <v>https://github.com/iodide-project/pyodide</v>
      </c>
      <c r="C647" s="1" t="str">
        <f>CLEAN(RepositoriosPython!C647)</f>
        <v>Python</v>
      </c>
      <c r="D647" s="1">
        <f>VALUE(CLEAN(RepositoriosPython!D647))</f>
        <v>3583</v>
      </c>
      <c r="E647" s="1">
        <f>VALUE(CLEAN(RepositoriosPython!E647))</f>
        <v>111</v>
      </c>
      <c r="F647" s="1">
        <f>VALUE(CLEAN(RepositoriosPython!F647))</f>
        <v>228</v>
      </c>
      <c r="G647" s="1">
        <f>VALUE(CLEAN(RepositoriosPython!G647))</f>
        <v>22</v>
      </c>
      <c r="H647" s="2">
        <f>DATEVALUE(CLEAN(MID(RepositoriosPython!H647,1,11)))</f>
        <v>43154</v>
      </c>
      <c r="I647" s="1">
        <f>VALUE(CLEAN(RepositoriosPython!I647))</f>
        <v>252</v>
      </c>
      <c r="J647" s="1">
        <f>_xlfn.DAYS("31/03/2020",H647)</f>
        <v>767</v>
      </c>
      <c r="K647" s="1">
        <f>G647/J647</f>
        <v>2.8683181225554105E-2</v>
      </c>
    </row>
    <row r="648" spans="1:11" x14ac:dyDescent="0.25">
      <c r="A648" s="1" t="str">
        <f>CLEAN(RepositoriosPython!A648)</f>
        <v>prompt-toolkit/ptpython</v>
      </c>
      <c r="B648" s="1" t="str">
        <f>CLEAN(RepositoriosPython!B648)</f>
        <v>https://github.com/prompt-toolkit/ptpython</v>
      </c>
      <c r="C648" s="1" t="str">
        <f>CLEAN(RepositoriosPython!C648)</f>
        <v>Python</v>
      </c>
      <c r="D648" s="1">
        <f>VALUE(CLEAN(RepositoriosPython!D648))</f>
        <v>3583</v>
      </c>
      <c r="E648" s="1">
        <f>VALUE(CLEAN(RepositoriosPython!E648))</f>
        <v>71</v>
      </c>
      <c r="F648" s="1">
        <f>VALUE(CLEAN(RepositoriosPython!F648))</f>
        <v>194</v>
      </c>
      <c r="G648" s="1">
        <f>VALUE(CLEAN(RepositoriosPython!G648))</f>
        <v>0</v>
      </c>
      <c r="H648" s="2">
        <f>DATEVALUE(CLEAN(MID(RepositoriosPython!H648,1,11)))</f>
        <v>41911</v>
      </c>
      <c r="I648" s="1">
        <f>VALUE(CLEAN(RepositoriosPython!I648))</f>
        <v>43</v>
      </c>
      <c r="J648" s="1">
        <f>_xlfn.DAYS("31/03/2020",H648)</f>
        <v>2010</v>
      </c>
      <c r="K648" s="1">
        <f>G648/J648</f>
        <v>0</v>
      </c>
    </row>
    <row r="649" spans="1:11" x14ac:dyDescent="0.25">
      <c r="A649" s="1" t="str">
        <f>CLEAN(RepositoriosPython!A649)</f>
        <v>NVlabs/stylegan2</v>
      </c>
      <c r="B649" s="1" t="str">
        <f>CLEAN(RepositoriosPython!B649)</f>
        <v>https://github.com/NVlabs/stylegan2</v>
      </c>
      <c r="C649" s="1" t="str">
        <f>CLEAN(RepositoriosPython!C649)</f>
        <v>Python</v>
      </c>
      <c r="D649" s="1">
        <f>VALUE(CLEAN(RepositoriosPython!D649))</f>
        <v>3577</v>
      </c>
      <c r="E649" s="1">
        <f>VALUE(CLEAN(RepositoriosPython!E649))</f>
        <v>189</v>
      </c>
      <c r="F649" s="1">
        <f>VALUE(CLEAN(RepositoriosPython!F649))</f>
        <v>629</v>
      </c>
      <c r="G649" s="1">
        <f>VALUE(CLEAN(RepositoriosPython!G649))</f>
        <v>0</v>
      </c>
      <c r="H649" s="2">
        <f>DATEVALUE(CLEAN(MID(RepositoriosPython!H649,1,11)))</f>
        <v>43795</v>
      </c>
      <c r="I649" s="1">
        <f>VALUE(CLEAN(RepositoriosPython!I649))</f>
        <v>48</v>
      </c>
      <c r="J649" s="1">
        <f>_xlfn.DAYS("31/03/2020",H649)</f>
        <v>126</v>
      </c>
      <c r="K649" s="1">
        <f>G649/J649</f>
        <v>0</v>
      </c>
    </row>
    <row r="650" spans="1:11" x14ac:dyDescent="0.25">
      <c r="A650" s="1" t="str">
        <f>CLEAN(RepositoriosPython!A650)</f>
        <v>pandolia/qqbot</v>
      </c>
      <c r="B650" s="1" t="str">
        <f>CLEAN(RepositoriosPython!B650)</f>
        <v>https://github.com/pandolia/qqbot</v>
      </c>
      <c r="C650" s="1" t="str">
        <f>CLEAN(RepositoriosPython!C650)</f>
        <v>Python</v>
      </c>
      <c r="D650" s="1">
        <f>VALUE(CLEAN(RepositoriosPython!D650))</f>
        <v>3574</v>
      </c>
      <c r="E650" s="1">
        <f>VALUE(CLEAN(RepositoriosPython!E650))</f>
        <v>191</v>
      </c>
      <c r="F650" s="1">
        <f>VALUE(CLEAN(RepositoriosPython!F650))</f>
        <v>910</v>
      </c>
      <c r="G650" s="1">
        <f>VALUE(CLEAN(RepositoriosPython!G650))</f>
        <v>79</v>
      </c>
      <c r="H650" s="2">
        <f>DATEVALUE(CLEAN(MID(RepositoriosPython!H650,1,11)))</f>
        <v>42580</v>
      </c>
      <c r="I650" s="1">
        <f>VALUE(CLEAN(RepositoriosPython!I650))</f>
        <v>57</v>
      </c>
      <c r="J650" s="1">
        <f>_xlfn.DAYS("31/03/2020",H650)</f>
        <v>1341</v>
      </c>
      <c r="K650" s="1">
        <f>G650/J650</f>
        <v>5.8911260253542132E-2</v>
      </c>
    </row>
    <row r="651" spans="1:11" x14ac:dyDescent="0.25">
      <c r="A651" s="1" t="str">
        <f>CLEAN(RepositoriosPython!A651)</f>
        <v>laramies/theHarvester</v>
      </c>
      <c r="B651" s="1" t="str">
        <f>CLEAN(RepositoriosPython!B651)</f>
        <v>https://github.com/laramies/theHarvester</v>
      </c>
      <c r="C651" s="1" t="str">
        <f>CLEAN(RepositoriosPython!C651)</f>
        <v>Python</v>
      </c>
      <c r="D651" s="1">
        <f>VALUE(CLEAN(RepositoriosPython!D651))</f>
        <v>3565</v>
      </c>
      <c r="E651" s="1">
        <f>VALUE(CLEAN(RepositoriosPython!E651))</f>
        <v>223</v>
      </c>
      <c r="F651" s="1">
        <f>VALUE(CLEAN(RepositoriosPython!F651))</f>
        <v>998</v>
      </c>
      <c r="G651" s="1">
        <f>VALUE(CLEAN(RepositoriosPython!G651))</f>
        <v>7</v>
      </c>
      <c r="H651" s="2">
        <f>DATEVALUE(CLEAN(MID(RepositoriosPython!H651,1,11)))</f>
        <v>40544</v>
      </c>
      <c r="I651" s="1">
        <f>VALUE(CLEAN(RepositoriosPython!I651))</f>
        <v>73</v>
      </c>
      <c r="J651" s="1">
        <f>_xlfn.DAYS("31/03/2020",H651)</f>
        <v>3377</v>
      </c>
      <c r="K651" s="1">
        <f>G651/J651</f>
        <v>2.0728457210541901E-3</v>
      </c>
    </row>
    <row r="652" spans="1:11" x14ac:dyDescent="0.25">
      <c r="A652" s="1" t="str">
        <f>CLEAN(RepositoriosPython!A652)</f>
        <v>yhat/ggpy</v>
      </c>
      <c r="B652" s="1" t="str">
        <f>CLEAN(RepositoriosPython!B652)</f>
        <v>https://github.com/yhat/ggpy</v>
      </c>
      <c r="C652" s="1" t="str">
        <f>CLEAN(RepositoriosPython!C652)</f>
        <v>Python</v>
      </c>
      <c r="D652" s="1">
        <f>VALUE(CLEAN(RepositoriosPython!D652))</f>
        <v>3552</v>
      </c>
      <c r="E652" s="1">
        <f>VALUE(CLEAN(RepositoriosPython!E652))</f>
        <v>140</v>
      </c>
      <c r="F652" s="1">
        <f>VALUE(CLEAN(RepositoriosPython!F652))</f>
        <v>575</v>
      </c>
      <c r="G652" s="1">
        <f>VALUE(CLEAN(RepositoriosPython!G652))</f>
        <v>0</v>
      </c>
      <c r="H652" s="2">
        <f>DATEVALUE(CLEAN(MID(RepositoriosPython!H652,1,11)))</f>
        <v>41554</v>
      </c>
      <c r="I652" s="1">
        <f>VALUE(CLEAN(RepositoriosPython!I652))</f>
        <v>309</v>
      </c>
      <c r="J652" s="1">
        <f>_xlfn.DAYS("31/03/2020",H652)</f>
        <v>2367</v>
      </c>
      <c r="K652" s="1">
        <f>G652/J652</f>
        <v>0</v>
      </c>
    </row>
    <row r="653" spans="1:11" x14ac:dyDescent="0.25">
      <c r="A653" s="1" t="str">
        <f>CLEAN(RepositoriosPython!A653)</f>
        <v>hwalsuklee/tensorflow-generative-model-collections</v>
      </c>
      <c r="B653" s="1" t="str">
        <f>CLEAN(RepositoriosPython!B653)</f>
        <v>https://github.com/hwalsuklee/tensorflow-generative-model-collections</v>
      </c>
      <c r="C653" s="1" t="str">
        <f>CLEAN(RepositoriosPython!C653)</f>
        <v>Python</v>
      </c>
      <c r="D653" s="1">
        <f>VALUE(CLEAN(RepositoriosPython!D653))</f>
        <v>3539</v>
      </c>
      <c r="E653" s="1">
        <f>VALUE(CLEAN(RepositoriosPython!E653))</f>
        <v>159</v>
      </c>
      <c r="F653" s="1">
        <f>VALUE(CLEAN(RepositoriosPython!F653))</f>
        <v>842</v>
      </c>
      <c r="G653" s="1">
        <f>VALUE(CLEAN(RepositoriosPython!G653))</f>
        <v>0</v>
      </c>
      <c r="H653" s="2">
        <f>DATEVALUE(CLEAN(MID(RepositoriosPython!H653,1,11)))</f>
        <v>42971</v>
      </c>
      <c r="I653" s="1">
        <f>VALUE(CLEAN(RepositoriosPython!I653))</f>
        <v>127</v>
      </c>
      <c r="J653" s="1">
        <f>_xlfn.DAYS("31/03/2020",H653)</f>
        <v>950</v>
      </c>
      <c r="K653" s="1">
        <f>G653/J653</f>
        <v>0</v>
      </c>
    </row>
    <row r="654" spans="1:11" x14ac:dyDescent="0.25">
      <c r="A654" s="1" t="str">
        <f>CLEAN(RepositoriosPython!A654)</f>
        <v>mementum/backtrader</v>
      </c>
      <c r="B654" s="1" t="str">
        <f>CLEAN(RepositoriosPython!B654)</f>
        <v>https://github.com/mementum/backtrader</v>
      </c>
      <c r="C654" s="1" t="str">
        <f>CLEAN(RepositoriosPython!C654)</f>
        <v>Python</v>
      </c>
      <c r="D654" s="1">
        <f>VALUE(CLEAN(RepositoriosPython!D654))</f>
        <v>3538</v>
      </c>
      <c r="E654" s="1">
        <f>VALUE(CLEAN(RepositoriosPython!E654))</f>
        <v>405</v>
      </c>
      <c r="F654" s="1">
        <f>VALUE(CLEAN(RepositoriosPython!F654))</f>
        <v>1132</v>
      </c>
      <c r="G654" s="1">
        <f>VALUE(CLEAN(RepositoriosPython!G654))</f>
        <v>0</v>
      </c>
      <c r="H654" s="2">
        <f>DATEVALUE(CLEAN(MID(RepositoriosPython!H654,1,11)))</f>
        <v>42014</v>
      </c>
      <c r="I654" s="1">
        <f>VALUE(CLEAN(RepositoriosPython!I654))</f>
        <v>371</v>
      </c>
      <c r="J654" s="1">
        <f>_xlfn.DAYS("31/03/2020",H654)</f>
        <v>1907</v>
      </c>
      <c r="K654" s="1">
        <f>G654/J654</f>
        <v>0</v>
      </c>
    </row>
    <row r="655" spans="1:11" x14ac:dyDescent="0.25">
      <c r="A655" s="1" t="str">
        <f>CLEAN(RepositoriosPython!A655)</f>
        <v>offu/WeRoBot</v>
      </c>
      <c r="B655" s="1" t="str">
        <f>CLEAN(RepositoriosPython!B655)</f>
        <v>https://github.com/offu/WeRoBot</v>
      </c>
      <c r="C655" s="1" t="str">
        <f>CLEAN(RepositoriosPython!C655)</f>
        <v>Python</v>
      </c>
      <c r="D655" s="1">
        <f>VALUE(CLEAN(RepositoriosPython!D655))</f>
        <v>3520</v>
      </c>
      <c r="E655" s="1">
        <f>VALUE(CLEAN(RepositoriosPython!E655))</f>
        <v>253</v>
      </c>
      <c r="F655" s="1">
        <f>VALUE(CLEAN(RepositoriosPython!F655))</f>
        <v>886</v>
      </c>
      <c r="G655" s="1">
        <f>VALUE(CLEAN(RepositoriosPython!G655))</f>
        <v>26</v>
      </c>
      <c r="H655" s="2">
        <f>DATEVALUE(CLEAN(MID(RepositoriosPython!H655,1,11)))</f>
        <v>41304</v>
      </c>
      <c r="I655" s="1">
        <f>VALUE(CLEAN(RepositoriosPython!I655))</f>
        <v>95</v>
      </c>
      <c r="J655" s="1">
        <f>_xlfn.DAYS("31/03/2020",H655)</f>
        <v>2617</v>
      </c>
      <c r="K655" s="1">
        <f>G655/J655</f>
        <v>9.9350401222774165E-3</v>
      </c>
    </row>
    <row r="656" spans="1:11" x14ac:dyDescent="0.25">
      <c r="A656" s="1" t="str">
        <f>CLEAN(RepositoriosPython!A656)</f>
        <v>volatilityfoundation/volatility</v>
      </c>
      <c r="B656" s="1" t="str">
        <f>CLEAN(RepositoriosPython!B656)</f>
        <v>https://github.com/volatilityfoundation/volatility</v>
      </c>
      <c r="C656" s="1" t="str">
        <f>CLEAN(RepositoriosPython!C656)</f>
        <v>Python</v>
      </c>
      <c r="D656" s="1">
        <f>VALUE(CLEAN(RepositoriosPython!D656))</f>
        <v>3519</v>
      </c>
      <c r="E656" s="1">
        <f>VALUE(CLEAN(RepositoriosPython!E656))</f>
        <v>284</v>
      </c>
      <c r="F656" s="1">
        <f>VALUE(CLEAN(RepositoriosPython!F656))</f>
        <v>771</v>
      </c>
      <c r="G656" s="1">
        <f>VALUE(CLEAN(RepositoriosPython!G656))</f>
        <v>0</v>
      </c>
      <c r="H656" s="2">
        <f>DATEVALUE(CLEAN(MID(RepositoriosPython!H656,1,11)))</f>
        <v>41753</v>
      </c>
      <c r="I656" s="1">
        <f>VALUE(CLEAN(RepositoriosPython!I656))</f>
        <v>458</v>
      </c>
      <c r="J656" s="1">
        <f>_xlfn.DAYS("31/03/2020",H656)</f>
        <v>2168</v>
      </c>
      <c r="K656" s="1">
        <f>G656/J656</f>
        <v>0</v>
      </c>
    </row>
    <row r="657" spans="1:11" x14ac:dyDescent="0.25">
      <c r="A657" s="1" t="str">
        <f>CLEAN(RepositoriosPython!A657)</f>
        <v>stamparm/maltrail</v>
      </c>
      <c r="B657" s="1" t="str">
        <f>CLEAN(RepositoriosPython!B657)</f>
        <v>https://github.com/stamparm/maltrail</v>
      </c>
      <c r="C657" s="1" t="str">
        <f>CLEAN(RepositoriosPython!C657)</f>
        <v>Python</v>
      </c>
      <c r="D657" s="1">
        <f>VALUE(CLEAN(RepositoriosPython!D657))</f>
        <v>3514</v>
      </c>
      <c r="E657" s="1">
        <f>VALUE(CLEAN(RepositoriosPython!E657))</f>
        <v>213</v>
      </c>
      <c r="F657" s="1">
        <f>VALUE(CLEAN(RepositoriosPython!F657))</f>
        <v>691</v>
      </c>
      <c r="G657" s="1">
        <f>VALUE(CLEAN(RepositoriosPython!G657))</f>
        <v>9</v>
      </c>
      <c r="H657" s="2">
        <f>DATEVALUE(CLEAN(MID(RepositoriosPython!H657,1,11)))</f>
        <v>41977</v>
      </c>
      <c r="I657" s="1">
        <f>VALUE(CLEAN(RepositoriosPython!I657))</f>
        <v>1410</v>
      </c>
      <c r="J657" s="1">
        <f>_xlfn.DAYS("31/03/2020",H657)</f>
        <v>1944</v>
      </c>
      <c r="K657" s="1">
        <f>G657/J657</f>
        <v>4.6296296296296294E-3</v>
      </c>
    </row>
    <row r="658" spans="1:11" x14ac:dyDescent="0.25">
      <c r="A658" s="1" t="str">
        <f>CLEAN(RepositoriosPython!A658)</f>
        <v>pavelgonchar/colornet</v>
      </c>
      <c r="B658" s="1" t="str">
        <f>CLEAN(RepositoriosPython!B658)</f>
        <v>https://github.com/pavelgonchar/colornet</v>
      </c>
      <c r="C658" s="1" t="str">
        <f>CLEAN(RepositoriosPython!C658)</f>
        <v>Python</v>
      </c>
      <c r="D658" s="1">
        <f>VALUE(CLEAN(RepositoriosPython!D658))</f>
        <v>3510</v>
      </c>
      <c r="E658" s="1">
        <f>VALUE(CLEAN(RepositoriosPython!E658))</f>
        <v>136</v>
      </c>
      <c r="F658" s="1">
        <f>VALUE(CLEAN(RepositoriosPython!F658))</f>
        <v>323</v>
      </c>
      <c r="G658" s="1">
        <f>VALUE(CLEAN(RepositoriosPython!G658))</f>
        <v>0</v>
      </c>
      <c r="H658" s="2">
        <f>DATEVALUE(CLEAN(MID(RepositoriosPython!H658,1,11)))</f>
        <v>42479</v>
      </c>
      <c r="I658" s="1">
        <f>VALUE(CLEAN(RepositoriosPython!I658))</f>
        <v>633</v>
      </c>
      <c r="J658" s="1">
        <f>_xlfn.DAYS("31/03/2020",H658)</f>
        <v>1442</v>
      </c>
      <c r="K658" s="1">
        <f>G658/J658</f>
        <v>0</v>
      </c>
    </row>
    <row r="659" spans="1:11" x14ac:dyDescent="0.25">
      <c r="A659" s="1" t="str">
        <f>CLEAN(RepositoriosPython!A659)</f>
        <v>iGhibli/iOS-DeviceSupport</v>
      </c>
      <c r="B659" s="1" t="str">
        <f>CLEAN(RepositoriosPython!B659)</f>
        <v>https://github.com/iGhibli/iOS-DeviceSupport</v>
      </c>
      <c r="C659" s="1" t="str">
        <f>CLEAN(RepositoriosPython!C659)</f>
        <v>Python</v>
      </c>
      <c r="D659" s="1">
        <f>VALUE(CLEAN(RepositoriosPython!D659))</f>
        <v>3508</v>
      </c>
      <c r="E659" s="1">
        <f>VALUE(CLEAN(RepositoriosPython!E659))</f>
        <v>148</v>
      </c>
      <c r="F659" s="1">
        <f>VALUE(CLEAN(RepositoriosPython!F659))</f>
        <v>538</v>
      </c>
      <c r="G659" s="1">
        <f>VALUE(CLEAN(RepositoriosPython!G659))</f>
        <v>0</v>
      </c>
      <c r="H659" s="2">
        <f>DATEVALUE(CLEAN(MID(RepositoriosPython!H659,1,11)))</f>
        <v>42832</v>
      </c>
      <c r="I659" s="1">
        <f>VALUE(CLEAN(RepositoriosPython!I659))</f>
        <v>60</v>
      </c>
      <c r="J659" s="1">
        <f>_xlfn.DAYS("31/03/2020",H659)</f>
        <v>1089</v>
      </c>
      <c r="K659" s="1">
        <f>G659/J659</f>
        <v>0</v>
      </c>
    </row>
    <row r="660" spans="1:11" x14ac:dyDescent="0.25">
      <c r="A660" s="1" t="str">
        <f>CLEAN(RepositoriosPython!A660)</f>
        <v>conda/conda</v>
      </c>
      <c r="B660" s="1" t="str">
        <f>CLEAN(RepositoriosPython!B660)</f>
        <v>https://github.com/conda/conda</v>
      </c>
      <c r="C660" s="1" t="str">
        <f>CLEAN(RepositoriosPython!C660)</f>
        <v>Python</v>
      </c>
      <c r="D660" s="1">
        <f>VALUE(CLEAN(RepositoriosPython!D660))</f>
        <v>3501</v>
      </c>
      <c r="E660" s="1">
        <f>VALUE(CLEAN(RepositoriosPython!E660))</f>
        <v>193</v>
      </c>
      <c r="F660" s="1">
        <f>VALUE(CLEAN(RepositoriosPython!F660))</f>
        <v>880</v>
      </c>
      <c r="G660" s="1">
        <f>VALUE(CLEAN(RepositoriosPython!G660))</f>
        <v>129</v>
      </c>
      <c r="H660" s="2">
        <f>DATEVALUE(CLEAN(MID(RepositoriosPython!H660,1,11)))</f>
        <v>41197</v>
      </c>
      <c r="I660" s="1">
        <f>VALUE(CLEAN(RepositoriosPython!I660))</f>
        <v>1758</v>
      </c>
      <c r="J660" s="1">
        <f>_xlfn.DAYS("31/03/2020",H660)</f>
        <v>2724</v>
      </c>
      <c r="K660" s="1">
        <f>G660/J660</f>
        <v>4.7356828193832599E-2</v>
      </c>
    </row>
    <row r="661" spans="1:11" x14ac:dyDescent="0.25">
      <c r="A661" s="1" t="str">
        <f>CLEAN(RepositoriosPython!A661)</f>
        <v>nylas/sync-engine</v>
      </c>
      <c r="B661" s="1" t="str">
        <f>CLEAN(RepositoriosPython!B661)</f>
        <v>https://github.com/nylas/sync-engine</v>
      </c>
      <c r="C661" s="1" t="str">
        <f>CLEAN(RepositoriosPython!C661)</f>
        <v>Python</v>
      </c>
      <c r="D661" s="1">
        <f>VALUE(CLEAN(RepositoriosPython!D661))</f>
        <v>3499</v>
      </c>
      <c r="E661" s="1">
        <f>VALUE(CLEAN(RepositoriosPython!E661))</f>
        <v>183</v>
      </c>
      <c r="F661" s="1">
        <f>VALUE(CLEAN(RepositoriosPython!F661))</f>
        <v>370</v>
      </c>
      <c r="G661" s="1">
        <f>VALUE(CLEAN(RepositoriosPython!G661))</f>
        <v>3</v>
      </c>
      <c r="H661" s="2">
        <f>DATEVALUE(CLEAN(MID(RepositoriosPython!H661,1,11)))</f>
        <v>41654</v>
      </c>
      <c r="I661" s="1">
        <f>VALUE(CLEAN(RepositoriosPython!I661))</f>
        <v>798</v>
      </c>
      <c r="J661" s="1">
        <f>_xlfn.DAYS("31/03/2020",H661)</f>
        <v>2267</v>
      </c>
      <c r="K661" s="1">
        <f>G661/J661</f>
        <v>1.3233348037053375E-3</v>
      </c>
    </row>
    <row r="662" spans="1:11" x14ac:dyDescent="0.25">
      <c r="A662" s="1" t="str">
        <f>CLEAN(RepositoriosPython!A662)</f>
        <v>Jrohy/multi-v2ray</v>
      </c>
      <c r="B662" s="1" t="str">
        <f>CLEAN(RepositoriosPython!B662)</f>
        <v>https://github.com/Jrohy/multi-v2ray</v>
      </c>
      <c r="C662" s="1" t="str">
        <f>CLEAN(RepositoriosPython!C662)</f>
        <v>Python</v>
      </c>
      <c r="D662" s="1">
        <f>VALUE(CLEAN(RepositoriosPython!D662))</f>
        <v>3489</v>
      </c>
      <c r="E662" s="1">
        <f>VALUE(CLEAN(RepositoriosPython!E662))</f>
        <v>130</v>
      </c>
      <c r="F662" s="1">
        <f>VALUE(CLEAN(RepositoriosPython!F662))</f>
        <v>1521</v>
      </c>
      <c r="G662" s="1">
        <f>VALUE(CLEAN(RepositoriosPython!G662))</f>
        <v>36</v>
      </c>
      <c r="H662" s="2">
        <f>DATEVALUE(CLEAN(MID(RepositoriosPython!H662,1,11)))</f>
        <v>43226</v>
      </c>
      <c r="I662" s="1">
        <f>VALUE(CLEAN(RepositoriosPython!I662))</f>
        <v>62</v>
      </c>
      <c r="J662" s="1">
        <f>_xlfn.DAYS("31/03/2020",H662)</f>
        <v>695</v>
      </c>
      <c r="K662" s="1">
        <f>G662/J662</f>
        <v>5.1798561151079135E-2</v>
      </c>
    </row>
    <row r="663" spans="1:11" x14ac:dyDescent="0.25">
      <c r="A663" s="1" t="str">
        <f>CLEAN(RepositoriosPython!A663)</f>
        <v>DEAP/deap</v>
      </c>
      <c r="B663" s="1" t="str">
        <f>CLEAN(RepositoriosPython!B663)</f>
        <v>https://github.com/DEAP/deap</v>
      </c>
      <c r="C663" s="1" t="str">
        <f>CLEAN(RepositoriosPython!C663)</f>
        <v>Python</v>
      </c>
      <c r="D663" s="1">
        <f>VALUE(CLEAN(RepositoriosPython!D663))</f>
        <v>3488</v>
      </c>
      <c r="E663" s="1">
        <f>VALUE(CLEAN(RepositoriosPython!E663))</f>
        <v>190</v>
      </c>
      <c r="F663" s="1">
        <f>VALUE(CLEAN(RepositoriosPython!F663))</f>
        <v>751</v>
      </c>
      <c r="G663" s="1">
        <f>VALUE(CLEAN(RepositoriosPython!G663))</f>
        <v>0</v>
      </c>
      <c r="H663" s="2">
        <f>DATEVALUE(CLEAN(MID(RepositoriosPython!H663,1,11)))</f>
        <v>41780</v>
      </c>
      <c r="I663" s="1">
        <f>VALUE(CLEAN(RepositoriosPython!I663))</f>
        <v>225</v>
      </c>
      <c r="J663" s="1">
        <f>_xlfn.DAYS("31/03/2020",H663)</f>
        <v>2141</v>
      </c>
      <c r="K663" s="1">
        <f>G663/J663</f>
        <v>0</v>
      </c>
    </row>
    <row r="664" spans="1:11" x14ac:dyDescent="0.25">
      <c r="A664" s="1" t="str">
        <f>CLEAN(RepositoriosPython!A664)</f>
        <v>adamchainz/django-cors-headers</v>
      </c>
      <c r="B664" s="1" t="str">
        <f>CLEAN(RepositoriosPython!B664)</f>
        <v>https://github.com/adamchainz/django-cors-headers</v>
      </c>
      <c r="C664" s="1" t="str">
        <f>CLEAN(RepositoriosPython!C664)</f>
        <v>Python</v>
      </c>
      <c r="D664" s="1">
        <f>VALUE(CLEAN(RepositoriosPython!D664))</f>
        <v>3487</v>
      </c>
      <c r="E664" s="1">
        <f>VALUE(CLEAN(RepositoriosPython!E664))</f>
        <v>66</v>
      </c>
      <c r="F664" s="1">
        <f>VALUE(CLEAN(RepositoriosPython!F664))</f>
        <v>422</v>
      </c>
      <c r="G664" s="1">
        <f>VALUE(CLEAN(RepositoriosPython!G664))</f>
        <v>0</v>
      </c>
      <c r="H664" s="2">
        <f>DATEVALUE(CLEAN(MID(RepositoriosPython!H664,1,11)))</f>
        <v>41293</v>
      </c>
      <c r="I664" s="1">
        <f>VALUE(CLEAN(RepositoriosPython!I664))</f>
        <v>42</v>
      </c>
      <c r="J664" s="1">
        <f>_xlfn.DAYS("31/03/2020",H664)</f>
        <v>2628</v>
      </c>
      <c r="K664" s="1">
        <f>G664/J664</f>
        <v>0</v>
      </c>
    </row>
    <row r="665" spans="1:11" x14ac:dyDescent="0.25">
      <c r="A665" s="1" t="str">
        <f>CLEAN(RepositoriosPython!A665)</f>
        <v>pypa/virtualenv</v>
      </c>
      <c r="B665" s="1" t="str">
        <f>CLEAN(RepositoriosPython!B665)</f>
        <v>https://github.com/pypa/virtualenv</v>
      </c>
      <c r="C665" s="1" t="str">
        <f>CLEAN(RepositoriosPython!C665)</f>
        <v>Python</v>
      </c>
      <c r="D665" s="1">
        <f>VALUE(CLEAN(RepositoriosPython!D665))</f>
        <v>3479</v>
      </c>
      <c r="E665" s="1">
        <f>VALUE(CLEAN(RepositoriosPython!E665))</f>
        <v>161</v>
      </c>
      <c r="F665" s="1">
        <f>VALUE(CLEAN(RepositoriosPython!F665))</f>
        <v>827</v>
      </c>
      <c r="G665" s="1">
        <f>VALUE(CLEAN(RepositoriosPython!G665))</f>
        <v>3</v>
      </c>
      <c r="H665" s="2">
        <f>DATEVALUE(CLEAN(MID(RepositoriosPython!H665,1,11)))</f>
        <v>40608</v>
      </c>
      <c r="I665" s="1">
        <f>VALUE(CLEAN(RepositoriosPython!I665))</f>
        <v>165</v>
      </c>
      <c r="J665" s="1">
        <f>_xlfn.DAYS("31/03/2020",H665)</f>
        <v>3313</v>
      </c>
      <c r="K665" s="1">
        <f>G665/J665</f>
        <v>9.0552369453667371E-4</v>
      </c>
    </row>
    <row r="666" spans="1:11" x14ac:dyDescent="0.25">
      <c r="A666" s="1" t="str">
        <f>CLEAN(RepositoriosPython!A666)</f>
        <v>jcjohnson/pytorch-examples</v>
      </c>
      <c r="B666" s="1" t="str">
        <f>CLEAN(RepositoriosPython!B666)</f>
        <v>https://github.com/jcjohnson/pytorch-examples</v>
      </c>
      <c r="C666" s="1" t="str">
        <f>CLEAN(RepositoriosPython!C666)</f>
        <v>Python</v>
      </c>
      <c r="D666" s="1">
        <f>VALUE(CLEAN(RepositoriosPython!D666))</f>
        <v>3476</v>
      </c>
      <c r="E666" s="1">
        <f>VALUE(CLEAN(RepositoriosPython!E666))</f>
        <v>145</v>
      </c>
      <c r="F666" s="1">
        <f>VALUE(CLEAN(RepositoriosPython!F666))</f>
        <v>775</v>
      </c>
      <c r="G666" s="1">
        <f>VALUE(CLEAN(RepositoriosPython!G666))</f>
        <v>0</v>
      </c>
      <c r="H666" s="2">
        <f>DATEVALUE(CLEAN(MID(RepositoriosPython!H666,1,11)))</f>
        <v>42758</v>
      </c>
      <c r="I666" s="1">
        <f>VALUE(CLEAN(RepositoriosPython!I666))</f>
        <v>13</v>
      </c>
      <c r="J666" s="1">
        <f>_xlfn.DAYS("31/03/2020",H666)</f>
        <v>1163</v>
      </c>
      <c r="K666" s="1">
        <f>G666/J666</f>
        <v>0</v>
      </c>
    </row>
    <row r="667" spans="1:11" x14ac:dyDescent="0.25">
      <c r="A667" s="1" t="str">
        <f>CLEAN(RepositoriosPython!A667)</f>
        <v>PySimpleGUI/PySimpleGUI</v>
      </c>
      <c r="B667" s="1" t="str">
        <f>CLEAN(RepositoriosPython!B667)</f>
        <v>https://github.com/PySimpleGUI/PySimpleGUI</v>
      </c>
      <c r="C667" s="1" t="str">
        <f>CLEAN(RepositoriosPython!C667)</f>
        <v>Python</v>
      </c>
      <c r="D667" s="1">
        <f>VALUE(CLEAN(RepositoriosPython!D667))</f>
        <v>3476</v>
      </c>
      <c r="E667" s="1">
        <f>VALUE(CLEAN(RepositoriosPython!E667))</f>
        <v>130</v>
      </c>
      <c r="F667" s="1">
        <f>VALUE(CLEAN(RepositoriosPython!F667))</f>
        <v>542</v>
      </c>
      <c r="G667" s="1">
        <f>VALUE(CLEAN(RepositoriosPython!G667))</f>
        <v>0</v>
      </c>
      <c r="H667" s="2">
        <f>DATEVALUE(CLEAN(MID(RepositoriosPython!H667,1,11)))</f>
        <v>43292</v>
      </c>
      <c r="I667" s="1">
        <f>VALUE(CLEAN(RepositoriosPython!I667))</f>
        <v>642</v>
      </c>
      <c r="J667" s="1">
        <f>_xlfn.DAYS("31/03/2020",H667)</f>
        <v>629</v>
      </c>
      <c r="K667" s="1">
        <f>G667/J667</f>
        <v>0</v>
      </c>
    </row>
    <row r="668" spans="1:11" x14ac:dyDescent="0.25">
      <c r="A668" s="1" t="str">
        <f>CLEAN(RepositoriosPython!A668)</f>
        <v>yosinski/deep-visualization-toolbox</v>
      </c>
      <c r="B668" s="1" t="str">
        <f>CLEAN(RepositoriosPython!B668)</f>
        <v>https://github.com/yosinski/deep-visualization-toolbox</v>
      </c>
      <c r="C668" s="1" t="str">
        <f>CLEAN(RepositoriosPython!C668)</f>
        <v>Python</v>
      </c>
      <c r="D668" s="1">
        <f>VALUE(CLEAN(RepositoriosPython!D668))</f>
        <v>3474</v>
      </c>
      <c r="E668" s="1">
        <f>VALUE(CLEAN(RepositoriosPython!E668))</f>
        <v>173</v>
      </c>
      <c r="F668" s="1">
        <f>VALUE(CLEAN(RepositoriosPython!F668))</f>
        <v>899</v>
      </c>
      <c r="G668" s="1">
        <f>VALUE(CLEAN(RepositoriosPython!G668))</f>
        <v>0</v>
      </c>
      <c r="H668" s="2">
        <f>DATEVALUE(CLEAN(MID(RepositoriosPython!H668,1,11)))</f>
        <v>42119</v>
      </c>
      <c r="I668" s="1">
        <f>VALUE(CLEAN(RepositoriosPython!I668))</f>
        <v>65</v>
      </c>
      <c r="J668" s="1">
        <f>_xlfn.DAYS("31/03/2020",H668)</f>
        <v>1802</v>
      </c>
      <c r="K668" s="1">
        <f>G668/J668</f>
        <v>0</v>
      </c>
    </row>
    <row r="669" spans="1:11" x14ac:dyDescent="0.25">
      <c r="A669" s="1" t="str">
        <f>CLEAN(RepositoriosPython!A669)</f>
        <v>openstack/openstack</v>
      </c>
      <c r="B669" s="1" t="str">
        <f>CLEAN(RepositoriosPython!B669)</f>
        <v>https://github.com/openstack/openstack</v>
      </c>
      <c r="C669" s="1" t="str">
        <f>CLEAN(RepositoriosPython!C669)</f>
        <v>Python</v>
      </c>
      <c r="D669" s="1">
        <f>VALUE(CLEAN(RepositoriosPython!D669))</f>
        <v>3471</v>
      </c>
      <c r="E669" s="1">
        <f>VALUE(CLEAN(RepositoriosPython!E669))</f>
        <v>587</v>
      </c>
      <c r="F669" s="1">
        <f>VALUE(CLEAN(RepositoriosPython!F669))</f>
        <v>1419</v>
      </c>
      <c r="G669" s="1">
        <f>VALUE(CLEAN(RepositoriosPython!G669))</f>
        <v>0</v>
      </c>
      <c r="H669" s="2">
        <f>DATEVALUE(CLEAN(MID(RepositoriosPython!H669,1,11)))</f>
        <v>41571</v>
      </c>
      <c r="I669" s="1">
        <f>VALUE(CLEAN(RepositoriosPython!I669))</f>
        <v>3</v>
      </c>
      <c r="J669" s="1">
        <f>_xlfn.DAYS("31/03/2020",H669)</f>
        <v>2350</v>
      </c>
      <c r="K669" s="1">
        <f>G669/J669</f>
        <v>0</v>
      </c>
    </row>
    <row r="670" spans="1:11" x14ac:dyDescent="0.25">
      <c r="A670" s="1" t="str">
        <f>CLEAN(RepositoriosPython!A670)</f>
        <v>taoufik07/responder</v>
      </c>
      <c r="B670" s="1" t="str">
        <f>CLEAN(RepositoriosPython!B670)</f>
        <v>https://github.com/taoufik07/responder</v>
      </c>
      <c r="C670" s="1" t="str">
        <f>CLEAN(RepositoriosPython!C670)</f>
        <v>Python</v>
      </c>
      <c r="D670" s="1">
        <f>VALUE(CLEAN(RepositoriosPython!D670))</f>
        <v>3450</v>
      </c>
      <c r="E670" s="1">
        <f>VALUE(CLEAN(RepositoriosPython!E670))</f>
        <v>115</v>
      </c>
      <c r="F670" s="1">
        <f>VALUE(CLEAN(RepositoriosPython!F670))</f>
        <v>217</v>
      </c>
      <c r="G670" s="1">
        <f>VALUE(CLEAN(RepositoriosPython!G670))</f>
        <v>3</v>
      </c>
      <c r="H670" s="2">
        <f>DATEVALUE(CLEAN(MID(RepositoriosPython!H670,1,11)))</f>
        <v>43382</v>
      </c>
      <c r="I670" s="1">
        <f>VALUE(CLEAN(RepositoriosPython!I670))</f>
        <v>117</v>
      </c>
      <c r="J670" s="1">
        <f>_xlfn.DAYS("31/03/2020",H670)</f>
        <v>539</v>
      </c>
      <c r="K670" s="1">
        <f>G670/J670</f>
        <v>5.5658627087198514E-3</v>
      </c>
    </row>
    <row r="671" spans="1:11" x14ac:dyDescent="0.25">
      <c r="A671" s="1" t="str">
        <f>CLEAN(RepositoriosPython!A671)</f>
        <v>google/roboto</v>
      </c>
      <c r="B671" s="1" t="str">
        <f>CLEAN(RepositoriosPython!B671)</f>
        <v>https://github.com/google/roboto</v>
      </c>
      <c r="C671" s="1" t="str">
        <f>CLEAN(RepositoriosPython!C671)</f>
        <v>Python</v>
      </c>
      <c r="D671" s="1">
        <f>VALUE(CLEAN(RepositoriosPython!D671))</f>
        <v>3448</v>
      </c>
      <c r="E671" s="1">
        <f>VALUE(CLEAN(RepositoriosPython!E671))</f>
        <v>158</v>
      </c>
      <c r="F671" s="1">
        <f>VALUE(CLEAN(RepositoriosPython!F671))</f>
        <v>314</v>
      </c>
      <c r="G671" s="1">
        <f>VALUE(CLEAN(RepositoriosPython!G671))</f>
        <v>8</v>
      </c>
      <c r="H671" s="2">
        <f>DATEVALUE(CLEAN(MID(RepositoriosPython!H671,1,11)))</f>
        <v>42105</v>
      </c>
      <c r="I671" s="1">
        <f>VALUE(CLEAN(RepositoriosPython!I671))</f>
        <v>7160</v>
      </c>
      <c r="J671" s="1">
        <f>_xlfn.DAYS("31/03/2020",H671)</f>
        <v>1816</v>
      </c>
      <c r="K671" s="1">
        <f>G671/J671</f>
        <v>4.4052863436123352E-3</v>
      </c>
    </row>
    <row r="672" spans="1:11" x14ac:dyDescent="0.25">
      <c r="A672" s="1" t="str">
        <f>CLEAN(RepositoriosPython!A672)</f>
        <v>jarun/buku</v>
      </c>
      <c r="B672" s="1" t="str">
        <f>CLEAN(RepositoriosPython!B672)</f>
        <v>https://github.com/jarun/buku</v>
      </c>
      <c r="C672" s="1" t="str">
        <f>CLEAN(RepositoriosPython!C672)</f>
        <v>Python</v>
      </c>
      <c r="D672" s="1">
        <f>VALUE(CLEAN(RepositoriosPython!D672))</f>
        <v>3443</v>
      </c>
      <c r="E672" s="1">
        <f>VALUE(CLEAN(RepositoriosPython!E672))</f>
        <v>76</v>
      </c>
      <c r="F672" s="1">
        <f>VALUE(CLEAN(RepositoriosPython!F672))</f>
        <v>202</v>
      </c>
      <c r="G672" s="1">
        <f>VALUE(CLEAN(RepositoriosPython!G672))</f>
        <v>36</v>
      </c>
      <c r="H672" s="2">
        <f>DATEVALUE(CLEAN(MID(RepositoriosPython!H672,1,11)))</f>
        <v>42309</v>
      </c>
      <c r="I672" s="1">
        <f>VALUE(CLEAN(RepositoriosPython!I672))</f>
        <v>63</v>
      </c>
      <c r="J672" s="1">
        <f>_xlfn.DAYS("31/03/2020",H672)</f>
        <v>1612</v>
      </c>
      <c r="K672" s="1">
        <f>G672/J672</f>
        <v>2.2332506203473945E-2</v>
      </c>
    </row>
    <row r="673" spans="1:11" x14ac:dyDescent="0.25">
      <c r="A673" s="1" t="str">
        <f>CLEAN(RepositoriosPython!A673)</f>
        <v>LonamiWebs/Telethon</v>
      </c>
      <c r="B673" s="1" t="str">
        <f>CLEAN(RepositoriosPython!B673)</f>
        <v>https://github.com/LonamiWebs/Telethon</v>
      </c>
      <c r="C673" s="1" t="str">
        <f>CLEAN(RepositoriosPython!C673)</f>
        <v>Python</v>
      </c>
      <c r="D673" s="1">
        <f>VALUE(CLEAN(RepositoriosPython!D673))</f>
        <v>3443</v>
      </c>
      <c r="E673" s="1">
        <f>VALUE(CLEAN(RepositoriosPython!E673))</f>
        <v>107</v>
      </c>
      <c r="F673" s="1">
        <f>VALUE(CLEAN(RepositoriosPython!F673))</f>
        <v>500</v>
      </c>
      <c r="G673" s="1">
        <f>VALUE(CLEAN(RepositoriosPython!G673))</f>
        <v>40</v>
      </c>
      <c r="H673" s="2">
        <f>DATEVALUE(CLEAN(MID(RepositoriosPython!H673,1,11)))</f>
        <v>42608</v>
      </c>
      <c r="I673" s="1">
        <f>VALUE(CLEAN(RepositoriosPython!I673))</f>
        <v>222</v>
      </c>
      <c r="J673" s="1">
        <f>_xlfn.DAYS("31/03/2020",H673)</f>
        <v>1313</v>
      </c>
      <c r="K673" s="1">
        <f>G673/J673</f>
        <v>3.0464584920030464E-2</v>
      </c>
    </row>
    <row r="674" spans="1:11" x14ac:dyDescent="0.25">
      <c r="A674" s="1" t="str">
        <f>CLEAN(RepositoriosPython!A674)</f>
        <v>jmcarp/robobrowser</v>
      </c>
      <c r="B674" s="1" t="str">
        <f>CLEAN(RepositoriosPython!B674)</f>
        <v>https://github.com/jmcarp/robobrowser</v>
      </c>
      <c r="C674" s="1" t="str">
        <f>CLEAN(RepositoriosPython!C674)</f>
        <v>Python</v>
      </c>
      <c r="D674" s="1">
        <f>VALUE(CLEAN(RepositoriosPython!D674))</f>
        <v>3441</v>
      </c>
      <c r="E674" s="1">
        <f>VALUE(CLEAN(RepositoriosPython!E674))</f>
        <v>119</v>
      </c>
      <c r="F674" s="1">
        <f>VALUE(CLEAN(RepositoriosPython!F674))</f>
        <v>309</v>
      </c>
      <c r="G674" s="1">
        <f>VALUE(CLEAN(RepositoriosPython!G674))</f>
        <v>0</v>
      </c>
      <c r="H674" s="2">
        <f>DATEVALUE(CLEAN(MID(RepositoriosPython!H674,1,11)))</f>
        <v>41678</v>
      </c>
      <c r="I674" s="1">
        <f>VALUE(CLEAN(RepositoriosPython!I674))</f>
        <v>52</v>
      </c>
      <c r="J674" s="1">
        <f>_xlfn.DAYS("31/03/2020",H674)</f>
        <v>2243</v>
      </c>
      <c r="K674" s="1">
        <f>G674/J674</f>
        <v>0</v>
      </c>
    </row>
    <row r="675" spans="1:11" x14ac:dyDescent="0.25">
      <c r="A675" s="1" t="str">
        <f>CLEAN(RepositoriosPython!A675)</f>
        <v>yahoo/TensorFlowOnSpark</v>
      </c>
      <c r="B675" s="1" t="str">
        <f>CLEAN(RepositoriosPython!B675)</f>
        <v>https://github.com/yahoo/TensorFlowOnSpark</v>
      </c>
      <c r="C675" s="1" t="str">
        <f>CLEAN(RepositoriosPython!C675)</f>
        <v>Python</v>
      </c>
      <c r="D675" s="1">
        <f>VALUE(CLEAN(RepositoriosPython!D675))</f>
        <v>3441</v>
      </c>
      <c r="E675" s="1">
        <f>VALUE(CLEAN(RepositoriosPython!E675))</f>
        <v>293</v>
      </c>
      <c r="F675" s="1">
        <f>VALUE(CLEAN(RepositoriosPython!F675))</f>
        <v>899</v>
      </c>
      <c r="G675" s="1">
        <f>VALUE(CLEAN(RepositoriosPython!G675))</f>
        <v>19</v>
      </c>
      <c r="H675" s="2">
        <f>DATEVALUE(CLEAN(MID(RepositoriosPython!H675,1,11)))</f>
        <v>42755</v>
      </c>
      <c r="I675" s="1">
        <f>VALUE(CLEAN(RepositoriosPython!I675))</f>
        <v>94</v>
      </c>
      <c r="J675" s="1">
        <f>_xlfn.DAYS("31/03/2020",H675)</f>
        <v>1166</v>
      </c>
      <c r="K675" s="1">
        <f>G675/J675</f>
        <v>1.6295025728987993E-2</v>
      </c>
    </row>
    <row r="676" spans="1:11" x14ac:dyDescent="0.25">
      <c r="A676" s="1" t="str">
        <f>CLEAN(RepositoriosPython!A676)</f>
        <v>bigchaindb/bigchaindb</v>
      </c>
      <c r="B676" s="1" t="str">
        <f>CLEAN(RepositoriosPython!B676)</f>
        <v>https://github.com/bigchaindb/bigchaindb</v>
      </c>
      <c r="C676" s="1" t="str">
        <f>CLEAN(RepositoriosPython!C676)</f>
        <v>Python</v>
      </c>
      <c r="D676" s="1">
        <f>VALUE(CLEAN(RepositoriosPython!D676))</f>
        <v>3438</v>
      </c>
      <c r="E676" s="1">
        <f>VALUE(CLEAN(RepositoriosPython!E676))</f>
        <v>235</v>
      </c>
      <c r="F676" s="1">
        <f>VALUE(CLEAN(RepositoriosPython!F676))</f>
        <v>699</v>
      </c>
      <c r="G676" s="1">
        <f>VALUE(CLEAN(RepositoriosPython!G676))</f>
        <v>49</v>
      </c>
      <c r="H676" s="2">
        <f>DATEVALUE(CLEAN(MID(RepositoriosPython!H676,1,11)))</f>
        <v>42408</v>
      </c>
      <c r="I676" s="1">
        <f>VALUE(CLEAN(RepositoriosPython!I676))</f>
        <v>447</v>
      </c>
      <c r="J676" s="1">
        <f>_xlfn.DAYS("31/03/2020",H676)</f>
        <v>1513</v>
      </c>
      <c r="K676" s="1">
        <f>G676/J676</f>
        <v>3.238598810310641E-2</v>
      </c>
    </row>
    <row r="677" spans="1:11" x14ac:dyDescent="0.25">
      <c r="A677" s="1" t="str">
        <f>CLEAN(RepositoriosPython!A677)</f>
        <v>Kozea/WeasyPrint</v>
      </c>
      <c r="B677" s="1" t="str">
        <f>CLEAN(RepositoriosPython!B677)</f>
        <v>https://github.com/Kozea/WeasyPrint</v>
      </c>
      <c r="C677" s="1" t="str">
        <f>CLEAN(RepositoriosPython!C677)</f>
        <v>Python</v>
      </c>
      <c r="D677" s="1">
        <f>VALUE(CLEAN(RepositoriosPython!D677))</f>
        <v>3436</v>
      </c>
      <c r="E677" s="1">
        <f>VALUE(CLEAN(RepositoriosPython!E677))</f>
        <v>129</v>
      </c>
      <c r="F677" s="1">
        <f>VALUE(CLEAN(RepositoriosPython!F677))</f>
        <v>358</v>
      </c>
      <c r="G677" s="1">
        <f>VALUE(CLEAN(RepositoriosPython!G677))</f>
        <v>31</v>
      </c>
      <c r="H677" s="2">
        <f>DATEVALUE(CLEAN(MID(RepositoriosPython!H677,1,11)))</f>
        <v>40764</v>
      </c>
      <c r="I677" s="1">
        <f>VALUE(CLEAN(RepositoriosPython!I677))</f>
        <v>135</v>
      </c>
      <c r="J677" s="1">
        <f>_xlfn.DAYS("31/03/2020",H677)</f>
        <v>3157</v>
      </c>
      <c r="K677" s="1">
        <f>G677/J677</f>
        <v>9.8194488438390886E-3</v>
      </c>
    </row>
    <row r="678" spans="1:11" x14ac:dyDescent="0.25">
      <c r="A678" s="1" t="str">
        <f>CLEAN(RepositoriosPython!A678)</f>
        <v>amdegroot/ssd.pytorch</v>
      </c>
      <c r="B678" s="1" t="str">
        <f>CLEAN(RepositoriosPython!B678)</f>
        <v>https://github.com/amdegroot/ssd.pytorch</v>
      </c>
      <c r="C678" s="1" t="str">
        <f>CLEAN(RepositoriosPython!C678)</f>
        <v>Python</v>
      </c>
      <c r="D678" s="1">
        <f>VALUE(CLEAN(RepositoriosPython!D678))</f>
        <v>3434</v>
      </c>
      <c r="E678" s="1">
        <f>VALUE(CLEAN(RepositoriosPython!E678))</f>
        <v>79</v>
      </c>
      <c r="F678" s="1">
        <f>VALUE(CLEAN(RepositoriosPython!F678))</f>
        <v>1288</v>
      </c>
      <c r="G678" s="1">
        <f>VALUE(CLEAN(RepositoriosPython!G678))</f>
        <v>0</v>
      </c>
      <c r="H678" s="2">
        <f>DATEVALUE(CLEAN(MID(RepositoriosPython!H678,1,11)))</f>
        <v>42774</v>
      </c>
      <c r="I678" s="1">
        <f>VALUE(CLEAN(RepositoriosPython!I678))</f>
        <v>33</v>
      </c>
      <c r="J678" s="1">
        <f>_xlfn.DAYS("31/03/2020",H678)</f>
        <v>1147</v>
      </c>
      <c r="K678" s="1">
        <f>G678/J678</f>
        <v>0</v>
      </c>
    </row>
    <row r="679" spans="1:11" x14ac:dyDescent="0.25">
      <c r="A679" s="1" t="str">
        <f>CLEAN(RepositoriosPython!A679)</f>
        <v>MechanicalSoup/MechanicalSoup</v>
      </c>
      <c r="B679" s="1" t="str">
        <f>CLEAN(RepositoriosPython!B679)</f>
        <v>https://github.com/MechanicalSoup/MechanicalSoup</v>
      </c>
      <c r="C679" s="1" t="str">
        <f>CLEAN(RepositoriosPython!C679)</f>
        <v>Python</v>
      </c>
      <c r="D679" s="1">
        <f>VALUE(CLEAN(RepositoriosPython!D679))</f>
        <v>3431</v>
      </c>
      <c r="E679" s="1">
        <f>VALUE(CLEAN(RepositoriosPython!E679))</f>
        <v>105</v>
      </c>
      <c r="F679" s="1">
        <f>VALUE(CLEAN(RepositoriosPython!F679))</f>
        <v>303</v>
      </c>
      <c r="G679" s="1">
        <f>VALUE(CLEAN(RepositoriosPython!G679))</f>
        <v>9</v>
      </c>
      <c r="H679" s="2">
        <f>DATEVALUE(CLEAN(MID(RepositoriosPython!H679,1,11)))</f>
        <v>41785</v>
      </c>
      <c r="I679" s="1">
        <f>VALUE(CLEAN(RepositoriosPython!I679))</f>
        <v>39</v>
      </c>
      <c r="J679" s="1">
        <f>_xlfn.DAYS("31/03/2020",H679)</f>
        <v>2136</v>
      </c>
      <c r="K679" s="1">
        <f>G679/J679</f>
        <v>4.2134831460674156E-3</v>
      </c>
    </row>
    <row r="680" spans="1:11" x14ac:dyDescent="0.25">
      <c r="A680" s="1" t="str">
        <f>CLEAN(RepositoriosPython!A680)</f>
        <v>googleapis/google-api-python-client</v>
      </c>
      <c r="B680" s="1" t="str">
        <f>CLEAN(RepositoriosPython!B680)</f>
        <v>https://github.com/googleapis/google-api-python-client</v>
      </c>
      <c r="C680" s="1" t="str">
        <f>CLEAN(RepositoriosPython!C680)</f>
        <v>Python</v>
      </c>
      <c r="D680" s="1">
        <f>VALUE(CLEAN(RepositoriosPython!D680))</f>
        <v>3429</v>
      </c>
      <c r="E680" s="1">
        <f>VALUE(CLEAN(RepositoriosPython!E680))</f>
        <v>235</v>
      </c>
      <c r="F680" s="1">
        <f>VALUE(CLEAN(RepositoriosPython!F680))</f>
        <v>1517</v>
      </c>
      <c r="G680" s="1">
        <f>VALUE(CLEAN(RepositoriosPython!G680))</f>
        <v>28</v>
      </c>
      <c r="H680" s="2">
        <f>DATEVALUE(CLEAN(MID(RepositoriosPython!H680,1,11)))</f>
        <v>41647</v>
      </c>
      <c r="I680" s="1">
        <f>VALUE(CLEAN(RepositoriosPython!I680))</f>
        <v>2709</v>
      </c>
      <c r="J680" s="1">
        <f>_xlfn.DAYS("31/03/2020",H680)</f>
        <v>2274</v>
      </c>
      <c r="K680" s="1">
        <f>G680/J680</f>
        <v>1.2313104661389622E-2</v>
      </c>
    </row>
    <row r="681" spans="1:11" x14ac:dyDescent="0.25">
      <c r="A681" s="1" t="str">
        <f>CLEAN(RepositoriosPython!A681)</f>
        <v>LazoCoder/Pokemon-Terminal</v>
      </c>
      <c r="B681" s="1" t="str">
        <f>CLEAN(RepositoriosPython!B681)</f>
        <v>https://github.com/LazoCoder/Pokemon-Terminal</v>
      </c>
      <c r="C681" s="1" t="str">
        <f>CLEAN(RepositoriosPython!C681)</f>
        <v>Python</v>
      </c>
      <c r="D681" s="1">
        <f>VALUE(CLEAN(RepositoriosPython!D681))</f>
        <v>3425</v>
      </c>
      <c r="E681" s="1">
        <f>VALUE(CLEAN(RepositoriosPython!E681))</f>
        <v>54</v>
      </c>
      <c r="F681" s="1">
        <f>VALUE(CLEAN(RepositoriosPython!F681))</f>
        <v>177</v>
      </c>
      <c r="G681" s="1">
        <f>VALUE(CLEAN(RepositoriosPython!G681))</f>
        <v>2</v>
      </c>
      <c r="H681" s="2">
        <f>DATEVALUE(CLEAN(MID(RepositoriosPython!H681,1,11)))</f>
        <v>42843</v>
      </c>
      <c r="I681" s="1">
        <f>VALUE(CLEAN(RepositoriosPython!I681))</f>
        <v>808</v>
      </c>
      <c r="J681" s="1">
        <f>_xlfn.DAYS("31/03/2020",H681)</f>
        <v>1078</v>
      </c>
      <c r="K681" s="1">
        <f>G681/J681</f>
        <v>1.8552875695732839E-3</v>
      </c>
    </row>
    <row r="682" spans="1:11" x14ac:dyDescent="0.25">
      <c r="A682" s="1" t="str">
        <f>CLEAN(RepositoriosPython!A682)</f>
        <v>google/grr</v>
      </c>
      <c r="B682" s="1" t="str">
        <f>CLEAN(RepositoriosPython!B682)</f>
        <v>https://github.com/google/grr</v>
      </c>
      <c r="C682" s="1" t="str">
        <f>CLEAN(RepositoriosPython!C682)</f>
        <v>Python</v>
      </c>
      <c r="D682" s="1">
        <f>VALUE(CLEAN(RepositoriosPython!D682))</f>
        <v>3420</v>
      </c>
      <c r="E682" s="1">
        <f>VALUE(CLEAN(RepositoriosPython!E682))</f>
        <v>335</v>
      </c>
      <c r="F682" s="1">
        <f>VALUE(CLEAN(RepositoriosPython!F682))</f>
        <v>625</v>
      </c>
      <c r="G682" s="1">
        <f>VALUE(CLEAN(RepositoriosPython!G682))</f>
        <v>18</v>
      </c>
      <c r="H682" s="2">
        <f>DATEVALUE(CLEAN(MID(RepositoriosPython!H682,1,11)))</f>
        <v>41612</v>
      </c>
      <c r="I682" s="1">
        <f>VALUE(CLEAN(RepositoriosPython!I682))</f>
        <v>1990</v>
      </c>
      <c r="J682" s="1">
        <f>_xlfn.DAYS("31/03/2020",H682)</f>
        <v>2309</v>
      </c>
      <c r="K682" s="1">
        <f>G682/J682</f>
        <v>7.795582503248159E-3</v>
      </c>
    </row>
    <row r="683" spans="1:11" x14ac:dyDescent="0.25">
      <c r="A683" s="1" t="str">
        <f>CLEAN(RepositoriosPython!A683)</f>
        <v>rarcega/instagram-scraper</v>
      </c>
      <c r="B683" s="1" t="str">
        <f>CLEAN(RepositoriosPython!B683)</f>
        <v>https://github.com/rarcega/instagram-scraper</v>
      </c>
      <c r="C683" s="1" t="str">
        <f>CLEAN(RepositoriosPython!C683)</f>
        <v>Python</v>
      </c>
      <c r="D683" s="1">
        <f>VALUE(CLEAN(RepositoriosPython!D683))</f>
        <v>3417</v>
      </c>
      <c r="E683" s="1">
        <f>VALUE(CLEAN(RepositoriosPython!E683))</f>
        <v>165</v>
      </c>
      <c r="F683" s="1">
        <f>VALUE(CLEAN(RepositoriosPython!F683))</f>
        <v>769</v>
      </c>
      <c r="G683" s="1">
        <f>VALUE(CLEAN(RepositoriosPython!G683))</f>
        <v>43</v>
      </c>
      <c r="H683" s="2">
        <f>DATEVALUE(CLEAN(MID(RepositoriosPython!H683,1,11)))</f>
        <v>41373</v>
      </c>
      <c r="I683" s="1">
        <f>VALUE(CLEAN(RepositoriosPython!I683))</f>
        <v>19</v>
      </c>
      <c r="J683" s="1">
        <f>_xlfn.DAYS("31/03/2020",H683)</f>
        <v>2548</v>
      </c>
      <c r="K683" s="1">
        <f>G683/J683</f>
        <v>1.6875981161695447E-2</v>
      </c>
    </row>
    <row r="684" spans="1:11" x14ac:dyDescent="0.25">
      <c r="A684" s="1" t="str">
        <f>CLEAN(RepositoriosPython!A684)</f>
        <v>ritiek/spotify-downloader</v>
      </c>
      <c r="B684" s="1" t="str">
        <f>CLEAN(RepositoriosPython!B684)</f>
        <v>https://github.com/ritiek/spotify-downloader</v>
      </c>
      <c r="C684" s="1" t="str">
        <f>CLEAN(RepositoriosPython!C684)</f>
        <v>Python</v>
      </c>
      <c r="D684" s="1">
        <f>VALUE(CLEAN(RepositoriosPython!D684))</f>
        <v>3417</v>
      </c>
      <c r="E684" s="1">
        <f>VALUE(CLEAN(RepositoriosPython!E684))</f>
        <v>104</v>
      </c>
      <c r="F684" s="1">
        <f>VALUE(CLEAN(RepositoriosPython!F684))</f>
        <v>483</v>
      </c>
      <c r="G684" s="1">
        <f>VALUE(CLEAN(RepositoriosPython!G684))</f>
        <v>11</v>
      </c>
      <c r="H684" s="2">
        <f>DATEVALUE(CLEAN(MID(RepositoriosPython!H684,1,11)))</f>
        <v>42557</v>
      </c>
      <c r="I684" s="1">
        <f>VALUE(CLEAN(RepositoriosPython!I684))</f>
        <v>36</v>
      </c>
      <c r="J684" s="1">
        <f>_xlfn.DAYS("31/03/2020",H684)</f>
        <v>1364</v>
      </c>
      <c r="K684" s="1">
        <f>G684/J684</f>
        <v>8.0645161290322578E-3</v>
      </c>
    </row>
    <row r="685" spans="1:11" x14ac:dyDescent="0.25">
      <c r="A685" s="1" t="str">
        <f>CLEAN(RepositoriosPython!A685)</f>
        <v>aidlearning/AidLearning-FrameWork</v>
      </c>
      <c r="B685" s="1" t="str">
        <f>CLEAN(RepositoriosPython!B685)</f>
        <v>https://github.com/aidlearning/AidLearning-FrameWork</v>
      </c>
      <c r="C685" s="1" t="str">
        <f>CLEAN(RepositoriosPython!C685)</f>
        <v>Python</v>
      </c>
      <c r="D685" s="1">
        <f>VALUE(CLEAN(RepositoriosPython!D685))</f>
        <v>3416</v>
      </c>
      <c r="E685" s="1">
        <f>VALUE(CLEAN(RepositoriosPython!E685))</f>
        <v>159</v>
      </c>
      <c r="F685" s="1">
        <f>VALUE(CLEAN(RepositoriosPython!F685))</f>
        <v>530</v>
      </c>
      <c r="G685" s="1">
        <f>VALUE(CLEAN(RepositoriosPython!G685))</f>
        <v>17</v>
      </c>
      <c r="H685" s="2">
        <f>DATEVALUE(CLEAN(MID(RepositoriosPython!H685,1,11)))</f>
        <v>43574</v>
      </c>
      <c r="I685" s="1">
        <f>VALUE(CLEAN(RepositoriosPython!I685))</f>
        <v>206</v>
      </c>
      <c r="J685" s="1">
        <f>_xlfn.DAYS("31/03/2020",H685)</f>
        <v>347</v>
      </c>
      <c r="K685" s="1">
        <f>G685/J685</f>
        <v>4.8991354466858789E-2</v>
      </c>
    </row>
    <row r="686" spans="1:11" x14ac:dyDescent="0.25">
      <c r="A686" s="1" t="str">
        <f>CLEAN(RepositoriosPython!A686)</f>
        <v>awentzonline/image-analogies</v>
      </c>
      <c r="B686" s="1" t="str">
        <f>CLEAN(RepositoriosPython!B686)</f>
        <v>https://github.com/awentzonline/image-analogies</v>
      </c>
      <c r="C686" s="1" t="str">
        <f>CLEAN(RepositoriosPython!C686)</f>
        <v>Python</v>
      </c>
      <c r="D686" s="1">
        <f>VALUE(CLEAN(RepositoriosPython!D686))</f>
        <v>3411</v>
      </c>
      <c r="E686" s="1">
        <f>VALUE(CLEAN(RepositoriosPython!E686))</f>
        <v>133</v>
      </c>
      <c r="F686" s="1">
        <f>VALUE(CLEAN(RepositoriosPython!F686))</f>
        <v>291</v>
      </c>
      <c r="G686" s="1">
        <f>VALUE(CLEAN(RepositoriosPython!G686))</f>
        <v>1</v>
      </c>
      <c r="H686" s="2">
        <f>DATEVALUE(CLEAN(MID(RepositoriosPython!H686,1,11)))</f>
        <v>42428</v>
      </c>
      <c r="I686" s="1">
        <f>VALUE(CLEAN(RepositoriosPython!I686))</f>
        <v>48</v>
      </c>
      <c r="J686" s="1">
        <f>_xlfn.DAYS("31/03/2020",H686)</f>
        <v>1493</v>
      </c>
      <c r="K686" s="1">
        <f>G686/J686</f>
        <v>6.6979236436704619E-4</v>
      </c>
    </row>
    <row r="687" spans="1:11" x14ac:dyDescent="0.25">
      <c r="A687" s="1" t="str">
        <f>CLEAN(RepositoriosPython!A687)</f>
        <v>hylang/hy</v>
      </c>
      <c r="B687" s="1" t="str">
        <f>CLEAN(RepositoriosPython!B687)</f>
        <v>https://github.com/hylang/hy</v>
      </c>
      <c r="C687" s="1" t="str">
        <f>CLEAN(RepositoriosPython!C687)</f>
        <v>Python</v>
      </c>
      <c r="D687" s="1">
        <f>VALUE(CLEAN(RepositoriosPython!D687))</f>
        <v>3409</v>
      </c>
      <c r="E687" s="1">
        <f>VALUE(CLEAN(RepositoriosPython!E687))</f>
        <v>122</v>
      </c>
      <c r="F687" s="1">
        <f>VALUE(CLEAN(RepositoriosPython!F687))</f>
        <v>323</v>
      </c>
      <c r="G687" s="1">
        <f>VALUE(CLEAN(RepositoriosPython!G687))</f>
        <v>8</v>
      </c>
      <c r="H687" s="2">
        <f>DATEVALUE(CLEAN(MID(RepositoriosPython!H687,1,11)))</f>
        <v>41258</v>
      </c>
      <c r="I687" s="1">
        <f>VALUE(CLEAN(RepositoriosPython!I687))</f>
        <v>156</v>
      </c>
      <c r="J687" s="1">
        <f>_xlfn.DAYS("31/03/2020",H687)</f>
        <v>2663</v>
      </c>
      <c r="K687" s="1">
        <f>G687/J687</f>
        <v>3.0041306796845663E-3</v>
      </c>
    </row>
    <row r="688" spans="1:11" x14ac:dyDescent="0.25">
      <c r="A688" s="1" t="str">
        <f>CLEAN(RepositoriosPython!A688)</f>
        <v>librosa/librosa</v>
      </c>
      <c r="B688" s="1" t="str">
        <f>CLEAN(RepositoriosPython!B688)</f>
        <v>https://github.com/librosa/librosa</v>
      </c>
      <c r="C688" s="1" t="str">
        <f>CLEAN(RepositoriosPython!C688)</f>
        <v>Python</v>
      </c>
      <c r="D688" s="1">
        <f>VALUE(CLEAN(RepositoriosPython!D688))</f>
        <v>3408</v>
      </c>
      <c r="E688" s="1">
        <f>VALUE(CLEAN(RepositoriosPython!E688))</f>
        <v>132</v>
      </c>
      <c r="F688" s="1">
        <f>VALUE(CLEAN(RepositoriosPython!F688))</f>
        <v>593</v>
      </c>
      <c r="G688" s="1">
        <f>VALUE(CLEAN(RepositoriosPython!G688))</f>
        <v>27</v>
      </c>
      <c r="H688" s="2">
        <f>DATEVALUE(CLEAN(MID(RepositoriosPython!H688,1,11)))</f>
        <v>41202</v>
      </c>
      <c r="I688" s="1">
        <f>VALUE(CLEAN(RepositoriosPython!I688))</f>
        <v>481</v>
      </c>
      <c r="J688" s="1">
        <f>_xlfn.DAYS("31/03/2020",H688)</f>
        <v>2719</v>
      </c>
      <c r="K688" s="1">
        <f>G688/J688</f>
        <v>9.9301213681500557E-3</v>
      </c>
    </row>
    <row r="689" spans="1:11" x14ac:dyDescent="0.25">
      <c r="A689" s="1" t="str">
        <f>CLEAN(RepositoriosPython!A689)</f>
        <v>spulec/moto</v>
      </c>
      <c r="B689" s="1" t="str">
        <f>CLEAN(RepositoriosPython!B689)</f>
        <v>https://github.com/spulec/moto</v>
      </c>
      <c r="C689" s="1" t="str">
        <f>CLEAN(RepositoriosPython!C689)</f>
        <v>Python</v>
      </c>
      <c r="D689" s="1">
        <f>VALUE(CLEAN(RepositoriosPython!D689))</f>
        <v>3402</v>
      </c>
      <c r="E689" s="1">
        <f>VALUE(CLEAN(RepositoriosPython!E689))</f>
        <v>63</v>
      </c>
      <c r="F689" s="1">
        <f>VALUE(CLEAN(RepositoriosPython!F689))</f>
        <v>1061</v>
      </c>
      <c r="G689" s="1">
        <f>VALUE(CLEAN(RepositoriosPython!G689))</f>
        <v>0</v>
      </c>
      <c r="H689" s="2">
        <f>DATEVALUE(CLEAN(MID(RepositoriosPython!H689,1,11)))</f>
        <v>41323</v>
      </c>
      <c r="I689" s="1">
        <f>VALUE(CLEAN(RepositoriosPython!I689))</f>
        <v>725</v>
      </c>
      <c r="J689" s="1">
        <f>_xlfn.DAYS("31/03/2020",H689)</f>
        <v>2598</v>
      </c>
      <c r="K689" s="1">
        <f>G689/J689</f>
        <v>0</v>
      </c>
    </row>
    <row r="690" spans="1:11" x14ac:dyDescent="0.25">
      <c r="A690" s="1" t="str">
        <f>CLEAN(RepositoriosPython!A690)</f>
        <v>zzzeek/sqlalchemy</v>
      </c>
      <c r="B690" s="1" t="str">
        <f>CLEAN(RepositoriosPython!B690)</f>
        <v>https://github.com/zzzeek/sqlalchemy</v>
      </c>
      <c r="C690" s="1" t="str">
        <f>CLEAN(RepositoriosPython!C690)</f>
        <v>Python</v>
      </c>
      <c r="D690" s="1">
        <f>VALUE(CLEAN(RepositoriosPython!D690))</f>
        <v>3401</v>
      </c>
      <c r="E690" s="1">
        <f>VALUE(CLEAN(RepositoriosPython!E690))</f>
        <v>152</v>
      </c>
      <c r="F690" s="1">
        <f>VALUE(CLEAN(RepositoriosPython!F690))</f>
        <v>892</v>
      </c>
      <c r="G690" s="1">
        <f>VALUE(CLEAN(RepositoriosPython!G690))</f>
        <v>0</v>
      </c>
      <c r="H690" s="2">
        <f>DATEVALUE(CLEAN(MID(RepositoriosPython!H690,1,11)))</f>
        <v>41419</v>
      </c>
      <c r="I690" s="1">
        <f>VALUE(CLEAN(RepositoriosPython!I690))</f>
        <v>720</v>
      </c>
      <c r="J690" s="1">
        <f>_xlfn.DAYS("31/03/2020",H690)</f>
        <v>2502</v>
      </c>
      <c r="K690" s="1">
        <f>G690/J690</f>
        <v>0</v>
      </c>
    </row>
    <row r="691" spans="1:11" x14ac:dyDescent="0.25">
      <c r="A691" s="1" t="str">
        <f>CLEAN(RepositoriosPython!A691)</f>
        <v>cchen156/Learning-to-See-in-the-Dark</v>
      </c>
      <c r="B691" s="1" t="str">
        <f>CLEAN(RepositoriosPython!B691)</f>
        <v>https://github.com/cchen156/Learning-to-See-in-the-Dark</v>
      </c>
      <c r="C691" s="1" t="str">
        <f>CLEAN(RepositoriosPython!C691)</f>
        <v>Python</v>
      </c>
      <c r="D691" s="1">
        <f>VALUE(CLEAN(RepositoriosPython!D691))</f>
        <v>3400</v>
      </c>
      <c r="E691" s="1">
        <f>VALUE(CLEAN(RepositoriosPython!E691))</f>
        <v>150</v>
      </c>
      <c r="F691" s="1">
        <f>VALUE(CLEAN(RepositoriosPython!F691))</f>
        <v>618</v>
      </c>
      <c r="G691" s="1">
        <f>VALUE(CLEAN(RepositoriosPython!G691))</f>
        <v>0</v>
      </c>
      <c r="H691" s="2">
        <f>DATEVALUE(CLEAN(MID(RepositoriosPython!H691,1,11)))</f>
        <v>43195</v>
      </c>
      <c r="I691" s="1">
        <f>VALUE(CLEAN(RepositoriosPython!I691))</f>
        <v>19</v>
      </c>
      <c r="J691" s="1">
        <f>_xlfn.DAYS("31/03/2020",H691)</f>
        <v>726</v>
      </c>
      <c r="K691" s="1">
        <f>G691/J691</f>
        <v>0</v>
      </c>
    </row>
    <row r="692" spans="1:11" x14ac:dyDescent="0.25">
      <c r="A692" s="1" t="str">
        <f>CLEAN(RepositoriosPython!A692)</f>
        <v>mrjbq7/ta-lib</v>
      </c>
      <c r="B692" s="1" t="str">
        <f>CLEAN(RepositoriosPython!B692)</f>
        <v>https://github.com/mrjbq7/ta-lib</v>
      </c>
      <c r="C692" s="1" t="str">
        <f>CLEAN(RepositoriosPython!C692)</f>
        <v>Python</v>
      </c>
      <c r="D692" s="1">
        <f>VALUE(CLEAN(RepositoriosPython!D692))</f>
        <v>3386</v>
      </c>
      <c r="E692" s="1">
        <f>VALUE(CLEAN(RepositoriosPython!E692))</f>
        <v>291</v>
      </c>
      <c r="F692" s="1">
        <f>VALUE(CLEAN(RepositoriosPython!F692))</f>
        <v>782</v>
      </c>
      <c r="G692" s="1">
        <f>VALUE(CLEAN(RepositoriosPython!G692))</f>
        <v>0</v>
      </c>
      <c r="H692" s="2">
        <f>DATEVALUE(CLEAN(MID(RepositoriosPython!H692,1,11)))</f>
        <v>40991</v>
      </c>
      <c r="I692" s="1">
        <f>VALUE(CLEAN(RepositoriosPython!I692))</f>
        <v>51</v>
      </c>
      <c r="J692" s="1">
        <f>_xlfn.DAYS("31/03/2020",H692)</f>
        <v>2930</v>
      </c>
      <c r="K692" s="1">
        <f>G692/J692</f>
        <v>0</v>
      </c>
    </row>
    <row r="693" spans="1:11" x14ac:dyDescent="0.25">
      <c r="A693" s="1" t="str">
        <f>CLEAN(RepositoriosPython!A693)</f>
        <v>trekhleb/learn-python</v>
      </c>
      <c r="B693" s="1" t="str">
        <f>CLEAN(RepositoriosPython!B693)</f>
        <v>https://github.com/trekhleb/learn-python</v>
      </c>
      <c r="C693" s="1" t="str">
        <f>CLEAN(RepositoriosPython!C693)</f>
        <v>Python</v>
      </c>
      <c r="D693" s="1">
        <f>VALUE(CLEAN(RepositoriosPython!D693))</f>
        <v>3377</v>
      </c>
      <c r="E693" s="1">
        <f>VALUE(CLEAN(RepositoriosPython!E693))</f>
        <v>259</v>
      </c>
      <c r="F693" s="1">
        <f>VALUE(CLEAN(RepositoriosPython!F693))</f>
        <v>589</v>
      </c>
      <c r="G693" s="1">
        <f>VALUE(CLEAN(RepositoriosPython!G693))</f>
        <v>0</v>
      </c>
      <c r="H693" s="2">
        <f>DATEVALUE(CLEAN(MID(RepositoriosPython!H693,1,11)))</f>
        <v>43341</v>
      </c>
      <c r="I693" s="1">
        <f>VALUE(CLEAN(RepositoriosPython!I693))</f>
        <v>72</v>
      </c>
      <c r="J693" s="1">
        <f>_xlfn.DAYS("31/03/2020",H693)</f>
        <v>580</v>
      </c>
      <c r="K693" s="1">
        <f>G693/J693</f>
        <v>0</v>
      </c>
    </row>
    <row r="694" spans="1:11" x14ac:dyDescent="0.25">
      <c r="A694" s="1" t="str">
        <f>CLEAN(RepositoriosPython!A694)</f>
        <v>rkern/line_profiler</v>
      </c>
      <c r="B694" s="1" t="str">
        <f>CLEAN(RepositoriosPython!B694)</f>
        <v>https://github.com/rkern/line_profiler</v>
      </c>
      <c r="C694" s="1" t="str">
        <f>CLEAN(RepositoriosPython!C694)</f>
        <v>Python</v>
      </c>
      <c r="D694" s="1">
        <f>VALUE(CLEAN(RepositoriosPython!D694))</f>
        <v>3376</v>
      </c>
      <c r="E694" s="1">
        <f>VALUE(CLEAN(RepositoriosPython!E694))</f>
        <v>86</v>
      </c>
      <c r="F694" s="1">
        <f>VALUE(CLEAN(RepositoriosPython!F694))</f>
        <v>232</v>
      </c>
      <c r="G694" s="1">
        <f>VALUE(CLEAN(RepositoriosPython!G694))</f>
        <v>0</v>
      </c>
      <c r="H694" s="2">
        <f>DATEVALUE(CLEAN(MID(RepositoriosPython!H694,1,11)))</f>
        <v>41882</v>
      </c>
      <c r="I694" s="1">
        <f>VALUE(CLEAN(RepositoriosPython!I694))</f>
        <v>19</v>
      </c>
      <c r="J694" s="1">
        <f>_xlfn.DAYS("31/03/2020",H694)</f>
        <v>2039</v>
      </c>
      <c r="K694" s="1">
        <f>G694/J694</f>
        <v>0</v>
      </c>
    </row>
    <row r="695" spans="1:11" x14ac:dyDescent="0.25">
      <c r="A695" s="1" t="str">
        <f>CLEAN(RepositoriosPython!A695)</f>
        <v>nameko/nameko</v>
      </c>
      <c r="B695" s="1" t="str">
        <f>CLEAN(RepositoriosPython!B695)</f>
        <v>https://github.com/nameko/nameko</v>
      </c>
      <c r="C695" s="1" t="str">
        <f>CLEAN(RepositoriosPython!C695)</f>
        <v>Python</v>
      </c>
      <c r="D695" s="1">
        <f>VALUE(CLEAN(RepositoriosPython!D695))</f>
        <v>3372</v>
      </c>
      <c r="E695" s="1">
        <f>VALUE(CLEAN(RepositoriosPython!E695))</f>
        <v>155</v>
      </c>
      <c r="F695" s="1">
        <f>VALUE(CLEAN(RepositoriosPython!F695))</f>
        <v>330</v>
      </c>
      <c r="G695" s="1">
        <f>VALUE(CLEAN(RepositoriosPython!G695))</f>
        <v>38</v>
      </c>
      <c r="H695" s="2">
        <f>DATEVALUE(CLEAN(MID(RepositoriosPython!H695,1,11)))</f>
        <v>41331</v>
      </c>
      <c r="I695" s="1">
        <f>VALUE(CLEAN(RepositoriosPython!I695))</f>
        <v>156</v>
      </c>
      <c r="J695" s="1">
        <f>_xlfn.DAYS("31/03/2020",H695)</f>
        <v>2590</v>
      </c>
      <c r="K695" s="1">
        <f>G695/J695</f>
        <v>1.4671814671814672E-2</v>
      </c>
    </row>
    <row r="696" spans="1:11" x14ac:dyDescent="0.25">
      <c r="A696" s="1" t="str">
        <f>CLEAN(RepositoriosPython!A696)</f>
        <v>instagrambot/instabot</v>
      </c>
      <c r="B696" s="1" t="str">
        <f>CLEAN(RepositoriosPython!B696)</f>
        <v>https://github.com/instagrambot/instabot</v>
      </c>
      <c r="C696" s="1" t="str">
        <f>CLEAN(RepositoriosPython!C696)</f>
        <v>Python</v>
      </c>
      <c r="D696" s="1">
        <f>VALUE(CLEAN(RepositoriosPython!D696))</f>
        <v>3370</v>
      </c>
      <c r="E696" s="1">
        <f>VALUE(CLEAN(RepositoriosPython!E696))</f>
        <v>212</v>
      </c>
      <c r="F696" s="1">
        <f>VALUE(CLEAN(RepositoriosPython!F696))</f>
        <v>1000</v>
      </c>
      <c r="G696" s="1">
        <f>VALUE(CLEAN(RepositoriosPython!G696))</f>
        <v>57</v>
      </c>
      <c r="H696" s="2">
        <f>DATEVALUE(CLEAN(MID(RepositoriosPython!H696,1,11)))</f>
        <v>42748</v>
      </c>
      <c r="I696" s="1">
        <f>VALUE(CLEAN(RepositoriosPython!I696))</f>
        <v>170</v>
      </c>
      <c r="J696" s="1">
        <f>_xlfn.DAYS("31/03/2020",H696)</f>
        <v>1173</v>
      </c>
      <c r="K696" s="1">
        <f>G696/J696</f>
        <v>4.859335038363171E-2</v>
      </c>
    </row>
    <row r="697" spans="1:11" x14ac:dyDescent="0.25">
      <c r="A697" s="1" t="str">
        <f>CLEAN(RepositoriosPython!A697)</f>
        <v>ReactiveX/RxPY</v>
      </c>
      <c r="B697" s="1" t="str">
        <f>CLEAN(RepositoriosPython!B697)</f>
        <v>https://github.com/ReactiveX/RxPY</v>
      </c>
      <c r="C697" s="1" t="str">
        <f>CLEAN(RepositoriosPython!C697)</f>
        <v>Python</v>
      </c>
      <c r="D697" s="1">
        <f>VALUE(CLEAN(RepositoriosPython!D697))</f>
        <v>3361</v>
      </c>
      <c r="E697" s="1">
        <f>VALUE(CLEAN(RepositoriosPython!E697))</f>
        <v>107</v>
      </c>
      <c r="F697" s="1">
        <f>VALUE(CLEAN(RepositoriosPython!F697))</f>
        <v>273</v>
      </c>
      <c r="G697" s="1">
        <f>VALUE(CLEAN(RepositoriosPython!G697))</f>
        <v>5</v>
      </c>
      <c r="H697" s="2">
        <f>DATEVALUE(CLEAN(MID(RepositoriosPython!H697,1,11)))</f>
        <v>41355</v>
      </c>
      <c r="I697" s="1">
        <f>VALUE(CLEAN(RepositoriosPython!I697))</f>
        <v>473</v>
      </c>
      <c r="J697" s="1">
        <f>_xlfn.DAYS("31/03/2020",H697)</f>
        <v>2566</v>
      </c>
      <c r="K697" s="1">
        <f>G697/J697</f>
        <v>1.9485580670303975E-3</v>
      </c>
    </row>
    <row r="698" spans="1:11" x14ac:dyDescent="0.25">
      <c r="A698" s="1" t="str">
        <f>CLEAN(RepositoriosPython!A698)</f>
        <v>jorgebastida/awslogs</v>
      </c>
      <c r="B698" s="1" t="str">
        <f>CLEAN(RepositoriosPython!B698)</f>
        <v>https://github.com/jorgebastida/awslogs</v>
      </c>
      <c r="C698" s="1" t="str">
        <f>CLEAN(RepositoriosPython!C698)</f>
        <v>Python</v>
      </c>
      <c r="D698" s="1">
        <f>VALUE(CLEAN(RepositoriosPython!D698))</f>
        <v>3359</v>
      </c>
      <c r="E698" s="1">
        <f>VALUE(CLEAN(RepositoriosPython!E698))</f>
        <v>64</v>
      </c>
      <c r="F698" s="1">
        <f>VALUE(CLEAN(RepositoriosPython!F698))</f>
        <v>243</v>
      </c>
      <c r="G698" s="1">
        <f>VALUE(CLEAN(RepositoriosPython!G698))</f>
        <v>0</v>
      </c>
      <c r="H698" s="2">
        <f>DATEVALUE(CLEAN(MID(RepositoriosPython!H698,1,11)))</f>
        <v>42025</v>
      </c>
      <c r="I698" s="1">
        <f>VALUE(CLEAN(RepositoriosPython!I698))</f>
        <v>17</v>
      </c>
      <c r="J698" s="1">
        <f>_xlfn.DAYS("31/03/2020",H698)</f>
        <v>1896</v>
      </c>
      <c r="K698" s="1">
        <f>G698/J698</f>
        <v>0</v>
      </c>
    </row>
    <row r="699" spans="1:11" x14ac:dyDescent="0.25">
      <c r="A699" s="1" t="str">
        <f>CLEAN(RepositoriosPython!A699)</f>
        <v>kkroening/ffmpeg-python</v>
      </c>
      <c r="B699" s="1" t="str">
        <f>CLEAN(RepositoriosPython!B699)</f>
        <v>https://github.com/kkroening/ffmpeg-python</v>
      </c>
      <c r="C699" s="1" t="str">
        <f>CLEAN(RepositoriosPython!C699)</f>
        <v>Python</v>
      </c>
      <c r="D699" s="1">
        <f>VALUE(CLEAN(RepositoriosPython!D699))</f>
        <v>3359</v>
      </c>
      <c r="E699" s="1">
        <f>VALUE(CLEAN(RepositoriosPython!E699))</f>
        <v>78</v>
      </c>
      <c r="F699" s="1">
        <f>VALUE(CLEAN(RepositoriosPython!F699))</f>
        <v>322</v>
      </c>
      <c r="G699" s="1">
        <f>VALUE(CLEAN(RepositoriosPython!G699))</f>
        <v>0</v>
      </c>
      <c r="H699" s="2">
        <f>DATEVALUE(CLEAN(MID(RepositoriosPython!H699,1,11)))</f>
        <v>42869</v>
      </c>
      <c r="I699" s="1">
        <f>VALUE(CLEAN(RepositoriosPython!I699))</f>
        <v>78</v>
      </c>
      <c r="J699" s="1">
        <f>_xlfn.DAYS("31/03/2020",H699)</f>
        <v>1052</v>
      </c>
      <c r="K699" s="1">
        <f>G699/J699</f>
        <v>0</v>
      </c>
    </row>
    <row r="700" spans="1:11" x14ac:dyDescent="0.25">
      <c r="A700" s="1" t="str">
        <f>CLEAN(RepositoriosPython!A700)</f>
        <v>samuelhwilliams/Eel</v>
      </c>
      <c r="B700" s="1" t="str">
        <f>CLEAN(RepositoriosPython!B700)</f>
        <v>https://github.com/samuelhwilliams/Eel</v>
      </c>
      <c r="C700" s="1" t="str">
        <f>CLEAN(RepositoriosPython!C700)</f>
        <v>Python</v>
      </c>
      <c r="D700" s="1">
        <f>VALUE(CLEAN(RepositoriosPython!D700))</f>
        <v>3358</v>
      </c>
      <c r="E700" s="1">
        <f>VALUE(CLEAN(RepositoriosPython!E700))</f>
        <v>122</v>
      </c>
      <c r="F700" s="1">
        <f>VALUE(CLEAN(RepositoriosPython!F700))</f>
        <v>305</v>
      </c>
      <c r="G700" s="1">
        <f>VALUE(CLEAN(RepositoriosPython!G700))</f>
        <v>11</v>
      </c>
      <c r="H700" s="2">
        <f>DATEVALUE(CLEAN(MID(RepositoriosPython!H700,1,11)))</f>
        <v>43096</v>
      </c>
      <c r="I700" s="1">
        <f>VALUE(CLEAN(RepositoriosPython!I700))</f>
        <v>62</v>
      </c>
      <c r="J700" s="1">
        <f>_xlfn.DAYS("31/03/2020",H700)</f>
        <v>825</v>
      </c>
      <c r="K700" s="1">
        <f>G700/J700</f>
        <v>1.3333333333333334E-2</v>
      </c>
    </row>
    <row r="701" spans="1:11" x14ac:dyDescent="0.25">
      <c r="A701" s="1" t="str">
        <f>CLEAN(RepositoriosPython!A701)</f>
        <v>msiemens/tinydb</v>
      </c>
      <c r="B701" s="1" t="str">
        <f>CLEAN(RepositoriosPython!B701)</f>
        <v>https://github.com/msiemens/tinydb</v>
      </c>
      <c r="C701" s="1" t="str">
        <f>CLEAN(RepositoriosPython!C701)</f>
        <v>Python</v>
      </c>
      <c r="D701" s="1">
        <f>VALUE(CLEAN(RepositoriosPython!D701))</f>
        <v>3357</v>
      </c>
      <c r="E701" s="1">
        <f>VALUE(CLEAN(RepositoriosPython!E701))</f>
        <v>96</v>
      </c>
      <c r="F701" s="1">
        <f>VALUE(CLEAN(RepositoriosPython!F701))</f>
        <v>307</v>
      </c>
      <c r="G701" s="1">
        <f>VALUE(CLEAN(RepositoriosPython!G701))</f>
        <v>47</v>
      </c>
      <c r="H701" s="2">
        <f>DATEVALUE(CLEAN(MID(RepositoriosPython!H701,1,11)))</f>
        <v>41467</v>
      </c>
      <c r="I701" s="1">
        <f>VALUE(CLEAN(RepositoriosPython!I701))</f>
        <v>52</v>
      </c>
      <c r="J701" s="1">
        <f>_xlfn.DAYS("31/03/2020",H701)</f>
        <v>2454</v>
      </c>
      <c r="K701" s="1">
        <f>G701/J701</f>
        <v>1.9152404237978812E-2</v>
      </c>
    </row>
    <row r="702" spans="1:11" x14ac:dyDescent="0.25">
      <c r="A702" s="1" t="str">
        <f>CLEAN(RepositoriosPython!A702)</f>
        <v>codertimo/BERT-pytorch</v>
      </c>
      <c r="B702" s="1" t="str">
        <f>CLEAN(RepositoriosPython!B702)</f>
        <v>https://github.com/codertimo/BERT-pytorch</v>
      </c>
      <c r="C702" s="1" t="str">
        <f>CLEAN(RepositoriosPython!C702)</f>
        <v>Python</v>
      </c>
      <c r="D702" s="1">
        <f>VALUE(CLEAN(RepositoriosPython!D702))</f>
        <v>3351</v>
      </c>
      <c r="E702" s="1">
        <f>VALUE(CLEAN(RepositoriosPython!E702))</f>
        <v>118</v>
      </c>
      <c r="F702" s="1">
        <f>VALUE(CLEAN(RepositoriosPython!F702))</f>
        <v>722</v>
      </c>
      <c r="G702" s="1">
        <f>VALUE(CLEAN(RepositoriosPython!G702))</f>
        <v>5</v>
      </c>
      <c r="H702" s="2">
        <f>DATEVALUE(CLEAN(MID(RepositoriosPython!H702,1,11)))</f>
        <v>43388</v>
      </c>
      <c r="I702" s="1">
        <f>VALUE(CLEAN(RepositoriosPython!I702))</f>
        <v>31</v>
      </c>
      <c r="J702" s="1">
        <f>_xlfn.DAYS("31/03/2020",H702)</f>
        <v>533</v>
      </c>
      <c r="K702" s="1">
        <f>G702/J702</f>
        <v>9.3808630393996256E-3</v>
      </c>
    </row>
    <row r="703" spans="1:11" x14ac:dyDescent="0.25">
      <c r="A703" s="1" t="str">
        <f>CLEAN(RepositoriosPython!A703)</f>
        <v>QUANTAXIS/QUANTAXIS</v>
      </c>
      <c r="B703" s="1" t="str">
        <f>CLEAN(RepositoriosPython!B703)</f>
        <v>https://github.com/QUANTAXIS/QUANTAXIS</v>
      </c>
      <c r="C703" s="1" t="str">
        <f>CLEAN(RepositoriosPython!C703)</f>
        <v>Python</v>
      </c>
      <c r="D703" s="1">
        <f>VALUE(CLEAN(RepositoriosPython!D703))</f>
        <v>3346</v>
      </c>
      <c r="E703" s="1">
        <f>VALUE(CLEAN(RepositoriosPython!E703))</f>
        <v>425</v>
      </c>
      <c r="F703" s="1">
        <f>VALUE(CLEAN(RepositoriosPython!F703))</f>
        <v>1453</v>
      </c>
      <c r="G703" s="1">
        <f>VALUE(CLEAN(RepositoriosPython!G703))</f>
        <v>59</v>
      </c>
      <c r="H703" s="2">
        <f>DATEVALUE(CLEAN(MID(RepositoriosPython!H703,1,11)))</f>
        <v>42458</v>
      </c>
      <c r="I703" s="1">
        <f>VALUE(CLEAN(RepositoriosPython!I703))</f>
        <v>561</v>
      </c>
      <c r="J703" s="1">
        <f>_xlfn.DAYS("31/03/2020",H703)</f>
        <v>1463</v>
      </c>
      <c r="K703" s="1">
        <f>G703/J703</f>
        <v>4.0328092959671907E-2</v>
      </c>
    </row>
    <row r="704" spans="1:11" x14ac:dyDescent="0.25">
      <c r="A704" s="1" t="str">
        <f>CLEAN(RepositoriosPython!A704)</f>
        <v>mwouts/jupytext</v>
      </c>
      <c r="B704" s="1" t="str">
        <f>CLEAN(RepositoriosPython!B704)</f>
        <v>https://github.com/mwouts/jupytext</v>
      </c>
      <c r="C704" s="1" t="str">
        <f>CLEAN(RepositoriosPython!C704)</f>
        <v>Python</v>
      </c>
      <c r="D704" s="1">
        <f>VALUE(CLEAN(RepositoriosPython!D704))</f>
        <v>3344</v>
      </c>
      <c r="E704" s="1">
        <f>VALUE(CLEAN(RepositoriosPython!E704))</f>
        <v>68</v>
      </c>
      <c r="F704" s="1">
        <f>VALUE(CLEAN(RepositoriosPython!F704))</f>
        <v>201</v>
      </c>
      <c r="G704" s="1">
        <f>VALUE(CLEAN(RepositoriosPython!G704))</f>
        <v>76</v>
      </c>
      <c r="H704" s="2">
        <f>DATEVALUE(CLEAN(MID(RepositoriosPython!H704,1,11)))</f>
        <v>43266</v>
      </c>
      <c r="I704" s="1">
        <f>VALUE(CLEAN(RepositoriosPython!I704))</f>
        <v>535</v>
      </c>
      <c r="J704" s="1">
        <f>_xlfn.DAYS("31/03/2020",H704)</f>
        <v>655</v>
      </c>
      <c r="K704" s="1">
        <f>G704/J704</f>
        <v>0.11603053435114503</v>
      </c>
    </row>
    <row r="705" spans="1:11" x14ac:dyDescent="0.25">
      <c r="A705" s="1" t="str">
        <f>CLEAN(RepositoriosPython!A705)</f>
        <v>buriburisuri/speech-to-text-wavenet</v>
      </c>
      <c r="B705" s="1" t="str">
        <f>CLEAN(RepositoriosPython!B705)</f>
        <v>https://github.com/buriburisuri/speech-to-text-wavenet</v>
      </c>
      <c r="C705" s="1" t="str">
        <f>CLEAN(RepositoriosPython!C705)</f>
        <v>Python</v>
      </c>
      <c r="D705" s="1">
        <f>VALUE(CLEAN(RepositoriosPython!D705))</f>
        <v>3339</v>
      </c>
      <c r="E705" s="1">
        <f>VALUE(CLEAN(RepositoriosPython!E705))</f>
        <v>202</v>
      </c>
      <c r="F705" s="1">
        <f>VALUE(CLEAN(RepositoriosPython!F705))</f>
        <v>720</v>
      </c>
      <c r="G705" s="1">
        <f>VALUE(CLEAN(RepositoriosPython!G705))</f>
        <v>0</v>
      </c>
      <c r="H705" s="2">
        <f>DATEVALUE(CLEAN(MID(RepositoriosPython!H705,1,11)))</f>
        <v>42688</v>
      </c>
      <c r="I705" s="1">
        <f>VALUE(CLEAN(RepositoriosPython!I705))</f>
        <v>15</v>
      </c>
      <c r="J705" s="1">
        <f>_xlfn.DAYS("31/03/2020",H705)</f>
        <v>1233</v>
      </c>
      <c r="K705" s="1">
        <f>G705/J705</f>
        <v>0</v>
      </c>
    </row>
    <row r="706" spans="1:11" x14ac:dyDescent="0.25">
      <c r="A706" s="1" t="str">
        <f>CLEAN(RepositoriosPython!A706)</f>
        <v>rossant/awesome-math</v>
      </c>
      <c r="B706" s="1" t="str">
        <f>CLEAN(RepositoriosPython!B706)</f>
        <v>https://github.com/rossant/awesome-math</v>
      </c>
      <c r="C706" s="1" t="str">
        <f>CLEAN(RepositoriosPython!C706)</f>
        <v>Python</v>
      </c>
      <c r="D706" s="1">
        <f>VALUE(CLEAN(RepositoriosPython!D706))</f>
        <v>3339</v>
      </c>
      <c r="E706" s="1">
        <f>VALUE(CLEAN(RepositoriosPython!E706))</f>
        <v>181</v>
      </c>
      <c r="F706" s="1">
        <f>VALUE(CLEAN(RepositoriosPython!F706))</f>
        <v>515</v>
      </c>
      <c r="G706" s="1">
        <f>VALUE(CLEAN(RepositoriosPython!G706))</f>
        <v>0</v>
      </c>
      <c r="H706" s="2">
        <f>DATEVALUE(CLEAN(MID(RepositoriosPython!H706,1,11)))</f>
        <v>42249</v>
      </c>
      <c r="I706" s="1">
        <f>VALUE(CLEAN(RepositoriosPython!I706))</f>
        <v>3</v>
      </c>
      <c r="J706" s="1">
        <f>_xlfn.DAYS("31/03/2020",H706)</f>
        <v>1672</v>
      </c>
      <c r="K706" s="1">
        <f>G706/J706</f>
        <v>0</v>
      </c>
    </row>
    <row r="707" spans="1:11" x14ac:dyDescent="0.25">
      <c r="A707" s="1" t="str">
        <f>CLEAN(RepositoriosPython!A707)</f>
        <v>Pylons/pyramid</v>
      </c>
      <c r="B707" s="1" t="str">
        <f>CLEAN(RepositoriosPython!B707)</f>
        <v>https://github.com/Pylons/pyramid</v>
      </c>
      <c r="C707" s="1" t="str">
        <f>CLEAN(RepositoriosPython!C707)</f>
        <v>Python</v>
      </c>
      <c r="D707" s="1">
        <f>VALUE(CLEAN(RepositoriosPython!D707))</f>
        <v>3337</v>
      </c>
      <c r="E707" s="1">
        <f>VALUE(CLEAN(RepositoriosPython!E707))</f>
        <v>177</v>
      </c>
      <c r="F707" s="1">
        <f>VALUE(CLEAN(RepositoriosPython!F707))</f>
        <v>862</v>
      </c>
      <c r="G707" s="1">
        <f>VALUE(CLEAN(RepositoriosPython!G707))</f>
        <v>0</v>
      </c>
      <c r="H707" s="2">
        <f>DATEVALUE(CLEAN(MID(RepositoriosPython!H707,1,11)))</f>
        <v>40475</v>
      </c>
      <c r="I707" s="1">
        <f>VALUE(CLEAN(RepositoriosPython!I707))</f>
        <v>1098</v>
      </c>
      <c r="J707" s="1">
        <f>_xlfn.DAYS("31/03/2020",H707)</f>
        <v>3446</v>
      </c>
      <c r="K707" s="1">
        <f>G707/J707</f>
        <v>0</v>
      </c>
    </row>
    <row r="708" spans="1:11" x14ac:dyDescent="0.25">
      <c r="A708" s="1" t="str">
        <f>CLEAN(RepositoriosPython!A708)</f>
        <v>eudicots/Cactus</v>
      </c>
      <c r="B708" s="1" t="str">
        <f>CLEAN(RepositoriosPython!B708)</f>
        <v>https://github.com/eudicots/Cactus</v>
      </c>
      <c r="C708" s="1" t="str">
        <f>CLEAN(RepositoriosPython!C708)</f>
        <v>Python</v>
      </c>
      <c r="D708" s="1">
        <f>VALUE(CLEAN(RepositoriosPython!D708))</f>
        <v>3335</v>
      </c>
      <c r="E708" s="1">
        <f>VALUE(CLEAN(RepositoriosPython!E708))</f>
        <v>131</v>
      </c>
      <c r="F708" s="1">
        <f>VALUE(CLEAN(RepositoriosPython!F708))</f>
        <v>311</v>
      </c>
      <c r="G708" s="1">
        <f>VALUE(CLEAN(RepositoriosPython!G708))</f>
        <v>0</v>
      </c>
      <c r="H708" s="2">
        <f>DATEVALUE(CLEAN(MID(RepositoriosPython!H708,1,11)))</f>
        <v>40602</v>
      </c>
      <c r="I708" s="1">
        <f>VALUE(CLEAN(RepositoriosPython!I708))</f>
        <v>174</v>
      </c>
      <c r="J708" s="1">
        <f>_xlfn.DAYS("31/03/2020",H708)</f>
        <v>3319</v>
      </c>
      <c r="K708" s="1">
        <f>G708/J708</f>
        <v>0</v>
      </c>
    </row>
    <row r="709" spans="1:11" x14ac:dyDescent="0.25">
      <c r="A709" s="1" t="str">
        <f>CLEAN(RepositoriosPython!A709)</f>
        <v>byt3bl33d3r/CrackMapExec</v>
      </c>
      <c r="B709" s="1" t="str">
        <f>CLEAN(RepositoriosPython!B709)</f>
        <v>https://github.com/byt3bl33d3r/CrackMapExec</v>
      </c>
      <c r="C709" s="1" t="str">
        <f>CLEAN(RepositoriosPython!C709)</f>
        <v>Python</v>
      </c>
      <c r="D709" s="1">
        <f>VALUE(CLEAN(RepositoriosPython!D709))</f>
        <v>3331</v>
      </c>
      <c r="E709" s="1">
        <f>VALUE(CLEAN(RepositoriosPython!E709))</f>
        <v>270</v>
      </c>
      <c r="F709" s="1">
        <f>VALUE(CLEAN(RepositoriosPython!F709))</f>
        <v>864</v>
      </c>
      <c r="G709" s="1">
        <f>VALUE(CLEAN(RepositoriosPython!G709))</f>
        <v>20</v>
      </c>
      <c r="H709" s="2">
        <f>DATEVALUE(CLEAN(MID(RepositoriosPython!H709,1,11)))</f>
        <v>42230</v>
      </c>
      <c r="I709" s="1">
        <f>VALUE(CLEAN(RepositoriosPython!I709))</f>
        <v>100</v>
      </c>
      <c r="J709" s="1">
        <f>_xlfn.DAYS("31/03/2020",H709)</f>
        <v>1691</v>
      </c>
      <c r="K709" s="1">
        <f>G709/J709</f>
        <v>1.1827321111768185E-2</v>
      </c>
    </row>
    <row r="710" spans="1:11" x14ac:dyDescent="0.25">
      <c r="A710" s="1" t="str">
        <f>CLEAN(RepositoriosPython!A710)</f>
        <v>spyoungtech/grequests</v>
      </c>
      <c r="B710" s="1" t="str">
        <f>CLEAN(RepositoriosPython!B710)</f>
        <v>https://github.com/spyoungtech/grequests</v>
      </c>
      <c r="C710" s="1" t="str">
        <f>CLEAN(RepositoriosPython!C710)</f>
        <v>Python</v>
      </c>
      <c r="D710" s="1">
        <f>VALUE(CLEAN(RepositoriosPython!D710))</f>
        <v>3330</v>
      </c>
      <c r="E710" s="1">
        <f>VALUE(CLEAN(RepositoriosPython!E710))</f>
        <v>117</v>
      </c>
      <c r="F710" s="1">
        <f>VALUE(CLEAN(RepositoriosPython!F710))</f>
        <v>300</v>
      </c>
      <c r="G710" s="1">
        <f>VALUE(CLEAN(RepositoriosPython!G710))</f>
        <v>1</v>
      </c>
      <c r="H710" s="2">
        <f>DATEVALUE(CLEAN(MID(RepositoriosPython!H710,1,11)))</f>
        <v>41039</v>
      </c>
      <c r="I710" s="1">
        <f>VALUE(CLEAN(RepositoriosPython!I710))</f>
        <v>7</v>
      </c>
      <c r="J710" s="1">
        <f>_xlfn.DAYS("31/03/2020",H710)</f>
        <v>2882</v>
      </c>
      <c r="K710" s="1">
        <f>G710/J710</f>
        <v>3.4698126301179735E-4</v>
      </c>
    </row>
    <row r="711" spans="1:11" x14ac:dyDescent="0.25">
      <c r="A711" s="1" t="str">
        <f>CLEAN(RepositoriosPython!A711)</f>
        <v>facebook/codemod</v>
      </c>
      <c r="B711" s="1" t="str">
        <f>CLEAN(RepositoriosPython!B711)</f>
        <v>https://github.com/facebook/codemod</v>
      </c>
      <c r="C711" s="1" t="str">
        <f>CLEAN(RepositoriosPython!C711)</f>
        <v>Python</v>
      </c>
      <c r="D711" s="1">
        <f>VALUE(CLEAN(RepositoriosPython!D711))</f>
        <v>3330</v>
      </c>
      <c r="E711" s="1">
        <f>VALUE(CLEAN(RepositoriosPython!E711))</f>
        <v>61</v>
      </c>
      <c r="F711" s="1">
        <f>VALUE(CLEAN(RepositoriosPython!F711))</f>
        <v>168</v>
      </c>
      <c r="G711" s="1">
        <f>VALUE(CLEAN(RepositoriosPython!G711))</f>
        <v>1</v>
      </c>
      <c r="H711" s="2">
        <f>DATEVALUE(CLEAN(MID(RepositoriosPython!H711,1,11)))</f>
        <v>39905</v>
      </c>
      <c r="I711" s="1">
        <f>VALUE(CLEAN(RepositoriosPython!I711))</f>
        <v>15</v>
      </c>
      <c r="J711" s="1">
        <f>_xlfn.DAYS("31/03/2020",H711)</f>
        <v>4016</v>
      </c>
      <c r="K711" s="1">
        <f>G711/J711</f>
        <v>2.4900398406374502E-4</v>
      </c>
    </row>
    <row r="712" spans="1:11" x14ac:dyDescent="0.25">
      <c r="A712" s="1" t="str">
        <f>CLEAN(RepositoriosPython!A712)</f>
        <v>opencv/cvat</v>
      </c>
      <c r="B712" s="1" t="str">
        <f>CLEAN(RepositoriosPython!B712)</f>
        <v>https://github.com/opencv/cvat</v>
      </c>
      <c r="C712" s="1" t="str">
        <f>CLEAN(RepositoriosPython!C712)</f>
        <v>Python</v>
      </c>
      <c r="D712" s="1">
        <f>VALUE(CLEAN(RepositoriosPython!D712))</f>
        <v>3323</v>
      </c>
      <c r="E712" s="1">
        <f>VALUE(CLEAN(RepositoriosPython!E712))</f>
        <v>140</v>
      </c>
      <c r="F712" s="1">
        <f>VALUE(CLEAN(RepositoriosPython!F712))</f>
        <v>834</v>
      </c>
      <c r="G712" s="1">
        <f>VALUE(CLEAN(RepositoriosPython!G712))</f>
        <v>8</v>
      </c>
      <c r="H712" s="2">
        <f>DATEVALUE(CLEAN(MID(RepositoriosPython!H712,1,11)))</f>
        <v>43280</v>
      </c>
      <c r="I712" s="1">
        <f>VALUE(CLEAN(RepositoriosPython!I712))</f>
        <v>892</v>
      </c>
      <c r="J712" s="1">
        <f>_xlfn.DAYS("31/03/2020",H712)</f>
        <v>641</v>
      </c>
      <c r="K712" s="1">
        <f>G712/J712</f>
        <v>1.2480499219968799E-2</v>
      </c>
    </row>
    <row r="713" spans="1:11" x14ac:dyDescent="0.25">
      <c r="A713" s="1" t="str">
        <f>CLEAN(RepositoriosPython!A713)</f>
        <v>amperser/proselint</v>
      </c>
      <c r="B713" s="1" t="str">
        <f>CLEAN(RepositoriosPython!B713)</f>
        <v>https://github.com/amperser/proselint</v>
      </c>
      <c r="C713" s="1" t="str">
        <f>CLEAN(RepositoriosPython!C713)</f>
        <v>Python</v>
      </c>
      <c r="D713" s="1">
        <f>VALUE(CLEAN(RepositoriosPython!D713))</f>
        <v>3321</v>
      </c>
      <c r="E713" s="1">
        <f>VALUE(CLEAN(RepositoriosPython!E713))</f>
        <v>52</v>
      </c>
      <c r="F713" s="1">
        <f>VALUE(CLEAN(RepositoriosPython!F713))</f>
        <v>149</v>
      </c>
      <c r="G713" s="1">
        <f>VALUE(CLEAN(RepositoriosPython!G713))</f>
        <v>28</v>
      </c>
      <c r="H713" s="2">
        <f>DATEVALUE(CLEAN(MID(RepositoriosPython!H713,1,11)))</f>
        <v>42018</v>
      </c>
      <c r="I713" s="1">
        <f>VALUE(CLEAN(RepositoriosPython!I713))</f>
        <v>592</v>
      </c>
      <c r="J713" s="1">
        <f>_xlfn.DAYS("31/03/2020",H713)</f>
        <v>1903</v>
      </c>
      <c r="K713" s="1">
        <f>G713/J713</f>
        <v>1.4713610089332634E-2</v>
      </c>
    </row>
    <row r="714" spans="1:11" x14ac:dyDescent="0.25">
      <c r="A714" s="1" t="str">
        <f>CLEAN(RepositoriosPython!A714)</f>
        <v>hhatto/autopep8</v>
      </c>
      <c r="B714" s="1" t="str">
        <f>CLEAN(RepositoriosPython!B714)</f>
        <v>https://github.com/hhatto/autopep8</v>
      </c>
      <c r="C714" s="1" t="str">
        <f>CLEAN(RepositoriosPython!C714)</f>
        <v>Python</v>
      </c>
      <c r="D714" s="1">
        <f>VALUE(CLEAN(RepositoriosPython!D714))</f>
        <v>3301</v>
      </c>
      <c r="E714" s="1">
        <f>VALUE(CLEAN(RepositoriosPython!E714))</f>
        <v>67</v>
      </c>
      <c r="F714" s="1">
        <f>VALUE(CLEAN(RepositoriosPython!F714))</f>
        <v>214</v>
      </c>
      <c r="G714" s="1">
        <f>VALUE(CLEAN(RepositoriosPython!G714))</f>
        <v>8</v>
      </c>
      <c r="H714" s="2">
        <f>DATEVALUE(CLEAN(MID(RepositoriosPython!H714,1,11)))</f>
        <v>40541</v>
      </c>
      <c r="I714" s="1">
        <f>VALUE(CLEAN(RepositoriosPython!I714))</f>
        <v>85</v>
      </c>
      <c r="J714" s="1">
        <f>_xlfn.DAYS("31/03/2020",H714)</f>
        <v>3380</v>
      </c>
      <c r="K714" s="1">
        <f>G714/J714</f>
        <v>2.3668639053254438E-3</v>
      </c>
    </row>
    <row r="715" spans="1:11" x14ac:dyDescent="0.25">
      <c r="A715" s="1" t="str">
        <f>CLEAN(RepositoriosPython!A715)</f>
        <v>Guake/guake</v>
      </c>
      <c r="B715" s="1" t="str">
        <f>CLEAN(RepositoriosPython!B715)</f>
        <v>https://github.com/Guake/guake</v>
      </c>
      <c r="C715" s="1" t="str">
        <f>CLEAN(RepositoriosPython!C715)</f>
        <v>Python</v>
      </c>
      <c r="D715" s="1">
        <f>VALUE(CLEAN(RepositoriosPython!D715))</f>
        <v>3289</v>
      </c>
      <c r="E715" s="1">
        <f>VALUE(CLEAN(RepositoriosPython!E715))</f>
        <v>153</v>
      </c>
      <c r="F715" s="1">
        <f>VALUE(CLEAN(RepositoriosPython!F715))</f>
        <v>536</v>
      </c>
      <c r="G715" s="1">
        <f>VALUE(CLEAN(RepositoriosPython!G715))</f>
        <v>54</v>
      </c>
      <c r="H715" s="2">
        <f>DATEVALUE(CLEAN(MID(RepositoriosPython!H715,1,11)))</f>
        <v>41044</v>
      </c>
      <c r="I715" s="1">
        <f>VALUE(CLEAN(RepositoriosPython!I715))</f>
        <v>291</v>
      </c>
      <c r="J715" s="1">
        <f>_xlfn.DAYS("31/03/2020",H715)</f>
        <v>2877</v>
      </c>
      <c r="K715" s="1">
        <f>G715/J715</f>
        <v>1.8769551616266946E-2</v>
      </c>
    </row>
    <row r="716" spans="1:11" x14ac:dyDescent="0.25">
      <c r="A716" s="1" t="str">
        <f>CLEAN(RepositoriosPython!A716)</f>
        <v>mininet/mininet</v>
      </c>
      <c r="B716" s="1" t="str">
        <f>CLEAN(RepositoriosPython!B716)</f>
        <v>https://github.com/mininet/mininet</v>
      </c>
      <c r="C716" s="1" t="str">
        <f>CLEAN(RepositoriosPython!C716)</f>
        <v>Python</v>
      </c>
      <c r="D716" s="1">
        <f>VALUE(CLEAN(RepositoriosPython!D716))</f>
        <v>3289</v>
      </c>
      <c r="E716" s="1">
        <f>VALUE(CLEAN(RepositoriosPython!E716))</f>
        <v>303</v>
      </c>
      <c r="F716" s="1">
        <f>VALUE(CLEAN(RepositoriosPython!F716))</f>
        <v>1343</v>
      </c>
      <c r="G716" s="1">
        <f>VALUE(CLEAN(RepositoriosPython!G716))</f>
        <v>3</v>
      </c>
      <c r="H716" s="2">
        <f>DATEVALUE(CLEAN(MID(RepositoriosPython!H716,1,11)))</f>
        <v>40654</v>
      </c>
      <c r="I716" s="1">
        <f>VALUE(CLEAN(RepositoriosPython!I716))</f>
        <v>131</v>
      </c>
      <c r="J716" s="1">
        <f>_xlfn.DAYS("31/03/2020",H716)</f>
        <v>3267</v>
      </c>
      <c r="K716" s="1">
        <f>G716/J716</f>
        <v>9.1827364554637281E-4</v>
      </c>
    </row>
    <row r="717" spans="1:11" x14ac:dyDescent="0.25">
      <c r="A717" s="1" t="str">
        <f>CLEAN(RepositoriosPython!A717)</f>
        <v>PyGithub/PyGithub</v>
      </c>
      <c r="B717" s="1" t="str">
        <f>CLEAN(RepositoriosPython!B717)</f>
        <v>https://github.com/PyGithub/PyGithub</v>
      </c>
      <c r="C717" s="1" t="str">
        <f>CLEAN(RepositoriosPython!C717)</f>
        <v>Python</v>
      </c>
      <c r="D717" s="1">
        <f>VALUE(CLEAN(RepositoriosPython!D717))</f>
        <v>3288</v>
      </c>
      <c r="E717" s="1">
        <f>VALUE(CLEAN(RepositoriosPython!E717))</f>
        <v>96</v>
      </c>
      <c r="F717" s="1">
        <f>VALUE(CLEAN(RepositoriosPython!F717))</f>
        <v>1065</v>
      </c>
      <c r="G717" s="1">
        <f>VALUE(CLEAN(RepositoriosPython!G717))</f>
        <v>22</v>
      </c>
      <c r="H717" s="2">
        <f>DATEVALUE(CLEAN(MID(RepositoriosPython!H717,1,11)))</f>
        <v>40964</v>
      </c>
      <c r="I717" s="1">
        <f>VALUE(CLEAN(RepositoriosPython!I717))</f>
        <v>934</v>
      </c>
      <c r="J717" s="1">
        <f>_xlfn.DAYS("31/03/2020",H717)</f>
        <v>2957</v>
      </c>
      <c r="K717" s="1">
        <f>G717/J717</f>
        <v>7.4399729455529254E-3</v>
      </c>
    </row>
    <row r="718" spans="1:11" x14ac:dyDescent="0.25">
      <c r="A718" s="1" t="str">
        <f>CLEAN(RepositoriosPython!A718)</f>
        <v>endernewton/tf-faster-rcnn</v>
      </c>
      <c r="B718" s="1" t="str">
        <f>CLEAN(RepositoriosPython!B718)</f>
        <v>https://github.com/endernewton/tf-faster-rcnn</v>
      </c>
      <c r="C718" s="1" t="str">
        <f>CLEAN(RepositoriosPython!C718)</f>
        <v>Python</v>
      </c>
      <c r="D718" s="1">
        <f>VALUE(CLEAN(RepositoriosPython!D718))</f>
        <v>3286</v>
      </c>
      <c r="E718" s="1">
        <f>VALUE(CLEAN(RepositoriosPython!E718))</f>
        <v>115</v>
      </c>
      <c r="F718" s="1">
        <f>VALUE(CLEAN(RepositoriosPython!F718))</f>
        <v>1574</v>
      </c>
      <c r="G718" s="1">
        <f>VALUE(CLEAN(RepositoriosPython!G718))</f>
        <v>1</v>
      </c>
      <c r="H718" s="2">
        <f>DATEVALUE(CLEAN(MID(RepositoriosPython!H718,1,11)))</f>
        <v>42758</v>
      </c>
      <c r="I718" s="1">
        <f>VALUE(CLEAN(RepositoriosPython!I718))</f>
        <v>74</v>
      </c>
      <c r="J718" s="1">
        <f>_xlfn.DAYS("31/03/2020",H718)</f>
        <v>1163</v>
      </c>
      <c r="K718" s="1">
        <f>G718/J718</f>
        <v>8.598452278589854E-4</v>
      </c>
    </row>
    <row r="719" spans="1:11" x14ac:dyDescent="0.25">
      <c r="A719" s="1" t="str">
        <f>CLEAN(RepositoriosPython!A719)</f>
        <v>Tautulli/Tautulli</v>
      </c>
      <c r="B719" s="1" t="str">
        <f>CLEAN(RepositoriosPython!B719)</f>
        <v>https://github.com/Tautulli/Tautulli</v>
      </c>
      <c r="C719" s="1" t="str">
        <f>CLEAN(RepositoriosPython!C719)</f>
        <v>Python</v>
      </c>
      <c r="D719" s="1">
        <f>VALUE(CLEAN(RepositoriosPython!D719))</f>
        <v>3284</v>
      </c>
      <c r="E719" s="1">
        <f>VALUE(CLEAN(RepositoriosPython!E719))</f>
        <v>268</v>
      </c>
      <c r="F719" s="1">
        <f>VALUE(CLEAN(RepositoriosPython!F719))</f>
        <v>495</v>
      </c>
      <c r="G719" s="1">
        <f>VALUE(CLEAN(RepositoriosPython!G719))</f>
        <v>153</v>
      </c>
      <c r="H719" s="2">
        <f>DATEVALUE(CLEAN(MID(RepositoriosPython!H719,1,11)))</f>
        <v>42057</v>
      </c>
      <c r="I719" s="1">
        <f>VALUE(CLEAN(RepositoriosPython!I719))</f>
        <v>2345</v>
      </c>
      <c r="J719" s="1">
        <f>_xlfn.DAYS("31/03/2020",H719)</f>
        <v>1864</v>
      </c>
      <c r="K719" s="1">
        <f>G719/J719</f>
        <v>8.2081545064377676E-2</v>
      </c>
    </row>
    <row r="720" spans="1:11" x14ac:dyDescent="0.25">
      <c r="A720" s="1" t="str">
        <f>CLEAN(RepositoriosPython!A720)</f>
        <v>arielf/weight-loss</v>
      </c>
      <c r="B720" s="1" t="str">
        <f>CLEAN(RepositoriosPython!B720)</f>
        <v>https://github.com/arielf/weight-loss</v>
      </c>
      <c r="C720" s="1" t="str">
        <f>CLEAN(RepositoriosPython!C720)</f>
        <v>Python</v>
      </c>
      <c r="D720" s="1">
        <f>VALUE(CLEAN(RepositoriosPython!D720))</f>
        <v>3275</v>
      </c>
      <c r="E720" s="1">
        <f>VALUE(CLEAN(RepositoriosPython!E720))</f>
        <v>114</v>
      </c>
      <c r="F720" s="1">
        <f>VALUE(CLEAN(RepositoriosPython!F720))</f>
        <v>153</v>
      </c>
      <c r="G720" s="1">
        <f>VALUE(CLEAN(RepositoriosPython!G720))</f>
        <v>0</v>
      </c>
      <c r="H720" s="2">
        <f>DATEVALUE(CLEAN(MID(RepositoriosPython!H720,1,11)))</f>
        <v>42560</v>
      </c>
      <c r="I720" s="1">
        <f>VALUE(CLEAN(RepositoriosPython!I720))</f>
        <v>23</v>
      </c>
      <c r="J720" s="1">
        <f>_xlfn.DAYS("31/03/2020",H720)</f>
        <v>1361</v>
      </c>
      <c r="K720" s="1">
        <f>G720/J720</f>
        <v>0</v>
      </c>
    </row>
    <row r="721" spans="1:11" x14ac:dyDescent="0.25">
      <c r="A721" s="1" t="str">
        <f>CLEAN(RepositoriosPython!A721)</f>
        <v>gaubert/gmvault</v>
      </c>
      <c r="B721" s="1" t="str">
        <f>CLEAN(RepositoriosPython!B721)</f>
        <v>https://github.com/gaubert/gmvault</v>
      </c>
      <c r="C721" s="1" t="str">
        <f>CLEAN(RepositoriosPython!C721)</f>
        <v>Python</v>
      </c>
      <c r="D721" s="1">
        <f>VALUE(CLEAN(RepositoriosPython!D721))</f>
        <v>3268</v>
      </c>
      <c r="E721" s="1">
        <f>VALUE(CLEAN(RepositoriosPython!E721))</f>
        <v>80</v>
      </c>
      <c r="F721" s="1">
        <f>VALUE(CLEAN(RepositoriosPython!F721))</f>
        <v>247</v>
      </c>
      <c r="G721" s="1">
        <f>VALUE(CLEAN(RepositoriosPython!G721))</f>
        <v>0</v>
      </c>
      <c r="H721" s="2">
        <f>DATEVALUE(CLEAN(MID(RepositoriosPython!H721,1,11)))</f>
        <v>40893</v>
      </c>
      <c r="I721" s="1">
        <f>VALUE(CLEAN(RepositoriosPython!I721))</f>
        <v>105</v>
      </c>
      <c r="J721" s="1">
        <f>_xlfn.DAYS("31/03/2020",H721)</f>
        <v>3028</v>
      </c>
      <c r="K721" s="1">
        <f>G721/J721</f>
        <v>0</v>
      </c>
    </row>
    <row r="722" spans="1:11" x14ac:dyDescent="0.25">
      <c r="A722" s="1" t="str">
        <f>CLEAN(RepositoriosPython!A722)</f>
        <v>simonw/datasette</v>
      </c>
      <c r="B722" s="1" t="str">
        <f>CLEAN(RepositoriosPython!B722)</f>
        <v>https://github.com/simonw/datasette</v>
      </c>
      <c r="C722" s="1" t="str">
        <f>CLEAN(RepositoriosPython!C722)</f>
        <v>Python</v>
      </c>
      <c r="D722" s="1">
        <f>VALUE(CLEAN(RepositoriosPython!D722))</f>
        <v>3263</v>
      </c>
      <c r="E722" s="1">
        <f>VALUE(CLEAN(RepositoriosPython!E722))</f>
        <v>69</v>
      </c>
      <c r="F722" s="1">
        <f>VALUE(CLEAN(RepositoriosPython!F722))</f>
        <v>186</v>
      </c>
      <c r="G722" s="1">
        <f>VALUE(CLEAN(RepositoriosPython!G722))</f>
        <v>41</v>
      </c>
      <c r="H722" s="2">
        <f>DATEVALUE(CLEAN(MID(RepositoriosPython!H722,1,11)))</f>
        <v>43031</v>
      </c>
      <c r="I722" s="1">
        <f>VALUE(CLEAN(RepositoriosPython!I722))</f>
        <v>110</v>
      </c>
      <c r="J722" s="1">
        <f>_xlfn.DAYS("31/03/2020",H722)</f>
        <v>890</v>
      </c>
      <c r="K722" s="1">
        <f>G722/J722</f>
        <v>4.6067415730337076E-2</v>
      </c>
    </row>
    <row r="723" spans="1:11" x14ac:dyDescent="0.25">
      <c r="A723" s="1" t="str">
        <f>CLEAN(RepositoriosPython!A723)</f>
        <v>s3tools/s3cmd</v>
      </c>
      <c r="B723" s="1" t="str">
        <f>CLEAN(RepositoriosPython!B723)</f>
        <v>https://github.com/s3tools/s3cmd</v>
      </c>
      <c r="C723" s="1" t="str">
        <f>CLEAN(RepositoriosPython!C723)</f>
        <v>Python</v>
      </c>
      <c r="D723" s="1">
        <f>VALUE(CLEAN(RepositoriosPython!D723))</f>
        <v>3259</v>
      </c>
      <c r="E723" s="1">
        <f>VALUE(CLEAN(RepositoriosPython!E723))</f>
        <v>108</v>
      </c>
      <c r="F723" s="1">
        <f>VALUE(CLEAN(RepositoriosPython!F723))</f>
        <v>784</v>
      </c>
      <c r="G723" s="1">
        <f>VALUE(CLEAN(RepositoriosPython!G723))</f>
        <v>6</v>
      </c>
      <c r="H723" s="2">
        <f>DATEVALUE(CLEAN(MID(RepositoriosPython!H723,1,11)))</f>
        <v>40701</v>
      </c>
      <c r="I723" s="1">
        <f>VALUE(CLEAN(RepositoriosPython!I723))</f>
        <v>43</v>
      </c>
      <c r="J723" s="1">
        <f>_xlfn.DAYS("31/03/2020",H723)</f>
        <v>3220</v>
      </c>
      <c r="K723" s="1">
        <f>G723/J723</f>
        <v>1.8633540372670807E-3</v>
      </c>
    </row>
    <row r="724" spans="1:11" x14ac:dyDescent="0.25">
      <c r="A724" s="1" t="str">
        <f>CLEAN(RepositoriosPython!A724)</f>
        <v>jeffkaufman/icdiff</v>
      </c>
      <c r="B724" s="1" t="str">
        <f>CLEAN(RepositoriosPython!B724)</f>
        <v>https://github.com/jeffkaufman/icdiff</v>
      </c>
      <c r="C724" s="1" t="str">
        <f>CLEAN(RepositoriosPython!C724)</f>
        <v>Python</v>
      </c>
      <c r="D724" s="1">
        <f>VALUE(CLEAN(RepositoriosPython!D724))</f>
        <v>3259</v>
      </c>
      <c r="E724" s="1">
        <f>VALUE(CLEAN(RepositoriosPython!E724))</f>
        <v>65</v>
      </c>
      <c r="F724" s="1">
        <f>VALUE(CLEAN(RepositoriosPython!F724))</f>
        <v>151</v>
      </c>
      <c r="G724" s="1">
        <f>VALUE(CLEAN(RepositoriosPython!G724))</f>
        <v>0</v>
      </c>
      <c r="H724" s="2">
        <f>DATEVALUE(CLEAN(MID(RepositoriosPython!H724,1,11)))</f>
        <v>40392</v>
      </c>
      <c r="I724" s="1">
        <f>VALUE(CLEAN(RepositoriosPython!I724))</f>
        <v>73</v>
      </c>
      <c r="J724" s="1">
        <f>_xlfn.DAYS("31/03/2020",H724)</f>
        <v>3529</v>
      </c>
      <c r="K724" s="1">
        <f>G724/J724</f>
        <v>0</v>
      </c>
    </row>
    <row r="725" spans="1:11" x14ac:dyDescent="0.25">
      <c r="A725" s="1" t="str">
        <f>CLEAN(RepositoriosPython!A725)</f>
        <v>mbadry1/DeepLearning.ai-Summary</v>
      </c>
      <c r="B725" s="1" t="str">
        <f>CLEAN(RepositoriosPython!B725)</f>
        <v>https://github.com/mbadry1/DeepLearning.ai-Summary</v>
      </c>
      <c r="C725" s="1" t="str">
        <f>CLEAN(RepositoriosPython!C725)</f>
        <v>Python</v>
      </c>
      <c r="D725" s="1">
        <f>VALUE(CLEAN(RepositoriosPython!D725))</f>
        <v>3242</v>
      </c>
      <c r="E725" s="1">
        <f>VALUE(CLEAN(RepositoriosPython!E725))</f>
        <v>154</v>
      </c>
      <c r="F725" s="1">
        <f>VALUE(CLEAN(RepositoriosPython!F725))</f>
        <v>1800</v>
      </c>
      <c r="G725" s="1">
        <f>VALUE(CLEAN(RepositoriosPython!G725))</f>
        <v>0</v>
      </c>
      <c r="H725" s="2">
        <f>DATEVALUE(CLEAN(MID(RepositoriosPython!H725,1,11)))</f>
        <v>43051</v>
      </c>
      <c r="I725" s="1">
        <f>VALUE(CLEAN(RepositoriosPython!I725))</f>
        <v>170</v>
      </c>
      <c r="J725" s="1">
        <f>_xlfn.DAYS("31/03/2020",H725)</f>
        <v>870</v>
      </c>
      <c r="K725" s="1">
        <f>G725/J725</f>
        <v>0</v>
      </c>
    </row>
    <row r="726" spans="1:11" x14ac:dyDescent="0.25">
      <c r="A726" s="1" t="str">
        <f>CLEAN(RepositoriosPython!A726)</f>
        <v>raspberrypi/documentation</v>
      </c>
      <c r="B726" s="1" t="str">
        <f>CLEAN(RepositoriosPython!B726)</f>
        <v>https://github.com/raspberrypi/documentation</v>
      </c>
      <c r="C726" s="1" t="str">
        <f>CLEAN(RepositoriosPython!C726)</f>
        <v>Python</v>
      </c>
      <c r="D726" s="1">
        <f>VALUE(CLEAN(RepositoriosPython!D726))</f>
        <v>3240</v>
      </c>
      <c r="E726" s="1">
        <f>VALUE(CLEAN(RepositoriosPython!E726))</f>
        <v>317</v>
      </c>
      <c r="F726" s="1">
        <f>VALUE(CLEAN(RepositoriosPython!F726))</f>
        <v>1457</v>
      </c>
      <c r="G726" s="1">
        <f>VALUE(CLEAN(RepositoriosPython!G726))</f>
        <v>0</v>
      </c>
      <c r="H726" s="2">
        <f>DATEVALUE(CLEAN(MID(RepositoriosPython!H726,1,11)))</f>
        <v>41676</v>
      </c>
      <c r="I726" s="1">
        <f>VALUE(CLEAN(RepositoriosPython!I726))</f>
        <v>536</v>
      </c>
      <c r="J726" s="1">
        <f>_xlfn.DAYS("31/03/2020",H726)</f>
        <v>2245</v>
      </c>
      <c r="K726" s="1">
        <f>G726/J726</f>
        <v>0</v>
      </c>
    </row>
    <row r="727" spans="1:11" x14ac:dyDescent="0.25">
      <c r="A727" s="1" t="str">
        <f>CLEAN(RepositoriosPython!A727)</f>
        <v>vaexio/vaex</v>
      </c>
      <c r="B727" s="1" t="str">
        <f>CLEAN(RepositoriosPython!B727)</f>
        <v>https://github.com/vaexio/vaex</v>
      </c>
      <c r="C727" s="1" t="str">
        <f>CLEAN(RepositoriosPython!C727)</f>
        <v>Python</v>
      </c>
      <c r="D727" s="1">
        <f>VALUE(CLEAN(RepositoriosPython!D727))</f>
        <v>3238</v>
      </c>
      <c r="E727" s="1">
        <f>VALUE(CLEAN(RepositoriosPython!E727))</f>
        <v>90</v>
      </c>
      <c r="F727" s="1">
        <f>VALUE(CLEAN(RepositoriosPython!F727))</f>
        <v>250</v>
      </c>
      <c r="G727" s="1">
        <f>VALUE(CLEAN(RepositoriosPython!G727))</f>
        <v>4</v>
      </c>
      <c r="H727" s="2">
        <f>DATEVALUE(CLEAN(MID(RepositoriosPython!H727,1,11)))</f>
        <v>41909</v>
      </c>
      <c r="I727" s="1">
        <f>VALUE(CLEAN(RepositoriosPython!I727))</f>
        <v>3027</v>
      </c>
      <c r="J727" s="1">
        <f>_xlfn.DAYS("31/03/2020",H727)</f>
        <v>2012</v>
      </c>
      <c r="K727" s="1">
        <f>G727/J727</f>
        <v>1.9880715705765406E-3</v>
      </c>
    </row>
    <row r="728" spans="1:11" x14ac:dyDescent="0.25">
      <c r="A728" s="1" t="str">
        <f>CLEAN(RepositoriosPython!A728)</f>
        <v>lektor/lektor</v>
      </c>
      <c r="B728" s="1" t="str">
        <f>CLEAN(RepositoriosPython!B728)</f>
        <v>https://github.com/lektor/lektor</v>
      </c>
      <c r="C728" s="1" t="str">
        <f>CLEAN(RepositoriosPython!C728)</f>
        <v>Python</v>
      </c>
      <c r="D728" s="1">
        <f>VALUE(CLEAN(RepositoriosPython!D728))</f>
        <v>3238</v>
      </c>
      <c r="E728" s="1">
        <f>VALUE(CLEAN(RepositoriosPython!E728))</f>
        <v>98</v>
      </c>
      <c r="F728" s="1">
        <f>VALUE(CLEAN(RepositoriosPython!F728))</f>
        <v>251</v>
      </c>
      <c r="G728" s="1">
        <f>VALUE(CLEAN(RepositoriosPython!G728))</f>
        <v>16</v>
      </c>
      <c r="H728" s="2">
        <f>DATEVALUE(CLEAN(MID(RepositoriosPython!H728,1,11)))</f>
        <v>42357</v>
      </c>
      <c r="I728" s="1">
        <f>VALUE(CLEAN(RepositoriosPython!I728))</f>
        <v>398</v>
      </c>
      <c r="J728" s="1">
        <f>_xlfn.DAYS("31/03/2020",H728)</f>
        <v>1564</v>
      </c>
      <c r="K728" s="1">
        <f>G728/J728</f>
        <v>1.0230179028132993E-2</v>
      </c>
    </row>
    <row r="729" spans="1:11" x14ac:dyDescent="0.25">
      <c r="A729" s="1" t="str">
        <f>CLEAN(RepositoriosPython!A729)</f>
        <v>dabeaz/curio</v>
      </c>
      <c r="B729" s="1" t="str">
        <f>CLEAN(RepositoriosPython!B729)</f>
        <v>https://github.com/dabeaz/curio</v>
      </c>
      <c r="C729" s="1" t="str">
        <f>CLEAN(RepositoriosPython!C729)</f>
        <v>Python</v>
      </c>
      <c r="D729" s="1">
        <f>VALUE(CLEAN(RepositoriosPython!D729))</f>
        <v>3238</v>
      </c>
      <c r="E729" s="1">
        <f>VALUE(CLEAN(RepositoriosPython!E729))</f>
        <v>159</v>
      </c>
      <c r="F729" s="1">
        <f>VALUE(CLEAN(RepositoriosPython!F729))</f>
        <v>210</v>
      </c>
      <c r="G729" s="1">
        <f>VALUE(CLEAN(RepositoriosPython!G729))</f>
        <v>0</v>
      </c>
      <c r="H729" s="2">
        <f>DATEVALUE(CLEAN(MID(RepositoriosPython!H729,1,11)))</f>
        <v>42288</v>
      </c>
      <c r="I729" s="1">
        <f>VALUE(CLEAN(RepositoriosPython!I729))</f>
        <v>119</v>
      </c>
      <c r="J729" s="1">
        <f>_xlfn.DAYS("31/03/2020",H729)</f>
        <v>1633</v>
      </c>
      <c r="K729" s="1">
        <f>G729/J729</f>
        <v>0</v>
      </c>
    </row>
    <row r="730" spans="1:11" x14ac:dyDescent="0.25">
      <c r="A730" s="1" t="str">
        <f>CLEAN(RepositoriosPython!A730)</f>
        <v>ClusterHQ/flocker</v>
      </c>
      <c r="B730" s="1" t="str">
        <f>CLEAN(RepositoriosPython!B730)</f>
        <v>https://github.com/ClusterHQ/flocker</v>
      </c>
      <c r="C730" s="1" t="str">
        <f>CLEAN(RepositoriosPython!C730)</f>
        <v>Python</v>
      </c>
      <c r="D730" s="1">
        <f>VALUE(CLEAN(RepositoriosPython!D730))</f>
        <v>3236</v>
      </c>
      <c r="E730" s="1">
        <f>VALUE(CLEAN(RepositoriosPython!E730))</f>
        <v>177</v>
      </c>
      <c r="F730" s="1">
        <f>VALUE(CLEAN(RepositoriosPython!F730))</f>
        <v>297</v>
      </c>
      <c r="G730" s="1">
        <f>VALUE(CLEAN(RepositoriosPython!G730))</f>
        <v>0</v>
      </c>
      <c r="H730" s="2">
        <f>DATEVALUE(CLEAN(MID(RepositoriosPython!H730,1,11)))</f>
        <v>41757</v>
      </c>
      <c r="I730" s="1">
        <f>VALUE(CLEAN(RepositoriosPython!I730))</f>
        <v>744</v>
      </c>
      <c r="J730" s="1">
        <f>_xlfn.DAYS("31/03/2020",H730)</f>
        <v>2164</v>
      </c>
      <c r="K730" s="1">
        <f>G730/J730</f>
        <v>0</v>
      </c>
    </row>
    <row r="731" spans="1:11" x14ac:dyDescent="0.25">
      <c r="A731" s="1" t="str">
        <f>CLEAN(RepositoriosPython!A731)</f>
        <v>corna/me_cleaner</v>
      </c>
      <c r="B731" s="1" t="str">
        <f>CLEAN(RepositoriosPython!B731)</f>
        <v>https://github.com/corna/me_cleaner</v>
      </c>
      <c r="C731" s="1" t="str">
        <f>CLEAN(RepositoriosPython!C731)</f>
        <v>Python</v>
      </c>
      <c r="D731" s="1">
        <f>VALUE(CLEAN(RepositoriosPython!D731))</f>
        <v>3231</v>
      </c>
      <c r="E731" s="1">
        <f>VALUE(CLEAN(RepositoriosPython!E731))</f>
        <v>187</v>
      </c>
      <c r="F731" s="1">
        <f>VALUE(CLEAN(RepositoriosPython!F731))</f>
        <v>202</v>
      </c>
      <c r="G731" s="1">
        <f>VALUE(CLEAN(RepositoriosPython!G731))</f>
        <v>1</v>
      </c>
      <c r="H731" s="2">
        <f>DATEVALUE(CLEAN(MID(RepositoriosPython!H731,1,11)))</f>
        <v>42688</v>
      </c>
      <c r="I731" s="1">
        <f>VALUE(CLEAN(RepositoriosPython!I731))</f>
        <v>6</v>
      </c>
      <c r="J731" s="1">
        <f>_xlfn.DAYS("31/03/2020",H731)</f>
        <v>1233</v>
      </c>
      <c r="K731" s="1">
        <f>G731/J731</f>
        <v>8.110300081103001E-4</v>
      </c>
    </row>
    <row r="732" spans="1:11" x14ac:dyDescent="0.25">
      <c r="A732" s="1" t="str">
        <f>CLEAN(RepositoriosPython!A732)</f>
        <v>pyca/cryptography</v>
      </c>
      <c r="B732" s="1" t="str">
        <f>CLEAN(RepositoriosPython!B732)</f>
        <v>https://github.com/pyca/cryptography</v>
      </c>
      <c r="C732" s="1" t="str">
        <f>CLEAN(RepositoriosPython!C732)</f>
        <v>Python</v>
      </c>
      <c r="D732" s="1">
        <f>VALUE(CLEAN(RepositoriosPython!D732))</f>
        <v>3224</v>
      </c>
      <c r="E732" s="1">
        <f>VALUE(CLEAN(RepositoriosPython!E732))</f>
        <v>114</v>
      </c>
      <c r="F732" s="1">
        <f>VALUE(CLEAN(RepositoriosPython!F732))</f>
        <v>685</v>
      </c>
      <c r="G732" s="1">
        <f>VALUE(CLEAN(RepositoriosPython!G732))</f>
        <v>0</v>
      </c>
      <c r="H732" s="2">
        <f>DATEVALUE(CLEAN(MID(RepositoriosPython!H732,1,11)))</f>
        <v>41493</v>
      </c>
      <c r="I732" s="1">
        <f>VALUE(CLEAN(RepositoriosPython!I732))</f>
        <v>2566</v>
      </c>
      <c r="J732" s="1">
        <f>_xlfn.DAYS("31/03/2020",H732)</f>
        <v>2428</v>
      </c>
      <c r="K732" s="1">
        <f>G732/J732</f>
        <v>0</v>
      </c>
    </row>
    <row r="733" spans="1:11" x14ac:dyDescent="0.25">
      <c r="A733" s="1" t="str">
        <f>CLEAN(RepositoriosPython!A733)</f>
        <v>yuanxiaosc/DeepNude-an-Image-to-Image-technology</v>
      </c>
      <c r="B733" s="1" t="str">
        <f>CLEAN(RepositoriosPython!B733)</f>
        <v>https://github.com/yuanxiaosc/DeepNude-an-Image-to-Image-technology</v>
      </c>
      <c r="C733" s="1" t="str">
        <f>CLEAN(RepositoriosPython!C733)</f>
        <v>Python</v>
      </c>
      <c r="D733" s="1">
        <f>VALUE(CLEAN(RepositoriosPython!D733))</f>
        <v>3224</v>
      </c>
      <c r="E733" s="1">
        <f>VALUE(CLEAN(RepositoriosPython!E733))</f>
        <v>192</v>
      </c>
      <c r="F733" s="1">
        <f>VALUE(CLEAN(RepositoriosPython!F733))</f>
        <v>1442</v>
      </c>
      <c r="G733" s="1">
        <f>VALUE(CLEAN(RepositoriosPython!G733))</f>
        <v>0</v>
      </c>
      <c r="H733" s="2">
        <f>DATEVALUE(CLEAN(MID(RepositoriosPython!H733,1,11)))</f>
        <v>43644</v>
      </c>
      <c r="I733" s="1">
        <f>VALUE(CLEAN(RepositoriosPython!I733))</f>
        <v>83</v>
      </c>
      <c r="J733" s="1">
        <f>_xlfn.DAYS("31/03/2020",H733)</f>
        <v>277</v>
      </c>
      <c r="K733" s="1">
        <f>G733/J733</f>
        <v>0</v>
      </c>
    </row>
    <row r="734" spans="1:11" x14ac:dyDescent="0.25">
      <c r="A734" s="1" t="str">
        <f>CLEAN(RepositoriosPython!A734)</f>
        <v>apachecn/sklearn-doc-zh</v>
      </c>
      <c r="B734" s="1" t="str">
        <f>CLEAN(RepositoriosPython!B734)</f>
        <v>https://github.com/apachecn/sklearn-doc-zh</v>
      </c>
      <c r="C734" s="1" t="str">
        <f>CLEAN(RepositoriosPython!C734)</f>
        <v>Python</v>
      </c>
      <c r="D734" s="1">
        <f>VALUE(CLEAN(RepositoriosPython!D734))</f>
        <v>3223</v>
      </c>
      <c r="E734" s="1">
        <f>VALUE(CLEAN(RepositoriosPython!E734))</f>
        <v>164</v>
      </c>
      <c r="F734" s="1">
        <f>VALUE(CLEAN(RepositoriosPython!F734))</f>
        <v>1067</v>
      </c>
      <c r="G734" s="1">
        <f>VALUE(CLEAN(RepositoriosPython!G734))</f>
        <v>1</v>
      </c>
      <c r="H734" s="2">
        <f>DATEVALUE(CLEAN(MID(RepositoriosPython!H734,1,11)))</f>
        <v>43005</v>
      </c>
      <c r="I734" s="1">
        <f>VALUE(CLEAN(RepositoriosPython!I734))</f>
        <v>2062</v>
      </c>
      <c r="J734" s="1">
        <f>_xlfn.DAYS("31/03/2020",H734)</f>
        <v>916</v>
      </c>
      <c r="K734" s="1">
        <f>G734/J734</f>
        <v>1.0917030567685589E-3</v>
      </c>
    </row>
    <row r="735" spans="1:11" x14ac:dyDescent="0.25">
      <c r="A735" s="1" t="str">
        <f>CLEAN(RepositoriosPython!A735)</f>
        <v>kootenpv/whereami</v>
      </c>
      <c r="B735" s="1" t="str">
        <f>CLEAN(RepositoriosPython!B735)</f>
        <v>https://github.com/kootenpv/whereami</v>
      </c>
      <c r="C735" s="1" t="str">
        <f>CLEAN(RepositoriosPython!C735)</f>
        <v>Python</v>
      </c>
      <c r="D735" s="1">
        <f>VALUE(CLEAN(RepositoriosPython!D735))</f>
        <v>3222</v>
      </c>
      <c r="E735" s="1">
        <f>VALUE(CLEAN(RepositoriosPython!E735))</f>
        <v>83</v>
      </c>
      <c r="F735" s="1">
        <f>VALUE(CLEAN(RepositoriosPython!F735))</f>
        <v>219</v>
      </c>
      <c r="G735" s="1">
        <f>VALUE(CLEAN(RepositoriosPython!G735))</f>
        <v>0</v>
      </c>
      <c r="H735" s="2">
        <f>DATEVALUE(CLEAN(MID(RepositoriosPython!H735,1,11)))</f>
        <v>42631</v>
      </c>
      <c r="I735" s="1">
        <f>VALUE(CLEAN(RepositoriosPython!I735))</f>
        <v>21</v>
      </c>
      <c r="J735" s="1">
        <f>_xlfn.DAYS("31/03/2020",H735)</f>
        <v>1290</v>
      </c>
      <c r="K735" s="1">
        <f>G735/J735</f>
        <v>0</v>
      </c>
    </row>
    <row r="736" spans="1:11" x14ac:dyDescent="0.25">
      <c r="A736" s="1" t="str">
        <f>CLEAN(RepositoriosPython!A736)</f>
        <v>Blizzard/s2client-proto</v>
      </c>
      <c r="B736" s="1" t="str">
        <f>CLEAN(RepositoriosPython!B736)</f>
        <v>https://github.com/Blizzard/s2client-proto</v>
      </c>
      <c r="C736" s="1" t="str">
        <f>CLEAN(RepositoriosPython!C736)</f>
        <v>Python</v>
      </c>
      <c r="D736" s="1">
        <f>VALUE(CLEAN(RepositoriosPython!D736))</f>
        <v>3219</v>
      </c>
      <c r="E736" s="1">
        <f>VALUE(CLEAN(RepositoriosPython!E736))</f>
        <v>206</v>
      </c>
      <c r="F736" s="1">
        <f>VALUE(CLEAN(RepositoriosPython!F736))</f>
        <v>380</v>
      </c>
      <c r="G736" s="1">
        <f>VALUE(CLEAN(RepositoriosPython!G736))</f>
        <v>2</v>
      </c>
      <c r="H736" s="2">
        <f>DATEVALUE(CLEAN(MID(RepositoriosPython!H736,1,11)))</f>
        <v>42938</v>
      </c>
      <c r="I736" s="1">
        <f>VALUE(CLEAN(RepositoriosPython!I736))</f>
        <v>25</v>
      </c>
      <c r="J736" s="1">
        <f>_xlfn.DAYS("31/03/2020",H736)</f>
        <v>983</v>
      </c>
      <c r="K736" s="1">
        <f>G736/J736</f>
        <v>2.0345879959308239E-3</v>
      </c>
    </row>
    <row r="737" spans="1:11" x14ac:dyDescent="0.25">
      <c r="A737" s="1" t="str">
        <f>CLEAN(RepositoriosPython!A737)</f>
        <v>felixonmars/dnsmasq-china-list</v>
      </c>
      <c r="B737" s="1" t="str">
        <f>CLEAN(RepositoriosPython!B737)</f>
        <v>https://github.com/felixonmars/dnsmasq-china-list</v>
      </c>
      <c r="C737" s="1" t="str">
        <f>CLEAN(RepositoriosPython!C737)</f>
        <v>Python</v>
      </c>
      <c r="D737" s="1">
        <f>VALUE(CLEAN(RepositoriosPython!D737))</f>
        <v>3209</v>
      </c>
      <c r="E737" s="1">
        <f>VALUE(CLEAN(RepositoriosPython!E737))</f>
        <v>218</v>
      </c>
      <c r="F737" s="1">
        <f>VALUE(CLEAN(RepositoriosPython!F737))</f>
        <v>549</v>
      </c>
      <c r="G737" s="1">
        <f>VALUE(CLEAN(RepositoriosPython!G737))</f>
        <v>0</v>
      </c>
      <c r="H737" s="2">
        <f>DATEVALUE(CLEAN(MID(RepositoriosPython!H737,1,11)))</f>
        <v>41427</v>
      </c>
      <c r="I737" s="1">
        <f>VALUE(CLEAN(RepositoriosPython!I737))</f>
        <v>16</v>
      </c>
      <c r="J737" s="1">
        <f>_xlfn.DAYS("31/03/2020",H737)</f>
        <v>2494</v>
      </c>
      <c r="K737" s="1">
        <f>G737/J737</f>
        <v>0</v>
      </c>
    </row>
    <row r="738" spans="1:11" x14ac:dyDescent="0.25">
      <c r="A738" s="1" t="str">
        <f>CLEAN(RepositoriosPython!A738)</f>
        <v>tensorflow/skflow</v>
      </c>
      <c r="B738" s="1" t="str">
        <f>CLEAN(RepositoriosPython!B738)</f>
        <v>https://github.com/tensorflow/skflow</v>
      </c>
      <c r="C738" s="1" t="str">
        <f>CLEAN(RepositoriosPython!C738)</f>
        <v>Python</v>
      </c>
      <c r="D738" s="1">
        <f>VALUE(CLEAN(RepositoriosPython!D738))</f>
        <v>3207</v>
      </c>
      <c r="E738" s="1">
        <f>VALUE(CLEAN(RepositoriosPython!E738))</f>
        <v>171</v>
      </c>
      <c r="F738" s="1">
        <f>VALUE(CLEAN(RepositoriosPython!F738))</f>
        <v>472</v>
      </c>
      <c r="G738" s="1">
        <f>VALUE(CLEAN(RepositoriosPython!G738))</f>
        <v>1</v>
      </c>
      <c r="H738" s="2">
        <f>DATEVALUE(CLEAN(MID(RepositoriosPython!H738,1,11)))</f>
        <v>42326</v>
      </c>
      <c r="I738" s="1">
        <f>VALUE(CLEAN(RepositoriosPython!I738))</f>
        <v>28</v>
      </c>
      <c r="J738" s="1">
        <f>_xlfn.DAYS("31/03/2020",H738)</f>
        <v>1595</v>
      </c>
      <c r="K738" s="1">
        <f>G738/J738</f>
        <v>6.2695924764890286E-4</v>
      </c>
    </row>
    <row r="739" spans="1:11" x14ac:dyDescent="0.25">
      <c r="A739" s="1" t="str">
        <f>CLEAN(RepositoriosPython!A739)</f>
        <v>snipsco/snips-nlu</v>
      </c>
      <c r="B739" s="1" t="str">
        <f>CLEAN(RepositoriosPython!B739)</f>
        <v>https://github.com/snipsco/snips-nlu</v>
      </c>
      <c r="C739" s="1" t="str">
        <f>CLEAN(RepositoriosPython!C739)</f>
        <v>Python</v>
      </c>
      <c r="D739" s="1">
        <f>VALUE(CLEAN(RepositoriosPython!D739))</f>
        <v>3203</v>
      </c>
      <c r="E739" s="1">
        <f>VALUE(CLEAN(RepositoriosPython!E739))</f>
        <v>134</v>
      </c>
      <c r="F739" s="1">
        <f>VALUE(CLEAN(RepositoriosPython!F739))</f>
        <v>405</v>
      </c>
      <c r="G739" s="1">
        <f>VALUE(CLEAN(RepositoriosPython!G739))</f>
        <v>58</v>
      </c>
      <c r="H739" s="2">
        <f>DATEVALUE(CLEAN(MID(RepositoriosPython!H739,1,11)))</f>
        <v>42774</v>
      </c>
      <c r="I739" s="1">
        <f>VALUE(CLEAN(RepositoriosPython!I739))</f>
        <v>154</v>
      </c>
      <c r="J739" s="1">
        <f>_xlfn.DAYS("31/03/2020",H739)</f>
        <v>1147</v>
      </c>
      <c r="K739" s="1">
        <f>G739/J739</f>
        <v>5.0566695727986048E-2</v>
      </c>
    </row>
    <row r="740" spans="1:11" x14ac:dyDescent="0.25">
      <c r="A740" s="1" t="str">
        <f>CLEAN(RepositoriosPython!A740)</f>
        <v>sphinx-doc/sphinx</v>
      </c>
      <c r="B740" s="1" t="str">
        <f>CLEAN(RepositoriosPython!B740)</f>
        <v>https://github.com/sphinx-doc/sphinx</v>
      </c>
      <c r="C740" s="1" t="str">
        <f>CLEAN(RepositoriosPython!C740)</f>
        <v>Python</v>
      </c>
      <c r="D740" s="1">
        <f>VALUE(CLEAN(RepositoriosPython!D740))</f>
        <v>3196</v>
      </c>
      <c r="E740" s="1">
        <f>VALUE(CLEAN(RepositoriosPython!E740))</f>
        <v>128</v>
      </c>
      <c r="F740" s="1">
        <f>VALUE(CLEAN(RepositoriosPython!F740))</f>
        <v>1244</v>
      </c>
      <c r="G740" s="1">
        <f>VALUE(CLEAN(RepositoriosPython!G740))</f>
        <v>0</v>
      </c>
      <c r="H740" s="2">
        <f>DATEVALUE(CLEAN(MID(RepositoriosPython!H740,1,11)))</f>
        <v>42006</v>
      </c>
      <c r="I740" s="1">
        <f>VALUE(CLEAN(RepositoriosPython!I740))</f>
        <v>1373</v>
      </c>
      <c r="J740" s="1">
        <f>_xlfn.DAYS("31/03/2020",H740)</f>
        <v>1915</v>
      </c>
      <c r="K740" s="1">
        <f>G740/J740</f>
        <v>0</v>
      </c>
    </row>
    <row r="741" spans="1:11" x14ac:dyDescent="0.25">
      <c r="A741" s="1" t="str">
        <f>CLEAN(RepositoriosPython!A741)</f>
        <v>Newmu/dcgan_code</v>
      </c>
      <c r="B741" s="1" t="str">
        <f>CLEAN(RepositoriosPython!B741)</f>
        <v>https://github.com/Newmu/dcgan_code</v>
      </c>
      <c r="C741" s="1" t="str">
        <f>CLEAN(RepositoriosPython!C741)</f>
        <v>Python</v>
      </c>
      <c r="D741" s="1">
        <f>VALUE(CLEAN(RepositoriosPython!D741))</f>
        <v>3191</v>
      </c>
      <c r="E741" s="1">
        <f>VALUE(CLEAN(RepositoriosPython!E741))</f>
        <v>169</v>
      </c>
      <c r="F741" s="1">
        <f>VALUE(CLEAN(RepositoriosPython!F741))</f>
        <v>675</v>
      </c>
      <c r="G741" s="1">
        <f>VALUE(CLEAN(RepositoriosPython!G741))</f>
        <v>0</v>
      </c>
      <c r="H741" s="2">
        <f>DATEVALUE(CLEAN(MID(RepositoriosPython!H741,1,11)))</f>
        <v>42331</v>
      </c>
      <c r="I741" s="1">
        <f>VALUE(CLEAN(RepositoriosPython!I741))</f>
        <v>109</v>
      </c>
      <c r="J741" s="1">
        <f>_xlfn.DAYS("31/03/2020",H741)</f>
        <v>1590</v>
      </c>
      <c r="K741" s="1">
        <f>G741/J741</f>
        <v>0</v>
      </c>
    </row>
    <row r="742" spans="1:11" x14ac:dyDescent="0.25">
      <c r="A742" s="1" t="str">
        <f>CLEAN(RepositoriosPython!A742)</f>
        <v>tckmn/mkcast</v>
      </c>
      <c r="B742" s="1" t="str">
        <f>CLEAN(RepositoriosPython!B742)</f>
        <v>https://github.com/tckmn/mkcast</v>
      </c>
      <c r="C742" s="1" t="str">
        <f>CLEAN(RepositoriosPython!C742)</f>
        <v>Python</v>
      </c>
      <c r="D742" s="1">
        <f>VALUE(CLEAN(RepositoriosPython!D742))</f>
        <v>3183</v>
      </c>
      <c r="E742" s="1">
        <f>VALUE(CLEAN(RepositoriosPython!E742))</f>
        <v>53</v>
      </c>
      <c r="F742" s="1">
        <f>VALUE(CLEAN(RepositoriosPython!F742))</f>
        <v>51</v>
      </c>
      <c r="G742" s="1">
        <f>VALUE(CLEAN(RepositoriosPython!G742))</f>
        <v>0</v>
      </c>
      <c r="H742" s="2">
        <f>DATEVALUE(CLEAN(MID(RepositoriosPython!H742,1,11)))</f>
        <v>42012</v>
      </c>
      <c r="I742" s="1">
        <f>VALUE(CLEAN(RepositoriosPython!I742))</f>
        <v>13</v>
      </c>
      <c r="J742" s="1">
        <f>_xlfn.DAYS("31/03/2020",H742)</f>
        <v>1909</v>
      </c>
      <c r="K742" s="1">
        <f>G742/J742</f>
        <v>0</v>
      </c>
    </row>
    <row r="743" spans="1:11" x14ac:dyDescent="0.25">
      <c r="A743" s="1" t="str">
        <f>CLEAN(RepositoriosPython!A743)</f>
        <v>Tribler/tribler</v>
      </c>
      <c r="B743" s="1" t="str">
        <f>CLEAN(RepositoriosPython!B743)</f>
        <v>https://github.com/Tribler/tribler</v>
      </c>
      <c r="C743" s="1" t="str">
        <f>CLEAN(RepositoriosPython!C743)</f>
        <v>Python</v>
      </c>
      <c r="D743" s="1">
        <f>VALUE(CLEAN(RepositoriosPython!D743))</f>
        <v>3173</v>
      </c>
      <c r="E743" s="1">
        <f>VALUE(CLEAN(RepositoriosPython!E743))</f>
        <v>145</v>
      </c>
      <c r="F743" s="1">
        <f>VALUE(CLEAN(RepositoriosPython!F743))</f>
        <v>379</v>
      </c>
      <c r="G743" s="1">
        <f>VALUE(CLEAN(RepositoriosPython!G743))</f>
        <v>94</v>
      </c>
      <c r="H743" s="2">
        <f>DATEVALUE(CLEAN(MID(RepositoriosPython!H743,1,11)))</f>
        <v>41330</v>
      </c>
      <c r="I743" s="1">
        <f>VALUE(CLEAN(RepositoriosPython!I743))</f>
        <v>593</v>
      </c>
      <c r="J743" s="1">
        <f>_xlfn.DAYS("31/03/2020",H743)</f>
        <v>2591</v>
      </c>
      <c r="K743" s="1">
        <f>G743/J743</f>
        <v>3.6279428791972212E-2</v>
      </c>
    </row>
    <row r="744" spans="1:11" x14ac:dyDescent="0.25">
      <c r="A744" s="1" t="str">
        <f>CLEAN(RepositoriosPython!A744)</f>
        <v>jpadilla/pyjwt</v>
      </c>
      <c r="B744" s="1" t="str">
        <f>CLEAN(RepositoriosPython!B744)</f>
        <v>https://github.com/jpadilla/pyjwt</v>
      </c>
      <c r="C744" s="1" t="str">
        <f>CLEAN(RepositoriosPython!C744)</f>
        <v>Python</v>
      </c>
      <c r="D744" s="1">
        <f>VALUE(CLEAN(RepositoriosPython!D744))</f>
        <v>3172</v>
      </c>
      <c r="E744" s="1">
        <f>VALUE(CLEAN(RepositoriosPython!E744))</f>
        <v>59</v>
      </c>
      <c r="F744" s="1">
        <f>VALUE(CLEAN(RepositoriosPython!F744))</f>
        <v>406</v>
      </c>
      <c r="G744" s="1">
        <f>VALUE(CLEAN(RepositoriosPython!G744))</f>
        <v>24</v>
      </c>
      <c r="H744" s="2">
        <f>DATEVALUE(CLEAN(MID(RepositoriosPython!H744,1,11)))</f>
        <v>40598</v>
      </c>
      <c r="I744" s="1">
        <f>VALUE(CLEAN(RepositoriosPython!I744))</f>
        <v>60</v>
      </c>
      <c r="J744" s="1">
        <f>_xlfn.DAYS("31/03/2020",H744)</f>
        <v>3323</v>
      </c>
      <c r="K744" s="1">
        <f>G744/J744</f>
        <v>7.2223894071622025E-3</v>
      </c>
    </row>
    <row r="745" spans="1:11" x14ac:dyDescent="0.25">
      <c r="A745" s="1" t="str">
        <f>CLEAN(RepositoriosPython!A745)</f>
        <v>gnemoug/distribute_crawler</v>
      </c>
      <c r="B745" s="1" t="str">
        <f>CLEAN(RepositoriosPython!B745)</f>
        <v>https://github.com/gnemoug/distribute_crawler</v>
      </c>
      <c r="C745" s="1" t="str">
        <f>CLEAN(RepositoriosPython!C745)</f>
        <v>Python</v>
      </c>
      <c r="D745" s="1">
        <f>VALUE(CLEAN(RepositoriosPython!D745))</f>
        <v>3170</v>
      </c>
      <c r="E745" s="1">
        <f>VALUE(CLEAN(RepositoriosPython!E745))</f>
        <v>362</v>
      </c>
      <c r="F745" s="1">
        <f>VALUE(CLEAN(RepositoriosPython!F745))</f>
        <v>1626</v>
      </c>
      <c r="G745" s="1">
        <f>VALUE(CLEAN(RepositoriosPython!G745))</f>
        <v>0</v>
      </c>
      <c r="H745" s="2">
        <f>DATEVALUE(CLEAN(MID(RepositoriosPython!H745,1,11)))</f>
        <v>41381</v>
      </c>
      <c r="I745" s="1">
        <f>VALUE(CLEAN(RepositoriosPython!I745))</f>
        <v>970</v>
      </c>
      <c r="J745" s="1">
        <f>_xlfn.DAYS("31/03/2020",H745)</f>
        <v>2540</v>
      </c>
      <c r="K745" s="1">
        <f>G745/J745</f>
        <v>0</v>
      </c>
    </row>
    <row r="746" spans="1:11" x14ac:dyDescent="0.25">
      <c r="A746" s="1" t="str">
        <f>CLEAN(RepositoriosPython!A746)</f>
        <v>MrGemy95/Tensorflow-Project-Template</v>
      </c>
      <c r="B746" s="1" t="str">
        <f>CLEAN(RepositoriosPython!B746)</f>
        <v>https://github.com/MrGemy95/Tensorflow-Project-Template</v>
      </c>
      <c r="C746" s="1" t="str">
        <f>CLEAN(RepositoriosPython!C746)</f>
        <v>Python</v>
      </c>
      <c r="D746" s="1">
        <f>VALUE(CLEAN(RepositoriosPython!D746))</f>
        <v>3158</v>
      </c>
      <c r="E746" s="1">
        <f>VALUE(CLEAN(RepositoriosPython!E746))</f>
        <v>153</v>
      </c>
      <c r="F746" s="1">
        <f>VALUE(CLEAN(RepositoriosPython!F746))</f>
        <v>737</v>
      </c>
      <c r="G746" s="1">
        <f>VALUE(CLEAN(RepositoriosPython!G746))</f>
        <v>0</v>
      </c>
      <c r="H746" s="2">
        <f>DATEVALUE(CLEAN(MID(RepositoriosPython!H746,1,11)))</f>
        <v>43121</v>
      </c>
      <c r="I746" s="1">
        <f>VALUE(CLEAN(RepositoriosPython!I746))</f>
        <v>17</v>
      </c>
      <c r="J746" s="1">
        <f>_xlfn.DAYS("31/03/2020",H746)</f>
        <v>800</v>
      </c>
      <c r="K746" s="1">
        <f>G746/J746</f>
        <v>0</v>
      </c>
    </row>
    <row r="747" spans="1:11" x14ac:dyDescent="0.25">
      <c r="A747" s="1" t="str">
        <f>CLEAN(RepositoriosPython!A747)</f>
        <v>lutris/lutris</v>
      </c>
      <c r="B747" s="1" t="str">
        <f>CLEAN(RepositoriosPython!B747)</f>
        <v>https://github.com/lutris/lutris</v>
      </c>
      <c r="C747" s="1" t="str">
        <f>CLEAN(RepositoriosPython!C747)</f>
        <v>Python</v>
      </c>
      <c r="D747" s="1">
        <f>VALUE(CLEAN(RepositoriosPython!D747))</f>
        <v>3155</v>
      </c>
      <c r="E747" s="1">
        <f>VALUE(CLEAN(RepositoriosPython!E747))</f>
        <v>124</v>
      </c>
      <c r="F747" s="1">
        <f>VALUE(CLEAN(RepositoriosPython!F747))</f>
        <v>293</v>
      </c>
      <c r="G747" s="1">
        <f>VALUE(CLEAN(RepositoriosPython!G747))</f>
        <v>33</v>
      </c>
      <c r="H747" s="2">
        <f>DATEVALUE(CLEAN(MID(RepositoriosPython!H747,1,11)))</f>
        <v>41555</v>
      </c>
      <c r="I747" s="1">
        <f>VALUE(CLEAN(RepositoriosPython!I747))</f>
        <v>381</v>
      </c>
      <c r="J747" s="1">
        <f>_xlfn.DAYS("31/03/2020",H747)</f>
        <v>2366</v>
      </c>
      <c r="K747" s="1">
        <f>G747/J747</f>
        <v>1.3947590870667794E-2</v>
      </c>
    </row>
    <row r="748" spans="1:11" x14ac:dyDescent="0.25">
      <c r="A748" s="1" t="str">
        <f>CLEAN(RepositoriosPython!A748)</f>
        <v>santinic/pampy</v>
      </c>
      <c r="B748" s="1" t="str">
        <f>CLEAN(RepositoriosPython!B748)</f>
        <v>https://github.com/santinic/pampy</v>
      </c>
      <c r="C748" s="1" t="str">
        <f>CLEAN(RepositoriosPython!C748)</f>
        <v>Python</v>
      </c>
      <c r="D748" s="1">
        <f>VALUE(CLEAN(RepositoriosPython!D748))</f>
        <v>3147</v>
      </c>
      <c r="E748" s="1">
        <f>VALUE(CLEAN(RepositoriosPython!E748))</f>
        <v>69</v>
      </c>
      <c r="F748" s="1">
        <f>VALUE(CLEAN(RepositoriosPython!F748))</f>
        <v>103</v>
      </c>
      <c r="G748" s="1">
        <f>VALUE(CLEAN(RepositoriosPython!G748))</f>
        <v>3</v>
      </c>
      <c r="H748" s="2">
        <f>DATEVALUE(CLEAN(MID(RepositoriosPython!H748,1,11)))</f>
        <v>43412</v>
      </c>
      <c r="I748" s="1">
        <f>VALUE(CLEAN(RepositoriosPython!I748))</f>
        <v>16</v>
      </c>
      <c r="J748" s="1">
        <f>_xlfn.DAYS("31/03/2020",H748)</f>
        <v>509</v>
      </c>
      <c r="K748" s="1">
        <f>G748/J748</f>
        <v>5.893909626719057E-3</v>
      </c>
    </row>
    <row r="749" spans="1:11" x14ac:dyDescent="0.25">
      <c r="A749" s="1" t="str">
        <f>CLEAN(RepositoriosPython!A749)</f>
        <v>shobrook/rebound</v>
      </c>
      <c r="B749" s="1" t="str">
        <f>CLEAN(RepositoriosPython!B749)</f>
        <v>https://github.com/shobrook/rebound</v>
      </c>
      <c r="C749" s="1" t="str">
        <f>CLEAN(RepositoriosPython!C749)</f>
        <v>Python</v>
      </c>
      <c r="D749" s="1">
        <f>VALUE(CLEAN(RepositoriosPython!D749))</f>
        <v>3141</v>
      </c>
      <c r="E749" s="1">
        <f>VALUE(CLEAN(RepositoriosPython!E749))</f>
        <v>83</v>
      </c>
      <c r="F749" s="1">
        <f>VALUE(CLEAN(RepositoriosPython!F749))</f>
        <v>276</v>
      </c>
      <c r="G749" s="1">
        <f>VALUE(CLEAN(RepositoriosPython!G749))</f>
        <v>4</v>
      </c>
      <c r="H749" s="2">
        <f>DATEVALUE(CLEAN(MID(RepositoriosPython!H749,1,11)))</f>
        <v>43159</v>
      </c>
      <c r="I749" s="1">
        <f>VALUE(CLEAN(RepositoriosPython!I749))</f>
        <v>12</v>
      </c>
      <c r="J749" s="1">
        <f>_xlfn.DAYS("31/03/2020",H749)</f>
        <v>762</v>
      </c>
      <c r="K749" s="1">
        <f>G749/J749</f>
        <v>5.2493438320209973E-3</v>
      </c>
    </row>
    <row r="750" spans="1:11" x14ac:dyDescent="0.25">
      <c r="A750" s="1" t="str">
        <f>CLEAN(RepositoriosPython!A750)</f>
        <v>aziz/PlainTasks</v>
      </c>
      <c r="B750" s="1" t="str">
        <f>CLEAN(RepositoriosPython!B750)</f>
        <v>https://github.com/aziz/PlainTasks</v>
      </c>
      <c r="C750" s="1" t="str">
        <f>CLEAN(RepositoriosPython!C750)</f>
        <v>Python</v>
      </c>
      <c r="D750" s="1">
        <f>VALUE(CLEAN(RepositoriosPython!D750))</f>
        <v>3139</v>
      </c>
      <c r="E750" s="1">
        <f>VALUE(CLEAN(RepositoriosPython!E750))</f>
        <v>109</v>
      </c>
      <c r="F750" s="1">
        <f>VALUE(CLEAN(RepositoriosPython!F750))</f>
        <v>296</v>
      </c>
      <c r="G750" s="1">
        <f>VALUE(CLEAN(RepositoriosPython!G750))</f>
        <v>0</v>
      </c>
      <c r="H750" s="2">
        <f>DATEVALUE(CLEAN(MID(RepositoriosPython!H750,1,11)))</f>
        <v>41015</v>
      </c>
      <c r="I750" s="1">
        <f>VALUE(CLEAN(RepositoriosPython!I750))</f>
        <v>49</v>
      </c>
      <c r="J750" s="1">
        <f>_xlfn.DAYS("31/03/2020",H750)</f>
        <v>2906</v>
      </c>
      <c r="K750" s="1">
        <f>G750/J750</f>
        <v>0</v>
      </c>
    </row>
    <row r="751" spans="1:11" x14ac:dyDescent="0.25">
      <c r="A751" s="1" t="str">
        <f>CLEAN(RepositoriosPython!A751)</f>
        <v>cookiecutter-flask/cookiecutter-flask</v>
      </c>
      <c r="B751" s="1" t="str">
        <f>CLEAN(RepositoriosPython!B751)</f>
        <v>https://github.com/cookiecutter-flask/cookiecutter-flask</v>
      </c>
      <c r="C751" s="1" t="str">
        <f>CLEAN(RepositoriosPython!C751)</f>
        <v>Python</v>
      </c>
      <c r="D751" s="1">
        <f>VALUE(CLEAN(RepositoriosPython!D751))</f>
        <v>3136</v>
      </c>
      <c r="E751" s="1">
        <f>VALUE(CLEAN(RepositoriosPython!E751))</f>
        <v>103</v>
      </c>
      <c r="F751" s="1">
        <f>VALUE(CLEAN(RepositoriosPython!F751))</f>
        <v>600</v>
      </c>
      <c r="G751" s="1">
        <f>VALUE(CLEAN(RepositoriosPython!G751))</f>
        <v>0</v>
      </c>
      <c r="H751" s="2">
        <f>DATEVALUE(CLEAN(MID(RepositoriosPython!H751,1,11)))</f>
        <v>41502</v>
      </c>
      <c r="I751" s="1">
        <f>VALUE(CLEAN(RepositoriosPython!I751))</f>
        <v>65</v>
      </c>
      <c r="J751" s="1">
        <f>_xlfn.DAYS("31/03/2020",H751)</f>
        <v>2419</v>
      </c>
      <c r="K751" s="1">
        <f>G751/J751</f>
        <v>0</v>
      </c>
    </row>
    <row r="752" spans="1:11" x14ac:dyDescent="0.25">
      <c r="A752" s="1" t="str">
        <f>CLEAN(RepositoriosPython!A752)</f>
        <v>hunkim/PyTorchZeroToAll</v>
      </c>
      <c r="B752" s="1" t="str">
        <f>CLEAN(RepositoriosPython!B752)</f>
        <v>https://github.com/hunkim/PyTorchZeroToAll</v>
      </c>
      <c r="C752" s="1" t="str">
        <f>CLEAN(RepositoriosPython!C752)</f>
        <v>Python</v>
      </c>
      <c r="D752" s="1">
        <f>VALUE(CLEAN(RepositoriosPython!D752))</f>
        <v>3135</v>
      </c>
      <c r="E752" s="1">
        <f>VALUE(CLEAN(RepositoriosPython!E752))</f>
        <v>144</v>
      </c>
      <c r="F752" s="1">
        <f>VALUE(CLEAN(RepositoriosPython!F752))</f>
        <v>1021</v>
      </c>
      <c r="G752" s="1">
        <f>VALUE(CLEAN(RepositoriosPython!G752))</f>
        <v>0</v>
      </c>
      <c r="H752" s="2">
        <f>DATEVALUE(CLEAN(MID(RepositoriosPython!H752,1,11)))</f>
        <v>43012</v>
      </c>
      <c r="I752" s="1">
        <f>VALUE(CLEAN(RepositoriosPython!I752))</f>
        <v>40</v>
      </c>
      <c r="J752" s="1">
        <f>_xlfn.DAYS("31/03/2020",H752)</f>
        <v>909</v>
      </c>
      <c r="K752" s="1">
        <f>G752/J752</f>
        <v>0</v>
      </c>
    </row>
    <row r="753" spans="1:11" x14ac:dyDescent="0.25">
      <c r="A753" s="1" t="str">
        <f>CLEAN(RepositoriosPython!A753)</f>
        <v>spadgos/sublime-jsdocs</v>
      </c>
      <c r="B753" s="1" t="str">
        <f>CLEAN(RepositoriosPython!B753)</f>
        <v>https://github.com/spadgos/sublime-jsdocs</v>
      </c>
      <c r="C753" s="1" t="str">
        <f>CLEAN(RepositoriosPython!C753)</f>
        <v>Python</v>
      </c>
      <c r="D753" s="1">
        <f>VALUE(CLEAN(RepositoriosPython!D753))</f>
        <v>3133</v>
      </c>
      <c r="E753" s="1">
        <f>VALUE(CLEAN(RepositoriosPython!E753))</f>
        <v>87</v>
      </c>
      <c r="F753" s="1">
        <f>VALUE(CLEAN(RepositoriosPython!F753))</f>
        <v>301</v>
      </c>
      <c r="G753" s="1">
        <f>VALUE(CLEAN(RepositoriosPython!G753))</f>
        <v>0</v>
      </c>
      <c r="H753" s="2">
        <f>DATEVALUE(CLEAN(MID(RepositoriosPython!H753,1,11)))</f>
        <v>40813</v>
      </c>
      <c r="I753" s="1">
        <f>VALUE(CLEAN(RepositoriosPython!I753))</f>
        <v>23</v>
      </c>
      <c r="J753" s="1">
        <f>_xlfn.DAYS("31/03/2020",H753)</f>
        <v>3108</v>
      </c>
      <c r="K753" s="1">
        <f>G753/J753</f>
        <v>0</v>
      </c>
    </row>
    <row r="754" spans="1:11" x14ac:dyDescent="0.25">
      <c r="A754" s="1" t="str">
        <f>CLEAN(RepositoriosPython!A754)</f>
        <v>benedekrozemberczki/awesome-graph-classification</v>
      </c>
      <c r="B754" s="1" t="str">
        <f>CLEAN(RepositoriosPython!B754)</f>
        <v>https://github.com/benedekrozemberczki/awesome-graph-classification</v>
      </c>
      <c r="C754" s="1" t="str">
        <f>CLEAN(RepositoriosPython!C754)</f>
        <v>Python</v>
      </c>
      <c r="D754" s="1">
        <f>VALUE(CLEAN(RepositoriosPython!D754))</f>
        <v>3133</v>
      </c>
      <c r="E754" s="1">
        <f>VALUE(CLEAN(RepositoriosPython!E754))</f>
        <v>179</v>
      </c>
      <c r="F754" s="1">
        <f>VALUE(CLEAN(RepositoriosPython!F754))</f>
        <v>524</v>
      </c>
      <c r="G754" s="1">
        <f>VALUE(CLEAN(RepositoriosPython!G754))</f>
        <v>0</v>
      </c>
      <c r="H754" s="2">
        <f>DATEVALUE(CLEAN(MID(RepositoriosPython!H754,1,11)))</f>
        <v>43295</v>
      </c>
      <c r="I754" s="1">
        <f>VALUE(CLEAN(RepositoriosPython!I754))</f>
        <v>6</v>
      </c>
      <c r="J754" s="1">
        <f>_xlfn.DAYS("31/03/2020",H754)</f>
        <v>626</v>
      </c>
      <c r="K754" s="1">
        <f>G754/J754</f>
        <v>0</v>
      </c>
    </row>
    <row r="755" spans="1:11" x14ac:dyDescent="0.25">
      <c r="A755" s="1" t="str">
        <f>CLEAN(RepositoriosPython!A755)</f>
        <v>SpiderLabs/Responder</v>
      </c>
      <c r="B755" s="1" t="str">
        <f>CLEAN(RepositoriosPython!B755)</f>
        <v>https://github.com/SpiderLabs/Responder</v>
      </c>
      <c r="C755" s="1" t="str">
        <f>CLEAN(RepositoriosPython!C755)</f>
        <v>Python</v>
      </c>
      <c r="D755" s="1">
        <f>VALUE(CLEAN(RepositoriosPython!D755))</f>
        <v>3128</v>
      </c>
      <c r="E755" s="1">
        <f>VALUE(CLEAN(RepositoriosPython!E755))</f>
        <v>265</v>
      </c>
      <c r="F755" s="1">
        <f>VALUE(CLEAN(RepositoriosPython!F755))</f>
        <v>1070</v>
      </c>
      <c r="G755" s="1">
        <f>VALUE(CLEAN(RepositoriosPython!G755))</f>
        <v>0</v>
      </c>
      <c r="H755" s="2">
        <f>DATEVALUE(CLEAN(MID(RepositoriosPython!H755,1,11)))</f>
        <v>41206</v>
      </c>
      <c r="I755" s="1">
        <f>VALUE(CLEAN(RepositoriosPython!I755))</f>
        <v>38</v>
      </c>
      <c r="J755" s="1">
        <f>_xlfn.DAYS("31/03/2020",H755)</f>
        <v>2715</v>
      </c>
      <c r="K755" s="1">
        <f>G755/J755</f>
        <v>0</v>
      </c>
    </row>
    <row r="756" spans="1:11" x14ac:dyDescent="0.25">
      <c r="A756" s="1" t="str">
        <f>CLEAN(RepositoriosPython!A756)</f>
        <v>STVIR/pysot</v>
      </c>
      <c r="B756" s="1" t="str">
        <f>CLEAN(RepositoriosPython!B756)</f>
        <v>https://github.com/STVIR/pysot</v>
      </c>
      <c r="C756" s="1" t="str">
        <f>CLEAN(RepositoriosPython!C756)</f>
        <v>Python</v>
      </c>
      <c r="D756" s="1">
        <f>VALUE(CLEAN(RepositoriosPython!D756))</f>
        <v>3128</v>
      </c>
      <c r="E756" s="1">
        <f>VALUE(CLEAN(RepositoriosPython!E756))</f>
        <v>182</v>
      </c>
      <c r="F756" s="1">
        <f>VALUE(CLEAN(RepositoriosPython!F756))</f>
        <v>830</v>
      </c>
      <c r="G756" s="1">
        <f>VALUE(CLEAN(RepositoriosPython!G756))</f>
        <v>0</v>
      </c>
      <c r="H756" s="2">
        <f>DATEVALUE(CLEAN(MID(RepositoriosPython!H756,1,11)))</f>
        <v>43592</v>
      </c>
      <c r="I756" s="1">
        <f>VALUE(CLEAN(RepositoriosPython!I756))</f>
        <v>125</v>
      </c>
      <c r="J756" s="1">
        <f>_xlfn.DAYS("31/03/2020",H756)</f>
        <v>329</v>
      </c>
      <c r="K756" s="1">
        <f>G756/J756</f>
        <v>0</v>
      </c>
    </row>
    <row r="757" spans="1:11" x14ac:dyDescent="0.25">
      <c r="A757" s="1" t="str">
        <f>CLEAN(RepositoriosPython!A757)</f>
        <v>zalando/patroni</v>
      </c>
      <c r="B757" s="1" t="str">
        <f>CLEAN(RepositoriosPython!B757)</f>
        <v>https://github.com/zalando/patroni</v>
      </c>
      <c r="C757" s="1" t="str">
        <f>CLEAN(RepositoriosPython!C757)</f>
        <v>Python</v>
      </c>
      <c r="D757" s="1">
        <f>VALUE(CLEAN(RepositoriosPython!D757))</f>
        <v>3125</v>
      </c>
      <c r="E757" s="1">
        <f>VALUE(CLEAN(RepositoriosPython!E757))</f>
        <v>109</v>
      </c>
      <c r="F757" s="1">
        <f>VALUE(CLEAN(RepositoriosPython!F757))</f>
        <v>361</v>
      </c>
      <c r="G757" s="1">
        <f>VALUE(CLEAN(RepositoriosPython!G757))</f>
        <v>35</v>
      </c>
      <c r="H757" s="2">
        <f>DATEVALUE(CLEAN(MID(RepositoriosPython!H757,1,11)))</f>
        <v>42193</v>
      </c>
      <c r="I757" s="1">
        <f>VALUE(CLEAN(RepositoriosPython!I757))</f>
        <v>136</v>
      </c>
      <c r="J757" s="1">
        <f>_xlfn.DAYS("31/03/2020",H757)</f>
        <v>1728</v>
      </c>
      <c r="K757" s="1">
        <f>G757/J757</f>
        <v>2.0254629629629629E-2</v>
      </c>
    </row>
    <row r="758" spans="1:11" x14ac:dyDescent="0.25">
      <c r="A758" s="1" t="str">
        <f>CLEAN(RepositoriosPython!A758)</f>
        <v>timofurrer/maya</v>
      </c>
      <c r="B758" s="1" t="str">
        <f>CLEAN(RepositoriosPython!B758)</f>
        <v>https://github.com/timofurrer/maya</v>
      </c>
      <c r="C758" s="1" t="str">
        <f>CLEAN(RepositoriosPython!C758)</f>
        <v>Python</v>
      </c>
      <c r="D758" s="1">
        <f>VALUE(CLEAN(RepositoriosPython!D758))</f>
        <v>3122</v>
      </c>
      <c r="E758" s="1">
        <f>VALUE(CLEAN(RepositoriosPython!E758))</f>
        <v>73</v>
      </c>
      <c r="F758" s="1">
        <f>VALUE(CLEAN(RepositoriosPython!F758))</f>
        <v>198</v>
      </c>
      <c r="G758" s="1">
        <f>VALUE(CLEAN(RepositoriosPython!G758))</f>
        <v>7</v>
      </c>
      <c r="H758" s="2">
        <f>DATEVALUE(CLEAN(MID(RepositoriosPython!H758,1,11)))</f>
        <v>42720</v>
      </c>
      <c r="I758" s="1">
        <f>VALUE(CLEAN(RepositoriosPython!I758))</f>
        <v>21</v>
      </c>
      <c r="J758" s="1">
        <f>_xlfn.DAYS("31/03/2020",H758)</f>
        <v>1201</v>
      </c>
      <c r="K758" s="1">
        <f>G758/J758</f>
        <v>5.8284762697751874E-3</v>
      </c>
    </row>
    <row r="759" spans="1:11" x14ac:dyDescent="0.25">
      <c r="A759" s="1" t="str">
        <f>CLEAN(RepositoriosPython!A759)</f>
        <v>guardicore/monkey</v>
      </c>
      <c r="B759" s="1" t="str">
        <f>CLEAN(RepositoriosPython!B759)</f>
        <v>https://github.com/guardicore/monkey</v>
      </c>
      <c r="C759" s="1" t="str">
        <f>CLEAN(RepositoriosPython!C759)</f>
        <v>Python</v>
      </c>
      <c r="D759" s="1">
        <f>VALUE(CLEAN(RepositoriosPython!D759))</f>
        <v>3115</v>
      </c>
      <c r="E759" s="1">
        <f>VALUE(CLEAN(RepositoriosPython!E759))</f>
        <v>170</v>
      </c>
      <c r="F759" s="1">
        <f>VALUE(CLEAN(RepositoriosPython!F759))</f>
        <v>418</v>
      </c>
      <c r="G759" s="1">
        <f>VALUE(CLEAN(RepositoriosPython!G759))</f>
        <v>7</v>
      </c>
      <c r="H759" s="2">
        <f>DATEVALUE(CLEAN(MID(RepositoriosPython!H759,1,11)))</f>
        <v>42246</v>
      </c>
      <c r="I759" s="1">
        <f>VALUE(CLEAN(RepositoriosPython!I759))</f>
        <v>571</v>
      </c>
      <c r="J759" s="1">
        <f>_xlfn.DAYS("31/03/2020",H759)</f>
        <v>1675</v>
      </c>
      <c r="K759" s="1">
        <f>G759/J759</f>
        <v>4.1791044776119399E-3</v>
      </c>
    </row>
    <row r="760" spans="1:11" x14ac:dyDescent="0.25">
      <c r="A760" s="1" t="str">
        <f>CLEAN(RepositoriosPython!A760)</f>
        <v>drivendata/cookiecutter-data-science</v>
      </c>
      <c r="B760" s="1" t="str">
        <f>CLEAN(RepositoriosPython!B760)</f>
        <v>https://github.com/drivendata/cookiecutter-data-science</v>
      </c>
      <c r="C760" s="1" t="str">
        <f>CLEAN(RepositoriosPython!C760)</f>
        <v>Python</v>
      </c>
      <c r="D760" s="1">
        <f>VALUE(CLEAN(RepositoriosPython!D760))</f>
        <v>3109</v>
      </c>
      <c r="E760" s="1">
        <f>VALUE(CLEAN(RepositoriosPython!E760))</f>
        <v>89</v>
      </c>
      <c r="F760" s="1">
        <f>VALUE(CLEAN(RepositoriosPython!F760))</f>
        <v>1060</v>
      </c>
      <c r="G760" s="1">
        <f>VALUE(CLEAN(RepositoriosPython!G760))</f>
        <v>0</v>
      </c>
      <c r="H760" s="2">
        <f>DATEVALUE(CLEAN(MID(RepositoriosPython!H760,1,11)))</f>
        <v>42307</v>
      </c>
      <c r="I760" s="1">
        <f>VALUE(CLEAN(RepositoriosPython!I760))</f>
        <v>34</v>
      </c>
      <c r="J760" s="1">
        <f>_xlfn.DAYS("31/03/2020",H760)</f>
        <v>1614</v>
      </c>
      <c r="K760" s="1">
        <f>G760/J760</f>
        <v>0</v>
      </c>
    </row>
    <row r="761" spans="1:11" x14ac:dyDescent="0.25">
      <c r="A761" s="1" t="str">
        <f>CLEAN(RepositoriosPython!A761)</f>
        <v>livid/v2ex-gae</v>
      </c>
      <c r="B761" s="1" t="str">
        <f>CLEAN(RepositoriosPython!B761)</f>
        <v>https://github.com/livid/v2ex-gae</v>
      </c>
      <c r="C761" s="1" t="str">
        <f>CLEAN(RepositoriosPython!C761)</f>
        <v>Python</v>
      </c>
      <c r="D761" s="1">
        <f>VALUE(CLEAN(RepositoriosPython!D761))</f>
        <v>3101</v>
      </c>
      <c r="E761" s="1">
        <f>VALUE(CLEAN(RepositoriosPython!E761))</f>
        <v>176</v>
      </c>
      <c r="F761" s="1">
        <f>VALUE(CLEAN(RepositoriosPython!F761))</f>
        <v>512</v>
      </c>
      <c r="G761" s="1">
        <f>VALUE(CLEAN(RepositoriosPython!G761))</f>
        <v>0</v>
      </c>
      <c r="H761" s="2">
        <f>DATEVALUE(CLEAN(MID(RepositoriosPython!H761,1,11)))</f>
        <v>40375</v>
      </c>
      <c r="I761" s="1">
        <f>VALUE(CLEAN(RepositoriosPython!I761))</f>
        <v>461</v>
      </c>
      <c r="J761" s="1">
        <f>_xlfn.DAYS("31/03/2020",H761)</f>
        <v>3546</v>
      </c>
      <c r="K761" s="1">
        <f>G761/J761</f>
        <v>0</v>
      </c>
    </row>
    <row r="762" spans="1:11" x14ac:dyDescent="0.25">
      <c r="A762" s="1" t="str">
        <f>CLEAN(RepositoriosPython!A762)</f>
        <v>andresriancho/w3af</v>
      </c>
      <c r="B762" s="1" t="str">
        <f>CLEAN(RepositoriosPython!B762)</f>
        <v>https://github.com/andresriancho/w3af</v>
      </c>
      <c r="C762" s="1" t="str">
        <f>CLEAN(RepositoriosPython!C762)</f>
        <v>Python</v>
      </c>
      <c r="D762" s="1">
        <f>VALUE(CLEAN(RepositoriosPython!D762))</f>
        <v>3101</v>
      </c>
      <c r="E762" s="1">
        <f>VALUE(CLEAN(RepositoriosPython!E762))</f>
        <v>184</v>
      </c>
      <c r="F762" s="1">
        <f>VALUE(CLEAN(RepositoriosPython!F762))</f>
        <v>959</v>
      </c>
      <c r="G762" s="1">
        <f>VALUE(CLEAN(RepositoriosPython!G762))</f>
        <v>4</v>
      </c>
      <c r="H762" s="2">
        <f>DATEVALUE(CLEAN(MID(RepositoriosPython!H762,1,11)))</f>
        <v>40786</v>
      </c>
      <c r="I762" s="1">
        <f>VALUE(CLEAN(RepositoriosPython!I762))</f>
        <v>2827</v>
      </c>
      <c r="J762" s="1">
        <f>_xlfn.DAYS("31/03/2020",H762)</f>
        <v>3135</v>
      </c>
      <c r="K762" s="1">
        <f>G762/J762</f>
        <v>1.2759170653907496E-3</v>
      </c>
    </row>
    <row r="763" spans="1:11" x14ac:dyDescent="0.25">
      <c r="A763" s="1" t="str">
        <f>CLEAN(RepositoriosPython!A763)</f>
        <v>Kaggle/kaggle-api</v>
      </c>
      <c r="B763" s="1" t="str">
        <f>CLEAN(RepositoriosPython!B763)</f>
        <v>https://github.com/Kaggle/kaggle-api</v>
      </c>
      <c r="C763" s="1" t="str">
        <f>CLEAN(RepositoriosPython!C763)</f>
        <v>Python</v>
      </c>
      <c r="D763" s="1">
        <f>VALUE(CLEAN(RepositoriosPython!D763))</f>
        <v>3095</v>
      </c>
      <c r="E763" s="1">
        <f>VALUE(CLEAN(RepositoriosPython!E763))</f>
        <v>155</v>
      </c>
      <c r="F763" s="1">
        <f>VALUE(CLEAN(RepositoriosPython!F763))</f>
        <v>650</v>
      </c>
      <c r="G763" s="1">
        <f>VALUE(CLEAN(RepositoriosPython!G763))</f>
        <v>0</v>
      </c>
      <c r="H763" s="2">
        <f>DATEVALUE(CLEAN(MID(RepositoriosPython!H763,1,11)))</f>
        <v>43125</v>
      </c>
      <c r="I763" s="1">
        <f>VALUE(CLEAN(RepositoriosPython!I763))</f>
        <v>32</v>
      </c>
      <c r="J763" s="1">
        <f>_xlfn.DAYS("31/03/2020",H763)</f>
        <v>796</v>
      </c>
      <c r="K763" s="1">
        <f>G763/J763</f>
        <v>0</v>
      </c>
    </row>
    <row r="764" spans="1:11" x14ac:dyDescent="0.25">
      <c r="A764" s="1" t="str">
        <f>CLEAN(RepositoriosPython!A764)</f>
        <v>facebookresearch/pythia</v>
      </c>
      <c r="B764" s="1" t="str">
        <f>CLEAN(RepositoriosPython!B764)</f>
        <v>https://github.com/facebookresearch/pythia</v>
      </c>
      <c r="C764" s="1" t="str">
        <f>CLEAN(RepositoriosPython!C764)</f>
        <v>Python</v>
      </c>
      <c r="D764" s="1">
        <f>VALUE(CLEAN(RepositoriosPython!D764))</f>
        <v>3095</v>
      </c>
      <c r="E764" s="1">
        <f>VALUE(CLEAN(RepositoriosPython!E764))</f>
        <v>100</v>
      </c>
      <c r="F764" s="1">
        <f>VALUE(CLEAN(RepositoriosPython!F764))</f>
        <v>393</v>
      </c>
      <c r="G764" s="1">
        <f>VALUE(CLEAN(RepositoriosPython!G764))</f>
        <v>2</v>
      </c>
      <c r="H764" s="2">
        <f>DATEVALUE(CLEAN(MID(RepositoriosPython!H764,1,11)))</f>
        <v>43278</v>
      </c>
      <c r="I764" s="1">
        <f>VALUE(CLEAN(RepositoriosPython!I764))</f>
        <v>249</v>
      </c>
      <c r="J764" s="1">
        <f>_xlfn.DAYS("31/03/2020",H764)</f>
        <v>643</v>
      </c>
      <c r="K764" s="1">
        <f>G764/J764</f>
        <v>3.1104199066874028E-3</v>
      </c>
    </row>
    <row r="765" spans="1:11" x14ac:dyDescent="0.25">
      <c r="A765" s="1" t="str">
        <f>CLEAN(RepositoriosPython!A765)</f>
        <v>miyakogi/pyppeteer</v>
      </c>
      <c r="B765" s="1" t="str">
        <f>CLEAN(RepositoriosPython!B765)</f>
        <v>https://github.com/miyakogi/pyppeteer</v>
      </c>
      <c r="C765" s="1" t="str">
        <f>CLEAN(RepositoriosPython!C765)</f>
        <v>Python</v>
      </c>
      <c r="D765" s="1">
        <f>VALUE(CLEAN(RepositoriosPython!D765))</f>
        <v>3092</v>
      </c>
      <c r="E765" s="1">
        <f>VALUE(CLEAN(RepositoriosPython!E765))</f>
        <v>95</v>
      </c>
      <c r="F765" s="1">
        <f>VALUE(CLEAN(RepositoriosPython!F765))</f>
        <v>328</v>
      </c>
      <c r="G765" s="1">
        <f>VALUE(CLEAN(RepositoriosPython!G765))</f>
        <v>0</v>
      </c>
      <c r="H765" s="2">
        <f>DATEVALUE(CLEAN(MID(RepositoriosPython!H765,1,11)))</f>
        <v>42975</v>
      </c>
      <c r="I765" s="1">
        <f>VALUE(CLEAN(RepositoriosPython!I765))</f>
        <v>157</v>
      </c>
      <c r="J765" s="1">
        <f>_xlfn.DAYS("31/03/2020",H765)</f>
        <v>946</v>
      </c>
      <c r="K765" s="1">
        <f>G765/J765</f>
        <v>0</v>
      </c>
    </row>
    <row r="766" spans="1:11" x14ac:dyDescent="0.25">
      <c r="A766" s="1" t="str">
        <f>CLEAN(RepositoriosPython!A766)</f>
        <v>donnemartin/haxor-news</v>
      </c>
      <c r="B766" s="1" t="str">
        <f>CLEAN(RepositoriosPython!B766)</f>
        <v>https://github.com/donnemartin/haxor-news</v>
      </c>
      <c r="C766" s="1" t="str">
        <f>CLEAN(RepositoriosPython!C766)</f>
        <v>Python</v>
      </c>
      <c r="D766" s="1">
        <f>VALUE(CLEAN(RepositoriosPython!D766))</f>
        <v>3090</v>
      </c>
      <c r="E766" s="1">
        <f>VALUE(CLEAN(RepositoriosPython!E766))</f>
        <v>56</v>
      </c>
      <c r="F766" s="1">
        <f>VALUE(CLEAN(RepositoriosPython!F766))</f>
        <v>158</v>
      </c>
      <c r="G766" s="1">
        <f>VALUE(CLEAN(RepositoriosPython!G766))</f>
        <v>4</v>
      </c>
      <c r="H766" s="2">
        <f>DATEVALUE(CLEAN(MID(RepositoriosPython!H766,1,11)))</f>
        <v>42324</v>
      </c>
      <c r="I766" s="1">
        <f>VALUE(CLEAN(RepositoriosPython!I766))</f>
        <v>64</v>
      </c>
      <c r="J766" s="1">
        <f>_xlfn.DAYS("31/03/2020",H766)</f>
        <v>1597</v>
      </c>
      <c r="K766" s="1">
        <f>G766/J766</f>
        <v>2.5046963055729492E-3</v>
      </c>
    </row>
    <row r="767" spans="1:11" x14ac:dyDescent="0.25">
      <c r="A767" s="1" t="str">
        <f>CLEAN(RepositoriosPython!A767)</f>
        <v>orakaro/rainbowstream</v>
      </c>
      <c r="B767" s="1" t="str">
        <f>CLEAN(RepositoriosPython!B767)</f>
        <v>https://github.com/orakaro/rainbowstream</v>
      </c>
      <c r="C767" s="1" t="str">
        <f>CLEAN(RepositoriosPython!C767)</f>
        <v>Python</v>
      </c>
      <c r="D767" s="1">
        <f>VALUE(CLEAN(RepositoriosPython!D767))</f>
        <v>3089</v>
      </c>
      <c r="E767" s="1">
        <f>VALUE(CLEAN(RepositoriosPython!E767))</f>
        <v>107</v>
      </c>
      <c r="F767" s="1">
        <f>VALUE(CLEAN(RepositoriosPython!F767))</f>
        <v>263</v>
      </c>
      <c r="G767" s="1">
        <f>VALUE(CLEAN(RepositoriosPython!G767))</f>
        <v>3</v>
      </c>
      <c r="H767" s="2">
        <f>DATEVALUE(CLEAN(MID(RepositoriosPython!H767,1,11)))</f>
        <v>41764</v>
      </c>
      <c r="I767" s="1">
        <f>VALUE(CLEAN(RepositoriosPython!I767))</f>
        <v>36</v>
      </c>
      <c r="J767" s="1">
        <f>_xlfn.DAYS("31/03/2020",H767)</f>
        <v>2157</v>
      </c>
      <c r="K767" s="1">
        <f>G767/J767</f>
        <v>1.3908205841446453E-3</v>
      </c>
    </row>
    <row r="768" spans="1:11" x14ac:dyDescent="0.25">
      <c r="A768" s="1" t="str">
        <f>CLEAN(RepositoriosPython!A768)</f>
        <v>Netflix/metaflow</v>
      </c>
      <c r="B768" s="1" t="str">
        <f>CLEAN(RepositoriosPython!B768)</f>
        <v>https://github.com/Netflix/metaflow</v>
      </c>
      <c r="C768" s="1" t="str">
        <f>CLEAN(RepositoriosPython!C768)</f>
        <v>Python</v>
      </c>
      <c r="D768" s="1">
        <f>VALUE(CLEAN(RepositoriosPython!D768))</f>
        <v>3088</v>
      </c>
      <c r="E768" s="1">
        <f>VALUE(CLEAN(RepositoriosPython!E768))</f>
        <v>155</v>
      </c>
      <c r="F768" s="1">
        <f>VALUE(CLEAN(RepositoriosPython!F768))</f>
        <v>221</v>
      </c>
      <c r="G768" s="1">
        <f>VALUE(CLEAN(RepositoriosPython!G768))</f>
        <v>4</v>
      </c>
      <c r="H768" s="2">
        <f>DATEVALUE(CLEAN(MID(RepositoriosPython!H768,1,11)))</f>
        <v>43725</v>
      </c>
      <c r="I768" s="1">
        <f>VALUE(CLEAN(RepositoriosPython!I768))</f>
        <v>131</v>
      </c>
      <c r="J768" s="1">
        <f>_xlfn.DAYS("31/03/2020",H768)</f>
        <v>196</v>
      </c>
      <c r="K768" s="1">
        <f>G768/J768</f>
        <v>2.0408163265306121E-2</v>
      </c>
    </row>
    <row r="769" spans="1:11" x14ac:dyDescent="0.25">
      <c r="A769" s="1" t="str">
        <f>CLEAN(RepositoriosPython!A769)</f>
        <v>CSAILVision/semantic-segmentation-pytorch</v>
      </c>
      <c r="B769" s="1" t="str">
        <f>CLEAN(RepositoriosPython!B769)</f>
        <v>https://github.com/CSAILVision/semantic-segmentation-pytorch</v>
      </c>
      <c r="C769" s="1" t="str">
        <f>CLEAN(RepositoriosPython!C769)</f>
        <v>Python</v>
      </c>
      <c r="D769" s="1">
        <f>VALUE(CLEAN(RepositoriosPython!D769))</f>
        <v>3087</v>
      </c>
      <c r="E769" s="1">
        <f>VALUE(CLEAN(RepositoriosPython!E769))</f>
        <v>113</v>
      </c>
      <c r="F769" s="1">
        <f>VALUE(CLEAN(RepositoriosPython!F769))</f>
        <v>665</v>
      </c>
      <c r="G769" s="1">
        <f>VALUE(CLEAN(RepositoriosPython!G769))</f>
        <v>0</v>
      </c>
      <c r="H769" s="2">
        <f>DATEVALUE(CLEAN(MID(RepositoriosPython!H769,1,11)))</f>
        <v>43015</v>
      </c>
      <c r="I769" s="1">
        <f>VALUE(CLEAN(RepositoriosPython!I769))</f>
        <v>50</v>
      </c>
      <c r="J769" s="1">
        <f>_xlfn.DAYS("31/03/2020",H769)</f>
        <v>906</v>
      </c>
      <c r="K769" s="1">
        <f>G769/J769</f>
        <v>0</v>
      </c>
    </row>
    <row r="770" spans="1:11" x14ac:dyDescent="0.25">
      <c r="A770" s="1" t="str">
        <f>CLEAN(RepositoriosPython!A770)</f>
        <v>not-kennethreitz/osx-gcc-installer</v>
      </c>
      <c r="B770" s="1" t="str">
        <f>CLEAN(RepositoriosPython!B770)</f>
        <v>https://github.com/not-kennethreitz/osx-gcc-installer</v>
      </c>
      <c r="C770" s="1" t="str">
        <f>CLEAN(RepositoriosPython!C770)</f>
        <v>Python</v>
      </c>
      <c r="D770" s="1">
        <f>VALUE(CLEAN(RepositoriosPython!D770))</f>
        <v>3086</v>
      </c>
      <c r="E770" s="1">
        <f>VALUE(CLEAN(RepositoriosPython!E770))</f>
        <v>158</v>
      </c>
      <c r="F770" s="1">
        <f>VALUE(CLEAN(RepositoriosPython!F770))</f>
        <v>220</v>
      </c>
      <c r="G770" s="1">
        <f>VALUE(CLEAN(RepositoriosPython!G770))</f>
        <v>1</v>
      </c>
      <c r="H770" s="2">
        <f>DATEVALUE(CLEAN(MID(RepositoriosPython!H770,1,11)))</f>
        <v>40753</v>
      </c>
      <c r="I770" s="1">
        <f>VALUE(CLEAN(RepositoriosPython!I770))</f>
        <v>38</v>
      </c>
      <c r="J770" s="1">
        <f>_xlfn.DAYS("31/03/2020",H770)</f>
        <v>3168</v>
      </c>
      <c r="K770" s="1">
        <f>G770/J770</f>
        <v>3.1565656565656568E-4</v>
      </c>
    </row>
    <row r="771" spans="1:11" x14ac:dyDescent="0.25">
      <c r="A771" s="1" t="str">
        <f>CLEAN(RepositoriosPython!A771)</f>
        <v>nteract/papermill</v>
      </c>
      <c r="B771" s="1" t="str">
        <f>CLEAN(RepositoriosPython!B771)</f>
        <v>https://github.com/nteract/papermill</v>
      </c>
      <c r="C771" s="1" t="str">
        <f>CLEAN(RepositoriosPython!C771)</f>
        <v>Python</v>
      </c>
      <c r="D771" s="1">
        <f>VALUE(CLEAN(RepositoriosPython!D771))</f>
        <v>3085</v>
      </c>
      <c r="E771" s="1">
        <f>VALUE(CLEAN(RepositoriosPython!E771))</f>
        <v>100</v>
      </c>
      <c r="F771" s="1">
        <f>VALUE(CLEAN(RepositoriosPython!F771))</f>
        <v>248</v>
      </c>
      <c r="G771" s="1">
        <f>VALUE(CLEAN(RepositoriosPython!G771))</f>
        <v>0</v>
      </c>
      <c r="H771" s="2">
        <f>DATEVALUE(CLEAN(MID(RepositoriosPython!H771,1,11)))</f>
        <v>42922</v>
      </c>
      <c r="I771" s="1">
        <f>VALUE(CLEAN(RepositoriosPython!I771))</f>
        <v>113</v>
      </c>
      <c r="J771" s="1">
        <f>_xlfn.DAYS("31/03/2020",H771)</f>
        <v>999</v>
      </c>
      <c r="K771" s="1">
        <f>G771/J771</f>
        <v>0</v>
      </c>
    </row>
    <row r="772" spans="1:11" x14ac:dyDescent="0.25">
      <c r="A772" s="1" t="str">
        <f>CLEAN(RepositoriosPython!A772)</f>
        <v>tlbootcamp/tlroadmap</v>
      </c>
      <c r="B772" s="1" t="str">
        <f>CLEAN(RepositoriosPython!B772)</f>
        <v>https://github.com/tlbootcamp/tlroadmap</v>
      </c>
      <c r="C772" s="1" t="str">
        <f>CLEAN(RepositoriosPython!C772)</f>
        <v>Python</v>
      </c>
      <c r="D772" s="1">
        <f>VALUE(CLEAN(RepositoriosPython!D772))</f>
        <v>3084</v>
      </c>
      <c r="E772" s="1">
        <f>VALUE(CLEAN(RepositoriosPython!E772))</f>
        <v>156</v>
      </c>
      <c r="F772" s="1">
        <f>VALUE(CLEAN(RepositoriosPython!F772))</f>
        <v>284</v>
      </c>
      <c r="G772" s="1">
        <f>VALUE(CLEAN(RepositoriosPython!G772))</f>
        <v>0</v>
      </c>
      <c r="H772" s="2">
        <f>DATEVALUE(CLEAN(MID(RepositoriosPython!H772,1,11)))</f>
        <v>43665</v>
      </c>
      <c r="I772" s="1">
        <f>VALUE(CLEAN(RepositoriosPython!I772))</f>
        <v>68</v>
      </c>
      <c r="J772" s="1">
        <f>_xlfn.DAYS("31/03/2020",H772)</f>
        <v>256</v>
      </c>
      <c r="K772" s="1">
        <f>G772/J772</f>
        <v>0</v>
      </c>
    </row>
    <row r="773" spans="1:11" x14ac:dyDescent="0.25">
      <c r="A773" s="1" t="str">
        <f>CLEAN(RepositoriosPython!A773)</f>
        <v>MongoEngine/mongoengine</v>
      </c>
      <c r="B773" s="1" t="str">
        <f>CLEAN(RepositoriosPython!B773)</f>
        <v>https://github.com/MongoEngine/mongoengine</v>
      </c>
      <c r="C773" s="1" t="str">
        <f>CLEAN(RepositoriosPython!C773)</f>
        <v>Python</v>
      </c>
      <c r="D773" s="1">
        <f>VALUE(CLEAN(RepositoriosPython!D773))</f>
        <v>3083</v>
      </c>
      <c r="E773" s="1">
        <f>VALUE(CLEAN(RepositoriosPython!E773))</f>
        <v>137</v>
      </c>
      <c r="F773" s="1">
        <f>VALUE(CLEAN(RepositoriosPython!F773))</f>
        <v>1087</v>
      </c>
      <c r="G773" s="1">
        <f>VALUE(CLEAN(RepositoriosPython!G773))</f>
        <v>29</v>
      </c>
      <c r="H773" s="2">
        <f>DATEVALUE(CLEAN(MID(RepositoriosPython!H773,1,11)))</f>
        <v>40973</v>
      </c>
      <c r="I773" s="1">
        <f>VALUE(CLEAN(RepositoriosPython!I773))</f>
        <v>117</v>
      </c>
      <c r="J773" s="1">
        <f>_xlfn.DAYS("31/03/2020",H773)</f>
        <v>2948</v>
      </c>
      <c r="K773" s="1">
        <f>G773/J773</f>
        <v>9.8371777476255091E-3</v>
      </c>
    </row>
    <row r="774" spans="1:11" x14ac:dyDescent="0.25">
      <c r="A774" s="1" t="str">
        <f>CLEAN(RepositoriosPython!A774)</f>
        <v>ildoonet/tf-pose-estimation</v>
      </c>
      <c r="B774" s="1" t="str">
        <f>CLEAN(RepositoriosPython!B774)</f>
        <v>https://github.com/ildoonet/tf-pose-estimation</v>
      </c>
      <c r="C774" s="1" t="str">
        <f>CLEAN(RepositoriosPython!C774)</f>
        <v>Python</v>
      </c>
      <c r="D774" s="1">
        <f>VALUE(CLEAN(RepositoriosPython!D774))</f>
        <v>3081</v>
      </c>
      <c r="E774" s="1">
        <f>VALUE(CLEAN(RepositoriosPython!E774))</f>
        <v>144</v>
      </c>
      <c r="F774" s="1">
        <f>VALUE(CLEAN(RepositoriosPython!F774))</f>
        <v>1281</v>
      </c>
      <c r="G774" s="1">
        <f>VALUE(CLEAN(RepositoriosPython!G774))</f>
        <v>0</v>
      </c>
      <c r="H774" s="2">
        <f>DATEVALUE(CLEAN(MID(RepositoriosPython!H774,1,11)))</f>
        <v>42947</v>
      </c>
      <c r="I774" s="1">
        <f>VALUE(CLEAN(RepositoriosPython!I774))</f>
        <v>108</v>
      </c>
      <c r="J774" s="1">
        <f>_xlfn.DAYS("31/03/2020",H774)</f>
        <v>974</v>
      </c>
      <c r="K774" s="1">
        <f>G774/J774</f>
        <v>0</v>
      </c>
    </row>
    <row r="775" spans="1:11" x14ac:dyDescent="0.25">
      <c r="A775" s="1" t="str">
        <f>CLEAN(RepositoriosPython!A775)</f>
        <v>msracver/Deformable-ConvNets</v>
      </c>
      <c r="B775" s="1" t="str">
        <f>CLEAN(RepositoriosPython!B775)</f>
        <v>https://github.com/msracver/Deformable-ConvNets</v>
      </c>
      <c r="C775" s="1" t="str">
        <f>CLEAN(RepositoriosPython!C775)</f>
        <v>Python</v>
      </c>
      <c r="D775" s="1">
        <f>VALUE(CLEAN(RepositoriosPython!D775))</f>
        <v>3079</v>
      </c>
      <c r="E775" s="1">
        <f>VALUE(CLEAN(RepositoriosPython!E775))</f>
        <v>121</v>
      </c>
      <c r="F775" s="1">
        <f>VALUE(CLEAN(RepositoriosPython!F775))</f>
        <v>876</v>
      </c>
      <c r="G775" s="1">
        <f>VALUE(CLEAN(RepositoriosPython!G775))</f>
        <v>0</v>
      </c>
      <c r="H775" s="2">
        <f>DATEVALUE(CLEAN(MID(RepositoriosPython!H775,1,11)))</f>
        <v>42860</v>
      </c>
      <c r="I775" s="1">
        <f>VALUE(CLEAN(RepositoriosPython!I775))</f>
        <v>249</v>
      </c>
      <c r="J775" s="1">
        <f>_xlfn.DAYS("31/03/2020",H775)</f>
        <v>1061</v>
      </c>
      <c r="K775" s="1">
        <f>G775/J775</f>
        <v>0</v>
      </c>
    </row>
    <row r="776" spans="1:11" x14ac:dyDescent="0.25">
      <c r="A776" s="1" t="str">
        <f>CLEAN(RepositoriosPython!A776)</f>
        <v>mantl/mantl</v>
      </c>
      <c r="B776" s="1" t="str">
        <f>CLEAN(RepositoriosPython!B776)</f>
        <v>https://github.com/mantl/mantl</v>
      </c>
      <c r="C776" s="1" t="str">
        <f>CLEAN(RepositoriosPython!C776)</f>
        <v>Python</v>
      </c>
      <c r="D776" s="1">
        <f>VALUE(CLEAN(RepositoriosPython!D776))</f>
        <v>3078</v>
      </c>
      <c r="E776" s="1">
        <f>VALUE(CLEAN(RepositoriosPython!E776))</f>
        <v>205</v>
      </c>
      <c r="F776" s="1">
        <f>VALUE(CLEAN(RepositoriosPython!F776))</f>
        <v>457</v>
      </c>
      <c r="G776" s="1">
        <f>VALUE(CLEAN(RepositoriosPython!G776))</f>
        <v>29</v>
      </c>
      <c r="H776" s="2">
        <f>DATEVALUE(CLEAN(MID(RepositoriosPython!H776,1,11)))</f>
        <v>42031</v>
      </c>
      <c r="I776" s="1">
        <f>VALUE(CLEAN(RepositoriosPython!I776))</f>
        <v>509</v>
      </c>
      <c r="J776" s="1">
        <f>_xlfn.DAYS("31/03/2020",H776)</f>
        <v>1890</v>
      </c>
      <c r="K776" s="1">
        <f>G776/J776</f>
        <v>1.5343915343915344E-2</v>
      </c>
    </row>
    <row r="777" spans="1:11" x14ac:dyDescent="0.25">
      <c r="A777" s="1" t="str">
        <f>CLEAN(RepositoriosPython!A777)</f>
        <v>cowrie/cowrie</v>
      </c>
      <c r="B777" s="1" t="str">
        <f>CLEAN(RepositoriosPython!B777)</f>
        <v>https://github.com/cowrie/cowrie</v>
      </c>
      <c r="C777" s="1" t="str">
        <f>CLEAN(RepositoriosPython!C777)</f>
        <v>Python</v>
      </c>
      <c r="D777" s="1">
        <f>VALUE(CLEAN(RepositoriosPython!D777))</f>
        <v>3077</v>
      </c>
      <c r="E777" s="1">
        <f>VALUE(CLEAN(RepositoriosPython!E777))</f>
        <v>142</v>
      </c>
      <c r="F777" s="1">
        <f>VALUE(CLEAN(RepositoriosPython!F777))</f>
        <v>579</v>
      </c>
      <c r="G777" s="1">
        <f>VALUE(CLEAN(RepositoriosPython!G777))</f>
        <v>14</v>
      </c>
      <c r="H777" s="2">
        <f>DATEVALUE(CLEAN(MID(RepositoriosPython!H777,1,11)))</f>
        <v>42136</v>
      </c>
      <c r="I777" s="1">
        <f>VALUE(CLEAN(RepositoriosPython!I777))</f>
        <v>339</v>
      </c>
      <c r="J777" s="1">
        <f>_xlfn.DAYS("31/03/2020",H777)</f>
        <v>1785</v>
      </c>
      <c r="K777" s="1">
        <f>G777/J777</f>
        <v>7.8431372549019607E-3</v>
      </c>
    </row>
    <row r="778" spans="1:11" x14ac:dyDescent="0.25">
      <c r="A778" s="1" t="str">
        <f>CLEAN(RepositoriosPython!A778)</f>
        <v>wal-e/wal-e</v>
      </c>
      <c r="B778" s="1" t="str">
        <f>CLEAN(RepositoriosPython!B778)</f>
        <v>https://github.com/wal-e/wal-e</v>
      </c>
      <c r="C778" s="1" t="str">
        <f>CLEAN(RepositoriosPython!C778)</f>
        <v>Python</v>
      </c>
      <c r="D778" s="1">
        <f>VALUE(CLEAN(RepositoriosPython!D778))</f>
        <v>3067</v>
      </c>
      <c r="E778" s="1">
        <f>VALUE(CLEAN(RepositoriosPython!E778))</f>
        <v>75</v>
      </c>
      <c r="F778" s="1">
        <f>VALUE(CLEAN(RepositoriosPython!F778))</f>
        <v>302</v>
      </c>
      <c r="G778" s="1">
        <f>VALUE(CLEAN(RepositoriosPython!G778))</f>
        <v>0</v>
      </c>
      <c r="H778" s="2">
        <f>DATEVALUE(CLEAN(MID(RepositoriosPython!H778,1,11)))</f>
        <v>41292</v>
      </c>
      <c r="I778" s="1">
        <f>VALUE(CLEAN(RepositoriosPython!I778))</f>
        <v>123</v>
      </c>
      <c r="J778" s="1">
        <f>_xlfn.DAYS("31/03/2020",H778)</f>
        <v>2629</v>
      </c>
      <c r="K778" s="1">
        <f>G778/J778</f>
        <v>0</v>
      </c>
    </row>
    <row r="779" spans="1:11" x14ac:dyDescent="0.25">
      <c r="A779" s="1" t="str">
        <f>CLEAN(RepositoriosPython!A779)</f>
        <v>python-trio/trio</v>
      </c>
      <c r="B779" s="1" t="str">
        <f>CLEAN(RepositoriosPython!B779)</f>
        <v>https://github.com/python-trio/trio</v>
      </c>
      <c r="C779" s="1" t="str">
        <f>CLEAN(RepositoriosPython!C779)</f>
        <v>Python</v>
      </c>
      <c r="D779" s="1">
        <f>VALUE(CLEAN(RepositoriosPython!D779))</f>
        <v>3066</v>
      </c>
      <c r="E779" s="1">
        <f>VALUE(CLEAN(RepositoriosPython!E779))</f>
        <v>91</v>
      </c>
      <c r="F779" s="1">
        <f>VALUE(CLEAN(RepositoriosPython!F779))</f>
        <v>184</v>
      </c>
      <c r="G779" s="1">
        <f>VALUE(CLEAN(RepositoriosPython!G779))</f>
        <v>0</v>
      </c>
      <c r="H779" s="2">
        <f>DATEVALUE(CLEAN(MID(RepositoriosPython!H779,1,11)))</f>
        <v>42751</v>
      </c>
      <c r="I779" s="1">
        <f>VALUE(CLEAN(RepositoriosPython!I779))</f>
        <v>224</v>
      </c>
      <c r="J779" s="1">
        <f>_xlfn.DAYS("31/03/2020",H779)</f>
        <v>1170</v>
      </c>
      <c r="K779" s="1">
        <f>G779/J779</f>
        <v>0</v>
      </c>
    </row>
    <row r="780" spans="1:11" x14ac:dyDescent="0.25">
      <c r="A780" s="1" t="str">
        <f>CLEAN(RepositoriosPython!A780)</f>
        <v>andabi/deep-voice-conversion</v>
      </c>
      <c r="B780" s="1" t="str">
        <f>CLEAN(RepositoriosPython!B780)</f>
        <v>https://github.com/andabi/deep-voice-conversion</v>
      </c>
      <c r="C780" s="1" t="str">
        <f>CLEAN(RepositoriosPython!C780)</f>
        <v>Python</v>
      </c>
      <c r="D780" s="1">
        <f>VALUE(CLEAN(RepositoriosPython!D780))</f>
        <v>3063</v>
      </c>
      <c r="E780" s="1">
        <f>VALUE(CLEAN(RepositoriosPython!E780))</f>
        <v>159</v>
      </c>
      <c r="F780" s="1">
        <f>VALUE(CLEAN(RepositoriosPython!F780))</f>
        <v>693</v>
      </c>
      <c r="G780" s="1">
        <f>VALUE(CLEAN(RepositoriosPython!G780))</f>
        <v>0</v>
      </c>
      <c r="H780" s="2">
        <f>DATEVALUE(CLEAN(MID(RepositoriosPython!H780,1,11)))</f>
        <v>43024</v>
      </c>
      <c r="I780" s="1">
        <f>VALUE(CLEAN(RepositoriosPython!I780))</f>
        <v>2294</v>
      </c>
      <c r="J780" s="1">
        <f>_xlfn.DAYS("31/03/2020",H780)</f>
        <v>897</v>
      </c>
      <c r="K780" s="1">
        <f>G780/J780</f>
        <v>0</v>
      </c>
    </row>
    <row r="781" spans="1:11" x14ac:dyDescent="0.25">
      <c r="A781" s="1" t="str">
        <f>CLEAN(RepositoriosPython!A781)</f>
        <v>navdeep-G/samplemod</v>
      </c>
      <c r="B781" s="1" t="str">
        <f>CLEAN(RepositoriosPython!B781)</f>
        <v>https://github.com/navdeep-G/samplemod</v>
      </c>
      <c r="C781" s="1" t="str">
        <f>CLEAN(RepositoriosPython!C781)</f>
        <v>Python</v>
      </c>
      <c r="D781" s="1">
        <f>VALUE(CLEAN(RepositoriosPython!D781))</f>
        <v>3059</v>
      </c>
      <c r="E781" s="1">
        <f>VALUE(CLEAN(RepositoriosPython!E781))</f>
        <v>109</v>
      </c>
      <c r="F781" s="1">
        <f>VALUE(CLEAN(RepositoriosPython!F781))</f>
        <v>1082</v>
      </c>
      <c r="G781" s="1">
        <f>VALUE(CLEAN(RepositoriosPython!G781))</f>
        <v>0</v>
      </c>
      <c r="H781" s="2">
        <f>DATEVALUE(CLEAN(MID(RepositoriosPython!H781,1,11)))</f>
        <v>41016</v>
      </c>
      <c r="I781" s="1">
        <f>VALUE(CLEAN(RepositoriosPython!I781))</f>
        <v>17</v>
      </c>
      <c r="J781" s="1">
        <f>_xlfn.DAYS("31/03/2020",H781)</f>
        <v>2905</v>
      </c>
      <c r="K781" s="1">
        <f>G781/J781</f>
        <v>0</v>
      </c>
    </row>
    <row r="782" spans="1:11" x14ac:dyDescent="0.25">
      <c r="A782" s="1" t="str">
        <f>CLEAN(RepositoriosPython!A782)</f>
        <v>PaddlePaddle/ERNIE</v>
      </c>
      <c r="B782" s="1" t="str">
        <f>CLEAN(RepositoriosPython!B782)</f>
        <v>https://github.com/PaddlePaddle/ERNIE</v>
      </c>
      <c r="C782" s="1" t="str">
        <f>CLEAN(RepositoriosPython!C782)</f>
        <v>Python</v>
      </c>
      <c r="D782" s="1">
        <f>VALUE(CLEAN(RepositoriosPython!D782))</f>
        <v>3057</v>
      </c>
      <c r="E782" s="1">
        <f>VALUE(CLEAN(RepositoriosPython!E782))</f>
        <v>167</v>
      </c>
      <c r="F782" s="1">
        <f>VALUE(CLEAN(RepositoriosPython!F782))</f>
        <v>716</v>
      </c>
      <c r="G782" s="1">
        <f>VALUE(CLEAN(RepositoriosPython!G782))</f>
        <v>4</v>
      </c>
      <c r="H782" s="2">
        <f>DATEVALUE(CLEAN(MID(RepositoriosPython!H782,1,11)))</f>
        <v>43527</v>
      </c>
      <c r="I782" s="1">
        <f>VALUE(CLEAN(RepositoriosPython!I782))</f>
        <v>141</v>
      </c>
      <c r="J782" s="1">
        <f>_xlfn.DAYS("31/03/2020",H782)</f>
        <v>394</v>
      </c>
      <c r="K782" s="1">
        <f>G782/J782</f>
        <v>1.015228426395939E-2</v>
      </c>
    </row>
    <row r="783" spans="1:11" x14ac:dyDescent="0.25">
      <c r="A783" s="1" t="str">
        <f>CLEAN(RepositoriosPython!A783)</f>
        <v>SmirkCao/Lihang</v>
      </c>
      <c r="B783" s="1" t="str">
        <f>CLEAN(RepositoriosPython!B783)</f>
        <v>https://github.com/SmirkCao/Lihang</v>
      </c>
      <c r="C783" s="1" t="str">
        <f>CLEAN(RepositoriosPython!C783)</f>
        <v>Python</v>
      </c>
      <c r="D783" s="1">
        <f>VALUE(CLEAN(RepositoriosPython!D783))</f>
        <v>3055</v>
      </c>
      <c r="E783" s="1">
        <f>VALUE(CLEAN(RepositoriosPython!E783))</f>
        <v>132</v>
      </c>
      <c r="F783" s="1">
        <f>VALUE(CLEAN(RepositoriosPython!F783))</f>
        <v>950</v>
      </c>
      <c r="G783" s="1">
        <f>VALUE(CLEAN(RepositoriosPython!G783))</f>
        <v>0</v>
      </c>
      <c r="H783" s="2">
        <f>DATEVALUE(CLEAN(MID(RepositoriosPython!H783,1,11)))</f>
        <v>43270</v>
      </c>
      <c r="I783" s="1">
        <f>VALUE(CLEAN(RepositoriosPython!I783))</f>
        <v>134</v>
      </c>
      <c r="J783" s="1">
        <f>_xlfn.DAYS("31/03/2020",H783)</f>
        <v>651</v>
      </c>
      <c r="K783" s="1">
        <f>G783/J783</f>
        <v>0</v>
      </c>
    </row>
    <row r="784" spans="1:11" x14ac:dyDescent="0.25">
      <c r="A784" s="1" t="str">
        <f>CLEAN(RepositoriosPython!A784)</f>
        <v>pallets/flask-sqlalchemy</v>
      </c>
      <c r="B784" s="1" t="str">
        <f>CLEAN(RepositoriosPython!B784)</f>
        <v>https://github.com/pallets/flask-sqlalchemy</v>
      </c>
      <c r="C784" s="1" t="str">
        <f>CLEAN(RepositoriosPython!C784)</f>
        <v>Python</v>
      </c>
      <c r="D784" s="1">
        <f>VALUE(CLEAN(RepositoriosPython!D784))</f>
        <v>3048</v>
      </c>
      <c r="E784" s="1">
        <f>VALUE(CLEAN(RepositoriosPython!E784))</f>
        <v>121</v>
      </c>
      <c r="F784" s="1">
        <f>VALUE(CLEAN(RepositoriosPython!F784))</f>
        <v>758</v>
      </c>
      <c r="G784" s="1">
        <f>VALUE(CLEAN(RepositoriosPython!G784))</f>
        <v>7</v>
      </c>
      <c r="H784" s="2">
        <f>DATEVALUE(CLEAN(MID(RepositoriosPython!H784,1,11)))</f>
        <v>40330</v>
      </c>
      <c r="I784" s="1">
        <f>VALUE(CLEAN(RepositoriosPython!I784))</f>
        <v>75</v>
      </c>
      <c r="J784" s="1">
        <f>_xlfn.DAYS("31/03/2020",H784)</f>
        <v>3591</v>
      </c>
      <c r="K784" s="1">
        <f>G784/J784</f>
        <v>1.9493177387914229E-3</v>
      </c>
    </row>
    <row r="785" spans="1:11" x14ac:dyDescent="0.25">
      <c r="A785" s="1" t="str">
        <f>CLEAN(RepositoriosPython!A785)</f>
        <v>trustedsec/ptf</v>
      </c>
      <c r="B785" s="1" t="str">
        <f>CLEAN(RepositoriosPython!B785)</f>
        <v>https://github.com/trustedsec/ptf</v>
      </c>
      <c r="C785" s="1" t="str">
        <f>CLEAN(RepositoriosPython!C785)</f>
        <v>Python</v>
      </c>
      <c r="D785" s="1">
        <f>VALUE(CLEAN(RepositoriosPython!D785))</f>
        <v>3046</v>
      </c>
      <c r="E785" s="1">
        <f>VALUE(CLEAN(RepositoriosPython!E785))</f>
        <v>273</v>
      </c>
      <c r="F785" s="1">
        <f>VALUE(CLEAN(RepositoriosPython!F785))</f>
        <v>880</v>
      </c>
      <c r="G785" s="1">
        <f>VALUE(CLEAN(RepositoriosPython!G785))</f>
        <v>0</v>
      </c>
      <c r="H785" s="2">
        <f>DATEVALUE(CLEAN(MID(RepositoriosPython!H785,1,11)))</f>
        <v>42136</v>
      </c>
      <c r="I785" s="1">
        <f>VALUE(CLEAN(RepositoriosPython!I785))</f>
        <v>335</v>
      </c>
      <c r="J785" s="1">
        <f>_xlfn.DAYS("31/03/2020",H785)</f>
        <v>1785</v>
      </c>
      <c r="K785" s="1">
        <f>G785/J785</f>
        <v>0</v>
      </c>
    </row>
    <row r="786" spans="1:11" x14ac:dyDescent="0.25">
      <c r="A786" s="1" t="str">
        <f>CLEAN(RepositoriosPython!A786)</f>
        <v>mstamy2/PyPDF2</v>
      </c>
      <c r="B786" s="1" t="str">
        <f>CLEAN(RepositoriosPython!B786)</f>
        <v>https://github.com/mstamy2/PyPDF2</v>
      </c>
      <c r="C786" s="1" t="str">
        <f>CLEAN(RepositoriosPython!C786)</f>
        <v>Python</v>
      </c>
      <c r="D786" s="1">
        <f>VALUE(CLEAN(RepositoriosPython!D786))</f>
        <v>3043</v>
      </c>
      <c r="E786" s="1">
        <f>VALUE(CLEAN(RepositoriosPython!E786))</f>
        <v>146</v>
      </c>
      <c r="F786" s="1">
        <f>VALUE(CLEAN(RepositoriosPython!F786))</f>
        <v>771</v>
      </c>
      <c r="G786" s="1">
        <f>VALUE(CLEAN(RepositoriosPython!G786))</f>
        <v>3</v>
      </c>
      <c r="H786" s="2">
        <f>DATEVALUE(CLEAN(MID(RepositoriosPython!H786,1,11)))</f>
        <v>40914</v>
      </c>
      <c r="I786" s="1">
        <f>VALUE(CLEAN(RepositoriosPython!I786))</f>
        <v>36</v>
      </c>
      <c r="J786" s="1">
        <f>_xlfn.DAYS("31/03/2020",H786)</f>
        <v>3007</v>
      </c>
      <c r="K786" s="1">
        <f>G786/J786</f>
        <v>9.9767209843698037E-4</v>
      </c>
    </row>
    <row r="787" spans="1:11" x14ac:dyDescent="0.25">
      <c r="A787" s="1" t="str">
        <f>CLEAN(RepositoriosPython!A787)</f>
        <v>astorfi/Deep-Learning-Roadmap</v>
      </c>
      <c r="B787" s="1" t="str">
        <f>CLEAN(RepositoriosPython!B787)</f>
        <v>https://github.com/astorfi/Deep-Learning-Roadmap</v>
      </c>
      <c r="C787" s="1" t="str">
        <f>CLEAN(RepositoriosPython!C787)</f>
        <v>Python</v>
      </c>
      <c r="D787" s="1">
        <f>VALUE(CLEAN(RepositoriosPython!D787))</f>
        <v>3034</v>
      </c>
      <c r="E787" s="1">
        <f>VALUE(CLEAN(RepositoriosPython!E787))</f>
        <v>141</v>
      </c>
      <c r="F787" s="1">
        <f>VALUE(CLEAN(RepositoriosPython!F787))</f>
        <v>303</v>
      </c>
      <c r="G787" s="1">
        <f>VALUE(CLEAN(RepositoriosPython!G787))</f>
        <v>0</v>
      </c>
      <c r="H787" s="2">
        <f>DATEVALUE(CLEAN(MID(RepositoriosPython!H787,1,11)))</f>
        <v>43324</v>
      </c>
      <c r="I787" s="1">
        <f>VALUE(CLEAN(RepositoriosPython!I787))</f>
        <v>216</v>
      </c>
      <c r="J787" s="1">
        <f>_xlfn.DAYS("31/03/2020",H787)</f>
        <v>597</v>
      </c>
      <c r="K787" s="1">
        <f>G787/J787</f>
        <v>0</v>
      </c>
    </row>
    <row r="788" spans="1:11" x14ac:dyDescent="0.25">
      <c r="A788" s="1" t="str">
        <f>CLEAN(RepositoriosPython!A788)</f>
        <v>midgetspy/Sick-Beard</v>
      </c>
      <c r="B788" s="1" t="str">
        <f>CLEAN(RepositoriosPython!B788)</f>
        <v>https://github.com/midgetspy/Sick-Beard</v>
      </c>
      <c r="C788" s="1" t="str">
        <f>CLEAN(RepositoriosPython!C788)</f>
        <v>Python</v>
      </c>
      <c r="D788" s="1">
        <f>VALUE(CLEAN(RepositoriosPython!D788))</f>
        <v>3030</v>
      </c>
      <c r="E788" s="1">
        <f>VALUE(CLEAN(RepositoriosPython!E788))</f>
        <v>198</v>
      </c>
      <c r="F788" s="1">
        <f>VALUE(CLEAN(RepositoriosPython!F788))</f>
        <v>1709</v>
      </c>
      <c r="G788" s="1">
        <f>VALUE(CLEAN(RepositoriosPython!G788))</f>
        <v>4</v>
      </c>
      <c r="H788" s="2">
        <f>DATEVALUE(CLEAN(MID(RepositoriosPython!H788,1,11)))</f>
        <v>40253</v>
      </c>
      <c r="I788" s="1">
        <f>VALUE(CLEAN(RepositoriosPython!I788))</f>
        <v>626</v>
      </c>
      <c r="J788" s="1">
        <f>_xlfn.DAYS("31/03/2020",H788)</f>
        <v>3668</v>
      </c>
      <c r="K788" s="1">
        <f>G788/J788</f>
        <v>1.0905125408942203E-3</v>
      </c>
    </row>
    <row r="789" spans="1:11" x14ac:dyDescent="0.25">
      <c r="A789" s="1" t="str">
        <f>CLEAN(RepositoriosPython!A789)</f>
        <v>espressif/esptool</v>
      </c>
      <c r="B789" s="1" t="str">
        <f>CLEAN(RepositoriosPython!B789)</f>
        <v>https://github.com/espressif/esptool</v>
      </c>
      <c r="C789" s="1" t="str">
        <f>CLEAN(RepositoriosPython!C789)</f>
        <v>Python</v>
      </c>
      <c r="D789" s="1">
        <f>VALUE(CLEAN(RepositoriosPython!D789))</f>
        <v>3027</v>
      </c>
      <c r="E789" s="1">
        <f>VALUE(CLEAN(RepositoriosPython!E789))</f>
        <v>220</v>
      </c>
      <c r="F789" s="1">
        <f>VALUE(CLEAN(RepositoriosPython!F789))</f>
        <v>828</v>
      </c>
      <c r="G789" s="1">
        <f>VALUE(CLEAN(RepositoriosPython!G789))</f>
        <v>20</v>
      </c>
      <c r="H789" s="2">
        <f>DATEVALUE(CLEAN(MID(RepositoriosPython!H789,1,11)))</f>
        <v>41888</v>
      </c>
      <c r="I789" s="1">
        <f>VALUE(CLEAN(RepositoriosPython!I789))</f>
        <v>111</v>
      </c>
      <c r="J789" s="1">
        <f>_xlfn.DAYS("31/03/2020",H789)</f>
        <v>2033</v>
      </c>
      <c r="K789" s="1">
        <f>G789/J789</f>
        <v>9.8376783079193314E-3</v>
      </c>
    </row>
    <row r="790" spans="1:11" x14ac:dyDescent="0.25">
      <c r="A790" s="1" t="str">
        <f>CLEAN(RepositoriosPython!A790)</f>
        <v>zalando/connexion</v>
      </c>
      <c r="B790" s="1" t="str">
        <f>CLEAN(RepositoriosPython!B790)</f>
        <v>https://github.com/zalando/connexion</v>
      </c>
      <c r="C790" s="1" t="str">
        <f>CLEAN(RepositoriosPython!C790)</f>
        <v>Python</v>
      </c>
      <c r="D790" s="1">
        <f>VALUE(CLEAN(RepositoriosPython!D790))</f>
        <v>3021</v>
      </c>
      <c r="E790" s="1">
        <f>VALUE(CLEAN(RepositoriosPython!E790))</f>
        <v>85</v>
      </c>
      <c r="F790" s="1">
        <f>VALUE(CLEAN(RepositoriosPython!F790))</f>
        <v>523</v>
      </c>
      <c r="G790" s="1">
        <f>VALUE(CLEAN(RepositoriosPython!G790))</f>
        <v>109</v>
      </c>
      <c r="H790" s="2">
        <f>DATEVALUE(CLEAN(MID(RepositoriosPython!H790,1,11)))</f>
        <v>42143</v>
      </c>
      <c r="I790" s="1">
        <f>VALUE(CLEAN(RepositoriosPython!I790))</f>
        <v>228</v>
      </c>
      <c r="J790" s="1">
        <f>_xlfn.DAYS("31/03/2020",H790)</f>
        <v>1778</v>
      </c>
      <c r="K790" s="1">
        <f>G790/J790</f>
        <v>6.1304836895388078E-2</v>
      </c>
    </row>
    <row r="791" spans="1:11" x14ac:dyDescent="0.25">
      <c r="A791" s="1" t="str">
        <f>CLEAN(RepositoriosPython!A791)</f>
        <v>drathier/stack-overflow-import</v>
      </c>
      <c r="B791" s="1" t="str">
        <f>CLEAN(RepositoriosPython!B791)</f>
        <v>https://github.com/drathier/stack-overflow-import</v>
      </c>
      <c r="C791" s="1" t="str">
        <f>CLEAN(RepositoriosPython!C791)</f>
        <v>Python</v>
      </c>
      <c r="D791" s="1">
        <f>VALUE(CLEAN(RepositoriosPython!D791))</f>
        <v>3019</v>
      </c>
      <c r="E791" s="1">
        <f>VALUE(CLEAN(RepositoriosPython!E791))</f>
        <v>68</v>
      </c>
      <c r="F791" s="1">
        <f>VALUE(CLEAN(RepositoriosPython!F791))</f>
        <v>113</v>
      </c>
      <c r="G791" s="1">
        <f>VALUE(CLEAN(RepositoriosPython!G791))</f>
        <v>0</v>
      </c>
      <c r="H791" s="2">
        <f>DATEVALUE(CLEAN(MID(RepositoriosPython!H791,1,11)))</f>
        <v>42670</v>
      </c>
      <c r="I791" s="1">
        <f>VALUE(CLEAN(RepositoriosPython!I791))</f>
        <v>4</v>
      </c>
      <c r="J791" s="1">
        <f>_xlfn.DAYS("31/03/2020",H791)</f>
        <v>1251</v>
      </c>
      <c r="K791" s="1">
        <f>G791/J791</f>
        <v>0</v>
      </c>
    </row>
    <row r="792" spans="1:11" x14ac:dyDescent="0.25">
      <c r="A792" s="1" t="str">
        <f>CLEAN(RepositoriosPython!A792)</f>
        <v>shenweichen/DeepCTR</v>
      </c>
      <c r="B792" s="1" t="str">
        <f>CLEAN(RepositoriosPython!B792)</f>
        <v>https://github.com/shenweichen/DeepCTR</v>
      </c>
      <c r="C792" s="1" t="str">
        <f>CLEAN(RepositoriosPython!C792)</f>
        <v>Python</v>
      </c>
      <c r="D792" s="1">
        <f>VALUE(CLEAN(RepositoriosPython!D792))</f>
        <v>3014</v>
      </c>
      <c r="E792" s="1">
        <f>VALUE(CLEAN(RepositoriosPython!E792))</f>
        <v>126</v>
      </c>
      <c r="F792" s="1">
        <f>VALUE(CLEAN(RepositoriosPython!F792))</f>
        <v>937</v>
      </c>
      <c r="G792" s="1">
        <f>VALUE(CLEAN(RepositoriosPython!G792))</f>
        <v>25</v>
      </c>
      <c r="H792" s="2">
        <f>DATEVALUE(CLEAN(MID(RepositoriosPython!H792,1,11)))</f>
        <v>43015</v>
      </c>
      <c r="I792" s="1">
        <f>VALUE(CLEAN(RepositoriosPython!I792))</f>
        <v>155</v>
      </c>
      <c r="J792" s="1">
        <f>_xlfn.DAYS("31/03/2020",H792)</f>
        <v>906</v>
      </c>
      <c r="K792" s="1">
        <f>G792/J792</f>
        <v>2.759381898454746E-2</v>
      </c>
    </row>
    <row r="793" spans="1:11" x14ac:dyDescent="0.25">
      <c r="A793" s="1" t="str">
        <f>CLEAN(RepositoriosPython!A793)</f>
        <v>christabor/flask_jsondash</v>
      </c>
      <c r="B793" s="1" t="str">
        <f>CLEAN(RepositoriosPython!B793)</f>
        <v>https://github.com/christabor/flask_jsondash</v>
      </c>
      <c r="C793" s="1" t="str">
        <f>CLEAN(RepositoriosPython!C793)</f>
        <v>Python</v>
      </c>
      <c r="D793" s="1">
        <f>VALUE(CLEAN(RepositoriosPython!D793))</f>
        <v>3014</v>
      </c>
      <c r="E793" s="1">
        <f>VALUE(CLEAN(RepositoriosPython!E793))</f>
        <v>106</v>
      </c>
      <c r="F793" s="1">
        <f>VALUE(CLEAN(RepositoriosPython!F793))</f>
        <v>271</v>
      </c>
      <c r="G793" s="1">
        <f>VALUE(CLEAN(RepositoriosPython!G793))</f>
        <v>6</v>
      </c>
      <c r="H793" s="2">
        <f>DATEVALUE(CLEAN(MID(RepositoriosPython!H793,1,11)))</f>
        <v>42418</v>
      </c>
      <c r="I793" s="1">
        <f>VALUE(CLEAN(RepositoriosPython!I793))</f>
        <v>224</v>
      </c>
      <c r="J793" s="1">
        <f>_xlfn.DAYS("31/03/2020",H793)</f>
        <v>1503</v>
      </c>
      <c r="K793" s="1">
        <f>G793/J793</f>
        <v>3.9920159680638719E-3</v>
      </c>
    </row>
    <row r="794" spans="1:11" x14ac:dyDescent="0.25">
      <c r="A794" s="1" t="str">
        <f>CLEAN(RepositoriosPython!A794)</f>
        <v>jackzhenguo/python-small-examples</v>
      </c>
      <c r="B794" s="1" t="str">
        <f>CLEAN(RepositoriosPython!B794)</f>
        <v>https://github.com/jackzhenguo/python-small-examples</v>
      </c>
      <c r="C794" s="1" t="str">
        <f>CLEAN(RepositoriosPython!C794)</f>
        <v>Python</v>
      </c>
      <c r="D794" s="1">
        <f>VALUE(CLEAN(RepositoriosPython!D794))</f>
        <v>3008</v>
      </c>
      <c r="E794" s="1">
        <f>VALUE(CLEAN(RepositoriosPython!E794))</f>
        <v>129</v>
      </c>
      <c r="F794" s="1">
        <f>VALUE(CLEAN(RepositoriosPython!F794))</f>
        <v>654</v>
      </c>
      <c r="G794" s="1">
        <f>VALUE(CLEAN(RepositoriosPython!G794))</f>
        <v>4</v>
      </c>
      <c r="H794" s="2">
        <f>DATEVALUE(CLEAN(MID(RepositoriosPython!H794,1,11)))</f>
        <v>43786</v>
      </c>
      <c r="I794" s="1">
        <f>VALUE(CLEAN(RepositoriosPython!I794))</f>
        <v>511</v>
      </c>
      <c r="J794" s="1">
        <f>_xlfn.DAYS("31/03/2020",H794)</f>
        <v>135</v>
      </c>
      <c r="K794" s="1">
        <f>G794/J794</f>
        <v>2.9629629629629631E-2</v>
      </c>
    </row>
    <row r="795" spans="1:11" x14ac:dyDescent="0.25">
      <c r="A795" s="1" t="str">
        <f>CLEAN(RepositoriosPython!A795)</f>
        <v>wistbean/learn_python3_spider</v>
      </c>
      <c r="B795" s="1" t="str">
        <f>CLEAN(RepositoriosPython!B795)</f>
        <v>https://github.com/wistbean/learn_python3_spider</v>
      </c>
      <c r="C795" s="1" t="str">
        <f>CLEAN(RepositoriosPython!C795)</f>
        <v>Python</v>
      </c>
      <c r="D795" s="1">
        <f>VALUE(CLEAN(RepositoriosPython!D795))</f>
        <v>3008</v>
      </c>
      <c r="E795" s="1">
        <f>VALUE(CLEAN(RepositoriosPython!E795))</f>
        <v>155</v>
      </c>
      <c r="F795" s="1">
        <f>VALUE(CLEAN(RepositoriosPython!F795))</f>
        <v>947</v>
      </c>
      <c r="G795" s="1">
        <f>VALUE(CLEAN(RepositoriosPython!G795))</f>
        <v>0</v>
      </c>
      <c r="H795" s="2">
        <f>DATEVALUE(CLEAN(MID(RepositoriosPython!H795,1,11)))</f>
        <v>43557</v>
      </c>
      <c r="I795" s="1">
        <f>VALUE(CLEAN(RepositoriosPython!I795))</f>
        <v>2251</v>
      </c>
      <c r="J795" s="1">
        <f>_xlfn.DAYS("31/03/2020",H795)</f>
        <v>364</v>
      </c>
      <c r="K795" s="1">
        <f>G795/J795</f>
        <v>0</v>
      </c>
    </row>
    <row r="796" spans="1:11" x14ac:dyDescent="0.25">
      <c r="A796" s="1" t="str">
        <f>CLEAN(RepositoriosPython!A796)</f>
        <v>DanMcInerney/wifijammer</v>
      </c>
      <c r="B796" s="1" t="str">
        <f>CLEAN(RepositoriosPython!B796)</f>
        <v>https://github.com/DanMcInerney/wifijammer</v>
      </c>
      <c r="C796" s="1" t="str">
        <f>CLEAN(RepositoriosPython!C796)</f>
        <v>Python</v>
      </c>
      <c r="D796" s="1">
        <f>VALUE(CLEAN(RepositoriosPython!D796))</f>
        <v>3006</v>
      </c>
      <c r="E796" s="1">
        <f>VALUE(CLEAN(RepositoriosPython!E796))</f>
        <v>207</v>
      </c>
      <c r="F796" s="1">
        <f>VALUE(CLEAN(RepositoriosPython!F796))</f>
        <v>666</v>
      </c>
      <c r="G796" s="1">
        <f>VALUE(CLEAN(RepositoriosPython!G796))</f>
        <v>0</v>
      </c>
      <c r="H796" s="2">
        <f>DATEVALUE(CLEAN(MID(RepositoriosPython!H796,1,11)))</f>
        <v>41665</v>
      </c>
      <c r="I796" s="1">
        <f>VALUE(CLEAN(RepositoriosPython!I796))</f>
        <v>3</v>
      </c>
      <c r="J796" s="1">
        <f>_xlfn.DAYS("31/03/2020",H796)</f>
        <v>2256</v>
      </c>
      <c r="K796" s="1">
        <f>G796/J796</f>
        <v>0</v>
      </c>
    </row>
    <row r="797" spans="1:11" x14ac:dyDescent="0.25">
      <c r="A797" s="1" t="str">
        <f>CLEAN(RepositoriosPython!A797)</f>
        <v>skorch-dev/skorch</v>
      </c>
      <c r="B797" s="1" t="str">
        <f>CLEAN(RepositoriosPython!B797)</f>
        <v>https://github.com/skorch-dev/skorch</v>
      </c>
      <c r="C797" s="1" t="str">
        <f>CLEAN(RepositoriosPython!C797)</f>
        <v>Python</v>
      </c>
      <c r="D797" s="1">
        <f>VALUE(CLEAN(RepositoriosPython!D797))</f>
        <v>3003</v>
      </c>
      <c r="E797" s="1">
        <f>VALUE(CLEAN(RepositoriosPython!E797))</f>
        <v>82</v>
      </c>
      <c r="F797" s="1">
        <f>VALUE(CLEAN(RepositoriosPython!F797))</f>
        <v>233</v>
      </c>
      <c r="G797" s="1">
        <f>VALUE(CLEAN(RepositoriosPython!G797))</f>
        <v>6</v>
      </c>
      <c r="H797" s="2">
        <f>DATEVALUE(CLEAN(MID(RepositoriosPython!H797,1,11)))</f>
        <v>42934</v>
      </c>
      <c r="I797" s="1">
        <f>VALUE(CLEAN(RepositoriosPython!I797))</f>
        <v>130</v>
      </c>
      <c r="J797" s="1">
        <f>_xlfn.DAYS("31/03/2020",H797)</f>
        <v>987</v>
      </c>
      <c r="K797" s="1">
        <f>G797/J797</f>
        <v>6.0790273556231003E-3</v>
      </c>
    </row>
    <row r="798" spans="1:11" x14ac:dyDescent="0.25">
      <c r="A798" s="1" t="str">
        <f>CLEAN(RepositoriosPython!A798)</f>
        <v>python-attrs/attrs</v>
      </c>
      <c r="B798" s="1" t="str">
        <f>CLEAN(RepositoriosPython!B798)</f>
        <v>https://github.com/python-attrs/attrs</v>
      </c>
      <c r="C798" s="1" t="str">
        <f>CLEAN(RepositoriosPython!C798)</f>
        <v>Python</v>
      </c>
      <c r="D798" s="1">
        <f>VALUE(CLEAN(RepositoriosPython!D798))</f>
        <v>3002</v>
      </c>
      <c r="E798" s="1">
        <f>VALUE(CLEAN(RepositoriosPython!E798))</f>
        <v>52</v>
      </c>
      <c r="F798" s="1">
        <f>VALUE(CLEAN(RepositoriosPython!F798))</f>
        <v>210</v>
      </c>
      <c r="G798" s="1">
        <f>VALUE(CLEAN(RepositoriosPython!G798))</f>
        <v>8</v>
      </c>
      <c r="H798" s="2">
        <f>DATEVALUE(CLEAN(MID(RepositoriosPython!H798,1,11)))</f>
        <v>42031</v>
      </c>
      <c r="I798" s="1">
        <f>VALUE(CLEAN(RepositoriosPython!I798))</f>
        <v>72</v>
      </c>
      <c r="J798" s="1">
        <f>_xlfn.DAYS("31/03/2020",H798)</f>
        <v>1890</v>
      </c>
      <c r="K798" s="1">
        <f>G798/J798</f>
        <v>4.2328042328042331E-3</v>
      </c>
    </row>
    <row r="799" spans="1:11" x14ac:dyDescent="0.25">
      <c r="A799" s="1" t="str">
        <f>CLEAN(RepositoriosPython!A799)</f>
        <v>tyiannak/pyAudioAnalysis</v>
      </c>
      <c r="B799" s="1" t="str">
        <f>CLEAN(RepositoriosPython!B799)</f>
        <v>https://github.com/tyiannak/pyAudioAnalysis</v>
      </c>
      <c r="C799" s="1" t="str">
        <f>CLEAN(RepositoriosPython!C799)</f>
        <v>Python</v>
      </c>
      <c r="D799" s="1">
        <f>VALUE(CLEAN(RepositoriosPython!D799))</f>
        <v>3001</v>
      </c>
      <c r="E799" s="1">
        <f>VALUE(CLEAN(RepositoriosPython!E799))</f>
        <v>188</v>
      </c>
      <c r="F799" s="1">
        <f>VALUE(CLEAN(RepositoriosPython!F799))</f>
        <v>843</v>
      </c>
      <c r="G799" s="1">
        <f>VALUE(CLEAN(RepositoriosPython!G799))</f>
        <v>0</v>
      </c>
      <c r="H799" s="2">
        <f>DATEVALUE(CLEAN(MID(RepositoriosPython!H799,1,11)))</f>
        <v>41878</v>
      </c>
      <c r="I799" s="1">
        <f>VALUE(CLEAN(RepositoriosPython!I799))</f>
        <v>147</v>
      </c>
      <c r="J799" s="1">
        <f>_xlfn.DAYS("31/03/2020",H799)</f>
        <v>2043</v>
      </c>
      <c r="K799" s="1">
        <f>G799/J799</f>
        <v>0</v>
      </c>
    </row>
    <row r="800" spans="1:11" x14ac:dyDescent="0.25">
      <c r="A800" s="1" t="str">
        <f>CLEAN(RepositoriosPython!A800)</f>
        <v>gaojiuli/toapi</v>
      </c>
      <c r="B800" s="1" t="str">
        <f>CLEAN(RepositoriosPython!B800)</f>
        <v>https://github.com/gaojiuli/toapi</v>
      </c>
      <c r="C800" s="1" t="str">
        <f>CLEAN(RepositoriosPython!C800)</f>
        <v>Python</v>
      </c>
      <c r="D800" s="1">
        <f>VALUE(CLEAN(RepositoriosPython!D800))</f>
        <v>2999</v>
      </c>
      <c r="E800" s="1">
        <f>VALUE(CLEAN(RepositoriosPython!E800))</f>
        <v>79</v>
      </c>
      <c r="F800" s="1">
        <f>VALUE(CLEAN(RepositoriosPython!F800))</f>
        <v>206</v>
      </c>
      <c r="G800" s="1">
        <f>VALUE(CLEAN(RepositoriosPython!G800))</f>
        <v>0</v>
      </c>
      <c r="H800" s="2">
        <f>DATEVALUE(CLEAN(MID(RepositoriosPython!H800,1,11)))</f>
        <v>43066</v>
      </c>
      <c r="I800" s="1">
        <f>VALUE(CLEAN(RepositoriosPython!I800))</f>
        <v>51</v>
      </c>
      <c r="J800" s="1">
        <f>_xlfn.DAYS("31/03/2020",H800)</f>
        <v>855</v>
      </c>
      <c r="K800" s="1">
        <f>G800/J800</f>
        <v>0</v>
      </c>
    </row>
    <row r="801" spans="1:11" x14ac:dyDescent="0.25">
      <c r="A801" s="1" t="str">
        <f>CLEAN(RepositoriosPython!A801)</f>
        <v>mongodb/mongo-python-driver</v>
      </c>
      <c r="B801" s="1" t="str">
        <f>CLEAN(RepositoriosPython!B801)</f>
        <v>https://github.com/mongodb/mongo-python-driver</v>
      </c>
      <c r="C801" s="1" t="str">
        <f>CLEAN(RepositoriosPython!C801)</f>
        <v>Python</v>
      </c>
      <c r="D801" s="1">
        <f>VALUE(CLEAN(RepositoriosPython!D801))</f>
        <v>2997</v>
      </c>
      <c r="E801" s="1">
        <f>VALUE(CLEAN(RepositoriosPython!E801))</f>
        <v>252</v>
      </c>
      <c r="F801" s="1">
        <f>VALUE(CLEAN(RepositoriosPython!F801))</f>
        <v>935</v>
      </c>
      <c r="G801" s="1">
        <f>VALUE(CLEAN(RepositoriosPython!G801))</f>
        <v>4</v>
      </c>
      <c r="H801" s="2">
        <f>DATEVALUE(CLEAN(MID(RepositoriosPython!H801,1,11)))</f>
        <v>39828</v>
      </c>
      <c r="I801" s="1">
        <f>VALUE(CLEAN(RepositoriosPython!I801))</f>
        <v>765</v>
      </c>
      <c r="J801" s="1">
        <f>_xlfn.DAYS("31/03/2020",H801)</f>
        <v>4093</v>
      </c>
      <c r="K801" s="1">
        <f>G801/J801</f>
        <v>9.7727827999022723E-4</v>
      </c>
    </row>
    <row r="802" spans="1:11" x14ac:dyDescent="0.25">
      <c r="A802" s="1" t="str">
        <f>CLEAN(RepositoriosPython!A802)</f>
        <v>CharlesShang/FastMaskRCNN</v>
      </c>
      <c r="B802" s="1" t="str">
        <f>CLEAN(RepositoriosPython!B802)</f>
        <v>https://github.com/CharlesShang/FastMaskRCNN</v>
      </c>
      <c r="C802" s="1" t="str">
        <f>CLEAN(RepositoriosPython!C802)</f>
        <v>Python</v>
      </c>
      <c r="D802" s="1">
        <f>VALUE(CLEAN(RepositoriosPython!D802))</f>
        <v>2996</v>
      </c>
      <c r="E802" s="1">
        <f>VALUE(CLEAN(RepositoriosPython!E802))</f>
        <v>231</v>
      </c>
      <c r="F802" s="1">
        <f>VALUE(CLEAN(RepositoriosPython!F802))</f>
        <v>1108</v>
      </c>
      <c r="G802" s="1">
        <f>VALUE(CLEAN(RepositoriosPython!G802))</f>
        <v>0</v>
      </c>
      <c r="H802" s="2">
        <f>DATEVALUE(CLEAN(MID(RepositoriosPython!H802,1,11)))</f>
        <v>42819</v>
      </c>
      <c r="I802" s="1">
        <f>VALUE(CLEAN(RepositoriosPython!I802))</f>
        <v>81</v>
      </c>
      <c r="J802" s="1">
        <f>_xlfn.DAYS("31/03/2020",H802)</f>
        <v>1102</v>
      </c>
      <c r="K802" s="1">
        <f>G802/J802</f>
        <v>0</v>
      </c>
    </row>
    <row r="803" spans="1:11" x14ac:dyDescent="0.25">
      <c r="A803" s="1" t="str">
        <f>CLEAN(RepositoriosPython!A803)</f>
        <v>yzhao062/pyod</v>
      </c>
      <c r="B803" s="1" t="str">
        <f>CLEAN(RepositoriosPython!B803)</f>
        <v>https://github.com/yzhao062/pyod</v>
      </c>
      <c r="C803" s="1" t="str">
        <f>CLEAN(RepositoriosPython!C803)</f>
        <v>Python</v>
      </c>
      <c r="D803" s="1">
        <f>VALUE(CLEAN(RepositoriosPython!D803))</f>
        <v>2995</v>
      </c>
      <c r="E803" s="1">
        <f>VALUE(CLEAN(RepositoriosPython!E803))</f>
        <v>113</v>
      </c>
      <c r="F803" s="1">
        <f>VALUE(CLEAN(RepositoriosPython!F803))</f>
        <v>601</v>
      </c>
      <c r="G803" s="1">
        <f>VALUE(CLEAN(RepositoriosPython!G803))</f>
        <v>9</v>
      </c>
      <c r="H803" s="2">
        <f>DATEVALUE(CLEAN(MID(RepositoriosPython!H803,1,11)))</f>
        <v>43011</v>
      </c>
      <c r="I803" s="1">
        <f>VALUE(CLEAN(RepositoriosPython!I803))</f>
        <v>162</v>
      </c>
      <c r="J803" s="1">
        <f>_xlfn.DAYS("31/03/2020",H803)</f>
        <v>910</v>
      </c>
      <c r="K803" s="1">
        <f>G803/J803</f>
        <v>9.8901098901098897E-3</v>
      </c>
    </row>
    <row r="804" spans="1:11" x14ac:dyDescent="0.25">
      <c r="A804" s="1" t="str">
        <f>CLEAN(RepositoriosPython!A804)</f>
        <v>QingdaoU/OnlineJudge</v>
      </c>
      <c r="B804" s="1" t="str">
        <f>CLEAN(RepositoriosPython!B804)</f>
        <v>https://github.com/QingdaoU/OnlineJudge</v>
      </c>
      <c r="C804" s="1" t="str">
        <f>CLEAN(RepositoriosPython!C804)</f>
        <v>Python</v>
      </c>
      <c r="D804" s="1">
        <f>VALUE(CLEAN(RepositoriosPython!D804))</f>
        <v>2993</v>
      </c>
      <c r="E804" s="1">
        <f>VALUE(CLEAN(RepositoriosPython!E804))</f>
        <v>190</v>
      </c>
      <c r="F804" s="1">
        <f>VALUE(CLEAN(RepositoriosPython!F804))</f>
        <v>831</v>
      </c>
      <c r="G804" s="1">
        <f>VALUE(CLEAN(RepositoriosPython!G804))</f>
        <v>6</v>
      </c>
      <c r="H804" s="2">
        <f>DATEVALUE(CLEAN(MID(RepositoriosPython!H804,1,11)))</f>
        <v>42231</v>
      </c>
      <c r="I804" s="1">
        <f>VALUE(CLEAN(RepositoriosPython!I804))</f>
        <v>186</v>
      </c>
      <c r="J804" s="1">
        <f>_xlfn.DAYS("31/03/2020",H804)</f>
        <v>1690</v>
      </c>
      <c r="K804" s="1">
        <f>G804/J804</f>
        <v>3.5502958579881655E-3</v>
      </c>
    </row>
    <row r="805" spans="1:11" x14ac:dyDescent="0.25">
      <c r="A805" s="1" t="str">
        <f>CLEAN(RepositoriosPython!A805)</f>
        <v>cloudflare/flan</v>
      </c>
      <c r="B805" s="1" t="str">
        <f>CLEAN(RepositoriosPython!B805)</f>
        <v>https://github.com/cloudflare/flan</v>
      </c>
      <c r="C805" s="1" t="str">
        <f>CLEAN(RepositoriosPython!C805)</f>
        <v>Python</v>
      </c>
      <c r="D805" s="1">
        <f>VALUE(CLEAN(RepositoriosPython!D805))</f>
        <v>2991</v>
      </c>
      <c r="E805" s="1">
        <f>VALUE(CLEAN(RepositoriosPython!E805))</f>
        <v>61</v>
      </c>
      <c r="F805" s="1">
        <f>VALUE(CLEAN(RepositoriosPython!F805))</f>
        <v>186</v>
      </c>
      <c r="G805" s="1">
        <f>VALUE(CLEAN(RepositoriosPython!G805))</f>
        <v>0</v>
      </c>
      <c r="H805" s="2">
        <f>DATEVALUE(CLEAN(MID(RepositoriosPython!H805,1,11)))</f>
        <v>43766</v>
      </c>
      <c r="I805" s="1">
        <f>VALUE(CLEAN(RepositoriosPython!I805))</f>
        <v>28</v>
      </c>
      <c r="J805" s="1">
        <f>_xlfn.DAYS("31/03/2020",H805)</f>
        <v>155</v>
      </c>
      <c r="K805" s="1">
        <f>G805/J805</f>
        <v>0</v>
      </c>
    </row>
    <row r="806" spans="1:11" x14ac:dyDescent="0.25">
      <c r="A806" s="1" t="str">
        <f>CLEAN(RepositoriosPython!A806)</f>
        <v>jinfagang/tensorflow_poems</v>
      </c>
      <c r="B806" s="1" t="str">
        <f>CLEAN(RepositoriosPython!B806)</f>
        <v>https://github.com/jinfagang/tensorflow_poems</v>
      </c>
      <c r="C806" s="1" t="str">
        <f>CLEAN(RepositoriosPython!C806)</f>
        <v>Python</v>
      </c>
      <c r="D806" s="1">
        <f>VALUE(CLEAN(RepositoriosPython!D806))</f>
        <v>2989</v>
      </c>
      <c r="E806" s="1">
        <f>VALUE(CLEAN(RepositoriosPython!E806))</f>
        <v>166</v>
      </c>
      <c r="F806" s="1">
        <f>VALUE(CLEAN(RepositoriosPython!F806))</f>
        <v>844</v>
      </c>
      <c r="G806" s="1">
        <f>VALUE(CLEAN(RepositoriosPython!G806))</f>
        <v>0</v>
      </c>
      <c r="H806" s="2">
        <f>DATEVALUE(CLEAN(MID(RepositoriosPython!H806,1,11)))</f>
        <v>42802</v>
      </c>
      <c r="I806" s="1">
        <f>VALUE(CLEAN(RepositoriosPython!I806))</f>
        <v>12</v>
      </c>
      <c r="J806" s="1">
        <f>_xlfn.DAYS("31/03/2020",H806)</f>
        <v>1119</v>
      </c>
      <c r="K806" s="1">
        <f>G806/J806</f>
        <v>0</v>
      </c>
    </row>
    <row r="807" spans="1:11" x14ac:dyDescent="0.25">
      <c r="A807" s="1" t="str">
        <f>CLEAN(RepositoriosPython!A807)</f>
        <v>eon01/kubernetes-workshop</v>
      </c>
      <c r="B807" s="1" t="str">
        <f>CLEAN(RepositoriosPython!B807)</f>
        <v>https://github.com/eon01/kubernetes-workshop</v>
      </c>
      <c r="C807" s="1" t="str">
        <f>CLEAN(RepositoriosPython!C807)</f>
        <v>Python</v>
      </c>
      <c r="D807" s="1">
        <f>VALUE(CLEAN(RepositoriosPython!D807))</f>
        <v>2982</v>
      </c>
      <c r="E807" s="1">
        <f>VALUE(CLEAN(RepositoriosPython!E807))</f>
        <v>59</v>
      </c>
      <c r="F807" s="1">
        <f>VALUE(CLEAN(RepositoriosPython!F807))</f>
        <v>185</v>
      </c>
      <c r="G807" s="1">
        <f>VALUE(CLEAN(RepositoriosPython!G807))</f>
        <v>0</v>
      </c>
      <c r="H807" s="2">
        <f>DATEVALUE(CLEAN(MID(RepositoriosPython!H807,1,11)))</f>
        <v>43694</v>
      </c>
      <c r="I807" s="1">
        <f>VALUE(CLEAN(RepositoriosPython!I807))</f>
        <v>18</v>
      </c>
      <c r="J807" s="1">
        <f>_xlfn.DAYS("31/03/2020",H807)</f>
        <v>227</v>
      </c>
      <c r="K807" s="1">
        <f>G807/J807</f>
        <v>0</v>
      </c>
    </row>
    <row r="808" spans="1:11" x14ac:dyDescent="0.25">
      <c r="A808" s="1" t="str">
        <f>CLEAN(RepositoriosPython!A808)</f>
        <v>Kyubyong/transformer</v>
      </c>
      <c r="B808" s="1" t="str">
        <f>CLEAN(RepositoriosPython!B808)</f>
        <v>https://github.com/Kyubyong/transformer</v>
      </c>
      <c r="C808" s="1" t="str">
        <f>CLEAN(RepositoriosPython!C808)</f>
        <v>Python</v>
      </c>
      <c r="D808" s="1">
        <f>VALUE(CLEAN(RepositoriosPython!D808))</f>
        <v>2977</v>
      </c>
      <c r="E808" s="1">
        <f>VALUE(CLEAN(RepositoriosPython!E808))</f>
        <v>101</v>
      </c>
      <c r="F808" s="1">
        <f>VALUE(CLEAN(RepositoriosPython!F808))</f>
        <v>1030</v>
      </c>
      <c r="G808" s="1">
        <f>VALUE(CLEAN(RepositoriosPython!G808))</f>
        <v>0</v>
      </c>
      <c r="H808" s="2">
        <f>DATEVALUE(CLEAN(MID(RepositoriosPython!H808,1,11)))</f>
        <v>42903</v>
      </c>
      <c r="I808" s="1">
        <f>VALUE(CLEAN(RepositoriosPython!I808))</f>
        <v>49</v>
      </c>
      <c r="J808" s="1">
        <f>_xlfn.DAYS("31/03/2020",H808)</f>
        <v>1018</v>
      </c>
      <c r="K808" s="1">
        <f>G808/J808</f>
        <v>0</v>
      </c>
    </row>
    <row r="809" spans="1:11" x14ac:dyDescent="0.25">
      <c r="A809" s="1" t="str">
        <f>CLEAN(RepositoriosPython!A809)</f>
        <v>kstenerud/iOS-Universal-Framework</v>
      </c>
      <c r="B809" s="1" t="str">
        <f>CLEAN(RepositoriosPython!B809)</f>
        <v>https://github.com/kstenerud/iOS-Universal-Framework</v>
      </c>
      <c r="C809" s="1" t="str">
        <f>CLEAN(RepositoriosPython!C809)</f>
        <v>Python</v>
      </c>
      <c r="D809" s="1">
        <f>VALUE(CLEAN(RepositoriosPython!D809))</f>
        <v>2977</v>
      </c>
      <c r="E809" s="1">
        <f>VALUE(CLEAN(RepositoriosPython!E809))</f>
        <v>217</v>
      </c>
      <c r="F809" s="1">
        <f>VALUE(CLEAN(RepositoriosPython!F809))</f>
        <v>505</v>
      </c>
      <c r="G809" s="1">
        <f>VALUE(CLEAN(RepositoriosPython!G809))</f>
        <v>0</v>
      </c>
      <c r="H809" s="2">
        <f>DATEVALUE(CLEAN(MID(RepositoriosPython!H809,1,11)))</f>
        <v>40608</v>
      </c>
      <c r="I809" s="1">
        <f>VALUE(CLEAN(RepositoriosPython!I809))</f>
        <v>26</v>
      </c>
      <c r="J809" s="1">
        <f>_xlfn.DAYS("31/03/2020",H809)</f>
        <v>3313</v>
      </c>
      <c r="K809" s="1">
        <f>G809/J809</f>
        <v>0</v>
      </c>
    </row>
    <row r="810" spans="1:11" x14ac:dyDescent="0.25">
      <c r="A810" s="1" t="str">
        <f>CLEAN(RepositoriosPython!A810)</f>
        <v>farizrahman4u/seq2seq</v>
      </c>
      <c r="B810" s="1" t="str">
        <f>CLEAN(RepositoriosPython!B810)</f>
        <v>https://github.com/farizrahman4u/seq2seq</v>
      </c>
      <c r="C810" s="1" t="str">
        <f>CLEAN(RepositoriosPython!C810)</f>
        <v>Python</v>
      </c>
      <c r="D810" s="1">
        <f>VALUE(CLEAN(RepositoriosPython!D810))</f>
        <v>2975</v>
      </c>
      <c r="E810" s="1">
        <f>VALUE(CLEAN(RepositoriosPython!E810))</f>
        <v>165</v>
      </c>
      <c r="F810" s="1">
        <f>VALUE(CLEAN(RepositoriosPython!F810))</f>
        <v>854</v>
      </c>
      <c r="G810" s="1">
        <f>VALUE(CLEAN(RepositoriosPython!G810))</f>
        <v>0</v>
      </c>
      <c r="H810" s="2">
        <f>DATEVALUE(CLEAN(MID(RepositoriosPython!H810,1,11)))</f>
        <v>42315</v>
      </c>
      <c r="I810" s="1">
        <f>VALUE(CLEAN(RepositoriosPython!I810))</f>
        <v>7</v>
      </c>
      <c r="J810" s="1">
        <f>_xlfn.DAYS("31/03/2020",H810)</f>
        <v>1606</v>
      </c>
      <c r="K810" s="1">
        <f>G810/J810</f>
        <v>0</v>
      </c>
    </row>
    <row r="811" spans="1:11" x14ac:dyDescent="0.25">
      <c r="A811" s="1" t="str">
        <f>CLEAN(RepositoriosPython!A811)</f>
        <v>JuanPotato/Legofy</v>
      </c>
      <c r="B811" s="1" t="str">
        <f>CLEAN(RepositoriosPython!B811)</f>
        <v>https://github.com/JuanPotato/Legofy</v>
      </c>
      <c r="C811" s="1" t="str">
        <f>CLEAN(RepositoriosPython!C811)</f>
        <v>Python</v>
      </c>
      <c r="D811" s="1">
        <f>VALUE(CLEAN(RepositoriosPython!D811))</f>
        <v>2971</v>
      </c>
      <c r="E811" s="1">
        <f>VALUE(CLEAN(RepositoriosPython!E811))</f>
        <v>80</v>
      </c>
      <c r="F811" s="1">
        <f>VALUE(CLEAN(RepositoriosPython!F811))</f>
        <v>166</v>
      </c>
      <c r="G811" s="1">
        <f>VALUE(CLEAN(RepositoriosPython!G811))</f>
        <v>0</v>
      </c>
      <c r="H811" s="2">
        <f>DATEVALUE(CLEAN(MID(RepositoriosPython!H811,1,11)))</f>
        <v>42292</v>
      </c>
      <c r="I811" s="1">
        <f>VALUE(CLEAN(RepositoriosPython!I811))</f>
        <v>19</v>
      </c>
      <c r="J811" s="1">
        <f>_xlfn.DAYS("31/03/2020",H811)</f>
        <v>1629</v>
      </c>
      <c r="K811" s="1">
        <f>G811/J811</f>
        <v>0</v>
      </c>
    </row>
    <row r="812" spans="1:11" x14ac:dyDescent="0.25">
      <c r="A812" s="1" t="str">
        <f>CLEAN(RepositoriosPython!A812)</f>
        <v>coala/coala</v>
      </c>
      <c r="B812" s="1" t="str">
        <f>CLEAN(RepositoriosPython!B812)</f>
        <v>https://github.com/coala/coala</v>
      </c>
      <c r="C812" s="1" t="str">
        <f>CLEAN(RepositoriosPython!C812)</f>
        <v>Python</v>
      </c>
      <c r="D812" s="1">
        <f>VALUE(CLEAN(RepositoriosPython!D812))</f>
        <v>2970</v>
      </c>
      <c r="E812" s="1">
        <f>VALUE(CLEAN(RepositoriosPython!E812))</f>
        <v>107</v>
      </c>
      <c r="F812" s="1">
        <f>VALUE(CLEAN(RepositoriosPython!F812))</f>
        <v>1365</v>
      </c>
      <c r="G812" s="1">
        <f>VALUE(CLEAN(RepositoriosPython!G812))</f>
        <v>17</v>
      </c>
      <c r="H812" s="2">
        <f>DATEVALUE(CLEAN(MID(RepositoriosPython!H812,1,11)))</f>
        <v>41774</v>
      </c>
      <c r="I812" s="1">
        <f>VALUE(CLEAN(RepositoriosPython!I812))</f>
        <v>455</v>
      </c>
      <c r="J812" s="1">
        <f>_xlfn.DAYS("31/03/2020",H812)</f>
        <v>2147</v>
      </c>
      <c r="K812" s="1">
        <f>G812/J812</f>
        <v>7.918025151374011E-3</v>
      </c>
    </row>
    <row r="813" spans="1:11" x14ac:dyDescent="0.25">
      <c r="A813" s="1" t="str">
        <f>CLEAN(RepositoriosPython!A813)</f>
        <v>kachayev/fn.py</v>
      </c>
      <c r="B813" s="1" t="str">
        <f>CLEAN(RepositoriosPython!B813)</f>
        <v>https://github.com/kachayev/fn.py</v>
      </c>
      <c r="C813" s="1" t="str">
        <f>CLEAN(RepositoriosPython!C813)</f>
        <v>Python</v>
      </c>
      <c r="D813" s="1">
        <f>VALUE(CLEAN(RepositoriosPython!D813))</f>
        <v>2969</v>
      </c>
      <c r="E813" s="1">
        <f>VALUE(CLEAN(RepositoriosPython!E813))</f>
        <v>139</v>
      </c>
      <c r="F813" s="1">
        <f>VALUE(CLEAN(RepositoriosPython!F813))</f>
        <v>181</v>
      </c>
      <c r="G813" s="1">
        <f>VALUE(CLEAN(RepositoriosPython!G813))</f>
        <v>0</v>
      </c>
      <c r="H813" s="2">
        <f>DATEVALUE(CLEAN(MID(RepositoriosPython!H813,1,11)))</f>
        <v>41287</v>
      </c>
      <c r="I813" s="1">
        <f>VALUE(CLEAN(RepositoriosPython!I813))</f>
        <v>20</v>
      </c>
      <c r="J813" s="1">
        <f>_xlfn.DAYS("31/03/2020",H813)</f>
        <v>2634</v>
      </c>
      <c r="K813" s="1">
        <f>G813/J813</f>
        <v>0</v>
      </c>
    </row>
    <row r="814" spans="1:11" x14ac:dyDescent="0.25">
      <c r="A814" s="1" t="str">
        <f>CLEAN(RepositoriosPython!A814)</f>
        <v>what-studio/profiling</v>
      </c>
      <c r="B814" s="1" t="str">
        <f>CLEAN(RepositoriosPython!B814)</f>
        <v>https://github.com/what-studio/profiling</v>
      </c>
      <c r="C814" s="1" t="str">
        <f>CLEAN(RepositoriosPython!C814)</f>
        <v>Python</v>
      </c>
      <c r="D814" s="1">
        <f>VALUE(CLEAN(RepositoriosPython!D814))</f>
        <v>2966</v>
      </c>
      <c r="E814" s="1">
        <f>VALUE(CLEAN(RepositoriosPython!E814))</f>
        <v>81</v>
      </c>
      <c r="F814" s="1">
        <f>VALUE(CLEAN(RepositoriosPython!F814))</f>
        <v>117</v>
      </c>
      <c r="G814" s="1">
        <f>VALUE(CLEAN(RepositoriosPython!G814))</f>
        <v>2</v>
      </c>
      <c r="H814" s="2">
        <f>DATEVALUE(CLEAN(MID(RepositoriosPython!H814,1,11)))</f>
        <v>41885</v>
      </c>
      <c r="I814" s="1">
        <f>VALUE(CLEAN(RepositoriosPython!I814))</f>
        <v>40</v>
      </c>
      <c r="J814" s="1">
        <f>_xlfn.DAYS("31/03/2020",H814)</f>
        <v>2036</v>
      </c>
      <c r="K814" s="1">
        <f>G814/J814</f>
        <v>9.8231827111984276E-4</v>
      </c>
    </row>
    <row r="815" spans="1:11" x14ac:dyDescent="0.25">
      <c r="A815" s="1" t="str">
        <f>CLEAN(RepositoriosPython!A815)</f>
        <v>brython-dev/brython</v>
      </c>
      <c r="B815" s="1" t="str">
        <f>CLEAN(RepositoriosPython!B815)</f>
        <v>https://github.com/brython-dev/brython</v>
      </c>
      <c r="C815" s="1" t="str">
        <f>CLEAN(RepositoriosPython!C815)</f>
        <v>Python</v>
      </c>
      <c r="D815" s="1">
        <f>VALUE(CLEAN(RepositoriosPython!D815))</f>
        <v>2966</v>
      </c>
      <c r="E815" s="1">
        <f>VALUE(CLEAN(RepositoriosPython!E815))</f>
        <v>122</v>
      </c>
      <c r="F815" s="1">
        <f>VALUE(CLEAN(RepositoriosPython!F815))</f>
        <v>300</v>
      </c>
      <c r="G815" s="1">
        <f>VALUE(CLEAN(RepositoriosPython!G815))</f>
        <v>47</v>
      </c>
      <c r="H815" s="2">
        <f>DATEVALUE(CLEAN(MID(RepositoriosPython!H815,1,11)))</f>
        <v>41897</v>
      </c>
      <c r="I815" s="1">
        <f>VALUE(CLEAN(RepositoriosPython!I815))</f>
        <v>1865</v>
      </c>
      <c r="J815" s="1">
        <f>_xlfn.DAYS("31/03/2020",H815)</f>
        <v>2024</v>
      </c>
      <c r="K815" s="1">
        <f>G815/J815</f>
        <v>2.3221343873517788E-2</v>
      </c>
    </row>
    <row r="816" spans="1:11" x14ac:dyDescent="0.25">
      <c r="A816" s="1" t="str">
        <f>CLEAN(RepositoriosPython!A816)</f>
        <v>NTMC-Community/MatchZoo</v>
      </c>
      <c r="B816" s="1" t="str">
        <f>CLEAN(RepositoriosPython!B816)</f>
        <v>https://github.com/NTMC-Community/MatchZoo</v>
      </c>
      <c r="C816" s="1" t="str">
        <f>CLEAN(RepositoriosPython!C816)</f>
        <v>Python</v>
      </c>
      <c r="D816" s="1">
        <f>VALUE(CLEAN(RepositoriosPython!D816))</f>
        <v>2960</v>
      </c>
      <c r="E816" s="1">
        <f>VALUE(CLEAN(RepositoriosPython!E816))</f>
        <v>168</v>
      </c>
      <c r="F816" s="1">
        <f>VALUE(CLEAN(RepositoriosPython!F816))</f>
        <v>794</v>
      </c>
      <c r="G816" s="1">
        <f>VALUE(CLEAN(RepositoriosPython!G816))</f>
        <v>2</v>
      </c>
      <c r="H816" s="2">
        <f>DATEVALUE(CLEAN(MID(RepositoriosPython!H816,1,11)))</f>
        <v>42894</v>
      </c>
      <c r="I816" s="1">
        <f>VALUE(CLEAN(RepositoriosPython!I816))</f>
        <v>312</v>
      </c>
      <c r="J816" s="1">
        <f>_xlfn.DAYS("31/03/2020",H816)</f>
        <v>1027</v>
      </c>
      <c r="K816" s="1">
        <f>G816/J816</f>
        <v>1.9474196689386564E-3</v>
      </c>
    </row>
    <row r="817" spans="1:11" x14ac:dyDescent="0.25">
      <c r="A817" s="1" t="str">
        <f>CLEAN(RepositoriosPython!A817)</f>
        <v>deepmind/trfl</v>
      </c>
      <c r="B817" s="1" t="str">
        <f>CLEAN(RepositoriosPython!B817)</f>
        <v>https://github.com/deepmind/trfl</v>
      </c>
      <c r="C817" s="1" t="str">
        <f>CLEAN(RepositoriosPython!C817)</f>
        <v>Python</v>
      </c>
      <c r="D817" s="1">
        <f>VALUE(CLEAN(RepositoriosPython!D817))</f>
        <v>2959</v>
      </c>
      <c r="E817" s="1">
        <f>VALUE(CLEAN(RepositoriosPython!E817))</f>
        <v>215</v>
      </c>
      <c r="F817" s="1">
        <f>VALUE(CLEAN(RepositoriosPython!F817))</f>
        <v>359</v>
      </c>
      <c r="G817" s="1">
        <f>VALUE(CLEAN(RepositoriosPython!G817))</f>
        <v>0</v>
      </c>
      <c r="H817" s="2">
        <f>DATEVALUE(CLEAN(MID(RepositoriosPython!H817,1,11)))</f>
        <v>43320</v>
      </c>
      <c r="I817" s="1">
        <f>VALUE(CLEAN(RepositoriosPython!I817))</f>
        <v>55</v>
      </c>
      <c r="J817" s="1">
        <f>_xlfn.DAYS("31/03/2020",H817)</f>
        <v>601</v>
      </c>
      <c r="K817" s="1">
        <f>G817/J817</f>
        <v>0</v>
      </c>
    </row>
    <row r="818" spans="1:11" x14ac:dyDescent="0.25">
      <c r="A818" s="1" t="str">
        <f>CLEAN(RepositoriosPython!A818)</f>
        <v>google/diff-match-patch</v>
      </c>
      <c r="B818" s="1" t="str">
        <f>CLEAN(RepositoriosPython!B818)</f>
        <v>https://github.com/google/diff-match-patch</v>
      </c>
      <c r="C818" s="1" t="str">
        <f>CLEAN(RepositoriosPython!C818)</f>
        <v>Python</v>
      </c>
      <c r="D818" s="1">
        <f>VALUE(CLEAN(RepositoriosPython!D818))</f>
        <v>2955</v>
      </c>
      <c r="E818" s="1">
        <f>VALUE(CLEAN(RepositoriosPython!E818))</f>
        <v>96</v>
      </c>
      <c r="F818" s="1">
        <f>VALUE(CLEAN(RepositoriosPython!F818))</f>
        <v>522</v>
      </c>
      <c r="G818" s="1">
        <f>VALUE(CLEAN(RepositoriosPython!G818))</f>
        <v>0</v>
      </c>
      <c r="H818" s="2">
        <f>DATEVALUE(CLEAN(MID(RepositoriosPython!H818,1,11)))</f>
        <v>43123</v>
      </c>
      <c r="I818" s="1">
        <f>VALUE(CLEAN(RepositoriosPython!I818))</f>
        <v>79</v>
      </c>
      <c r="J818" s="1">
        <f>_xlfn.DAYS("31/03/2020",H818)</f>
        <v>798</v>
      </c>
      <c r="K818" s="1">
        <f>G818/J818</f>
        <v>0</v>
      </c>
    </row>
    <row r="819" spans="1:11" x14ac:dyDescent="0.25">
      <c r="A819" s="1" t="str">
        <f>CLEAN(RepositoriosPython!A819)</f>
        <v>Sentdex/pygta5</v>
      </c>
      <c r="B819" s="1" t="str">
        <f>CLEAN(RepositoriosPython!B819)</f>
        <v>https://github.com/Sentdex/pygta5</v>
      </c>
      <c r="C819" s="1" t="str">
        <f>CLEAN(RepositoriosPython!C819)</f>
        <v>Python</v>
      </c>
      <c r="D819" s="1">
        <f>VALUE(CLEAN(RepositoriosPython!D819))</f>
        <v>2954</v>
      </c>
      <c r="E819" s="1">
        <f>VALUE(CLEAN(RepositoriosPython!E819))</f>
        <v>212</v>
      </c>
      <c r="F819" s="1">
        <f>VALUE(CLEAN(RepositoriosPython!F819))</f>
        <v>655</v>
      </c>
      <c r="G819" s="1">
        <f>VALUE(CLEAN(RepositoriosPython!G819))</f>
        <v>0</v>
      </c>
      <c r="H819" s="2">
        <f>DATEVALUE(CLEAN(MID(RepositoriosPython!H819,1,11)))</f>
        <v>42830</v>
      </c>
      <c r="I819" s="1">
        <f>VALUE(CLEAN(RepositoriosPython!I819))</f>
        <v>74</v>
      </c>
      <c r="J819" s="1">
        <f>_xlfn.DAYS("31/03/2020",H819)</f>
        <v>1091</v>
      </c>
      <c r="K819" s="1">
        <f>G819/J819</f>
        <v>0</v>
      </c>
    </row>
    <row r="820" spans="1:11" x14ac:dyDescent="0.25">
      <c r="A820" s="1" t="str">
        <f>CLEAN(RepositoriosPython!A820)</f>
        <v>androguard/androguard</v>
      </c>
      <c r="B820" s="1" t="str">
        <f>CLEAN(RepositoriosPython!B820)</f>
        <v>https://github.com/androguard/androguard</v>
      </c>
      <c r="C820" s="1" t="str">
        <f>CLEAN(RepositoriosPython!C820)</f>
        <v>Python</v>
      </c>
      <c r="D820" s="1">
        <f>VALUE(CLEAN(RepositoriosPython!D820))</f>
        <v>2953</v>
      </c>
      <c r="E820" s="1">
        <f>VALUE(CLEAN(RepositoriosPython!E820))</f>
        <v>220</v>
      </c>
      <c r="F820" s="1">
        <f>VALUE(CLEAN(RepositoriosPython!F820))</f>
        <v>774</v>
      </c>
      <c r="G820" s="1">
        <f>VALUE(CLEAN(RepositoriosPython!G820))</f>
        <v>16</v>
      </c>
      <c r="H820" s="2">
        <f>DATEVALUE(CLEAN(MID(RepositoriosPython!H820,1,11)))</f>
        <v>41894</v>
      </c>
      <c r="I820" s="1">
        <f>VALUE(CLEAN(RepositoriosPython!I820))</f>
        <v>695</v>
      </c>
      <c r="J820" s="1">
        <f>_xlfn.DAYS("31/03/2020",H820)</f>
        <v>2027</v>
      </c>
      <c r="K820" s="1">
        <f>G820/J820</f>
        <v>7.8934385791810564E-3</v>
      </c>
    </row>
    <row r="821" spans="1:11" x14ac:dyDescent="0.25">
      <c r="A821" s="1" t="str">
        <f>CLEAN(RepositoriosPython!A821)</f>
        <v>byt3bl33d3r/MITMf</v>
      </c>
      <c r="B821" s="1" t="str">
        <f>CLEAN(RepositoriosPython!B821)</f>
        <v>https://github.com/byt3bl33d3r/MITMf</v>
      </c>
      <c r="C821" s="1" t="str">
        <f>CLEAN(RepositoriosPython!C821)</f>
        <v>Python</v>
      </c>
      <c r="D821" s="1">
        <f>VALUE(CLEAN(RepositoriosPython!D821))</f>
        <v>2950</v>
      </c>
      <c r="E821" s="1">
        <f>VALUE(CLEAN(RepositoriosPython!E821))</f>
        <v>301</v>
      </c>
      <c r="F821" s="1">
        <f>VALUE(CLEAN(RepositoriosPython!F821))</f>
        <v>936</v>
      </c>
      <c r="G821" s="1">
        <f>VALUE(CLEAN(RepositoriosPython!G821))</f>
        <v>10</v>
      </c>
      <c r="H821" s="2">
        <f>DATEVALUE(CLEAN(MID(RepositoriosPython!H821,1,11)))</f>
        <v>41827</v>
      </c>
      <c r="I821" s="1">
        <f>VALUE(CLEAN(RepositoriosPython!I821))</f>
        <v>14</v>
      </c>
      <c r="J821" s="1">
        <f>_xlfn.DAYS("31/03/2020",H821)</f>
        <v>2094</v>
      </c>
      <c r="K821" s="1">
        <f>G821/J821</f>
        <v>4.7755491881566383E-3</v>
      </c>
    </row>
    <row r="822" spans="1:11" x14ac:dyDescent="0.25">
      <c r="A822" s="1" t="str">
        <f>CLEAN(RepositoriosPython!A822)</f>
        <v>LiuXingMing/SinaSpider</v>
      </c>
      <c r="B822" s="1" t="str">
        <f>CLEAN(RepositoriosPython!B822)</f>
        <v>https://github.com/LiuXingMing/SinaSpider</v>
      </c>
      <c r="C822" s="1" t="str">
        <f>CLEAN(RepositoriosPython!C822)</f>
        <v>Python</v>
      </c>
      <c r="D822" s="1">
        <f>VALUE(CLEAN(RepositoriosPython!D822))</f>
        <v>2949</v>
      </c>
      <c r="E822" s="1">
        <f>VALUE(CLEAN(RepositoriosPython!E822))</f>
        <v>250</v>
      </c>
      <c r="F822" s="1">
        <f>VALUE(CLEAN(RepositoriosPython!F822))</f>
        <v>1481</v>
      </c>
      <c r="G822" s="1">
        <f>VALUE(CLEAN(RepositoriosPython!G822))</f>
        <v>0</v>
      </c>
      <c r="H822" s="2">
        <f>DATEVALUE(CLEAN(MID(RepositoriosPython!H822,1,11)))</f>
        <v>42444</v>
      </c>
      <c r="I822" s="1">
        <f>VALUE(CLEAN(RepositoriosPython!I822))</f>
        <v>51</v>
      </c>
      <c r="J822" s="1">
        <f>_xlfn.DAYS("31/03/2020",H822)</f>
        <v>1477</v>
      </c>
      <c r="K822" s="1">
        <f>G822/J822</f>
        <v>0</v>
      </c>
    </row>
    <row r="823" spans="1:11" x14ac:dyDescent="0.25">
      <c r="A823" s="1" t="str">
        <f>CLEAN(RepositoriosPython!A823)</f>
        <v>carltongibson/django-filter</v>
      </c>
      <c r="B823" s="1" t="str">
        <f>CLEAN(RepositoriosPython!B823)</f>
        <v>https://github.com/carltongibson/django-filter</v>
      </c>
      <c r="C823" s="1" t="str">
        <f>CLEAN(RepositoriosPython!C823)</f>
        <v>Python</v>
      </c>
      <c r="D823" s="1">
        <f>VALUE(CLEAN(RepositoriosPython!D823))</f>
        <v>2943</v>
      </c>
      <c r="E823" s="1">
        <f>VALUE(CLEAN(RepositoriosPython!E823))</f>
        <v>79</v>
      </c>
      <c r="F823" s="1">
        <f>VALUE(CLEAN(RepositoriosPython!F823))</f>
        <v>604</v>
      </c>
      <c r="G823" s="1">
        <f>VALUE(CLEAN(RepositoriosPython!G823))</f>
        <v>18</v>
      </c>
      <c r="H823" s="2">
        <f>DATEVALUE(CLEAN(MID(RepositoriosPython!H823,1,11)))</f>
        <v>39843</v>
      </c>
      <c r="I823" s="1">
        <f>VALUE(CLEAN(RepositoriosPython!I823))</f>
        <v>101</v>
      </c>
      <c r="J823" s="1">
        <f>_xlfn.DAYS("31/03/2020",H823)</f>
        <v>4078</v>
      </c>
      <c r="K823" s="1">
        <f>G823/J823</f>
        <v>4.4139283962726823E-3</v>
      </c>
    </row>
    <row r="824" spans="1:11" x14ac:dyDescent="0.25">
      <c r="A824" s="1" t="str">
        <f>CLEAN(RepositoriosPython!A824)</f>
        <v>Kr1s77/Python-crawler-tutorial-starts-from-zero</v>
      </c>
      <c r="B824" s="1" t="str">
        <f>CLEAN(RepositoriosPython!B824)</f>
        <v>https://github.com/Kr1s77/Python-crawler-tutorial-starts-from-zero</v>
      </c>
      <c r="C824" s="1" t="str">
        <f>CLEAN(RepositoriosPython!C824)</f>
        <v>Python</v>
      </c>
      <c r="D824" s="1">
        <f>VALUE(CLEAN(RepositoriosPython!D824))</f>
        <v>2941</v>
      </c>
      <c r="E824" s="1">
        <f>VALUE(CLEAN(RepositoriosPython!E824))</f>
        <v>135</v>
      </c>
      <c r="F824" s="1">
        <f>VALUE(CLEAN(RepositoriosPython!F824))</f>
        <v>519</v>
      </c>
      <c r="G824" s="1">
        <f>VALUE(CLEAN(RepositoriosPython!G824))</f>
        <v>0</v>
      </c>
      <c r="H824" s="2">
        <f>DATEVALUE(CLEAN(MID(RepositoriosPython!H824,1,11)))</f>
        <v>43552</v>
      </c>
      <c r="I824" s="1">
        <f>VALUE(CLEAN(RepositoriosPython!I824))</f>
        <v>47</v>
      </c>
      <c r="J824" s="1">
        <f>_xlfn.DAYS("31/03/2020",H824)</f>
        <v>369</v>
      </c>
      <c r="K824" s="1">
        <f>G824/J824</f>
        <v>0</v>
      </c>
    </row>
    <row r="825" spans="1:11" x14ac:dyDescent="0.25">
      <c r="A825" s="1" t="str">
        <f>CLEAN(RepositoriosPython!A825)</f>
        <v>run-youngjoo/SC-FEGAN</v>
      </c>
      <c r="B825" s="1" t="str">
        <f>CLEAN(RepositoriosPython!B825)</f>
        <v>https://github.com/run-youngjoo/SC-FEGAN</v>
      </c>
      <c r="C825" s="1" t="str">
        <f>CLEAN(RepositoriosPython!C825)</f>
        <v>Python</v>
      </c>
      <c r="D825" s="1">
        <f>VALUE(CLEAN(RepositoriosPython!D825))</f>
        <v>2941</v>
      </c>
      <c r="E825" s="1">
        <f>VALUE(CLEAN(RepositoriosPython!E825))</f>
        <v>118</v>
      </c>
      <c r="F825" s="1">
        <f>VALUE(CLEAN(RepositoriosPython!F825))</f>
        <v>464</v>
      </c>
      <c r="G825" s="1">
        <f>VALUE(CLEAN(RepositoriosPython!G825))</f>
        <v>0</v>
      </c>
      <c r="H825" s="2">
        <f>DATEVALUE(CLEAN(MID(RepositoriosPython!H825,1,11)))</f>
        <v>43508</v>
      </c>
      <c r="I825" s="1">
        <f>VALUE(CLEAN(RepositoriosPython!I825))</f>
        <v>21</v>
      </c>
      <c r="J825" s="1">
        <f>_xlfn.DAYS("31/03/2020",H825)</f>
        <v>413</v>
      </c>
      <c r="K825" s="1">
        <f>G825/J825</f>
        <v>0</v>
      </c>
    </row>
    <row r="826" spans="1:11" x14ac:dyDescent="0.25">
      <c r="A826" s="1" t="str">
        <f>CLEAN(RepositoriosPython!A826)</f>
        <v>janeczku/calibre-web</v>
      </c>
      <c r="B826" s="1" t="str">
        <f>CLEAN(RepositoriosPython!B826)</f>
        <v>https://github.com/janeczku/calibre-web</v>
      </c>
      <c r="C826" s="1" t="str">
        <f>CLEAN(RepositoriosPython!C826)</f>
        <v>Python</v>
      </c>
      <c r="D826" s="1">
        <f>VALUE(CLEAN(RepositoriosPython!D826))</f>
        <v>2937</v>
      </c>
      <c r="E826" s="1">
        <f>VALUE(CLEAN(RepositoriosPython!E826))</f>
        <v>139</v>
      </c>
      <c r="F826" s="1">
        <f>VALUE(CLEAN(RepositoriosPython!F826))</f>
        <v>440</v>
      </c>
      <c r="G826" s="1">
        <f>VALUE(CLEAN(RepositoriosPython!G826))</f>
        <v>6</v>
      </c>
      <c r="H826" s="2">
        <f>DATEVALUE(CLEAN(MID(RepositoriosPython!H826,1,11)))</f>
        <v>42218</v>
      </c>
      <c r="I826" s="1">
        <f>VALUE(CLEAN(RepositoriosPython!I826))</f>
        <v>623</v>
      </c>
      <c r="J826" s="1">
        <f>_xlfn.DAYS("31/03/2020",H826)</f>
        <v>1703</v>
      </c>
      <c r="K826" s="1">
        <f>G826/J826</f>
        <v>3.5231943628890195E-3</v>
      </c>
    </row>
    <row r="827" spans="1:11" x14ac:dyDescent="0.25">
      <c r="A827" s="1" t="str">
        <f>CLEAN(RepositoriosPython!A827)</f>
        <v>idealo/imagededup</v>
      </c>
      <c r="B827" s="1" t="str">
        <f>CLEAN(RepositoriosPython!B827)</f>
        <v>https://github.com/idealo/imagededup</v>
      </c>
      <c r="C827" s="1" t="str">
        <f>CLEAN(RepositoriosPython!C827)</f>
        <v>Python</v>
      </c>
      <c r="D827" s="1">
        <f>VALUE(CLEAN(RepositoriosPython!D827))</f>
        <v>2929</v>
      </c>
      <c r="E827" s="1">
        <f>VALUE(CLEAN(RepositoriosPython!E827))</f>
        <v>58</v>
      </c>
      <c r="F827" s="1">
        <f>VALUE(CLEAN(RepositoriosPython!F827))</f>
        <v>222</v>
      </c>
      <c r="G827" s="1">
        <f>VALUE(CLEAN(RepositoriosPython!G827))</f>
        <v>4</v>
      </c>
      <c r="H827" s="2">
        <f>DATEVALUE(CLEAN(MID(RepositoriosPython!H827,1,11)))</f>
        <v>43560</v>
      </c>
      <c r="I827" s="1">
        <f>VALUE(CLEAN(RepositoriosPython!I827))</f>
        <v>96</v>
      </c>
      <c r="J827" s="1">
        <f>_xlfn.DAYS("31/03/2020",H827)</f>
        <v>361</v>
      </c>
      <c r="K827" s="1">
        <f>G827/J827</f>
        <v>1.1080332409972299E-2</v>
      </c>
    </row>
    <row r="828" spans="1:11" x14ac:dyDescent="0.25">
      <c r="A828" s="1" t="str">
        <f>CLEAN(RepositoriosPython!A828)</f>
        <v>django-haystack/django-haystack</v>
      </c>
      <c r="B828" s="1" t="str">
        <f>CLEAN(RepositoriosPython!B828)</f>
        <v>https://github.com/django-haystack/django-haystack</v>
      </c>
      <c r="C828" s="1" t="str">
        <f>CLEAN(RepositoriosPython!C828)</f>
        <v>Python</v>
      </c>
      <c r="D828" s="1">
        <f>VALUE(CLEAN(RepositoriosPython!D828))</f>
        <v>2928</v>
      </c>
      <c r="E828" s="1">
        <f>VALUE(CLEAN(RepositoriosPython!E828))</f>
        <v>123</v>
      </c>
      <c r="F828" s="1">
        <f>VALUE(CLEAN(RepositoriosPython!F828))</f>
        <v>1187</v>
      </c>
      <c r="G828" s="1">
        <f>VALUE(CLEAN(RepositoriosPython!G828))</f>
        <v>10</v>
      </c>
      <c r="H828" s="2">
        <f>DATEVALUE(CLEAN(MID(RepositoriosPython!H828,1,11)))</f>
        <v>39842</v>
      </c>
      <c r="I828" s="1">
        <f>VALUE(CLEAN(RepositoriosPython!I828))</f>
        <v>210</v>
      </c>
      <c r="J828" s="1">
        <f>_xlfn.DAYS("31/03/2020",H828)</f>
        <v>4079</v>
      </c>
      <c r="K828" s="1">
        <f>G828/J828</f>
        <v>2.4515812699190979E-3</v>
      </c>
    </row>
    <row r="829" spans="1:11" x14ac:dyDescent="0.25">
      <c r="A829" s="1" t="str">
        <f>CLEAN(RepositoriosPython!A829)</f>
        <v>billryan/algorithm-exercise</v>
      </c>
      <c r="B829" s="1" t="str">
        <f>CLEAN(RepositoriosPython!B829)</f>
        <v>https://github.com/billryan/algorithm-exercise</v>
      </c>
      <c r="C829" s="1" t="str">
        <f>CLEAN(RepositoriosPython!C829)</f>
        <v>Python</v>
      </c>
      <c r="D829" s="1">
        <f>VALUE(CLEAN(RepositoriosPython!D829))</f>
        <v>2926</v>
      </c>
      <c r="E829" s="1">
        <f>VALUE(CLEAN(RepositoriosPython!E829))</f>
        <v>192</v>
      </c>
      <c r="F829" s="1">
        <f>VALUE(CLEAN(RepositoriosPython!F829))</f>
        <v>841</v>
      </c>
      <c r="G829" s="1">
        <f>VALUE(CLEAN(RepositoriosPython!G829))</f>
        <v>13</v>
      </c>
      <c r="H829" s="2">
        <f>DATEVALUE(CLEAN(MID(RepositoriosPython!H829,1,11)))</f>
        <v>42085</v>
      </c>
      <c r="I829" s="1">
        <f>VALUE(CLEAN(RepositoriosPython!I829))</f>
        <v>461</v>
      </c>
      <c r="J829" s="1">
        <f>_xlfn.DAYS("31/03/2020",H829)</f>
        <v>1836</v>
      </c>
      <c r="K829" s="1">
        <f>G829/J829</f>
        <v>7.0806100217864921E-3</v>
      </c>
    </row>
    <row r="830" spans="1:11" x14ac:dyDescent="0.25">
      <c r="A830" s="1" t="str">
        <f>CLEAN(RepositoriosPython!A830)</f>
        <v>jaungiers/LSTM-Neural-Network-for-Time-Series-Prediction</v>
      </c>
      <c r="B830" s="1" t="str">
        <f>CLEAN(RepositoriosPython!B830)</f>
        <v>https://github.com/jaungiers/LSTM-Neural-Network-for-Time-Series-Prediction</v>
      </c>
      <c r="C830" s="1" t="str">
        <f>CLEAN(RepositoriosPython!C830)</f>
        <v>Python</v>
      </c>
      <c r="D830" s="1">
        <f>VALUE(CLEAN(RepositoriosPython!D830))</f>
        <v>2925</v>
      </c>
      <c r="E830" s="1">
        <f>VALUE(CLEAN(RepositoriosPython!E830))</f>
        <v>221</v>
      </c>
      <c r="F830" s="1">
        <f>VALUE(CLEAN(RepositoriosPython!F830))</f>
        <v>1360</v>
      </c>
      <c r="G830" s="1">
        <f>VALUE(CLEAN(RepositoriosPython!G830))</f>
        <v>0</v>
      </c>
      <c r="H830" s="2">
        <f>DATEVALUE(CLEAN(MID(RepositoriosPython!H830,1,11)))</f>
        <v>42722</v>
      </c>
      <c r="I830" s="1">
        <f>VALUE(CLEAN(RepositoriosPython!I830))</f>
        <v>11</v>
      </c>
      <c r="J830" s="1">
        <f>_xlfn.DAYS("31/03/2020",H830)</f>
        <v>1199</v>
      </c>
      <c r="K830" s="1">
        <f>G830/J830</f>
        <v>0</v>
      </c>
    </row>
    <row r="831" spans="1:11" x14ac:dyDescent="0.25">
      <c r="A831" s="1" t="str">
        <f>CLEAN(RepositoriosPython!A831)</f>
        <v>joestump/python-oauth2</v>
      </c>
      <c r="B831" s="1" t="str">
        <f>CLEAN(RepositoriosPython!B831)</f>
        <v>https://github.com/joestump/python-oauth2</v>
      </c>
      <c r="C831" s="1" t="str">
        <f>CLEAN(RepositoriosPython!C831)</f>
        <v>Python</v>
      </c>
      <c r="D831" s="1">
        <f>VALUE(CLEAN(RepositoriosPython!D831))</f>
        <v>2913</v>
      </c>
      <c r="E831" s="1">
        <f>VALUE(CLEAN(RepositoriosPython!E831))</f>
        <v>220</v>
      </c>
      <c r="F831" s="1">
        <f>VALUE(CLEAN(RepositoriosPython!F831))</f>
        <v>1040</v>
      </c>
      <c r="G831" s="1">
        <f>VALUE(CLEAN(RepositoriosPython!G831))</f>
        <v>0</v>
      </c>
      <c r="H831" s="2">
        <f>DATEVALUE(CLEAN(MID(RepositoriosPython!H831,1,11)))</f>
        <v>40107</v>
      </c>
      <c r="I831" s="1">
        <f>VALUE(CLEAN(RepositoriosPython!I831))</f>
        <v>18</v>
      </c>
      <c r="J831" s="1">
        <f>_xlfn.DAYS("31/03/2020",H831)</f>
        <v>3814</v>
      </c>
      <c r="K831" s="1">
        <f>G831/J831</f>
        <v>0</v>
      </c>
    </row>
    <row r="832" spans="1:11" x14ac:dyDescent="0.25">
      <c r="A832" s="1" t="str">
        <f>CLEAN(RepositoriosPython!A832)</f>
        <v>instantbox/instantbox</v>
      </c>
      <c r="B832" s="1" t="str">
        <f>CLEAN(RepositoriosPython!B832)</f>
        <v>https://github.com/instantbox/instantbox</v>
      </c>
      <c r="C832" s="1" t="str">
        <f>CLEAN(RepositoriosPython!C832)</f>
        <v>Python</v>
      </c>
      <c r="D832" s="1">
        <f>VALUE(CLEAN(RepositoriosPython!D832))</f>
        <v>2912</v>
      </c>
      <c r="E832" s="1">
        <f>VALUE(CLEAN(RepositoriosPython!E832))</f>
        <v>82</v>
      </c>
      <c r="F832" s="1">
        <f>VALUE(CLEAN(RepositoriosPython!F832))</f>
        <v>187</v>
      </c>
      <c r="G832" s="1">
        <f>VALUE(CLEAN(RepositoriosPython!G832))</f>
        <v>0</v>
      </c>
      <c r="H832" s="2">
        <f>DATEVALUE(CLEAN(MID(RepositoriosPython!H832,1,11)))</f>
        <v>43445</v>
      </c>
      <c r="I832" s="1">
        <f>VALUE(CLEAN(RepositoriosPython!I832))</f>
        <v>15</v>
      </c>
      <c r="J832" s="1">
        <f>_xlfn.DAYS("31/03/2020",H832)</f>
        <v>476</v>
      </c>
      <c r="K832" s="1">
        <f>G832/J832</f>
        <v>0</v>
      </c>
    </row>
    <row r="833" spans="1:11" x14ac:dyDescent="0.25">
      <c r="A833" s="1" t="str">
        <f>CLEAN(RepositoriosPython!A833)</f>
        <v>jpadilla/django-rest-framework-jwt</v>
      </c>
      <c r="B833" s="1" t="str">
        <f>CLEAN(RepositoriosPython!B833)</f>
        <v>https://github.com/jpadilla/django-rest-framework-jwt</v>
      </c>
      <c r="C833" s="1" t="str">
        <f>CLEAN(RepositoriosPython!C833)</f>
        <v>Python</v>
      </c>
      <c r="D833" s="1">
        <f>VALUE(CLEAN(RepositoriosPython!D833))</f>
        <v>2911</v>
      </c>
      <c r="E833" s="1">
        <f>VALUE(CLEAN(RepositoriosPython!E833))</f>
        <v>81</v>
      </c>
      <c r="F833" s="1">
        <f>VALUE(CLEAN(RepositoriosPython!F833))</f>
        <v>525</v>
      </c>
      <c r="G833" s="1">
        <f>VALUE(CLEAN(RepositoriosPython!G833))</f>
        <v>16</v>
      </c>
      <c r="H833" s="2">
        <f>DATEVALUE(CLEAN(MID(RepositoriosPython!H833,1,11)))</f>
        <v>41655</v>
      </c>
      <c r="I833" s="1">
        <f>VALUE(CLEAN(RepositoriosPython!I833))</f>
        <v>35</v>
      </c>
      <c r="J833" s="1">
        <f>_xlfn.DAYS("31/03/2020",H833)</f>
        <v>2266</v>
      </c>
      <c r="K833" s="1">
        <f>G833/J833</f>
        <v>7.0609002647837602E-3</v>
      </c>
    </row>
    <row r="834" spans="1:11" x14ac:dyDescent="0.25">
      <c r="A834" s="1" t="str">
        <f>CLEAN(RepositoriosPython!A834)</f>
        <v>yasoob/intermediatePython</v>
      </c>
      <c r="B834" s="1" t="str">
        <f>CLEAN(RepositoriosPython!B834)</f>
        <v>https://github.com/yasoob/intermediatePython</v>
      </c>
      <c r="C834" s="1" t="str">
        <f>CLEAN(RepositoriosPython!C834)</f>
        <v>Python</v>
      </c>
      <c r="D834" s="1">
        <f>VALUE(CLEAN(RepositoriosPython!D834))</f>
        <v>2909</v>
      </c>
      <c r="E834" s="1">
        <f>VALUE(CLEAN(RepositoriosPython!E834))</f>
        <v>168</v>
      </c>
      <c r="F834" s="1">
        <f>VALUE(CLEAN(RepositoriosPython!F834))</f>
        <v>589</v>
      </c>
      <c r="G834" s="1">
        <f>VALUE(CLEAN(RepositoriosPython!G834))</f>
        <v>0</v>
      </c>
      <c r="H834" s="2">
        <f>DATEVALUE(CLEAN(MID(RepositoriosPython!H834,1,11)))</f>
        <v>42231</v>
      </c>
      <c r="I834" s="1">
        <f>VALUE(CLEAN(RepositoriosPython!I834))</f>
        <v>40</v>
      </c>
      <c r="J834" s="1">
        <f>_xlfn.DAYS("31/03/2020",H834)</f>
        <v>1690</v>
      </c>
      <c r="K834" s="1">
        <f>G834/J834</f>
        <v>0</v>
      </c>
    </row>
    <row r="835" spans="1:11" x14ac:dyDescent="0.25">
      <c r="A835" s="1" t="str">
        <f>CLEAN(RepositoriosPython!A835)</f>
        <v>llSourcell/learn_math_fast</v>
      </c>
      <c r="B835" s="1" t="str">
        <f>CLEAN(RepositoriosPython!B835)</f>
        <v>https://github.com/llSourcell/learn_math_fast</v>
      </c>
      <c r="C835" s="1" t="str">
        <f>CLEAN(RepositoriosPython!C835)</f>
        <v>Python</v>
      </c>
      <c r="D835" s="1">
        <f>VALUE(CLEAN(RepositoriosPython!D835))</f>
        <v>2906</v>
      </c>
      <c r="E835" s="1">
        <f>VALUE(CLEAN(RepositoriosPython!E835))</f>
        <v>156</v>
      </c>
      <c r="F835" s="1">
        <f>VALUE(CLEAN(RepositoriosPython!F835))</f>
        <v>592</v>
      </c>
      <c r="G835" s="1">
        <f>VALUE(CLEAN(RepositoriosPython!G835))</f>
        <v>0</v>
      </c>
      <c r="H835" s="2">
        <f>DATEVALUE(CLEAN(MID(RepositoriosPython!H835,1,11)))</f>
        <v>43271</v>
      </c>
      <c r="I835" s="1">
        <f>VALUE(CLEAN(RepositoriosPython!I835))</f>
        <v>3</v>
      </c>
      <c r="J835" s="1">
        <f>_xlfn.DAYS("31/03/2020",H835)</f>
        <v>650</v>
      </c>
      <c r="K835" s="1">
        <f>G835/J835</f>
        <v>0</v>
      </c>
    </row>
    <row r="836" spans="1:11" x14ac:dyDescent="0.25">
      <c r="A836" s="1" t="str">
        <f>CLEAN(RepositoriosPython!A836)</f>
        <v>anishathalye/dotbot</v>
      </c>
      <c r="B836" s="1" t="str">
        <f>CLEAN(RepositoriosPython!B836)</f>
        <v>https://github.com/anishathalye/dotbot</v>
      </c>
      <c r="C836" s="1" t="str">
        <f>CLEAN(RepositoriosPython!C836)</f>
        <v>Python</v>
      </c>
      <c r="D836" s="1">
        <f>VALUE(CLEAN(RepositoriosPython!D836))</f>
        <v>2905</v>
      </c>
      <c r="E836" s="1">
        <f>VALUE(CLEAN(RepositoriosPython!E836))</f>
        <v>52</v>
      </c>
      <c r="F836" s="1">
        <f>VALUE(CLEAN(RepositoriosPython!F836))</f>
        <v>152</v>
      </c>
      <c r="G836" s="1">
        <f>VALUE(CLEAN(RepositoriosPython!G836))</f>
        <v>0</v>
      </c>
      <c r="H836" s="2">
        <f>DATEVALUE(CLEAN(MID(RepositoriosPython!H836,1,11)))</f>
        <v>41718</v>
      </c>
      <c r="I836" s="1">
        <f>VALUE(CLEAN(RepositoriosPython!I836))</f>
        <v>76</v>
      </c>
      <c r="J836" s="1">
        <f>_xlfn.DAYS("31/03/2020",H836)</f>
        <v>2203</v>
      </c>
      <c r="K836" s="1">
        <f>G836/J836</f>
        <v>0</v>
      </c>
    </row>
    <row r="837" spans="1:11" x14ac:dyDescent="0.25">
      <c r="A837" s="1" t="str">
        <f>CLEAN(RepositoriosPython!A837)</f>
        <v>nficano/pytube</v>
      </c>
      <c r="B837" s="1" t="str">
        <f>CLEAN(RepositoriosPython!B837)</f>
        <v>https://github.com/nficano/pytube</v>
      </c>
      <c r="C837" s="1" t="str">
        <f>CLEAN(RepositoriosPython!C837)</f>
        <v>Python</v>
      </c>
      <c r="D837" s="1">
        <f>VALUE(CLEAN(RepositoriosPython!D837))</f>
        <v>2904</v>
      </c>
      <c r="E837" s="1">
        <f>VALUE(CLEAN(RepositoriosPython!E837))</f>
        <v>133</v>
      </c>
      <c r="F837" s="1">
        <f>VALUE(CLEAN(RepositoriosPython!F837))</f>
        <v>746</v>
      </c>
      <c r="G837" s="1">
        <f>VALUE(CLEAN(RepositoriosPython!G837))</f>
        <v>3</v>
      </c>
      <c r="H837" s="2">
        <f>DATEVALUE(CLEAN(MID(RepositoriosPython!H837,1,11)))</f>
        <v>40986</v>
      </c>
      <c r="I837" s="1">
        <f>VALUE(CLEAN(RepositoriosPython!I837))</f>
        <v>50</v>
      </c>
      <c r="J837" s="1">
        <f>_xlfn.DAYS("31/03/2020",H837)</f>
        <v>2935</v>
      </c>
      <c r="K837" s="1">
        <f>G837/J837</f>
        <v>1.0221465076660989E-3</v>
      </c>
    </row>
    <row r="838" spans="1:11" x14ac:dyDescent="0.25">
      <c r="A838" s="1" t="str">
        <f>CLEAN(RepositoriosPython!A838)</f>
        <v>ubuntu/microk8s</v>
      </c>
      <c r="B838" s="1" t="str">
        <f>CLEAN(RepositoriosPython!B838)</f>
        <v>https://github.com/ubuntu/microk8s</v>
      </c>
      <c r="C838" s="1" t="str">
        <f>CLEAN(RepositoriosPython!C838)</f>
        <v>Python</v>
      </c>
      <c r="D838" s="1">
        <f>VALUE(CLEAN(RepositoriosPython!D838))</f>
        <v>2903</v>
      </c>
      <c r="E838" s="1">
        <f>VALUE(CLEAN(RepositoriosPython!E838))</f>
        <v>81</v>
      </c>
      <c r="F838" s="1">
        <f>VALUE(CLEAN(RepositoriosPython!F838))</f>
        <v>297</v>
      </c>
      <c r="G838" s="1">
        <f>VALUE(CLEAN(RepositoriosPython!G838))</f>
        <v>2</v>
      </c>
      <c r="H838" s="2">
        <f>DATEVALUE(CLEAN(MID(RepositoriosPython!H838,1,11)))</f>
        <v>43229</v>
      </c>
      <c r="I838" s="1">
        <f>VALUE(CLEAN(RepositoriosPython!I838))</f>
        <v>271</v>
      </c>
      <c r="J838" s="1">
        <f>_xlfn.DAYS("31/03/2020",H838)</f>
        <v>692</v>
      </c>
      <c r="K838" s="1">
        <f>G838/J838</f>
        <v>2.8901734104046241E-3</v>
      </c>
    </row>
    <row r="839" spans="1:11" x14ac:dyDescent="0.25">
      <c r="A839" s="1" t="str">
        <f>CLEAN(RepositoriosPython!A839)</f>
        <v>bear/python-twitter</v>
      </c>
      <c r="B839" s="1" t="str">
        <f>CLEAN(RepositoriosPython!B839)</f>
        <v>https://github.com/bear/python-twitter</v>
      </c>
      <c r="C839" s="1" t="str">
        <f>CLEAN(RepositoriosPython!C839)</f>
        <v>Python</v>
      </c>
      <c r="D839" s="1">
        <f>VALUE(CLEAN(RepositoriosPython!D839))</f>
        <v>2896</v>
      </c>
      <c r="E839" s="1">
        <f>VALUE(CLEAN(RepositoriosPython!E839))</f>
        <v>170</v>
      </c>
      <c r="F839" s="1">
        <f>VALUE(CLEAN(RepositoriosPython!F839))</f>
        <v>892</v>
      </c>
      <c r="G839" s="1">
        <f>VALUE(CLEAN(RepositoriosPython!G839))</f>
        <v>12</v>
      </c>
      <c r="H839" s="2">
        <f>DATEVALUE(CLEAN(MID(RepositoriosPython!H839,1,11)))</f>
        <v>41164</v>
      </c>
      <c r="I839" s="1">
        <f>VALUE(CLEAN(RepositoriosPython!I839))</f>
        <v>250</v>
      </c>
      <c r="J839" s="1">
        <f>_xlfn.DAYS("31/03/2020",H839)</f>
        <v>2757</v>
      </c>
      <c r="K839" s="1">
        <f>G839/J839</f>
        <v>4.3525571273122961E-3</v>
      </c>
    </row>
    <row r="840" spans="1:11" x14ac:dyDescent="0.25">
      <c r="A840" s="1" t="str">
        <f>CLEAN(RepositoriosPython!A840)</f>
        <v>Avik-Jain/100-Days-of-ML-Code-Chinese-Version</v>
      </c>
      <c r="B840" s="1" t="str">
        <f>CLEAN(RepositoriosPython!B840)</f>
        <v>https://github.com/Avik-Jain/100-Days-of-ML-Code-Chinese-Version</v>
      </c>
      <c r="C840" s="1" t="str">
        <f>CLEAN(RepositoriosPython!C840)</f>
        <v>Python</v>
      </c>
      <c r="D840" s="1">
        <f>VALUE(CLEAN(RepositoriosPython!D840))</f>
        <v>2896</v>
      </c>
      <c r="E840" s="1">
        <f>VALUE(CLEAN(RepositoriosPython!E840))</f>
        <v>261</v>
      </c>
      <c r="F840" s="1">
        <f>VALUE(CLEAN(RepositoriosPython!F840))</f>
        <v>835</v>
      </c>
      <c r="G840" s="1">
        <f>VALUE(CLEAN(RepositoriosPython!G840))</f>
        <v>0</v>
      </c>
      <c r="H840" s="2">
        <f>DATEVALUE(CLEAN(MID(RepositoriosPython!H840,1,11)))</f>
        <v>43317</v>
      </c>
      <c r="I840" s="1">
        <f>VALUE(CLEAN(RepositoriosPython!I840))</f>
        <v>11</v>
      </c>
      <c r="J840" s="1">
        <f>_xlfn.DAYS("31/03/2020",H840)</f>
        <v>604</v>
      </c>
      <c r="K840" s="1">
        <f>G840/J840</f>
        <v>0</v>
      </c>
    </row>
    <row r="841" spans="1:11" x14ac:dyDescent="0.25">
      <c r="A841" s="1" t="str">
        <f>CLEAN(RepositoriosPython!A841)</f>
        <v>mooz/percol</v>
      </c>
      <c r="B841" s="1" t="str">
        <f>CLEAN(RepositoriosPython!B841)</f>
        <v>https://github.com/mooz/percol</v>
      </c>
      <c r="C841" s="1" t="str">
        <f>CLEAN(RepositoriosPython!C841)</f>
        <v>Python</v>
      </c>
      <c r="D841" s="1">
        <f>VALUE(CLEAN(RepositoriosPython!D841))</f>
        <v>2896</v>
      </c>
      <c r="E841" s="1">
        <f>VALUE(CLEAN(RepositoriosPython!E841))</f>
        <v>92</v>
      </c>
      <c r="F841" s="1">
        <f>VALUE(CLEAN(RepositoriosPython!F841))</f>
        <v>145</v>
      </c>
      <c r="G841" s="1">
        <f>VALUE(CLEAN(RepositoriosPython!G841))</f>
        <v>1</v>
      </c>
      <c r="H841" s="2">
        <f>DATEVALUE(CLEAN(MID(RepositoriosPython!H841,1,11)))</f>
        <v>40601</v>
      </c>
      <c r="I841" s="1">
        <f>VALUE(CLEAN(RepositoriosPython!I841))</f>
        <v>31</v>
      </c>
      <c r="J841" s="1">
        <f>_xlfn.DAYS("31/03/2020",H841)</f>
        <v>3320</v>
      </c>
      <c r="K841" s="1">
        <f>G841/J841</f>
        <v>3.0120481927710846E-4</v>
      </c>
    </row>
    <row r="842" spans="1:11" x14ac:dyDescent="0.25">
      <c r="A842" s="1" t="str">
        <f>CLEAN(RepositoriosPython!A842)</f>
        <v>P0cL4bs/WiFi-Pumpkin</v>
      </c>
      <c r="B842" s="1" t="str">
        <f>CLEAN(RepositoriosPython!B842)</f>
        <v>https://github.com/P0cL4bs/WiFi-Pumpkin</v>
      </c>
      <c r="C842" s="1" t="str">
        <f>CLEAN(RepositoriosPython!C842)</f>
        <v>Python</v>
      </c>
      <c r="D842" s="1">
        <f>VALUE(CLEAN(RepositoriosPython!D842))</f>
        <v>2889</v>
      </c>
      <c r="E842" s="1">
        <f>VALUE(CLEAN(RepositoriosPython!E842))</f>
        <v>261</v>
      </c>
      <c r="F842" s="1">
        <f>VALUE(CLEAN(RepositoriosPython!F842))</f>
        <v>710</v>
      </c>
      <c r="G842" s="1">
        <f>VALUE(CLEAN(RepositoriosPython!G842))</f>
        <v>16</v>
      </c>
      <c r="H842" s="2">
        <f>DATEVALUE(CLEAN(MID(RepositoriosPython!H842,1,11)))</f>
        <v>42182</v>
      </c>
      <c r="I842" s="1">
        <f>VALUE(CLEAN(RepositoriosPython!I842))</f>
        <v>815</v>
      </c>
      <c r="J842" s="1">
        <f>_xlfn.DAYS("31/03/2020",H842)</f>
        <v>1739</v>
      </c>
      <c r="K842" s="1">
        <f>G842/J842</f>
        <v>9.2006900517538816E-3</v>
      </c>
    </row>
    <row r="843" spans="1:11" x14ac:dyDescent="0.25">
      <c r="A843" s="1" t="str">
        <f>CLEAN(RepositoriosPython!A843)</f>
        <v>rembo10/headphones</v>
      </c>
      <c r="B843" s="1" t="str">
        <f>CLEAN(RepositoriosPython!B843)</f>
        <v>https://github.com/rembo10/headphones</v>
      </c>
      <c r="C843" s="1" t="str">
        <f>CLEAN(RepositoriosPython!C843)</f>
        <v>Python</v>
      </c>
      <c r="D843" s="1">
        <f>VALUE(CLEAN(RepositoriosPython!D843))</f>
        <v>2888</v>
      </c>
      <c r="E843" s="1">
        <f>VALUE(CLEAN(RepositoriosPython!E843))</f>
        <v>213</v>
      </c>
      <c r="F843" s="1">
        <f>VALUE(CLEAN(RepositoriosPython!F843))</f>
        <v>636</v>
      </c>
      <c r="G843" s="1">
        <f>VALUE(CLEAN(RepositoriosPython!G843))</f>
        <v>22</v>
      </c>
      <c r="H843" s="2">
        <f>DATEVALUE(CLEAN(MID(RepositoriosPython!H843,1,11)))</f>
        <v>40684</v>
      </c>
      <c r="I843" s="1">
        <f>VALUE(CLEAN(RepositoriosPython!I843))</f>
        <v>1416</v>
      </c>
      <c r="J843" s="1">
        <f>_xlfn.DAYS("31/03/2020",H843)</f>
        <v>3237</v>
      </c>
      <c r="K843" s="1">
        <f>G843/J843</f>
        <v>6.7964164349706519E-3</v>
      </c>
    </row>
    <row r="844" spans="1:11" x14ac:dyDescent="0.25">
      <c r="A844" s="1" t="str">
        <f>CLEAN(RepositoriosPython!A844)</f>
        <v>rwightman/pytorch-image-models</v>
      </c>
      <c r="B844" s="1" t="str">
        <f>CLEAN(RepositoriosPython!B844)</f>
        <v>https://github.com/rwightman/pytorch-image-models</v>
      </c>
      <c r="C844" s="1" t="str">
        <f>CLEAN(RepositoriosPython!C844)</f>
        <v>Python</v>
      </c>
      <c r="D844" s="1">
        <f>VALUE(CLEAN(RepositoriosPython!D844))</f>
        <v>2887</v>
      </c>
      <c r="E844" s="1">
        <f>VALUE(CLEAN(RepositoriosPython!E844))</f>
        <v>113</v>
      </c>
      <c r="F844" s="1">
        <f>VALUE(CLEAN(RepositoriosPython!F844))</f>
        <v>388</v>
      </c>
      <c r="G844" s="1">
        <f>VALUE(CLEAN(RepositoriosPython!G844))</f>
        <v>6</v>
      </c>
      <c r="H844" s="2">
        <f>DATEVALUE(CLEAN(MID(RepositoriosPython!H844,1,11)))</f>
        <v>43498</v>
      </c>
      <c r="I844" s="1">
        <f>VALUE(CLEAN(RepositoriosPython!I844))</f>
        <v>100</v>
      </c>
      <c r="J844" s="1">
        <f>_xlfn.DAYS("31/03/2020",H844)</f>
        <v>423</v>
      </c>
      <c r="K844" s="1">
        <f>G844/J844</f>
        <v>1.4184397163120567E-2</v>
      </c>
    </row>
    <row r="845" spans="1:11" x14ac:dyDescent="0.25">
      <c r="A845" s="1" t="str">
        <f>CLEAN(RepositoriosPython!A845)</f>
        <v>theskumar/python-dotenv</v>
      </c>
      <c r="B845" s="1" t="str">
        <f>CLEAN(RepositoriosPython!B845)</f>
        <v>https://github.com/theskumar/python-dotenv</v>
      </c>
      <c r="C845" s="1" t="str">
        <f>CLEAN(RepositoriosPython!C845)</f>
        <v>Python</v>
      </c>
      <c r="D845" s="1">
        <f>VALUE(CLEAN(RepositoriosPython!D845))</f>
        <v>2881</v>
      </c>
      <c r="E845" s="1">
        <f>VALUE(CLEAN(RepositoriosPython!E845))</f>
        <v>30</v>
      </c>
      <c r="F845" s="1">
        <f>VALUE(CLEAN(RepositoriosPython!F845))</f>
        <v>189</v>
      </c>
      <c r="G845" s="1">
        <f>VALUE(CLEAN(RepositoriosPython!G845))</f>
        <v>0</v>
      </c>
      <c r="H845" s="2">
        <f>DATEVALUE(CLEAN(MID(RepositoriosPython!H845,1,11)))</f>
        <v>41888</v>
      </c>
      <c r="I845" s="1">
        <f>VALUE(CLEAN(RepositoriosPython!I845))</f>
        <v>26</v>
      </c>
      <c r="J845" s="1">
        <f>_xlfn.DAYS("31/03/2020",H845)</f>
        <v>2033</v>
      </c>
      <c r="K845" s="1">
        <f>G845/J845</f>
        <v>0</v>
      </c>
    </row>
    <row r="846" spans="1:11" x14ac:dyDescent="0.25">
      <c r="A846" s="1" t="str">
        <f>CLEAN(RepositoriosPython!A846)</f>
        <v>jrosebr1/imutils</v>
      </c>
      <c r="B846" s="1" t="str">
        <f>CLEAN(RepositoriosPython!B846)</f>
        <v>https://github.com/jrosebr1/imutils</v>
      </c>
      <c r="C846" s="1" t="str">
        <f>CLEAN(RepositoriosPython!C846)</f>
        <v>Python</v>
      </c>
      <c r="D846" s="1">
        <f>VALUE(CLEAN(RepositoriosPython!D846))</f>
        <v>2878</v>
      </c>
      <c r="E846" s="1">
        <f>VALUE(CLEAN(RepositoriosPython!E846))</f>
        <v>158</v>
      </c>
      <c r="F846" s="1">
        <f>VALUE(CLEAN(RepositoriosPython!F846))</f>
        <v>725</v>
      </c>
      <c r="G846" s="1">
        <f>VALUE(CLEAN(RepositoriosPython!G846))</f>
        <v>0</v>
      </c>
      <c r="H846" s="2">
        <f>DATEVALUE(CLEAN(MID(RepositoriosPython!H846,1,11)))</f>
        <v>42015</v>
      </c>
      <c r="I846" s="1">
        <f>VALUE(CLEAN(RepositoriosPython!I846))</f>
        <v>65</v>
      </c>
      <c r="J846" s="1">
        <f>_xlfn.DAYS("31/03/2020",H846)</f>
        <v>1906</v>
      </c>
      <c r="K846" s="1">
        <f>G846/J846</f>
        <v>0</v>
      </c>
    </row>
    <row r="847" spans="1:11" x14ac:dyDescent="0.25">
      <c r="A847" s="1" t="str">
        <f>CLEAN(RepositoriosPython!A847)</f>
        <v>imWildCat/scylla</v>
      </c>
      <c r="B847" s="1" t="str">
        <f>CLEAN(RepositoriosPython!B847)</f>
        <v>https://github.com/imWildCat/scylla</v>
      </c>
      <c r="C847" s="1" t="str">
        <f>CLEAN(RepositoriosPython!C847)</f>
        <v>Python</v>
      </c>
      <c r="D847" s="1">
        <f>VALUE(CLEAN(RepositoriosPython!D847))</f>
        <v>2878</v>
      </c>
      <c r="E847" s="1">
        <f>VALUE(CLEAN(RepositoriosPython!E847))</f>
        <v>90</v>
      </c>
      <c r="F847" s="1">
        <f>VALUE(CLEAN(RepositoriosPython!F847))</f>
        <v>352</v>
      </c>
      <c r="G847" s="1">
        <f>VALUE(CLEAN(RepositoriosPython!G847))</f>
        <v>7</v>
      </c>
      <c r="H847" s="2">
        <f>DATEVALUE(CLEAN(MID(RepositoriosPython!H847,1,11)))</f>
        <v>43200</v>
      </c>
      <c r="I847" s="1">
        <f>VALUE(CLEAN(RepositoriosPython!I847))</f>
        <v>104</v>
      </c>
      <c r="J847" s="1">
        <f>_xlfn.DAYS("31/03/2020",H847)</f>
        <v>721</v>
      </c>
      <c r="K847" s="1">
        <f>G847/J847</f>
        <v>9.7087378640776691E-3</v>
      </c>
    </row>
    <row r="848" spans="1:11" x14ac:dyDescent="0.25">
      <c r="A848" s="1" t="str">
        <f>CLEAN(RepositoriosPython!A848)</f>
        <v>scrapinghub/splash</v>
      </c>
      <c r="B848" s="1" t="str">
        <f>CLEAN(RepositoriosPython!B848)</f>
        <v>https://github.com/scrapinghub/splash</v>
      </c>
      <c r="C848" s="1" t="str">
        <f>CLEAN(RepositoriosPython!C848)</f>
        <v>Python</v>
      </c>
      <c r="D848" s="1">
        <f>VALUE(CLEAN(RepositoriosPython!D848))</f>
        <v>2876</v>
      </c>
      <c r="E848" s="1">
        <f>VALUE(CLEAN(RepositoriosPython!E848))</f>
        <v>208</v>
      </c>
      <c r="F848" s="1">
        <f>VALUE(CLEAN(RepositoriosPython!F848))</f>
        <v>393</v>
      </c>
      <c r="G848" s="1">
        <f>VALUE(CLEAN(RepositoriosPython!G848))</f>
        <v>0</v>
      </c>
      <c r="H848" s="2">
        <f>DATEVALUE(CLEAN(MID(RepositoriosPython!H848,1,11)))</f>
        <v>41414</v>
      </c>
      <c r="I848" s="1">
        <f>VALUE(CLEAN(RepositoriosPython!I848))</f>
        <v>223</v>
      </c>
      <c r="J848" s="1">
        <f>_xlfn.DAYS("31/03/2020",H848)</f>
        <v>2507</v>
      </c>
      <c r="K848" s="1">
        <f>G848/J848</f>
        <v>0</v>
      </c>
    </row>
    <row r="849" spans="1:11" x14ac:dyDescent="0.25">
      <c r="A849" s="1" t="str">
        <f>CLEAN(RepositoriosPython!A849)</f>
        <v>fivesheep/chnroutes</v>
      </c>
      <c r="B849" s="1" t="str">
        <f>CLEAN(RepositoriosPython!B849)</f>
        <v>https://github.com/fivesheep/chnroutes</v>
      </c>
      <c r="C849" s="1" t="str">
        <f>CLEAN(RepositoriosPython!C849)</f>
        <v>Python</v>
      </c>
      <c r="D849" s="1">
        <f>VALUE(CLEAN(RepositoriosPython!D849))</f>
        <v>2875</v>
      </c>
      <c r="E849" s="1">
        <f>VALUE(CLEAN(RepositoriosPython!E849))</f>
        <v>244</v>
      </c>
      <c r="F849" s="1">
        <f>VALUE(CLEAN(RepositoriosPython!F849))</f>
        <v>610</v>
      </c>
      <c r="G849" s="1">
        <f>VALUE(CLEAN(RepositoriosPython!G849))</f>
        <v>1</v>
      </c>
      <c r="H849" s="2">
        <f>DATEVALUE(CLEAN(MID(RepositoriosPython!H849,1,11)))</f>
        <v>41124</v>
      </c>
      <c r="I849" s="1">
        <f>VALUE(CLEAN(RepositoriosPython!I849))</f>
        <v>10</v>
      </c>
      <c r="J849" s="1">
        <f>_xlfn.DAYS("31/03/2020",H849)</f>
        <v>2797</v>
      </c>
      <c r="K849" s="1">
        <f>G849/J849</f>
        <v>3.5752592062924561E-4</v>
      </c>
    </row>
    <row r="850" spans="1:11" x14ac:dyDescent="0.25">
      <c r="A850" s="1" t="str">
        <f>CLEAN(RepositoriosPython!A850)</f>
        <v>nryoung/algorithms</v>
      </c>
      <c r="B850" s="1" t="str">
        <f>CLEAN(RepositoriosPython!B850)</f>
        <v>https://github.com/nryoung/algorithms</v>
      </c>
      <c r="C850" s="1" t="str">
        <f>CLEAN(RepositoriosPython!C850)</f>
        <v>Python</v>
      </c>
      <c r="D850" s="1">
        <f>VALUE(CLEAN(RepositoriosPython!D850))</f>
        <v>2872</v>
      </c>
      <c r="E850" s="1">
        <f>VALUE(CLEAN(RepositoriosPython!E850))</f>
        <v>197</v>
      </c>
      <c r="F850" s="1">
        <f>VALUE(CLEAN(RepositoriosPython!F850))</f>
        <v>720</v>
      </c>
      <c r="G850" s="1">
        <f>VALUE(CLEAN(RepositoriosPython!G850))</f>
        <v>0</v>
      </c>
      <c r="H850" s="2">
        <f>DATEVALUE(CLEAN(MID(RepositoriosPython!H850,1,11)))</f>
        <v>41142</v>
      </c>
      <c r="I850" s="1">
        <f>VALUE(CLEAN(RepositoriosPython!I850))</f>
        <v>86</v>
      </c>
      <c r="J850" s="1">
        <f>_xlfn.DAYS("31/03/2020",H850)</f>
        <v>2779</v>
      </c>
      <c r="K850" s="1">
        <f>G850/J850</f>
        <v>0</v>
      </c>
    </row>
    <row r="851" spans="1:11" x14ac:dyDescent="0.25">
      <c r="A851" s="1" t="str">
        <f>CLEAN(RepositoriosPython!A851)</f>
        <v>miguelgrinberg/microblog</v>
      </c>
      <c r="B851" s="1" t="str">
        <f>CLEAN(RepositoriosPython!B851)</f>
        <v>https://github.com/miguelgrinberg/microblog</v>
      </c>
      <c r="C851" s="1" t="str">
        <f>CLEAN(RepositoriosPython!C851)</f>
        <v>Python</v>
      </c>
      <c r="D851" s="1">
        <f>VALUE(CLEAN(RepositoriosPython!D851))</f>
        <v>2866</v>
      </c>
      <c r="E851" s="1">
        <f>VALUE(CLEAN(RepositoriosPython!E851))</f>
        <v>175</v>
      </c>
      <c r="F851" s="1">
        <f>VALUE(CLEAN(RepositoriosPython!F851))</f>
        <v>1018</v>
      </c>
      <c r="G851" s="1">
        <f>VALUE(CLEAN(RepositoriosPython!G851))</f>
        <v>0</v>
      </c>
      <c r="H851" s="2">
        <f>DATEVALUE(CLEAN(MID(RepositoriosPython!H851,1,11)))</f>
        <v>41260</v>
      </c>
      <c r="I851" s="1">
        <f>VALUE(CLEAN(RepositoriosPython!I851))</f>
        <v>69</v>
      </c>
      <c r="J851" s="1">
        <f>_xlfn.DAYS("31/03/2020",H851)</f>
        <v>2661</v>
      </c>
      <c r="K851" s="1">
        <f>G851/J851</f>
        <v>0</v>
      </c>
    </row>
    <row r="852" spans="1:11" x14ac:dyDescent="0.25">
      <c r="A852" s="1" t="str">
        <f>CLEAN(RepositoriosPython!A852)</f>
        <v>coleifer/huey</v>
      </c>
      <c r="B852" s="1" t="str">
        <f>CLEAN(RepositoriosPython!B852)</f>
        <v>https://github.com/coleifer/huey</v>
      </c>
      <c r="C852" s="1" t="str">
        <f>CLEAN(RepositoriosPython!C852)</f>
        <v>Python</v>
      </c>
      <c r="D852" s="1">
        <f>VALUE(CLEAN(RepositoriosPython!D852))</f>
        <v>2866</v>
      </c>
      <c r="E852" s="1">
        <f>VALUE(CLEAN(RepositoriosPython!E852))</f>
        <v>76</v>
      </c>
      <c r="F852" s="1">
        <f>VALUE(CLEAN(RepositoriosPython!F852))</f>
        <v>263</v>
      </c>
      <c r="G852" s="1">
        <f>VALUE(CLEAN(RepositoriosPython!G852))</f>
        <v>38</v>
      </c>
      <c r="H852" s="2">
        <f>DATEVALUE(CLEAN(MID(RepositoriosPython!H852,1,11)))</f>
        <v>40850</v>
      </c>
      <c r="I852" s="1">
        <f>VALUE(CLEAN(RepositoriosPython!I852))</f>
        <v>94</v>
      </c>
      <c r="J852" s="1">
        <f>_xlfn.DAYS("31/03/2020",H852)</f>
        <v>3071</v>
      </c>
      <c r="K852" s="1">
        <f>G852/J852</f>
        <v>1.2373819602735266E-2</v>
      </c>
    </row>
    <row r="853" spans="1:11" x14ac:dyDescent="0.25">
      <c r="A853" s="1" t="str">
        <f>CLEAN(RepositoriosPython!A853)</f>
        <v>pytransitions/transitions</v>
      </c>
      <c r="B853" s="1" t="str">
        <f>CLEAN(RepositoriosPython!B853)</f>
        <v>https://github.com/pytransitions/transitions</v>
      </c>
      <c r="C853" s="1" t="str">
        <f>CLEAN(RepositoriosPython!C853)</f>
        <v>Python</v>
      </c>
      <c r="D853" s="1">
        <f>VALUE(CLEAN(RepositoriosPython!D853))</f>
        <v>2865</v>
      </c>
      <c r="E853" s="1">
        <f>VALUE(CLEAN(RepositoriosPython!E853))</f>
        <v>103</v>
      </c>
      <c r="F853" s="1">
        <f>VALUE(CLEAN(RepositoriosPython!F853))</f>
        <v>368</v>
      </c>
      <c r="G853" s="1">
        <f>VALUE(CLEAN(RepositoriosPython!G853))</f>
        <v>18</v>
      </c>
      <c r="H853" s="2">
        <f>DATEVALUE(CLEAN(MID(RepositoriosPython!H853,1,11)))</f>
        <v>41924</v>
      </c>
      <c r="I853" s="1">
        <f>VALUE(CLEAN(RepositoriosPython!I853))</f>
        <v>47</v>
      </c>
      <c r="J853" s="1">
        <f>_xlfn.DAYS("31/03/2020",H853)</f>
        <v>1997</v>
      </c>
      <c r="K853" s="1">
        <f>G853/J853</f>
        <v>9.0135202804206317E-3</v>
      </c>
    </row>
    <row r="854" spans="1:11" x14ac:dyDescent="0.25">
      <c r="A854" s="1" t="str">
        <f>CLEAN(RepositoriosPython!A854)</f>
        <v>bijection/sistine</v>
      </c>
      <c r="B854" s="1" t="str">
        <f>CLEAN(RepositoriosPython!B854)</f>
        <v>https://github.com/bijection/sistine</v>
      </c>
      <c r="C854" s="1" t="str">
        <f>CLEAN(RepositoriosPython!C854)</f>
        <v>Python</v>
      </c>
      <c r="D854" s="1">
        <f>VALUE(CLEAN(RepositoriosPython!D854))</f>
        <v>2864</v>
      </c>
      <c r="E854" s="1">
        <f>VALUE(CLEAN(RepositoriosPython!E854))</f>
        <v>69</v>
      </c>
      <c r="F854" s="1">
        <f>VALUE(CLEAN(RepositoriosPython!F854))</f>
        <v>166</v>
      </c>
      <c r="G854" s="1">
        <f>VALUE(CLEAN(RepositoriosPython!G854))</f>
        <v>0</v>
      </c>
      <c r="H854" s="2">
        <f>DATEVALUE(CLEAN(MID(RepositoriosPython!H854,1,11)))</f>
        <v>42560</v>
      </c>
      <c r="I854" s="1">
        <f>VALUE(CLEAN(RepositoriosPython!I854))</f>
        <v>18</v>
      </c>
      <c r="J854" s="1">
        <f>_xlfn.DAYS("31/03/2020",H854)</f>
        <v>1361</v>
      </c>
      <c r="K854" s="1">
        <f>G854/J854</f>
        <v>0</v>
      </c>
    </row>
    <row r="855" spans="1:11" x14ac:dyDescent="0.25">
      <c r="A855" s="1" t="str">
        <f>CLEAN(RepositoriosPython!A855)</f>
        <v>docker-archive/docker-registry</v>
      </c>
      <c r="B855" s="1" t="str">
        <f>CLEAN(RepositoriosPython!B855)</f>
        <v>https://github.com/docker-archive/docker-registry</v>
      </c>
      <c r="C855" s="1" t="str">
        <f>CLEAN(RepositoriosPython!C855)</f>
        <v>Python</v>
      </c>
      <c r="D855" s="1">
        <f>VALUE(CLEAN(RepositoriosPython!D855))</f>
        <v>2859</v>
      </c>
      <c r="E855" s="1">
        <f>VALUE(CLEAN(RepositoriosPython!E855))</f>
        <v>194</v>
      </c>
      <c r="F855" s="1">
        <f>VALUE(CLEAN(RepositoriosPython!F855))</f>
        <v>911</v>
      </c>
      <c r="G855" s="1">
        <f>VALUE(CLEAN(RepositoriosPython!G855))</f>
        <v>0</v>
      </c>
      <c r="H855" s="2">
        <f>DATEVALUE(CLEAN(MID(RepositoriosPython!H855,1,11)))</f>
        <v>41380</v>
      </c>
      <c r="I855" s="1">
        <f>VALUE(CLEAN(RepositoriosPython!I855))</f>
        <v>143</v>
      </c>
      <c r="J855" s="1">
        <f>_xlfn.DAYS("31/03/2020",H855)</f>
        <v>2541</v>
      </c>
      <c r="K855" s="1">
        <f>G855/J855</f>
        <v>0</v>
      </c>
    </row>
    <row r="856" spans="1:11" x14ac:dyDescent="0.25">
      <c r="A856" s="1" t="str">
        <f>CLEAN(RepositoriosPython!A856)</f>
        <v>gaussic/text-classification-cnn-rnn</v>
      </c>
      <c r="B856" s="1" t="str">
        <f>CLEAN(RepositoriosPython!B856)</f>
        <v>https://github.com/gaussic/text-classification-cnn-rnn</v>
      </c>
      <c r="C856" s="1" t="str">
        <f>CLEAN(RepositoriosPython!C856)</f>
        <v>Python</v>
      </c>
      <c r="D856" s="1">
        <f>VALUE(CLEAN(RepositoriosPython!D856))</f>
        <v>2859</v>
      </c>
      <c r="E856" s="1">
        <f>VALUE(CLEAN(RepositoriosPython!E856))</f>
        <v>99</v>
      </c>
      <c r="F856" s="1">
        <f>VALUE(CLEAN(RepositoriosPython!F856))</f>
        <v>1203</v>
      </c>
      <c r="G856" s="1">
        <f>VALUE(CLEAN(RepositoriosPython!G856))</f>
        <v>0</v>
      </c>
      <c r="H856" s="2">
        <f>DATEVALUE(CLEAN(MID(RepositoriosPython!H856,1,11)))</f>
        <v>42975</v>
      </c>
      <c r="I856" s="1">
        <f>VALUE(CLEAN(RepositoriosPython!I856))</f>
        <v>17</v>
      </c>
      <c r="J856" s="1">
        <f>_xlfn.DAYS("31/03/2020",H856)</f>
        <v>946</v>
      </c>
      <c r="K856" s="1">
        <f>G856/J856</f>
        <v>0</v>
      </c>
    </row>
    <row r="857" spans="1:11" x14ac:dyDescent="0.25">
      <c r="A857" s="1" t="str">
        <f>CLEAN(RepositoriosPython!A857)</f>
        <v>pypa/pipfile</v>
      </c>
      <c r="B857" s="1" t="str">
        <f>CLEAN(RepositoriosPython!B857)</f>
        <v>https://github.com/pypa/pipfile</v>
      </c>
      <c r="C857" s="1" t="str">
        <f>CLEAN(RepositoriosPython!C857)</f>
        <v>Python</v>
      </c>
      <c r="D857" s="1">
        <f>VALUE(CLEAN(RepositoriosPython!D857))</f>
        <v>2858</v>
      </c>
      <c r="E857" s="1">
        <f>VALUE(CLEAN(RepositoriosPython!E857))</f>
        <v>92</v>
      </c>
      <c r="F857" s="1">
        <f>VALUE(CLEAN(RepositoriosPython!F857))</f>
        <v>110</v>
      </c>
      <c r="G857" s="1">
        <f>VALUE(CLEAN(RepositoriosPython!G857))</f>
        <v>0</v>
      </c>
      <c r="H857" s="2">
        <f>DATEVALUE(CLEAN(MID(RepositoriosPython!H857,1,11)))</f>
        <v>42692</v>
      </c>
      <c r="I857" s="1">
        <f>VALUE(CLEAN(RepositoriosPython!I857))</f>
        <v>27</v>
      </c>
      <c r="J857" s="1">
        <f>_xlfn.DAYS("31/03/2020",H857)</f>
        <v>1229</v>
      </c>
      <c r="K857" s="1">
        <f>G857/J857</f>
        <v>0</v>
      </c>
    </row>
    <row r="858" spans="1:11" x14ac:dyDescent="0.25">
      <c r="A858" s="1" t="str">
        <f>CLEAN(RepositoriosPython!A858)</f>
        <v>golemfactory/golem</v>
      </c>
      <c r="B858" s="1" t="str">
        <f>CLEAN(RepositoriosPython!B858)</f>
        <v>https://github.com/golemfactory/golem</v>
      </c>
      <c r="C858" s="1" t="str">
        <f>CLEAN(RepositoriosPython!C858)</f>
        <v>Python</v>
      </c>
      <c r="D858" s="1">
        <f>VALUE(CLEAN(RepositoriosPython!D858))</f>
        <v>2858</v>
      </c>
      <c r="E858" s="1">
        <f>VALUE(CLEAN(RepositoriosPython!E858))</f>
        <v>271</v>
      </c>
      <c r="F858" s="1">
        <f>VALUE(CLEAN(RepositoriosPython!F858))</f>
        <v>312</v>
      </c>
      <c r="G858" s="1">
        <f>VALUE(CLEAN(RepositoriosPython!G858))</f>
        <v>35</v>
      </c>
      <c r="H858" s="2">
        <f>DATEVALUE(CLEAN(MID(RepositoriosPython!H858,1,11)))</f>
        <v>42326</v>
      </c>
      <c r="I858" s="1">
        <f>VALUE(CLEAN(RepositoriosPython!I858))</f>
        <v>1033</v>
      </c>
      <c r="J858" s="1">
        <f>_xlfn.DAYS("31/03/2020",H858)</f>
        <v>1595</v>
      </c>
      <c r="K858" s="1">
        <f>G858/J858</f>
        <v>2.1943573667711599E-2</v>
      </c>
    </row>
    <row r="859" spans="1:11" x14ac:dyDescent="0.25">
      <c r="A859" s="1" t="str">
        <f>CLEAN(RepositoriosPython!A859)</f>
        <v>AKSHAYUBHAT/DeepVideoAnalytics</v>
      </c>
      <c r="B859" s="1" t="str">
        <f>CLEAN(RepositoriosPython!B859)</f>
        <v>https://github.com/AKSHAYUBHAT/DeepVideoAnalytics</v>
      </c>
      <c r="C859" s="1" t="str">
        <f>CLEAN(RepositoriosPython!C859)</f>
        <v>Python</v>
      </c>
      <c r="D859" s="1">
        <f>VALUE(CLEAN(RepositoriosPython!D859))</f>
        <v>2844</v>
      </c>
      <c r="E859" s="1">
        <f>VALUE(CLEAN(RepositoriosPython!E859))</f>
        <v>221</v>
      </c>
      <c r="F859" s="1">
        <f>VALUE(CLEAN(RepositoriosPython!F859))</f>
        <v>686</v>
      </c>
      <c r="G859" s="1">
        <f>VALUE(CLEAN(RepositoriosPython!G859))</f>
        <v>1</v>
      </c>
      <c r="H859" s="2">
        <f>DATEVALUE(CLEAN(MID(RepositoriosPython!H859,1,11)))</f>
        <v>42752</v>
      </c>
      <c r="I859" s="1">
        <f>VALUE(CLEAN(RepositoriosPython!I859))</f>
        <v>0</v>
      </c>
      <c r="J859" s="1">
        <f>_xlfn.DAYS("31/03/2020",H859)</f>
        <v>1169</v>
      </c>
      <c r="K859" s="1">
        <f>G859/J859</f>
        <v>8.5543199315654401E-4</v>
      </c>
    </row>
    <row r="860" spans="1:11" x14ac:dyDescent="0.25">
      <c r="A860" s="1" t="str">
        <f>CLEAN(RepositoriosPython!A860)</f>
        <v>freedomofpress/securedrop</v>
      </c>
      <c r="B860" s="1" t="str">
        <f>CLEAN(RepositoriosPython!B860)</f>
        <v>https://github.com/freedomofpress/securedrop</v>
      </c>
      <c r="C860" s="1" t="str">
        <f>CLEAN(RepositoriosPython!C860)</f>
        <v>Python</v>
      </c>
      <c r="D860" s="1">
        <f>VALUE(CLEAN(RepositoriosPython!D860))</f>
        <v>2843</v>
      </c>
      <c r="E860" s="1">
        <f>VALUE(CLEAN(RepositoriosPython!E860))</f>
        <v>161</v>
      </c>
      <c r="F860" s="1">
        <f>VALUE(CLEAN(RepositoriosPython!F860))</f>
        <v>580</v>
      </c>
      <c r="G860" s="1">
        <f>VALUE(CLEAN(RepositoriosPython!G860))</f>
        <v>19</v>
      </c>
      <c r="H860" s="2">
        <f>DATEVALUE(CLEAN(MID(RepositoriosPython!H860,1,11)))</f>
        <v>40919</v>
      </c>
      <c r="I860" s="1">
        <f>VALUE(CLEAN(RepositoriosPython!I860))</f>
        <v>1163</v>
      </c>
      <c r="J860" s="1">
        <f>_xlfn.DAYS("31/03/2020",H860)</f>
        <v>3002</v>
      </c>
      <c r="K860" s="1">
        <f>G860/J860</f>
        <v>6.3291139240506328E-3</v>
      </c>
    </row>
    <row r="861" spans="1:11" x14ac:dyDescent="0.25">
      <c r="A861" s="1" t="str">
        <f>CLEAN(RepositoriosPython!A861)</f>
        <v>Instagram/MonkeyType</v>
      </c>
      <c r="B861" s="1" t="str">
        <f>CLEAN(RepositoriosPython!B861)</f>
        <v>https://github.com/Instagram/MonkeyType</v>
      </c>
      <c r="C861" s="1" t="str">
        <f>CLEAN(RepositoriosPython!C861)</f>
        <v>Python</v>
      </c>
      <c r="D861" s="1">
        <f>VALUE(CLEAN(RepositoriosPython!D861))</f>
        <v>2842</v>
      </c>
      <c r="E861" s="1">
        <f>VALUE(CLEAN(RepositoriosPython!E861))</f>
        <v>46</v>
      </c>
      <c r="F861" s="1">
        <f>VALUE(CLEAN(RepositoriosPython!F861))</f>
        <v>108</v>
      </c>
      <c r="G861" s="1">
        <f>VALUE(CLEAN(RepositoriosPython!G861))</f>
        <v>0</v>
      </c>
      <c r="H861" s="2">
        <f>DATEVALUE(CLEAN(MID(RepositoriosPython!H861,1,11)))</f>
        <v>42927</v>
      </c>
      <c r="I861" s="1">
        <f>VALUE(CLEAN(RepositoriosPython!I861))</f>
        <v>59</v>
      </c>
      <c r="J861" s="1">
        <f>_xlfn.DAYS("31/03/2020",H861)</f>
        <v>994</v>
      </c>
      <c r="K861" s="1">
        <f>G861/J861</f>
        <v>0</v>
      </c>
    </row>
    <row r="862" spans="1:11" x14ac:dyDescent="0.25">
      <c r="A862" s="1" t="str">
        <f>CLEAN(RepositoriosPython!A862)</f>
        <v>plasma-disassembler/plasma</v>
      </c>
      <c r="B862" s="1" t="str">
        <f>CLEAN(RepositoriosPython!B862)</f>
        <v>https://github.com/plasma-disassembler/plasma</v>
      </c>
      <c r="C862" s="1" t="str">
        <f>CLEAN(RepositoriosPython!C862)</f>
        <v>Python</v>
      </c>
      <c r="D862" s="1">
        <f>VALUE(CLEAN(RepositoriosPython!D862))</f>
        <v>2839</v>
      </c>
      <c r="E862" s="1">
        <f>VALUE(CLEAN(RepositoriosPython!E862))</f>
        <v>153</v>
      </c>
      <c r="F862" s="1">
        <f>VALUE(CLEAN(RepositoriosPython!F862))</f>
        <v>301</v>
      </c>
      <c r="G862" s="1">
        <f>VALUE(CLEAN(RepositoriosPython!G862))</f>
        <v>0</v>
      </c>
      <c r="H862" s="2">
        <f>DATEVALUE(CLEAN(MID(RepositoriosPython!H862,1,11)))</f>
        <v>42072</v>
      </c>
      <c r="I862" s="1">
        <f>VALUE(CLEAN(RepositoriosPython!I862))</f>
        <v>382</v>
      </c>
      <c r="J862" s="1">
        <f>_xlfn.DAYS("31/03/2020",H862)</f>
        <v>1849</v>
      </c>
      <c r="K862" s="1">
        <f>G862/J862</f>
        <v>0</v>
      </c>
    </row>
    <row r="863" spans="1:11" x14ac:dyDescent="0.25">
      <c r="A863" s="1" t="str">
        <f>CLEAN(RepositoriosPython!A863)</f>
        <v>blaze/blaze</v>
      </c>
      <c r="B863" s="1" t="str">
        <f>CLEAN(RepositoriosPython!B863)</f>
        <v>https://github.com/blaze/blaze</v>
      </c>
      <c r="C863" s="1" t="str">
        <f>CLEAN(RepositoriosPython!C863)</f>
        <v>Python</v>
      </c>
      <c r="D863" s="1">
        <f>VALUE(CLEAN(RepositoriosPython!D863))</f>
        <v>2837</v>
      </c>
      <c r="E863" s="1">
        <f>VALUE(CLEAN(RepositoriosPython!E863))</f>
        <v>210</v>
      </c>
      <c r="F863" s="1">
        <f>VALUE(CLEAN(RepositoriosPython!F863))</f>
        <v>371</v>
      </c>
      <c r="G863" s="1">
        <f>VALUE(CLEAN(RepositoriosPython!G863))</f>
        <v>14</v>
      </c>
      <c r="H863" s="2">
        <f>DATEVALUE(CLEAN(MID(RepositoriosPython!H863,1,11)))</f>
        <v>41208</v>
      </c>
      <c r="I863" s="1">
        <f>VALUE(CLEAN(RepositoriosPython!I863))</f>
        <v>464</v>
      </c>
      <c r="J863" s="1">
        <f>_xlfn.DAYS("31/03/2020",H863)</f>
        <v>2713</v>
      </c>
      <c r="K863" s="1">
        <f>G863/J863</f>
        <v>5.1603391079985258E-3</v>
      </c>
    </row>
    <row r="864" spans="1:11" x14ac:dyDescent="0.25">
      <c r="A864" s="1" t="str">
        <f>CLEAN(RepositoriosPython!A864)</f>
        <v>ryankiros/neural-storyteller</v>
      </c>
      <c r="B864" s="1" t="str">
        <f>CLEAN(RepositoriosPython!B864)</f>
        <v>https://github.com/ryankiros/neural-storyteller</v>
      </c>
      <c r="C864" s="1" t="str">
        <f>CLEAN(RepositoriosPython!C864)</f>
        <v>Python</v>
      </c>
      <c r="D864" s="1">
        <f>VALUE(CLEAN(RepositoriosPython!D864))</f>
        <v>2835</v>
      </c>
      <c r="E864" s="1">
        <f>VALUE(CLEAN(RepositoriosPython!E864))</f>
        <v>137</v>
      </c>
      <c r="F864" s="1">
        <f>VALUE(CLEAN(RepositoriosPython!F864))</f>
        <v>527</v>
      </c>
      <c r="G864" s="1">
        <f>VALUE(CLEAN(RepositoriosPython!G864))</f>
        <v>0</v>
      </c>
      <c r="H864" s="2">
        <f>DATEVALUE(CLEAN(MID(RepositoriosPython!H864,1,11)))</f>
        <v>42305</v>
      </c>
      <c r="I864" s="1">
        <f>VALUE(CLEAN(RepositoriosPython!I864))</f>
        <v>11</v>
      </c>
      <c r="J864" s="1">
        <f>_xlfn.DAYS("31/03/2020",H864)</f>
        <v>1616</v>
      </c>
      <c r="K864" s="1">
        <f>G864/J864</f>
        <v>0</v>
      </c>
    </row>
    <row r="865" spans="1:11" x14ac:dyDescent="0.25">
      <c r="A865" s="1" t="str">
        <f>CLEAN(RepositoriosPython!A865)</f>
        <v>rtqichen/torchdiffeq</v>
      </c>
      <c r="B865" s="1" t="str">
        <f>CLEAN(RepositoriosPython!B865)</f>
        <v>https://github.com/rtqichen/torchdiffeq</v>
      </c>
      <c r="C865" s="1" t="str">
        <f>CLEAN(RepositoriosPython!C865)</f>
        <v>Python</v>
      </c>
      <c r="D865" s="1">
        <f>VALUE(CLEAN(RepositoriosPython!D865))</f>
        <v>2832</v>
      </c>
      <c r="E865" s="1">
        <f>VALUE(CLEAN(RepositoriosPython!E865))</f>
        <v>124</v>
      </c>
      <c r="F865" s="1">
        <f>VALUE(CLEAN(RepositoriosPython!F865))</f>
        <v>473</v>
      </c>
      <c r="G865" s="1">
        <f>VALUE(CLEAN(RepositoriosPython!G865))</f>
        <v>0</v>
      </c>
      <c r="H865" s="2">
        <f>DATEVALUE(CLEAN(MID(RepositoriosPython!H865,1,11)))</f>
        <v>43418</v>
      </c>
      <c r="I865" s="1">
        <f>VALUE(CLEAN(RepositoriosPython!I865))</f>
        <v>33</v>
      </c>
      <c r="J865" s="1">
        <f>_xlfn.DAYS("31/03/2020",H865)</f>
        <v>503</v>
      </c>
      <c r="K865" s="1">
        <f>G865/J865</f>
        <v>0</v>
      </c>
    </row>
    <row r="866" spans="1:11" x14ac:dyDescent="0.25">
      <c r="A866" s="1" t="str">
        <f>CLEAN(RepositoriosPython!A866)</f>
        <v>rasbt/mlxtend</v>
      </c>
      <c r="B866" s="1" t="str">
        <f>CLEAN(RepositoriosPython!B866)</f>
        <v>https://github.com/rasbt/mlxtend</v>
      </c>
      <c r="C866" s="1" t="str">
        <f>CLEAN(RepositoriosPython!C866)</f>
        <v>Python</v>
      </c>
      <c r="D866" s="1">
        <f>VALUE(CLEAN(RepositoriosPython!D866))</f>
        <v>2826</v>
      </c>
      <c r="E866" s="1">
        <f>VALUE(CLEAN(RepositoriosPython!E866))</f>
        <v>125</v>
      </c>
      <c r="F866" s="1">
        <f>VALUE(CLEAN(RepositoriosPython!F866))</f>
        <v>614</v>
      </c>
      <c r="G866" s="1">
        <f>VALUE(CLEAN(RepositoriosPython!G866))</f>
        <v>21</v>
      </c>
      <c r="H866" s="2">
        <f>DATEVALUE(CLEAN(MID(RepositoriosPython!H866,1,11)))</f>
        <v>41865</v>
      </c>
      <c r="I866" s="1">
        <f>VALUE(CLEAN(RepositoriosPython!I866))</f>
        <v>769</v>
      </c>
      <c r="J866" s="1">
        <f>_xlfn.DAYS("31/03/2020",H866)</f>
        <v>2056</v>
      </c>
      <c r="K866" s="1">
        <f>G866/J866</f>
        <v>1.0214007782101167E-2</v>
      </c>
    </row>
    <row r="867" spans="1:11" x14ac:dyDescent="0.25">
      <c r="A867" s="1" t="str">
        <f>CLEAN(RepositoriosPython!A867)</f>
        <v>gbeced/pyalgotrade</v>
      </c>
      <c r="B867" s="1" t="str">
        <f>CLEAN(RepositoriosPython!B867)</f>
        <v>https://github.com/gbeced/pyalgotrade</v>
      </c>
      <c r="C867" s="1" t="str">
        <f>CLEAN(RepositoriosPython!C867)</f>
        <v>Python</v>
      </c>
      <c r="D867" s="1">
        <f>VALUE(CLEAN(RepositoriosPython!D867))</f>
        <v>2822</v>
      </c>
      <c r="E867" s="1">
        <f>VALUE(CLEAN(RepositoriosPython!E867))</f>
        <v>338</v>
      </c>
      <c r="F867" s="1">
        <f>VALUE(CLEAN(RepositoriosPython!F867))</f>
        <v>1113</v>
      </c>
      <c r="G867" s="1">
        <f>VALUE(CLEAN(RepositoriosPython!G867))</f>
        <v>0</v>
      </c>
      <c r="H867" s="2">
        <f>DATEVALUE(CLEAN(MID(RepositoriosPython!H867,1,11)))</f>
        <v>40975</v>
      </c>
      <c r="I867" s="1">
        <f>VALUE(CLEAN(RepositoriosPython!I867))</f>
        <v>384</v>
      </c>
      <c r="J867" s="1">
        <f>_xlfn.DAYS("31/03/2020",H867)</f>
        <v>2946</v>
      </c>
      <c r="K867" s="1">
        <f>G867/J867</f>
        <v>0</v>
      </c>
    </row>
    <row r="868" spans="1:11" x14ac:dyDescent="0.25">
      <c r="A868" s="1" t="str">
        <f>CLEAN(RepositoriosPython!A868)</f>
        <v>kemayo/sublime-text-git</v>
      </c>
      <c r="B868" s="1" t="str">
        <f>CLEAN(RepositoriosPython!B868)</f>
        <v>https://github.com/kemayo/sublime-text-git</v>
      </c>
      <c r="C868" s="1" t="str">
        <f>CLEAN(RepositoriosPython!C868)</f>
        <v>Python</v>
      </c>
      <c r="D868" s="1">
        <f>VALUE(CLEAN(RepositoriosPython!D868))</f>
        <v>2821</v>
      </c>
      <c r="E868" s="1">
        <f>VALUE(CLEAN(RepositoriosPython!E868))</f>
        <v>107</v>
      </c>
      <c r="F868" s="1">
        <f>VALUE(CLEAN(RepositoriosPython!F868))</f>
        <v>398</v>
      </c>
      <c r="G868" s="1">
        <f>VALUE(CLEAN(RepositoriosPython!G868))</f>
        <v>9</v>
      </c>
      <c r="H868" s="2">
        <f>DATEVALUE(CLEAN(MID(RepositoriosPython!H868,1,11)))</f>
        <v>40813</v>
      </c>
      <c r="I868" s="1">
        <f>VALUE(CLEAN(RepositoriosPython!I868))</f>
        <v>32</v>
      </c>
      <c r="J868" s="1">
        <f>_xlfn.DAYS("31/03/2020",H868)</f>
        <v>3108</v>
      </c>
      <c r="K868" s="1">
        <f>G868/J868</f>
        <v>2.8957528957528956E-3</v>
      </c>
    </row>
    <row r="869" spans="1:11" x14ac:dyDescent="0.25">
      <c r="A869" s="1" t="str">
        <f>CLEAN(RepositoriosPython!A869)</f>
        <v>chrissimpkins/Crunch</v>
      </c>
      <c r="B869" s="1" t="str">
        <f>CLEAN(RepositoriosPython!B869)</f>
        <v>https://github.com/chrissimpkins/Crunch</v>
      </c>
      <c r="C869" s="1" t="str">
        <f>CLEAN(RepositoriosPython!C869)</f>
        <v>Python</v>
      </c>
      <c r="D869" s="1">
        <f>VALUE(CLEAN(RepositoriosPython!D869))</f>
        <v>2819</v>
      </c>
      <c r="E869" s="1">
        <f>VALUE(CLEAN(RepositoriosPython!E869))</f>
        <v>62</v>
      </c>
      <c r="F869" s="1">
        <f>VALUE(CLEAN(RepositoriosPython!F869))</f>
        <v>107</v>
      </c>
      <c r="G869" s="1">
        <f>VALUE(CLEAN(RepositoriosPython!G869))</f>
        <v>14</v>
      </c>
      <c r="H869" s="2">
        <f>DATEVALUE(CLEAN(MID(RepositoriosPython!H869,1,11)))</f>
        <v>42470</v>
      </c>
      <c r="I869" s="1">
        <f>VALUE(CLEAN(RepositoriosPython!I869))</f>
        <v>263</v>
      </c>
      <c r="J869" s="1">
        <f>_xlfn.DAYS("31/03/2020",H869)</f>
        <v>1451</v>
      </c>
      <c r="K869" s="1">
        <f>G869/J869</f>
        <v>9.6485182632667123E-3</v>
      </c>
    </row>
    <row r="870" spans="1:11" x14ac:dyDescent="0.25">
      <c r="A870" s="1" t="str">
        <f>CLEAN(RepositoriosPython!A870)</f>
        <v>ownthink/KnowledgeGraphData</v>
      </c>
      <c r="B870" s="1" t="str">
        <f>CLEAN(RepositoriosPython!B870)</f>
        <v>https://github.com/ownthink/KnowledgeGraphData</v>
      </c>
      <c r="C870" s="1" t="str">
        <f>CLEAN(RepositoriosPython!C870)</f>
        <v>Python</v>
      </c>
      <c r="D870" s="1">
        <f>VALUE(CLEAN(RepositoriosPython!D870))</f>
        <v>2818</v>
      </c>
      <c r="E870" s="1">
        <f>VALUE(CLEAN(RepositoriosPython!E870))</f>
        <v>115</v>
      </c>
      <c r="F870" s="1">
        <f>VALUE(CLEAN(RepositoriosPython!F870))</f>
        <v>472</v>
      </c>
      <c r="G870" s="1">
        <f>VALUE(CLEAN(RepositoriosPython!G870))</f>
        <v>0</v>
      </c>
      <c r="H870" s="2">
        <f>DATEVALUE(CLEAN(MID(RepositoriosPython!H870,1,11)))</f>
        <v>43749</v>
      </c>
      <c r="I870" s="1">
        <f>VALUE(CLEAN(RepositoriosPython!I870))</f>
        <v>4</v>
      </c>
      <c r="J870" s="1">
        <f>_xlfn.DAYS("31/03/2020",H870)</f>
        <v>172</v>
      </c>
      <c r="K870" s="1">
        <f>G870/J870</f>
        <v>0</v>
      </c>
    </row>
    <row r="871" spans="1:11" x14ac:dyDescent="0.25">
      <c r="A871" s="1" t="str">
        <f>CLEAN(RepositoriosPython!A871)</f>
        <v>easy-tensorflow/easy-tensorflow</v>
      </c>
      <c r="B871" s="1" t="str">
        <f>CLEAN(RepositoriosPython!B871)</f>
        <v>https://github.com/easy-tensorflow/easy-tensorflow</v>
      </c>
      <c r="C871" s="1" t="str">
        <f>CLEAN(RepositoriosPython!C871)</f>
        <v>Python</v>
      </c>
      <c r="D871" s="1">
        <f>VALUE(CLEAN(RepositoriosPython!D871))</f>
        <v>2818</v>
      </c>
      <c r="E871" s="1">
        <f>VALUE(CLEAN(RepositoriosPython!E871))</f>
        <v>108</v>
      </c>
      <c r="F871" s="1">
        <f>VALUE(CLEAN(RepositoriosPython!F871))</f>
        <v>343</v>
      </c>
      <c r="G871" s="1">
        <f>VALUE(CLEAN(RepositoriosPython!G871))</f>
        <v>1</v>
      </c>
      <c r="H871" s="2">
        <f>DATEVALUE(CLEAN(MID(RepositoriosPython!H871,1,11)))</f>
        <v>43069</v>
      </c>
      <c r="I871" s="1">
        <f>VALUE(CLEAN(RepositoriosPython!I871))</f>
        <v>122</v>
      </c>
      <c r="J871" s="1">
        <f>_xlfn.DAYS("31/03/2020",H871)</f>
        <v>852</v>
      </c>
      <c r="K871" s="1">
        <f>G871/J871</f>
        <v>1.1737089201877935E-3</v>
      </c>
    </row>
    <row r="872" spans="1:11" x14ac:dyDescent="0.25">
      <c r="A872" s="1" t="str">
        <f>CLEAN(RepositoriosPython!A872)</f>
        <v>thearn/webcam-pulse-detector</v>
      </c>
      <c r="B872" s="1" t="str">
        <f>CLEAN(RepositoriosPython!B872)</f>
        <v>https://github.com/thearn/webcam-pulse-detector</v>
      </c>
      <c r="C872" s="1" t="str">
        <f>CLEAN(RepositoriosPython!C872)</f>
        <v>Python</v>
      </c>
      <c r="D872" s="1">
        <f>VALUE(CLEAN(RepositoriosPython!D872))</f>
        <v>2819</v>
      </c>
      <c r="E872" s="1">
        <f>VALUE(CLEAN(RepositoriosPython!E872))</f>
        <v>182</v>
      </c>
      <c r="F872" s="1">
        <f>VALUE(CLEAN(RepositoriosPython!F872))</f>
        <v>481</v>
      </c>
      <c r="G872" s="1">
        <f>VALUE(CLEAN(RepositoriosPython!G872))</f>
        <v>0</v>
      </c>
      <c r="H872" s="2">
        <f>DATEVALUE(CLEAN(MID(RepositoriosPython!H872,1,11)))</f>
        <v>41379</v>
      </c>
      <c r="I872" s="1">
        <f>VALUE(CLEAN(RepositoriosPython!I872))</f>
        <v>13</v>
      </c>
      <c r="J872" s="1">
        <f>_xlfn.DAYS("31/03/2020",H872)</f>
        <v>2542</v>
      </c>
      <c r="K872" s="1">
        <f>G872/J872</f>
        <v>0</v>
      </c>
    </row>
    <row r="873" spans="1:11" x14ac:dyDescent="0.25">
      <c r="A873" s="1" t="str">
        <f>CLEAN(RepositoriosPython!A873)</f>
        <v>elastic/elasticsearch-dsl-py</v>
      </c>
      <c r="B873" s="1" t="str">
        <f>CLEAN(RepositoriosPython!B873)</f>
        <v>https://github.com/elastic/elasticsearch-dsl-py</v>
      </c>
      <c r="C873" s="1" t="str">
        <f>CLEAN(RepositoriosPython!C873)</f>
        <v>Python</v>
      </c>
      <c r="D873" s="1">
        <f>VALUE(CLEAN(RepositoriosPython!D873))</f>
        <v>2813</v>
      </c>
      <c r="E873" s="1">
        <f>VALUE(CLEAN(RepositoriosPython!E873))</f>
        <v>360</v>
      </c>
      <c r="F873" s="1">
        <f>VALUE(CLEAN(RepositoriosPython!F873))</f>
        <v>617</v>
      </c>
      <c r="G873" s="1">
        <f>VALUE(CLEAN(RepositoriosPython!G873))</f>
        <v>0</v>
      </c>
      <c r="H873" s="2">
        <f>DATEVALUE(CLEAN(MID(RepositoriosPython!H873,1,11)))</f>
        <v>41703</v>
      </c>
      <c r="I873" s="1">
        <f>VALUE(CLEAN(RepositoriosPython!I873))</f>
        <v>86</v>
      </c>
      <c r="J873" s="1">
        <f>_xlfn.DAYS("31/03/2020",H873)</f>
        <v>2218</v>
      </c>
      <c r="K873" s="1">
        <f>G873/J873</f>
        <v>0</v>
      </c>
    </row>
    <row r="874" spans="1:11" x14ac:dyDescent="0.25">
      <c r="A874" s="1" t="str">
        <f>CLEAN(RepositoriosPython!A874)</f>
        <v>RocketMap/RocketMap</v>
      </c>
      <c r="B874" s="1" t="str">
        <f>CLEAN(RepositoriosPython!B874)</f>
        <v>https://github.com/RocketMap/RocketMap</v>
      </c>
      <c r="C874" s="1" t="str">
        <f>CLEAN(RepositoriosPython!C874)</f>
        <v>Python</v>
      </c>
      <c r="D874" s="1">
        <f>VALUE(CLEAN(RepositoriosPython!D874))</f>
        <v>2813</v>
      </c>
      <c r="E874" s="1">
        <f>VALUE(CLEAN(RepositoriosPython!E874))</f>
        <v>281</v>
      </c>
      <c r="F874" s="1">
        <f>VALUE(CLEAN(RepositoriosPython!F874))</f>
        <v>1631</v>
      </c>
      <c r="G874" s="1">
        <f>VALUE(CLEAN(RepositoriosPython!G874))</f>
        <v>4</v>
      </c>
      <c r="H874" s="2">
        <f>DATEVALUE(CLEAN(MID(RepositoriosPython!H874,1,11)))</f>
        <v>42586</v>
      </c>
      <c r="I874" s="1">
        <f>VALUE(CLEAN(RepositoriosPython!I874))</f>
        <v>449</v>
      </c>
      <c r="J874" s="1">
        <f>_xlfn.DAYS("31/03/2020",H874)</f>
        <v>1335</v>
      </c>
      <c r="K874" s="1">
        <f>G874/J874</f>
        <v>2.9962546816479402E-3</v>
      </c>
    </row>
    <row r="875" spans="1:11" x14ac:dyDescent="0.25">
      <c r="A875" s="1" t="str">
        <f>CLEAN(RepositoriosPython!A875)</f>
        <v>lawlite19/MachineLearning_Python</v>
      </c>
      <c r="B875" s="1" t="str">
        <f>CLEAN(RepositoriosPython!B875)</f>
        <v>https://github.com/lawlite19/MachineLearning_Python</v>
      </c>
      <c r="C875" s="1" t="str">
        <f>CLEAN(RepositoriosPython!C875)</f>
        <v>Python</v>
      </c>
      <c r="D875" s="1">
        <f>VALUE(CLEAN(RepositoriosPython!D875))</f>
        <v>2807</v>
      </c>
      <c r="E875" s="1">
        <f>VALUE(CLEAN(RepositoriosPython!E875))</f>
        <v>197</v>
      </c>
      <c r="F875" s="1">
        <f>VALUE(CLEAN(RepositoriosPython!F875))</f>
        <v>1399</v>
      </c>
      <c r="G875" s="1">
        <f>VALUE(CLEAN(RepositoriosPython!G875))</f>
        <v>0</v>
      </c>
      <c r="H875" s="2">
        <f>DATEVALUE(CLEAN(MID(RepositoriosPython!H875,1,11)))</f>
        <v>42660</v>
      </c>
      <c r="I875" s="1">
        <f>VALUE(CLEAN(RepositoriosPython!I875))</f>
        <v>102</v>
      </c>
      <c r="J875" s="1">
        <f>_xlfn.DAYS("31/03/2020",H875)</f>
        <v>1261</v>
      </c>
      <c r="K875" s="1">
        <f>G875/J875</f>
        <v>0</v>
      </c>
    </row>
    <row r="876" spans="1:11" x14ac:dyDescent="0.25">
      <c r="A876" s="1" t="str">
        <f>CLEAN(RepositoriosPython!A876)</f>
        <v>Mckinsey666/bullet</v>
      </c>
      <c r="B876" s="1" t="str">
        <f>CLEAN(RepositoriosPython!B876)</f>
        <v>https://github.com/Mckinsey666/bullet</v>
      </c>
      <c r="C876" s="1" t="str">
        <f>CLEAN(RepositoriosPython!C876)</f>
        <v>Python</v>
      </c>
      <c r="D876" s="1">
        <f>VALUE(CLEAN(RepositoriosPython!D876))</f>
        <v>2805</v>
      </c>
      <c r="E876" s="1">
        <f>VALUE(CLEAN(RepositoriosPython!E876))</f>
        <v>32</v>
      </c>
      <c r="F876" s="1">
        <f>VALUE(CLEAN(RepositoriosPython!F876))</f>
        <v>85</v>
      </c>
      <c r="G876" s="1">
        <f>VALUE(CLEAN(RepositoriosPython!G876))</f>
        <v>0</v>
      </c>
      <c r="H876" s="2">
        <f>DATEVALUE(CLEAN(MID(RepositoriosPython!H876,1,11)))</f>
        <v>43517</v>
      </c>
      <c r="I876" s="1">
        <f>VALUE(CLEAN(RepositoriosPython!I876))</f>
        <v>38</v>
      </c>
      <c r="J876" s="1">
        <f>_xlfn.DAYS("31/03/2020",H876)</f>
        <v>404</v>
      </c>
      <c r="K876" s="1">
        <f>G876/J876</f>
        <v>0</v>
      </c>
    </row>
    <row r="877" spans="1:11" x14ac:dyDescent="0.25">
      <c r="A877" s="1" t="str">
        <f>CLEAN(RepositoriosPython!A877)</f>
        <v>SublimeText-Markdown/MarkdownEditing</v>
      </c>
      <c r="B877" s="1" t="str">
        <f>CLEAN(RepositoriosPython!B877)</f>
        <v>https://github.com/SublimeText-Markdown/MarkdownEditing</v>
      </c>
      <c r="C877" s="1" t="str">
        <f>CLEAN(RepositoriosPython!C877)</f>
        <v>Python</v>
      </c>
      <c r="D877" s="1">
        <f>VALUE(CLEAN(RepositoriosPython!D877))</f>
        <v>2802</v>
      </c>
      <c r="E877" s="1">
        <f>VALUE(CLEAN(RepositoriosPython!E877))</f>
        <v>105</v>
      </c>
      <c r="F877" s="1">
        <f>VALUE(CLEAN(RepositoriosPython!F877))</f>
        <v>612</v>
      </c>
      <c r="G877" s="1">
        <f>VALUE(CLEAN(RepositoriosPython!G877))</f>
        <v>13</v>
      </c>
      <c r="H877" s="2">
        <f>DATEVALUE(CLEAN(MID(RepositoriosPython!H877,1,11)))</f>
        <v>41046</v>
      </c>
      <c r="I877" s="1">
        <f>VALUE(CLEAN(RepositoriosPython!I877))</f>
        <v>110</v>
      </c>
      <c r="J877" s="1">
        <f>_xlfn.DAYS("31/03/2020",H877)</f>
        <v>2875</v>
      </c>
      <c r="K877" s="1">
        <f>G877/J877</f>
        <v>4.5217391304347822E-3</v>
      </c>
    </row>
    <row r="878" spans="1:11" x14ac:dyDescent="0.25">
      <c r="A878" s="1" t="str">
        <f>CLEAN(RepositoriosPython!A878)</f>
        <v>huyingxi/Synonyms</v>
      </c>
      <c r="B878" s="1" t="str">
        <f>CLEAN(RepositoriosPython!B878)</f>
        <v>https://github.com/huyingxi/Synonyms</v>
      </c>
      <c r="C878" s="1" t="str">
        <f>CLEAN(RepositoriosPython!C878)</f>
        <v>Python</v>
      </c>
      <c r="D878" s="1">
        <f>VALUE(CLEAN(RepositoriosPython!D878))</f>
        <v>2801</v>
      </c>
      <c r="E878" s="1">
        <f>VALUE(CLEAN(RepositoriosPython!E878))</f>
        <v>154</v>
      </c>
      <c r="F878" s="1">
        <f>VALUE(CLEAN(RepositoriosPython!F878))</f>
        <v>605</v>
      </c>
      <c r="G878" s="1">
        <f>VALUE(CLEAN(RepositoriosPython!G878))</f>
        <v>19</v>
      </c>
      <c r="H878" s="2">
        <f>DATEVALUE(CLEAN(MID(RepositoriosPython!H878,1,11)))</f>
        <v>43003</v>
      </c>
      <c r="I878" s="1">
        <f>VALUE(CLEAN(RepositoriosPython!I878))</f>
        <v>54</v>
      </c>
      <c r="J878" s="1">
        <f>_xlfn.DAYS("31/03/2020",H878)</f>
        <v>918</v>
      </c>
      <c r="K878" s="1">
        <f>G878/J878</f>
        <v>2.0697167755991286E-2</v>
      </c>
    </row>
    <row r="879" spans="1:11" x14ac:dyDescent="0.25">
      <c r="A879" s="1" t="str">
        <f>CLEAN(RepositoriosPython!A879)</f>
        <v>taki0112/Tensorflow-Cookbook</v>
      </c>
      <c r="B879" s="1" t="str">
        <f>CLEAN(RepositoriosPython!B879)</f>
        <v>https://github.com/taki0112/Tensorflow-Cookbook</v>
      </c>
      <c r="C879" s="1" t="str">
        <f>CLEAN(RepositoriosPython!C879)</f>
        <v>Python</v>
      </c>
      <c r="D879" s="1">
        <f>VALUE(CLEAN(RepositoriosPython!D879))</f>
        <v>2801</v>
      </c>
      <c r="E879" s="1">
        <f>VALUE(CLEAN(RepositoriosPython!E879))</f>
        <v>120</v>
      </c>
      <c r="F879" s="1">
        <f>VALUE(CLEAN(RepositoriosPython!F879))</f>
        <v>480</v>
      </c>
      <c r="G879" s="1">
        <f>VALUE(CLEAN(RepositoriosPython!G879))</f>
        <v>0</v>
      </c>
      <c r="H879" s="2">
        <f>DATEVALUE(CLEAN(MID(RepositoriosPython!H879,1,11)))</f>
        <v>43512</v>
      </c>
      <c r="I879" s="1">
        <f>VALUE(CLEAN(RepositoriosPython!I879))</f>
        <v>14</v>
      </c>
      <c r="J879" s="1">
        <f>_xlfn.DAYS("31/03/2020",H879)</f>
        <v>409</v>
      </c>
      <c r="K879" s="1">
        <f>G879/J879</f>
        <v>0</v>
      </c>
    </row>
    <row r="880" spans="1:11" x14ac:dyDescent="0.25">
      <c r="A880" s="1" t="str">
        <f>CLEAN(RepositoriosPython!A880)</f>
        <v>listen1/listen1</v>
      </c>
      <c r="B880" s="1" t="str">
        <f>CLEAN(RepositoriosPython!B880)</f>
        <v>https://github.com/listen1/listen1</v>
      </c>
      <c r="C880" s="1" t="str">
        <f>CLEAN(RepositoriosPython!C880)</f>
        <v>Python</v>
      </c>
      <c r="D880" s="1">
        <f>VALUE(CLEAN(RepositoriosPython!D880))</f>
        <v>2801</v>
      </c>
      <c r="E880" s="1">
        <f>VALUE(CLEAN(RepositoriosPython!E880))</f>
        <v>130</v>
      </c>
      <c r="F880" s="1">
        <f>VALUE(CLEAN(RepositoriosPython!F880))</f>
        <v>272</v>
      </c>
      <c r="G880" s="1">
        <f>VALUE(CLEAN(RepositoriosPython!G880))</f>
        <v>1</v>
      </c>
      <c r="H880" s="2">
        <f>DATEVALUE(CLEAN(MID(RepositoriosPython!H880,1,11)))</f>
        <v>42482</v>
      </c>
      <c r="I880" s="1">
        <f>VALUE(CLEAN(RepositoriosPython!I880))</f>
        <v>74</v>
      </c>
      <c r="J880" s="1">
        <f>_xlfn.DAYS("31/03/2020",H880)</f>
        <v>1439</v>
      </c>
      <c r="K880" s="1">
        <f>G880/J880</f>
        <v>6.9492703266157052E-4</v>
      </c>
    </row>
    <row r="881" spans="1:11" x14ac:dyDescent="0.25">
      <c r="A881" s="1" t="str">
        <f>CLEAN(RepositoriosPython!A881)</f>
        <v>RoganDawes/P4wnP1</v>
      </c>
      <c r="B881" s="1" t="str">
        <f>CLEAN(RepositoriosPython!B881)</f>
        <v>https://github.com/RoganDawes/P4wnP1</v>
      </c>
      <c r="C881" s="1" t="str">
        <f>CLEAN(RepositoriosPython!C881)</f>
        <v>Python</v>
      </c>
      <c r="D881" s="1">
        <f>VALUE(CLEAN(RepositoriosPython!D881))</f>
        <v>2796</v>
      </c>
      <c r="E881" s="1">
        <f>VALUE(CLEAN(RepositoriosPython!E881))</f>
        <v>274</v>
      </c>
      <c r="F881" s="1">
        <f>VALUE(CLEAN(RepositoriosPython!F881))</f>
        <v>559</v>
      </c>
      <c r="G881" s="1">
        <f>VALUE(CLEAN(RepositoriosPython!G881))</f>
        <v>1</v>
      </c>
      <c r="H881" s="2">
        <f>DATEVALUE(CLEAN(MID(RepositoriosPython!H881,1,11)))</f>
        <v>42788</v>
      </c>
      <c r="I881" s="1">
        <f>VALUE(CLEAN(RepositoriosPython!I881))</f>
        <v>105</v>
      </c>
      <c r="J881" s="1">
        <f>_xlfn.DAYS("31/03/2020",H881)</f>
        <v>1133</v>
      </c>
      <c r="K881" s="1">
        <f>G881/J881</f>
        <v>8.8261253309797002E-4</v>
      </c>
    </row>
    <row r="882" spans="1:11" x14ac:dyDescent="0.25">
      <c r="A882" s="1" t="str">
        <f>CLEAN(RepositoriosPython!A882)</f>
        <v>omab/python-social-auth</v>
      </c>
      <c r="B882" s="1" t="str">
        <f>CLEAN(RepositoriosPython!B882)</f>
        <v>https://github.com/omab/python-social-auth</v>
      </c>
      <c r="C882" s="1" t="str">
        <f>CLEAN(RepositoriosPython!C882)</f>
        <v>Python</v>
      </c>
      <c r="D882" s="1">
        <f>VALUE(CLEAN(RepositoriosPython!D882))</f>
        <v>2791</v>
      </c>
      <c r="E882" s="1">
        <f>VALUE(CLEAN(RepositoriosPython!E882))</f>
        <v>123</v>
      </c>
      <c r="F882" s="1">
        <f>VALUE(CLEAN(RepositoriosPython!F882))</f>
        <v>1149</v>
      </c>
      <c r="G882" s="1">
        <f>VALUE(CLEAN(RepositoriosPython!G882))</f>
        <v>0</v>
      </c>
      <c r="H882" s="2">
        <f>DATEVALUE(CLEAN(MID(RepositoriosPython!H882,1,11)))</f>
        <v>41255</v>
      </c>
      <c r="I882" s="1">
        <f>VALUE(CLEAN(RepositoriosPython!I882))</f>
        <v>321</v>
      </c>
      <c r="J882" s="1">
        <f>_xlfn.DAYS("31/03/2020",H882)</f>
        <v>2666</v>
      </c>
      <c r="K882" s="1">
        <f>G882/J882</f>
        <v>0</v>
      </c>
    </row>
    <row r="883" spans="1:11" x14ac:dyDescent="0.25">
      <c r="A883" s="1" t="str">
        <f>CLEAN(RepositoriosPython!A883)</f>
        <v>ActivityWatch/activitywatch</v>
      </c>
      <c r="B883" s="1" t="str">
        <f>CLEAN(RepositoriosPython!B883)</f>
        <v>https://github.com/ActivityWatch/activitywatch</v>
      </c>
      <c r="C883" s="1" t="str">
        <f>CLEAN(RepositoriosPython!C883)</f>
        <v>Python</v>
      </c>
      <c r="D883" s="1">
        <f>VALUE(CLEAN(RepositoriosPython!D883))</f>
        <v>2788</v>
      </c>
      <c r="E883" s="1">
        <f>VALUE(CLEAN(RepositoriosPython!E883))</f>
        <v>96</v>
      </c>
      <c r="F883" s="1">
        <f>VALUE(CLEAN(RepositoriosPython!F883))</f>
        <v>134</v>
      </c>
      <c r="G883" s="1">
        <f>VALUE(CLEAN(RepositoriosPython!G883))</f>
        <v>30</v>
      </c>
      <c r="H883" s="2">
        <f>DATEVALUE(CLEAN(MID(RepositoriosPython!H883,1,11)))</f>
        <v>42487</v>
      </c>
      <c r="I883" s="1">
        <f>VALUE(CLEAN(RepositoriosPython!I883))</f>
        <v>30</v>
      </c>
      <c r="J883" s="1">
        <f>_xlfn.DAYS("31/03/2020",H883)</f>
        <v>1434</v>
      </c>
      <c r="K883" s="1">
        <f>G883/J883</f>
        <v>2.0920502092050208E-2</v>
      </c>
    </row>
    <row r="884" spans="1:11" x14ac:dyDescent="0.25">
      <c r="A884" s="1" t="str">
        <f>CLEAN(RepositoriosPython!A884)</f>
        <v>hephaest0s/usbkill</v>
      </c>
      <c r="B884" s="1" t="str">
        <f>CLEAN(RepositoriosPython!B884)</f>
        <v>https://github.com/hephaest0s/usbkill</v>
      </c>
      <c r="C884" s="1" t="str">
        <f>CLEAN(RepositoriosPython!C884)</f>
        <v>Python</v>
      </c>
      <c r="D884" s="1">
        <f>VALUE(CLEAN(RepositoriosPython!D884))</f>
        <v>2783</v>
      </c>
      <c r="E884" s="1">
        <f>VALUE(CLEAN(RepositoriosPython!E884))</f>
        <v>195</v>
      </c>
      <c r="F884" s="1">
        <f>VALUE(CLEAN(RepositoriosPython!F884))</f>
        <v>424</v>
      </c>
      <c r="G884" s="1">
        <f>VALUE(CLEAN(RepositoriosPython!G884))</f>
        <v>0</v>
      </c>
      <c r="H884" s="2">
        <f>DATEVALUE(CLEAN(MID(RepositoriosPython!H884,1,11)))</f>
        <v>42049</v>
      </c>
      <c r="I884" s="1">
        <f>VALUE(CLEAN(RepositoriosPython!I884))</f>
        <v>11</v>
      </c>
      <c r="J884" s="1">
        <f>_xlfn.DAYS("31/03/2020",H884)</f>
        <v>1872</v>
      </c>
      <c r="K884" s="1">
        <f>G884/J884</f>
        <v>0</v>
      </c>
    </row>
    <row r="885" spans="1:11" x14ac:dyDescent="0.25">
      <c r="A885" s="1" t="str">
        <f>CLEAN(RepositoriosPython!A885)</f>
        <v>ethereon/caffe-tensorflow</v>
      </c>
      <c r="B885" s="1" t="str">
        <f>CLEAN(RepositoriosPython!B885)</f>
        <v>https://github.com/ethereon/caffe-tensorflow</v>
      </c>
      <c r="C885" s="1" t="str">
        <f>CLEAN(RepositoriosPython!C885)</f>
        <v>Python</v>
      </c>
      <c r="D885" s="1">
        <f>VALUE(CLEAN(RepositoriosPython!D885))</f>
        <v>2776</v>
      </c>
      <c r="E885" s="1">
        <f>VALUE(CLEAN(RepositoriosPython!E885))</f>
        <v>132</v>
      </c>
      <c r="F885" s="1">
        <f>VALUE(CLEAN(RepositoriosPython!F885))</f>
        <v>1030</v>
      </c>
      <c r="G885" s="1">
        <f>VALUE(CLEAN(RepositoriosPython!G885))</f>
        <v>0</v>
      </c>
      <c r="H885" s="2">
        <f>DATEVALUE(CLEAN(MID(RepositoriosPython!H885,1,11)))</f>
        <v>42318</v>
      </c>
      <c r="I885" s="1">
        <f>VALUE(CLEAN(RepositoriosPython!I885))</f>
        <v>32</v>
      </c>
      <c r="J885" s="1">
        <f>_xlfn.DAYS("31/03/2020",H885)</f>
        <v>1603</v>
      </c>
      <c r="K885" s="1">
        <f>G885/J885</f>
        <v>0</v>
      </c>
    </row>
    <row r="886" spans="1:11" x14ac:dyDescent="0.25">
      <c r="A886" s="1" t="str">
        <f>CLEAN(RepositoriosPython!A886)</f>
        <v>r0oth3x49/udemy-dl</v>
      </c>
      <c r="B886" s="1" t="str">
        <f>CLEAN(RepositoriosPython!B886)</f>
        <v>https://github.com/r0oth3x49/udemy-dl</v>
      </c>
      <c r="C886" s="1" t="str">
        <f>CLEAN(RepositoriosPython!C886)</f>
        <v>Python</v>
      </c>
      <c r="D886" s="1">
        <f>VALUE(CLEAN(RepositoriosPython!D886))</f>
        <v>2774</v>
      </c>
      <c r="E886" s="1">
        <f>VALUE(CLEAN(RepositoriosPython!E886))</f>
        <v>117</v>
      </c>
      <c r="F886" s="1">
        <f>VALUE(CLEAN(RepositoriosPython!F886))</f>
        <v>644</v>
      </c>
      <c r="G886" s="1">
        <f>VALUE(CLEAN(RepositoriosPython!G886))</f>
        <v>3</v>
      </c>
      <c r="H886" s="2">
        <f>DATEVALUE(CLEAN(MID(RepositoriosPython!H886,1,11)))</f>
        <v>42856</v>
      </c>
      <c r="I886" s="1">
        <f>VALUE(CLEAN(RepositoriosPython!I886))</f>
        <v>23</v>
      </c>
      <c r="J886" s="1">
        <f>_xlfn.DAYS("31/03/2020",H886)</f>
        <v>1065</v>
      </c>
      <c r="K886" s="1">
        <f>G886/J886</f>
        <v>2.8169014084507044E-3</v>
      </c>
    </row>
    <row r="887" spans="1:11" x14ac:dyDescent="0.25">
      <c r="A887" s="1" t="str">
        <f>CLEAN(RepositoriosPython!A887)</f>
        <v>joshua-wu/deepfakes_faceswap</v>
      </c>
      <c r="B887" s="1" t="str">
        <f>CLEAN(RepositoriosPython!B887)</f>
        <v>https://github.com/joshua-wu/deepfakes_faceswap</v>
      </c>
      <c r="C887" s="1" t="str">
        <f>CLEAN(RepositoriosPython!C887)</f>
        <v>Python</v>
      </c>
      <c r="D887" s="1">
        <f>VALUE(CLEAN(RepositoriosPython!D887))</f>
        <v>2771</v>
      </c>
      <c r="E887" s="1">
        <f>VALUE(CLEAN(RepositoriosPython!E887))</f>
        <v>197</v>
      </c>
      <c r="F887" s="1">
        <f>VALUE(CLEAN(RepositoriosPython!F887))</f>
        <v>977</v>
      </c>
      <c r="G887" s="1">
        <f>VALUE(CLEAN(RepositoriosPython!G887))</f>
        <v>0</v>
      </c>
      <c r="H887" s="2">
        <f>DATEVALUE(CLEAN(MID(RepositoriosPython!H887,1,11)))</f>
        <v>43084</v>
      </c>
      <c r="I887" s="1">
        <f>VALUE(CLEAN(RepositoriosPython!I887))</f>
        <v>9</v>
      </c>
      <c r="J887" s="1">
        <f>_xlfn.DAYS("31/03/2020",H887)</f>
        <v>837</v>
      </c>
      <c r="K887" s="1">
        <f>G887/J887</f>
        <v>0</v>
      </c>
    </row>
    <row r="888" spans="1:11" x14ac:dyDescent="0.25">
      <c r="A888" s="1" t="str">
        <f>CLEAN(RepositoriosPython!A888)</f>
        <v>pyinvoke/invoke</v>
      </c>
      <c r="B888" s="1" t="str">
        <f>CLEAN(RepositoriosPython!B888)</f>
        <v>https://github.com/pyinvoke/invoke</v>
      </c>
      <c r="C888" s="1" t="str">
        <f>CLEAN(RepositoriosPython!C888)</f>
        <v>Python</v>
      </c>
      <c r="D888" s="1">
        <f>VALUE(CLEAN(RepositoriosPython!D888))</f>
        <v>2770</v>
      </c>
      <c r="E888" s="1">
        <f>VALUE(CLEAN(RepositoriosPython!E888))</f>
        <v>100</v>
      </c>
      <c r="F888" s="1">
        <f>VALUE(CLEAN(RepositoriosPython!F888))</f>
        <v>243</v>
      </c>
      <c r="G888" s="1">
        <f>VALUE(CLEAN(RepositoriosPython!G888))</f>
        <v>0</v>
      </c>
      <c r="H888" s="2">
        <f>DATEVALUE(CLEAN(MID(RepositoriosPython!H888,1,11)))</f>
        <v>40968</v>
      </c>
      <c r="I888" s="1">
        <f>VALUE(CLEAN(RepositoriosPython!I888))</f>
        <v>214</v>
      </c>
      <c r="J888" s="1">
        <f>_xlfn.DAYS("31/03/2020",H888)</f>
        <v>2953</v>
      </c>
      <c r="K888" s="1">
        <f>G888/J888</f>
        <v>0</v>
      </c>
    </row>
    <row r="889" spans="1:11" x14ac:dyDescent="0.25">
      <c r="A889" s="1" t="str">
        <f>CLEAN(RepositoriosPython!A889)</f>
        <v>pypa/sampleproject</v>
      </c>
      <c r="B889" s="1" t="str">
        <f>CLEAN(RepositoriosPython!B889)</f>
        <v>https://github.com/pypa/sampleproject</v>
      </c>
      <c r="C889" s="1" t="str">
        <f>CLEAN(RepositoriosPython!C889)</f>
        <v>Python</v>
      </c>
      <c r="D889" s="1">
        <f>VALUE(CLEAN(RepositoriosPython!D889))</f>
        <v>2765</v>
      </c>
      <c r="E889" s="1">
        <f>VALUE(CLEAN(RepositoriosPython!E889))</f>
        <v>104</v>
      </c>
      <c r="F889" s="1">
        <f>VALUE(CLEAN(RepositoriosPython!F889))</f>
        <v>1071</v>
      </c>
      <c r="G889" s="1">
        <f>VALUE(CLEAN(RepositoriosPython!G889))</f>
        <v>0</v>
      </c>
      <c r="H889" s="2">
        <f>DATEVALUE(CLEAN(MID(RepositoriosPython!H889,1,11)))</f>
        <v>41611</v>
      </c>
      <c r="I889" s="1">
        <f>VALUE(CLEAN(RepositoriosPython!I889))</f>
        <v>12</v>
      </c>
      <c r="J889" s="1">
        <f>_xlfn.DAYS("31/03/2020",H889)</f>
        <v>2310</v>
      </c>
      <c r="K889" s="1">
        <f>G889/J889</f>
        <v>0</v>
      </c>
    </row>
    <row r="890" spans="1:11" x14ac:dyDescent="0.25">
      <c r="A890" s="1" t="str">
        <f>CLEAN(RepositoriosPython!A890)</f>
        <v>caronc/apprise</v>
      </c>
      <c r="B890" s="1" t="str">
        <f>CLEAN(RepositoriosPython!B890)</f>
        <v>https://github.com/caronc/apprise</v>
      </c>
      <c r="C890" s="1" t="str">
        <f>CLEAN(RepositoriosPython!C890)</f>
        <v>Python</v>
      </c>
      <c r="D890" s="1">
        <f>VALUE(CLEAN(RepositoriosPython!D890))</f>
        <v>2765</v>
      </c>
      <c r="E890" s="1">
        <f>VALUE(CLEAN(RepositoriosPython!E890))</f>
        <v>33</v>
      </c>
      <c r="F890" s="1">
        <f>VALUE(CLEAN(RepositoriosPython!F890))</f>
        <v>80</v>
      </c>
      <c r="G890" s="1">
        <f>VALUE(CLEAN(RepositoriosPython!G890))</f>
        <v>17</v>
      </c>
      <c r="H890" s="2">
        <f>DATEVALUE(CLEAN(MID(RepositoriosPython!H890,1,11)))</f>
        <v>43064</v>
      </c>
      <c r="I890" s="1">
        <f>VALUE(CLEAN(RepositoriosPython!I890))</f>
        <v>164</v>
      </c>
      <c r="J890" s="1">
        <f>_xlfn.DAYS("31/03/2020",H890)</f>
        <v>857</v>
      </c>
      <c r="K890" s="1">
        <f>G890/J890</f>
        <v>1.9836639439906652E-2</v>
      </c>
    </row>
    <row r="891" spans="1:11" x14ac:dyDescent="0.25">
      <c r="A891" s="1" t="str">
        <f>CLEAN(RepositoriosPython!A891)</f>
        <v>eragonruan/text-detection-ctpn</v>
      </c>
      <c r="B891" s="1" t="str">
        <f>CLEAN(RepositoriosPython!B891)</f>
        <v>https://github.com/eragonruan/text-detection-ctpn</v>
      </c>
      <c r="C891" s="1" t="str">
        <f>CLEAN(RepositoriosPython!C891)</f>
        <v>Python</v>
      </c>
      <c r="D891" s="1">
        <f>VALUE(CLEAN(RepositoriosPython!D891))</f>
        <v>2763</v>
      </c>
      <c r="E891" s="1">
        <f>VALUE(CLEAN(RepositoriosPython!E891))</f>
        <v>135</v>
      </c>
      <c r="F891" s="1">
        <f>VALUE(CLEAN(RepositoriosPython!F891))</f>
        <v>1198</v>
      </c>
      <c r="G891" s="1">
        <f>VALUE(CLEAN(RepositoriosPython!G891))</f>
        <v>1</v>
      </c>
      <c r="H891" s="2">
        <f>DATEVALUE(CLEAN(MID(RepositoriosPython!H891,1,11)))</f>
        <v>42998</v>
      </c>
      <c r="I891" s="1">
        <f>VALUE(CLEAN(RepositoriosPython!I891))</f>
        <v>58</v>
      </c>
      <c r="J891" s="1">
        <f>_xlfn.DAYS("31/03/2020",H891)</f>
        <v>923</v>
      </c>
      <c r="K891" s="1">
        <f>G891/J891</f>
        <v>1.0834236186348862E-3</v>
      </c>
    </row>
    <row r="892" spans="1:11" x14ac:dyDescent="0.25">
      <c r="A892" s="1" t="str">
        <f>CLEAN(RepositoriosPython!A892)</f>
        <v>madhavanmalolan/awesome-reactnative-ui</v>
      </c>
      <c r="B892" s="1" t="str">
        <f>CLEAN(RepositoriosPython!B892)</f>
        <v>https://github.com/madhavanmalolan/awesome-reactnative-ui</v>
      </c>
      <c r="C892" s="1" t="str">
        <f>CLEAN(RepositoriosPython!C892)</f>
        <v>Python</v>
      </c>
      <c r="D892" s="1">
        <f>VALUE(CLEAN(RepositoriosPython!D892))</f>
        <v>2760</v>
      </c>
      <c r="E892" s="1">
        <f>VALUE(CLEAN(RepositoriosPython!E892))</f>
        <v>87</v>
      </c>
      <c r="F892" s="1">
        <f>VALUE(CLEAN(RepositoriosPython!F892))</f>
        <v>260</v>
      </c>
      <c r="G892" s="1">
        <f>VALUE(CLEAN(RepositoriosPython!G892))</f>
        <v>0</v>
      </c>
      <c r="H892" s="2">
        <f>DATEVALUE(CLEAN(MID(RepositoriosPython!H892,1,11)))</f>
        <v>43342</v>
      </c>
      <c r="I892" s="1">
        <f>VALUE(CLEAN(RepositoriosPython!I892))</f>
        <v>4</v>
      </c>
      <c r="J892" s="1">
        <f>_xlfn.DAYS("31/03/2020",H892)</f>
        <v>579</v>
      </c>
      <c r="K892" s="1">
        <f>G892/J892</f>
        <v>0</v>
      </c>
    </row>
    <row r="893" spans="1:11" x14ac:dyDescent="0.25">
      <c r="A893" s="1" t="str">
        <f>CLEAN(RepositoriosPython!A893)</f>
        <v>eternnoir/pyTelegramBotAPI</v>
      </c>
      <c r="B893" s="1" t="str">
        <f>CLEAN(RepositoriosPython!B893)</f>
        <v>https://github.com/eternnoir/pyTelegramBotAPI</v>
      </c>
      <c r="C893" s="1" t="str">
        <f>CLEAN(RepositoriosPython!C893)</f>
        <v>Python</v>
      </c>
      <c r="D893" s="1">
        <f>VALUE(CLEAN(RepositoriosPython!D893))</f>
        <v>2759</v>
      </c>
      <c r="E893" s="1">
        <f>VALUE(CLEAN(RepositoriosPython!E893))</f>
        <v>151</v>
      </c>
      <c r="F893" s="1">
        <f>VALUE(CLEAN(RepositoriosPython!F893))</f>
        <v>773</v>
      </c>
      <c r="G893" s="1">
        <f>VALUE(CLEAN(RepositoriosPython!G893))</f>
        <v>26</v>
      </c>
      <c r="H893" s="2">
        <f>DATEVALUE(CLEAN(MID(RepositoriosPython!H893,1,11)))</f>
        <v>42181</v>
      </c>
      <c r="I893" s="1">
        <f>VALUE(CLEAN(RepositoriosPython!I893))</f>
        <v>33</v>
      </c>
      <c r="J893" s="1">
        <f>_xlfn.DAYS("31/03/2020",H893)</f>
        <v>1740</v>
      </c>
      <c r="K893" s="1">
        <f>G893/J893</f>
        <v>1.4942528735632184E-2</v>
      </c>
    </row>
    <row r="894" spans="1:11" x14ac:dyDescent="0.25">
      <c r="A894" s="1" t="str">
        <f>CLEAN(RepositoriosPython!A894)</f>
        <v>hugsy/gef</v>
      </c>
      <c r="B894" s="1" t="str">
        <f>CLEAN(RepositoriosPython!B894)</f>
        <v>https://github.com/hugsy/gef</v>
      </c>
      <c r="C894" s="1" t="str">
        <f>CLEAN(RepositoriosPython!C894)</f>
        <v>Python</v>
      </c>
      <c r="D894" s="1">
        <f>VALUE(CLEAN(RepositoriosPython!D894))</f>
        <v>2758</v>
      </c>
      <c r="E894" s="1">
        <f>VALUE(CLEAN(RepositoriosPython!E894))</f>
        <v>123</v>
      </c>
      <c r="F894" s="1">
        <f>VALUE(CLEAN(RepositoriosPython!F894))</f>
        <v>400</v>
      </c>
      <c r="G894" s="1">
        <f>VALUE(CLEAN(RepositoriosPython!G894))</f>
        <v>6</v>
      </c>
      <c r="H894" s="2">
        <f>DATEVALUE(CLEAN(MID(RepositoriosPython!H894,1,11)))</f>
        <v>42089</v>
      </c>
      <c r="I894" s="1">
        <f>VALUE(CLEAN(RepositoriosPython!I894))</f>
        <v>90</v>
      </c>
      <c r="J894" s="1">
        <f>_xlfn.DAYS("31/03/2020",H894)</f>
        <v>1832</v>
      </c>
      <c r="K894" s="1">
        <f>G894/J894</f>
        <v>3.2751091703056767E-3</v>
      </c>
    </row>
    <row r="895" spans="1:11" x14ac:dyDescent="0.25">
      <c r="A895" s="1" t="str">
        <f>CLEAN(RepositoriosPython!A895)</f>
        <v>geopy/geopy</v>
      </c>
      <c r="B895" s="1" t="str">
        <f>CLEAN(RepositoriosPython!B895)</f>
        <v>https://github.com/geopy/geopy</v>
      </c>
      <c r="C895" s="1" t="str">
        <f>CLEAN(RepositoriosPython!C895)</f>
        <v>Python</v>
      </c>
      <c r="D895" s="1">
        <f>VALUE(CLEAN(RepositoriosPython!D895))</f>
        <v>2751</v>
      </c>
      <c r="E895" s="1">
        <f>VALUE(CLEAN(RepositoriosPython!E895))</f>
        <v>95</v>
      </c>
      <c r="F895" s="1">
        <f>VALUE(CLEAN(RepositoriosPython!F895))</f>
        <v>472</v>
      </c>
      <c r="G895" s="1">
        <f>VALUE(CLEAN(RepositoriosPython!G895))</f>
        <v>28</v>
      </c>
      <c r="H895" s="2">
        <f>DATEVALUE(CLEAN(MID(RepositoriosPython!H895,1,11)))</f>
        <v>40241</v>
      </c>
      <c r="I895" s="1">
        <f>VALUE(CLEAN(RepositoriosPython!I895))</f>
        <v>94</v>
      </c>
      <c r="J895" s="1">
        <f>_xlfn.DAYS("31/03/2020",H895)</f>
        <v>3680</v>
      </c>
      <c r="K895" s="1">
        <f>G895/J895</f>
        <v>7.6086956521739134E-3</v>
      </c>
    </row>
    <row r="896" spans="1:11" x14ac:dyDescent="0.25">
      <c r="A896" s="1" t="str">
        <f>CLEAN(RepositoriosPython!A896)</f>
        <v>noamraph/tqdm</v>
      </c>
      <c r="B896" s="1" t="str">
        <f>CLEAN(RepositoriosPython!B896)</f>
        <v>https://github.com/noamraph/tqdm</v>
      </c>
      <c r="C896" s="1" t="str">
        <f>CLEAN(RepositoriosPython!C896)</f>
        <v>Python</v>
      </c>
      <c r="D896" s="1">
        <f>VALUE(CLEAN(RepositoriosPython!D896))</f>
        <v>2749</v>
      </c>
      <c r="E896" s="1">
        <f>VALUE(CLEAN(RepositoriosPython!E896))</f>
        <v>72</v>
      </c>
      <c r="F896" s="1">
        <f>VALUE(CLEAN(RepositoriosPython!F896))</f>
        <v>103</v>
      </c>
      <c r="G896" s="1">
        <f>VALUE(CLEAN(RepositoriosPython!G896))</f>
        <v>0</v>
      </c>
      <c r="H896" s="2">
        <f>DATEVALUE(CLEAN(MID(RepositoriosPython!H896,1,11)))</f>
        <v>41573</v>
      </c>
      <c r="I896" s="1">
        <f>VALUE(CLEAN(RepositoriosPython!I896))</f>
        <v>5</v>
      </c>
      <c r="J896" s="1">
        <f>_xlfn.DAYS("31/03/2020",H896)</f>
        <v>2348</v>
      </c>
      <c r="K896" s="1">
        <f>G896/J896</f>
        <v>0</v>
      </c>
    </row>
    <row r="897" spans="1:11" x14ac:dyDescent="0.25">
      <c r="A897" s="1" t="str">
        <f>CLEAN(RepositoriosPython!A897)</f>
        <v>pybrain/pybrain</v>
      </c>
      <c r="B897" s="1" t="str">
        <f>CLEAN(RepositoriosPython!B897)</f>
        <v>https://github.com/pybrain/pybrain</v>
      </c>
      <c r="C897" s="1" t="str">
        <f>CLEAN(RepositoriosPython!C897)</f>
        <v>Python</v>
      </c>
      <c r="D897" s="1">
        <f>VALUE(CLEAN(RepositoriosPython!D897))</f>
        <v>2746</v>
      </c>
      <c r="E897" s="1">
        <f>VALUE(CLEAN(RepositoriosPython!E897))</f>
        <v>255</v>
      </c>
      <c r="F897" s="1">
        <f>VALUE(CLEAN(RepositoriosPython!F897))</f>
        <v>793</v>
      </c>
      <c r="G897" s="1">
        <f>VALUE(CLEAN(RepositoriosPython!G897))</f>
        <v>1</v>
      </c>
      <c r="H897" s="2">
        <f>DATEVALUE(CLEAN(MID(RepositoriosPython!H897,1,11)))</f>
        <v>39996</v>
      </c>
      <c r="I897" s="1">
        <f>VALUE(CLEAN(RepositoriosPython!I897))</f>
        <v>607</v>
      </c>
      <c r="J897" s="1">
        <f>_xlfn.DAYS("31/03/2020",H897)</f>
        <v>3925</v>
      </c>
      <c r="K897" s="1">
        <f>G897/J897</f>
        <v>2.5477707006369424E-4</v>
      </c>
    </row>
    <row r="898" spans="1:11" x14ac:dyDescent="0.25">
      <c r="A898" s="1" t="str">
        <f>CLEAN(RepositoriosPython!A898)</f>
        <v>qiwsir/algorithm</v>
      </c>
      <c r="B898" s="1" t="str">
        <f>CLEAN(RepositoriosPython!B898)</f>
        <v>https://github.com/qiwsir/algorithm</v>
      </c>
      <c r="C898" s="1" t="str">
        <f>CLEAN(RepositoriosPython!C898)</f>
        <v>Python</v>
      </c>
      <c r="D898" s="1">
        <f>VALUE(CLEAN(RepositoriosPython!D898))</f>
        <v>2746</v>
      </c>
      <c r="E898" s="1">
        <f>VALUE(CLEAN(RepositoriosPython!E898))</f>
        <v>231</v>
      </c>
      <c r="F898" s="1">
        <f>VALUE(CLEAN(RepositoriosPython!F898))</f>
        <v>961</v>
      </c>
      <c r="G898" s="1">
        <f>VALUE(CLEAN(RepositoriosPython!G898))</f>
        <v>0</v>
      </c>
      <c r="H898" s="2">
        <f>DATEVALUE(CLEAN(MID(RepositoriosPython!H898,1,11)))</f>
        <v>41785</v>
      </c>
      <c r="I898" s="1">
        <f>VALUE(CLEAN(RepositoriosPython!I898))</f>
        <v>85</v>
      </c>
      <c r="J898" s="1">
        <f>_xlfn.DAYS("31/03/2020",H898)</f>
        <v>2136</v>
      </c>
      <c r="K898" s="1">
        <f>G898/J898</f>
        <v>0</v>
      </c>
    </row>
    <row r="899" spans="1:11" x14ac:dyDescent="0.25">
      <c r="A899" s="1" t="str">
        <f>CLEAN(RepositoriosPython!A899)</f>
        <v>cloud-custodian/cloud-custodian</v>
      </c>
      <c r="B899" s="1" t="str">
        <f>CLEAN(RepositoriosPython!B899)</f>
        <v>https://github.com/cloud-custodian/cloud-custodian</v>
      </c>
      <c r="C899" s="1" t="str">
        <f>CLEAN(RepositoriosPython!C899)</f>
        <v>Python</v>
      </c>
      <c r="D899" s="1">
        <f>VALUE(CLEAN(RepositoriosPython!D899))</f>
        <v>2746</v>
      </c>
      <c r="E899" s="1">
        <f>VALUE(CLEAN(RepositoriosPython!E899))</f>
        <v>151</v>
      </c>
      <c r="F899" s="1">
        <f>VALUE(CLEAN(RepositoriosPython!F899))</f>
        <v>794</v>
      </c>
      <c r="G899" s="1">
        <f>VALUE(CLEAN(RepositoriosPython!G899))</f>
        <v>33</v>
      </c>
      <c r="H899" s="2">
        <f>DATEVALUE(CLEAN(MID(RepositoriosPython!H899,1,11)))</f>
        <v>42430</v>
      </c>
      <c r="I899" s="1">
        <f>VALUE(CLEAN(RepositoriosPython!I899))</f>
        <v>6174</v>
      </c>
      <c r="J899" s="1">
        <f>_xlfn.DAYS("31/03/2020",H899)</f>
        <v>1491</v>
      </c>
      <c r="K899" s="1">
        <f>G899/J899</f>
        <v>2.2132796780684104E-2</v>
      </c>
    </row>
    <row r="900" spans="1:11" x14ac:dyDescent="0.25">
      <c r="A900" s="1" t="str">
        <f>CLEAN(RepositoriosPython!A900)</f>
        <v>jeanphix/Ghost.py</v>
      </c>
      <c r="B900" s="1" t="str">
        <f>CLEAN(RepositoriosPython!B900)</f>
        <v>https://github.com/jeanphix/Ghost.py</v>
      </c>
      <c r="C900" s="1" t="str">
        <f>CLEAN(RepositoriosPython!C900)</f>
        <v>Python</v>
      </c>
      <c r="D900" s="1">
        <f>VALUE(CLEAN(RepositoriosPython!D900))</f>
        <v>2740</v>
      </c>
      <c r="E900" s="1">
        <f>VALUE(CLEAN(RepositoriosPython!E900))</f>
        <v>115</v>
      </c>
      <c r="F900" s="1">
        <f>VALUE(CLEAN(RepositoriosPython!F900))</f>
        <v>382</v>
      </c>
      <c r="G900" s="1">
        <f>VALUE(CLEAN(RepositoriosPython!G900))</f>
        <v>0</v>
      </c>
      <c r="H900" s="2">
        <f>DATEVALUE(CLEAN(MID(RepositoriosPython!H900,1,11)))</f>
        <v>40868</v>
      </c>
      <c r="I900" s="1">
        <f>VALUE(CLEAN(RepositoriosPython!I900))</f>
        <v>25</v>
      </c>
      <c r="J900" s="1">
        <f>_xlfn.DAYS("31/03/2020",H900)</f>
        <v>3053</v>
      </c>
      <c r="K900" s="1">
        <f>G900/J900</f>
        <v>0</v>
      </c>
    </row>
    <row r="901" spans="1:11" x14ac:dyDescent="0.25">
      <c r="A901" s="1" t="str">
        <f>CLEAN(RepositoriosPython!A901)</f>
        <v>brennerm/PyTricks</v>
      </c>
      <c r="B901" s="1" t="str">
        <f>CLEAN(RepositoriosPython!B901)</f>
        <v>https://github.com/brennerm/PyTricks</v>
      </c>
      <c r="C901" s="1" t="str">
        <f>CLEAN(RepositoriosPython!C901)</f>
        <v>Python</v>
      </c>
      <c r="D901" s="1">
        <f>VALUE(CLEAN(RepositoriosPython!D901))</f>
        <v>2739</v>
      </c>
      <c r="E901" s="1">
        <f>VALUE(CLEAN(RepositoriosPython!E901))</f>
        <v>198</v>
      </c>
      <c r="F901" s="1">
        <f>VALUE(CLEAN(RepositoriosPython!F901))</f>
        <v>451</v>
      </c>
      <c r="G901" s="1">
        <f>VALUE(CLEAN(RepositoriosPython!G901))</f>
        <v>0</v>
      </c>
      <c r="H901" s="2">
        <f>DATEVALUE(CLEAN(MID(RepositoriosPython!H901,1,11)))</f>
        <v>42081</v>
      </c>
      <c r="I901" s="1">
        <f>VALUE(CLEAN(RepositoriosPython!I901))</f>
        <v>61</v>
      </c>
      <c r="J901" s="1">
        <f>_xlfn.DAYS("31/03/2020",H901)</f>
        <v>1840</v>
      </c>
      <c r="K901" s="1">
        <f>G901/J901</f>
        <v>0</v>
      </c>
    </row>
    <row r="902" spans="1:11" x14ac:dyDescent="0.25">
      <c r="A902" s="1" t="str">
        <f>CLEAN(RepositoriosPython!A902)</f>
        <v>madmaze/pytesseract</v>
      </c>
      <c r="B902" s="1" t="str">
        <f>CLEAN(RepositoriosPython!B902)</f>
        <v>https://github.com/madmaze/pytesseract</v>
      </c>
      <c r="C902" s="1" t="str">
        <f>CLEAN(RepositoriosPython!C902)</f>
        <v>Python</v>
      </c>
      <c r="D902" s="1">
        <f>VALUE(CLEAN(RepositoriosPython!D902))</f>
        <v>2737</v>
      </c>
      <c r="E902" s="1">
        <f>VALUE(CLEAN(RepositoriosPython!E902))</f>
        <v>86</v>
      </c>
      <c r="F902" s="1">
        <f>VALUE(CLEAN(RepositoriosPython!F902))</f>
        <v>421</v>
      </c>
      <c r="G902" s="1">
        <f>VALUE(CLEAN(RepositoriosPython!G902))</f>
        <v>16</v>
      </c>
      <c r="H902" s="2">
        <f>DATEVALUE(CLEAN(MID(RepositoriosPython!H902,1,11)))</f>
        <v>40478</v>
      </c>
      <c r="I902" s="1">
        <f>VALUE(CLEAN(RepositoriosPython!I902))</f>
        <v>19</v>
      </c>
      <c r="J902" s="1">
        <f>_xlfn.DAYS("31/03/2020",H902)</f>
        <v>3443</v>
      </c>
      <c r="K902" s="1">
        <f>G902/J902</f>
        <v>4.6471100784199826E-3</v>
      </c>
    </row>
    <row r="903" spans="1:11" x14ac:dyDescent="0.25">
      <c r="A903" s="1" t="str">
        <f>CLEAN(RepositoriosPython!A903)</f>
        <v>graphql-python/graphene-django</v>
      </c>
      <c r="B903" s="1" t="str">
        <f>CLEAN(RepositoriosPython!B903)</f>
        <v>https://github.com/graphql-python/graphene-django</v>
      </c>
      <c r="C903" s="1" t="str">
        <f>CLEAN(RepositoriosPython!C903)</f>
        <v>Python</v>
      </c>
      <c r="D903" s="1">
        <f>VALUE(CLEAN(RepositoriosPython!D903))</f>
        <v>2736</v>
      </c>
      <c r="E903" s="1">
        <f>VALUE(CLEAN(RepositoriosPython!E903))</f>
        <v>68</v>
      </c>
      <c r="F903" s="1">
        <f>VALUE(CLEAN(RepositoriosPython!F903))</f>
        <v>501</v>
      </c>
      <c r="G903" s="1">
        <f>VALUE(CLEAN(RepositoriosPython!G903))</f>
        <v>21</v>
      </c>
      <c r="H903" s="2">
        <f>DATEVALUE(CLEAN(MID(RepositoriosPython!H903,1,11)))</f>
        <v>42630</v>
      </c>
      <c r="I903" s="1">
        <f>VALUE(CLEAN(RepositoriosPython!I903))</f>
        <v>168</v>
      </c>
      <c r="J903" s="1">
        <f>_xlfn.DAYS("31/03/2020",H903)</f>
        <v>1291</v>
      </c>
      <c r="K903" s="1">
        <f>G903/J903</f>
        <v>1.6266460108443067E-2</v>
      </c>
    </row>
    <row r="904" spans="1:11" x14ac:dyDescent="0.25">
      <c r="A904" s="1" t="str">
        <f>CLEAN(RepositoriosPython!A904)</f>
        <v>Qiskit/qiskit-terra</v>
      </c>
      <c r="B904" s="1" t="str">
        <f>CLEAN(RepositoriosPython!B904)</f>
        <v>https://github.com/Qiskit/qiskit-terra</v>
      </c>
      <c r="C904" s="1" t="str">
        <f>CLEAN(RepositoriosPython!C904)</f>
        <v>Python</v>
      </c>
      <c r="D904" s="1">
        <f>VALUE(CLEAN(RepositoriosPython!D904))</f>
        <v>2735</v>
      </c>
      <c r="E904" s="1">
        <f>VALUE(CLEAN(RepositoriosPython!E904))</f>
        <v>237</v>
      </c>
      <c r="F904" s="1">
        <f>VALUE(CLEAN(RepositoriosPython!F904))</f>
        <v>1051</v>
      </c>
      <c r="G904" s="1">
        <f>VALUE(CLEAN(RepositoriosPython!G904))</f>
        <v>51</v>
      </c>
      <c r="H904" s="2">
        <f>DATEVALUE(CLEAN(MID(RepositoriosPython!H904,1,11)))</f>
        <v>42797</v>
      </c>
      <c r="I904" s="1">
        <f>VALUE(CLEAN(RepositoriosPython!I904))</f>
        <v>984</v>
      </c>
      <c r="J904" s="1">
        <f>_xlfn.DAYS("31/03/2020",H904)</f>
        <v>1124</v>
      </c>
      <c r="K904" s="1">
        <f>G904/J904</f>
        <v>4.5373665480427046E-2</v>
      </c>
    </row>
    <row r="905" spans="1:11" x14ac:dyDescent="0.25">
      <c r="A905" s="1" t="str">
        <f>CLEAN(RepositoriosPython!A905)</f>
        <v>rbgirshick/fast-rcnn</v>
      </c>
      <c r="B905" s="1" t="str">
        <f>CLEAN(RepositoriosPython!B905)</f>
        <v>https://github.com/rbgirshick/fast-rcnn</v>
      </c>
      <c r="C905" s="1" t="str">
        <f>CLEAN(RepositoriosPython!C905)</f>
        <v>Python</v>
      </c>
      <c r="D905" s="1">
        <f>VALUE(CLEAN(RepositoriosPython!D905))</f>
        <v>2726</v>
      </c>
      <c r="E905" s="1">
        <f>VALUE(CLEAN(RepositoriosPython!E905))</f>
        <v>192</v>
      </c>
      <c r="F905" s="1">
        <f>VALUE(CLEAN(RepositoriosPython!F905))</f>
        <v>1449</v>
      </c>
      <c r="G905" s="1">
        <f>VALUE(CLEAN(RepositoriosPython!G905))</f>
        <v>0</v>
      </c>
      <c r="H905" s="2">
        <f>DATEVALUE(CLEAN(MID(RepositoriosPython!H905,1,11)))</f>
        <v>42095</v>
      </c>
      <c r="I905" s="1">
        <f>VALUE(CLEAN(RepositoriosPython!I905))</f>
        <v>110</v>
      </c>
      <c r="J905" s="1">
        <f>_xlfn.DAYS("31/03/2020",H905)</f>
        <v>1826</v>
      </c>
      <c r="K905" s="1">
        <f>G905/J905</f>
        <v>0</v>
      </c>
    </row>
    <row r="906" spans="1:11" x14ac:dyDescent="0.25">
      <c r="A906" s="1" t="str">
        <f>CLEAN(RepositoriosPython!A906)</f>
        <v>mherrmann/fbs</v>
      </c>
      <c r="B906" s="1" t="str">
        <f>CLEAN(RepositoriosPython!B906)</f>
        <v>https://github.com/mherrmann/fbs</v>
      </c>
      <c r="C906" s="1" t="str">
        <f>CLEAN(RepositoriosPython!C906)</f>
        <v>Python</v>
      </c>
      <c r="D906" s="1">
        <f>VALUE(CLEAN(RepositoriosPython!D906))</f>
        <v>2723</v>
      </c>
      <c r="E906" s="1">
        <f>VALUE(CLEAN(RepositoriosPython!E906))</f>
        <v>66</v>
      </c>
      <c r="F906" s="1">
        <f>VALUE(CLEAN(RepositoriosPython!F906))</f>
        <v>111</v>
      </c>
      <c r="G906" s="1">
        <f>VALUE(CLEAN(RepositoriosPython!G906))</f>
        <v>81</v>
      </c>
      <c r="H906" s="2">
        <f>DATEVALUE(CLEAN(MID(RepositoriosPython!H906,1,11)))</f>
        <v>43084</v>
      </c>
      <c r="I906" s="1">
        <f>VALUE(CLEAN(RepositoriosPython!I906))</f>
        <v>135</v>
      </c>
      <c r="J906" s="1">
        <f>_xlfn.DAYS("31/03/2020",H906)</f>
        <v>837</v>
      </c>
      <c r="K906" s="1">
        <f>G906/J906</f>
        <v>9.6774193548387094E-2</v>
      </c>
    </row>
    <row r="907" spans="1:11" x14ac:dyDescent="0.25">
      <c r="A907" s="1" t="str">
        <f>CLEAN(RepositoriosPython!A907)</f>
        <v>healthchecks/healthchecks</v>
      </c>
      <c r="B907" s="1" t="str">
        <f>CLEAN(RepositoriosPython!B907)</f>
        <v>https://github.com/healthchecks/healthchecks</v>
      </c>
      <c r="C907" s="1" t="str">
        <f>CLEAN(RepositoriosPython!C907)</f>
        <v>Python</v>
      </c>
      <c r="D907" s="1">
        <f>VALUE(CLEAN(RepositoriosPython!D907))</f>
        <v>2722</v>
      </c>
      <c r="E907" s="1">
        <f>VALUE(CLEAN(RepositoriosPython!E907))</f>
        <v>78</v>
      </c>
      <c r="F907" s="1">
        <f>VALUE(CLEAN(RepositoriosPython!F907))</f>
        <v>363</v>
      </c>
      <c r="G907" s="1">
        <f>VALUE(CLEAN(RepositoriosPython!G907))</f>
        <v>19</v>
      </c>
      <c r="H907" s="2">
        <f>DATEVALUE(CLEAN(MID(RepositoriosPython!H907,1,11)))</f>
        <v>42180</v>
      </c>
      <c r="I907" s="1">
        <f>VALUE(CLEAN(RepositoriosPython!I907))</f>
        <v>762</v>
      </c>
      <c r="J907" s="1">
        <f>_xlfn.DAYS("31/03/2020",H907)</f>
        <v>1741</v>
      </c>
      <c r="K907" s="1">
        <f>G907/J907</f>
        <v>1.0913268236645606E-2</v>
      </c>
    </row>
    <row r="908" spans="1:11" x14ac:dyDescent="0.25">
      <c r="A908" s="1" t="str">
        <f>CLEAN(RepositoriosPython!A908)</f>
        <v>Luolc/AdaBound</v>
      </c>
      <c r="B908" s="1" t="str">
        <f>CLEAN(RepositoriosPython!B908)</f>
        <v>https://github.com/Luolc/AdaBound</v>
      </c>
      <c r="C908" s="1" t="str">
        <f>CLEAN(RepositoriosPython!C908)</f>
        <v>Python</v>
      </c>
      <c r="D908" s="1">
        <f>VALUE(CLEAN(RepositoriosPython!D908))</f>
        <v>2720</v>
      </c>
      <c r="E908" s="1">
        <f>VALUE(CLEAN(RepositoriosPython!E908))</f>
        <v>75</v>
      </c>
      <c r="F908" s="1">
        <f>VALUE(CLEAN(RepositoriosPython!F908))</f>
        <v>304</v>
      </c>
      <c r="G908" s="1">
        <f>VALUE(CLEAN(RepositoriosPython!G908))</f>
        <v>1</v>
      </c>
      <c r="H908" s="2">
        <f>DATEVALUE(CLEAN(MID(RepositoriosPython!H908,1,11)))</f>
        <v>43511</v>
      </c>
      <c r="I908" s="1">
        <f>VALUE(CLEAN(RepositoriosPython!I908))</f>
        <v>26</v>
      </c>
      <c r="J908" s="1">
        <f>_xlfn.DAYS("31/03/2020",H908)</f>
        <v>410</v>
      </c>
      <c r="K908" s="1">
        <f>G908/J908</f>
        <v>2.4390243902439024E-3</v>
      </c>
    </row>
    <row r="909" spans="1:11" x14ac:dyDescent="0.25">
      <c r="A909" s="1" t="str">
        <f>CLEAN(RepositoriosPython!A909)</f>
        <v>elastic/elasticsearch-py</v>
      </c>
      <c r="B909" s="1" t="str">
        <f>CLEAN(RepositoriosPython!B909)</f>
        <v>https://github.com/elastic/elasticsearch-py</v>
      </c>
      <c r="C909" s="1" t="str">
        <f>CLEAN(RepositoriosPython!C909)</f>
        <v>Python</v>
      </c>
      <c r="D909" s="1">
        <f>VALUE(CLEAN(RepositoriosPython!D909))</f>
        <v>2719</v>
      </c>
      <c r="E909" s="1">
        <f>VALUE(CLEAN(RepositoriosPython!E909))</f>
        <v>347</v>
      </c>
      <c r="F909" s="1">
        <f>VALUE(CLEAN(RepositoriosPython!F909))</f>
        <v>888</v>
      </c>
      <c r="G909" s="1">
        <f>VALUE(CLEAN(RepositoriosPython!G909))</f>
        <v>0</v>
      </c>
      <c r="H909" s="2">
        <f>DATEVALUE(CLEAN(MID(RepositoriosPython!H909,1,11)))</f>
        <v>41395</v>
      </c>
      <c r="I909" s="1">
        <f>VALUE(CLEAN(RepositoriosPython!I909))</f>
        <v>275</v>
      </c>
      <c r="J909" s="1">
        <f>_xlfn.DAYS("31/03/2020",H909)</f>
        <v>2526</v>
      </c>
      <c r="K909" s="1">
        <f>G909/J909</f>
        <v>0</v>
      </c>
    </row>
    <row r="910" spans="1:11" x14ac:dyDescent="0.25">
      <c r="A910" s="1" t="str">
        <f>CLEAN(RepositoriosPython!A910)</f>
        <v>IDSIA/sacred</v>
      </c>
      <c r="B910" s="1" t="str">
        <f>CLEAN(RepositoriosPython!B910)</f>
        <v>https://github.com/IDSIA/sacred</v>
      </c>
      <c r="C910" s="1" t="str">
        <f>CLEAN(RepositoriosPython!C910)</f>
        <v>Python</v>
      </c>
      <c r="D910" s="1">
        <f>VALUE(CLEAN(RepositoriosPython!D910))</f>
        <v>2718</v>
      </c>
      <c r="E910" s="1">
        <f>VALUE(CLEAN(RepositoriosPython!E910))</f>
        <v>83</v>
      </c>
      <c r="F910" s="1">
        <f>VALUE(CLEAN(RepositoriosPython!F910))</f>
        <v>290</v>
      </c>
      <c r="G910" s="1">
        <f>VALUE(CLEAN(RepositoriosPython!G910))</f>
        <v>9</v>
      </c>
      <c r="H910" s="2">
        <f>DATEVALUE(CLEAN(MID(RepositoriosPython!H910,1,11)))</f>
        <v>41729</v>
      </c>
      <c r="I910" s="1">
        <f>VALUE(CLEAN(RepositoriosPython!I910))</f>
        <v>163</v>
      </c>
      <c r="J910" s="1">
        <f>_xlfn.DAYS("31/03/2020",H910)</f>
        <v>2192</v>
      </c>
      <c r="K910" s="1">
        <f>G910/J910</f>
        <v>4.1058394160583944E-3</v>
      </c>
    </row>
    <row r="911" spans="1:11" x14ac:dyDescent="0.25">
      <c r="A911" s="1" t="str">
        <f>CLEAN(RepositoriosPython!A911)</f>
        <v>goodfeli/adversarial</v>
      </c>
      <c r="B911" s="1" t="str">
        <f>CLEAN(RepositoriosPython!B911)</f>
        <v>https://github.com/goodfeli/adversarial</v>
      </c>
      <c r="C911" s="1" t="str">
        <f>CLEAN(RepositoriosPython!C911)</f>
        <v>Python</v>
      </c>
      <c r="D911" s="1">
        <f>VALUE(CLEAN(RepositoriosPython!D911))</f>
        <v>2718</v>
      </c>
      <c r="E911" s="1">
        <f>VALUE(CLEAN(RepositoriosPython!E911))</f>
        <v>148</v>
      </c>
      <c r="F911" s="1">
        <f>VALUE(CLEAN(RepositoriosPython!F911))</f>
        <v>903</v>
      </c>
      <c r="G911" s="1">
        <f>VALUE(CLEAN(RepositoriosPython!G911))</f>
        <v>0</v>
      </c>
      <c r="H911" s="2">
        <f>DATEVALUE(CLEAN(MID(RepositoriosPython!H911,1,11)))</f>
        <v>41799</v>
      </c>
      <c r="I911" s="1">
        <f>VALUE(CLEAN(RepositoriosPython!I911))</f>
        <v>24</v>
      </c>
      <c r="J911" s="1">
        <f>_xlfn.DAYS("31/03/2020",H911)</f>
        <v>2122</v>
      </c>
      <c r="K911" s="1">
        <f>G911/J911</f>
        <v>0</v>
      </c>
    </row>
    <row r="912" spans="1:11" x14ac:dyDescent="0.25">
      <c r="A912" s="1" t="str">
        <f>CLEAN(RepositoriosPython!A912)</f>
        <v>chineseocr/chineseocr</v>
      </c>
      <c r="B912" s="1" t="str">
        <f>CLEAN(RepositoriosPython!B912)</f>
        <v>https://github.com/chineseocr/chineseocr</v>
      </c>
      <c r="C912" s="1" t="str">
        <f>CLEAN(RepositoriosPython!C912)</f>
        <v>Python</v>
      </c>
      <c r="D912" s="1">
        <f>VALUE(CLEAN(RepositoriosPython!D912))</f>
        <v>2717</v>
      </c>
      <c r="E912" s="1">
        <f>VALUE(CLEAN(RepositoriosPython!E912))</f>
        <v>166</v>
      </c>
      <c r="F912" s="1">
        <f>VALUE(CLEAN(RepositoriosPython!F912))</f>
        <v>984</v>
      </c>
      <c r="G912" s="1">
        <f>VALUE(CLEAN(RepositoriosPython!G912))</f>
        <v>0</v>
      </c>
      <c r="H912" s="2">
        <f>DATEVALUE(CLEAN(MID(RepositoriosPython!H912,1,11)))</f>
        <v>43221</v>
      </c>
      <c r="I912" s="1">
        <f>VALUE(CLEAN(RepositoriosPython!I912))</f>
        <v>61</v>
      </c>
      <c r="J912" s="1">
        <f>_xlfn.DAYS("31/03/2020",H912)</f>
        <v>700</v>
      </c>
      <c r="K912" s="1">
        <f>G912/J912</f>
        <v>0</v>
      </c>
    </row>
    <row r="913" spans="1:11" x14ac:dyDescent="0.25">
      <c r="A913" s="1" t="str">
        <f>CLEAN(RepositoriosPython!A913)</f>
        <v>atlanhq/camelot</v>
      </c>
      <c r="B913" s="1" t="str">
        <f>CLEAN(RepositoriosPython!B913)</f>
        <v>https://github.com/atlanhq/camelot</v>
      </c>
      <c r="C913" s="1" t="str">
        <f>CLEAN(RepositoriosPython!C913)</f>
        <v>Python</v>
      </c>
      <c r="D913" s="1">
        <f>VALUE(CLEAN(RepositoriosPython!D913))</f>
        <v>2717</v>
      </c>
      <c r="E913" s="1">
        <f>VALUE(CLEAN(RepositoriosPython!E913))</f>
        <v>88</v>
      </c>
      <c r="F913" s="1">
        <f>VALUE(CLEAN(RepositoriosPython!F913))</f>
        <v>268</v>
      </c>
      <c r="G913" s="1">
        <f>VALUE(CLEAN(RepositoriosPython!G913))</f>
        <v>1</v>
      </c>
      <c r="H913" s="2">
        <f>DATEVALUE(CLEAN(MID(RepositoriosPython!H913,1,11)))</f>
        <v>42539</v>
      </c>
      <c r="I913" s="1">
        <f>VALUE(CLEAN(RepositoriosPython!I913))</f>
        <v>549</v>
      </c>
      <c r="J913" s="1">
        <f>_xlfn.DAYS("31/03/2020",H913)</f>
        <v>1382</v>
      </c>
      <c r="K913" s="1">
        <f>G913/J913</f>
        <v>7.2358900144717795E-4</v>
      </c>
    </row>
    <row r="914" spans="1:11" x14ac:dyDescent="0.25">
      <c r="A914" s="1" t="str">
        <f>CLEAN(RepositoriosPython!A914)</f>
        <v>shelhamer/fcn.berkeleyvision.org</v>
      </c>
      <c r="B914" s="1" t="str">
        <f>CLEAN(RepositoriosPython!B914)</f>
        <v>https://github.com/shelhamer/fcn.berkeleyvision.org</v>
      </c>
      <c r="C914" s="1" t="str">
        <f>CLEAN(RepositoriosPython!C914)</f>
        <v>Python</v>
      </c>
      <c r="D914" s="1">
        <f>VALUE(CLEAN(RepositoriosPython!D914))</f>
        <v>2712</v>
      </c>
      <c r="E914" s="1">
        <f>VALUE(CLEAN(RepositoriosPython!E914))</f>
        <v>179</v>
      </c>
      <c r="F914" s="1">
        <f>VALUE(CLEAN(RepositoriosPython!F914))</f>
        <v>1326</v>
      </c>
      <c r="G914" s="1">
        <f>VALUE(CLEAN(RepositoriosPython!G914))</f>
        <v>0</v>
      </c>
      <c r="H914" s="2">
        <f>DATEVALUE(CLEAN(MID(RepositoriosPython!H914,1,11)))</f>
        <v>42165</v>
      </c>
      <c r="I914" s="1">
        <f>VALUE(CLEAN(RepositoriosPython!I914))</f>
        <v>120</v>
      </c>
      <c r="J914" s="1">
        <f>_xlfn.DAYS("31/03/2020",H914)</f>
        <v>1756</v>
      </c>
      <c r="K914" s="1">
        <f>G914/J914</f>
        <v>0</v>
      </c>
    </row>
    <row r="915" spans="1:11" x14ac:dyDescent="0.25">
      <c r="A915" s="1" t="str">
        <f>CLEAN(RepositoriosPython!A915)</f>
        <v>Greenwolf/social_mapper</v>
      </c>
      <c r="B915" s="1" t="str">
        <f>CLEAN(RepositoriosPython!B915)</f>
        <v>https://github.com/Greenwolf/social_mapper</v>
      </c>
      <c r="C915" s="1" t="str">
        <f>CLEAN(RepositoriosPython!C915)</f>
        <v>Python</v>
      </c>
      <c r="D915" s="1">
        <f>VALUE(CLEAN(RepositoriosPython!D915))</f>
        <v>2710</v>
      </c>
      <c r="E915" s="1">
        <f>VALUE(CLEAN(RepositoriosPython!E915))</f>
        <v>193</v>
      </c>
      <c r="F915" s="1">
        <f>VALUE(CLEAN(RepositoriosPython!F915))</f>
        <v>608</v>
      </c>
      <c r="G915" s="1">
        <f>VALUE(CLEAN(RepositoriosPython!G915))</f>
        <v>0</v>
      </c>
      <c r="H915" s="2">
        <f>DATEVALUE(CLEAN(MID(RepositoriosPython!H915,1,11)))</f>
        <v>43288</v>
      </c>
      <c r="I915" s="1">
        <f>VALUE(CLEAN(RepositoriosPython!I915))</f>
        <v>29</v>
      </c>
      <c r="J915" s="1">
        <f>_xlfn.DAYS("31/03/2020",H915)</f>
        <v>633</v>
      </c>
      <c r="K915" s="1">
        <f>G915/J915</f>
        <v>0</v>
      </c>
    </row>
    <row r="916" spans="1:11" x14ac:dyDescent="0.25">
      <c r="A916" s="1" t="str">
        <f>CLEAN(RepositoriosPython!A916)</f>
        <v>bndr/pipreqs</v>
      </c>
      <c r="B916" s="1" t="str">
        <f>CLEAN(RepositoriosPython!B916)</f>
        <v>https://github.com/bndr/pipreqs</v>
      </c>
      <c r="C916" s="1" t="str">
        <f>CLEAN(RepositoriosPython!C916)</f>
        <v>Python</v>
      </c>
      <c r="D916" s="1">
        <f>VALUE(CLEAN(RepositoriosPython!D916))</f>
        <v>2708</v>
      </c>
      <c r="E916" s="1">
        <f>VALUE(CLEAN(RepositoriosPython!E916))</f>
        <v>58</v>
      </c>
      <c r="F916" s="1">
        <f>VALUE(CLEAN(RepositoriosPython!F916))</f>
        <v>163</v>
      </c>
      <c r="G916" s="1">
        <f>VALUE(CLEAN(RepositoriosPython!G916))</f>
        <v>1</v>
      </c>
      <c r="H916" s="2">
        <f>DATEVALUE(CLEAN(MID(RepositoriosPython!H916,1,11)))</f>
        <v>42116</v>
      </c>
      <c r="I916" s="1">
        <f>VALUE(CLEAN(RepositoriosPython!I916))</f>
        <v>32</v>
      </c>
      <c r="J916" s="1">
        <f>_xlfn.DAYS("31/03/2020",H916)</f>
        <v>1805</v>
      </c>
      <c r="K916" s="1">
        <f>G916/J916</f>
        <v>5.54016620498615E-4</v>
      </c>
    </row>
    <row r="917" spans="1:11" x14ac:dyDescent="0.25">
      <c r="A917" s="1" t="str">
        <f>CLEAN(RepositoriosPython!A917)</f>
        <v>dpgaspar/Flask-AppBuilder</v>
      </c>
      <c r="B917" s="1" t="str">
        <f>CLEAN(RepositoriosPython!B917)</f>
        <v>https://github.com/dpgaspar/Flask-AppBuilder</v>
      </c>
      <c r="C917" s="1" t="str">
        <f>CLEAN(RepositoriosPython!C917)</f>
        <v>Python</v>
      </c>
      <c r="D917" s="1">
        <f>VALUE(CLEAN(RepositoriosPython!D917))</f>
        <v>2706</v>
      </c>
      <c r="E917" s="1">
        <f>VALUE(CLEAN(RepositoriosPython!E917))</f>
        <v>155</v>
      </c>
      <c r="F917" s="1">
        <f>VALUE(CLEAN(RepositoriosPython!F917))</f>
        <v>833</v>
      </c>
      <c r="G917" s="1">
        <f>VALUE(CLEAN(RepositoriosPython!G917))</f>
        <v>0</v>
      </c>
      <c r="H917" s="2">
        <f>DATEVALUE(CLEAN(MID(RepositoriosPython!H917,1,11)))</f>
        <v>41587</v>
      </c>
      <c r="I917" s="1">
        <f>VALUE(CLEAN(RepositoriosPython!I917))</f>
        <v>720</v>
      </c>
      <c r="J917" s="1">
        <f>_xlfn.DAYS("31/03/2020",H917)</f>
        <v>2334</v>
      </c>
      <c r="K917" s="1">
        <f>G917/J917</f>
        <v>0</v>
      </c>
    </row>
    <row r="918" spans="1:11" x14ac:dyDescent="0.25">
      <c r="A918" s="1" t="str">
        <f>CLEAN(RepositoriosPython!A918)</f>
        <v>quark0/darts</v>
      </c>
      <c r="B918" s="1" t="str">
        <f>CLEAN(RepositoriosPython!B918)</f>
        <v>https://github.com/quark0/darts</v>
      </c>
      <c r="C918" s="1" t="str">
        <f>CLEAN(RepositoriosPython!C918)</f>
        <v>Python</v>
      </c>
      <c r="D918" s="1">
        <f>VALUE(CLEAN(RepositoriosPython!D918))</f>
        <v>2703</v>
      </c>
      <c r="E918" s="1">
        <f>VALUE(CLEAN(RepositoriosPython!E918))</f>
        <v>101</v>
      </c>
      <c r="F918" s="1">
        <f>VALUE(CLEAN(RepositoriosPython!F918))</f>
        <v>551</v>
      </c>
      <c r="G918" s="1">
        <f>VALUE(CLEAN(RepositoriosPython!G918))</f>
        <v>0</v>
      </c>
      <c r="H918" s="2">
        <f>DATEVALUE(CLEAN(MID(RepositoriosPython!H918,1,11)))</f>
        <v>43276</v>
      </c>
      <c r="I918" s="1">
        <f>VALUE(CLEAN(RepositoriosPython!I918))</f>
        <v>32</v>
      </c>
      <c r="J918" s="1">
        <f>_xlfn.DAYS("31/03/2020",H918)</f>
        <v>645</v>
      </c>
      <c r="K918" s="1">
        <f>G918/J918</f>
        <v>0</v>
      </c>
    </row>
    <row r="919" spans="1:11" x14ac:dyDescent="0.25">
      <c r="A919" s="1" t="str">
        <f>CLEAN(RepositoriosPython!A919)</f>
        <v>Julian/jsonschema</v>
      </c>
      <c r="B919" s="1" t="str">
        <f>CLEAN(RepositoriosPython!B919)</f>
        <v>https://github.com/Julian/jsonschema</v>
      </c>
      <c r="C919" s="1" t="str">
        <f>CLEAN(RepositoriosPython!C919)</f>
        <v>Python</v>
      </c>
      <c r="D919" s="1">
        <f>VALUE(CLEAN(RepositoriosPython!D919))</f>
        <v>2703</v>
      </c>
      <c r="E919" s="1">
        <f>VALUE(CLEAN(RepositoriosPython!E919))</f>
        <v>57</v>
      </c>
      <c r="F919" s="1">
        <f>VALUE(CLEAN(RepositoriosPython!F919))</f>
        <v>408</v>
      </c>
      <c r="G919" s="1">
        <f>VALUE(CLEAN(RepositoriosPython!G919))</f>
        <v>0</v>
      </c>
      <c r="H919" s="2">
        <f>DATEVALUE(CLEAN(MID(RepositoriosPython!H919,1,11)))</f>
        <v>40907</v>
      </c>
      <c r="I919" s="1">
        <f>VALUE(CLEAN(RepositoriosPython!I919))</f>
        <v>286</v>
      </c>
      <c r="J919" s="1">
        <f>_xlfn.DAYS("31/03/2020",H919)</f>
        <v>3014</v>
      </c>
      <c r="K919" s="1">
        <f>G919/J919</f>
        <v>0</v>
      </c>
    </row>
    <row r="920" spans="1:11" x14ac:dyDescent="0.25">
      <c r="A920" s="1" t="str">
        <f>CLEAN(RepositoriosPython!A920)</f>
        <v>cemoody/lda2vec</v>
      </c>
      <c r="B920" s="1" t="str">
        <f>CLEAN(RepositoriosPython!B920)</f>
        <v>https://github.com/cemoody/lda2vec</v>
      </c>
      <c r="C920" s="1" t="str">
        <f>CLEAN(RepositoriosPython!C920)</f>
        <v>Python</v>
      </c>
      <c r="D920" s="1">
        <f>VALUE(CLEAN(RepositoriosPython!D920))</f>
        <v>2700</v>
      </c>
      <c r="E920" s="1">
        <f>VALUE(CLEAN(RepositoriosPython!E920))</f>
        <v>122</v>
      </c>
      <c r="F920" s="1">
        <f>VALUE(CLEAN(RepositoriosPython!F920))</f>
        <v>573</v>
      </c>
      <c r="G920" s="1">
        <f>VALUE(CLEAN(RepositoriosPython!G920))</f>
        <v>0</v>
      </c>
      <c r="H920" s="2">
        <f>DATEVALUE(CLEAN(MID(RepositoriosPython!H920,1,11)))</f>
        <v>42363</v>
      </c>
      <c r="I920" s="1">
        <f>VALUE(CLEAN(RepositoriosPython!I920))</f>
        <v>60</v>
      </c>
      <c r="J920" s="1">
        <f>_xlfn.DAYS("31/03/2020",H920)</f>
        <v>1558</v>
      </c>
      <c r="K920" s="1">
        <f>G920/J920</f>
        <v>0</v>
      </c>
    </row>
    <row r="921" spans="1:11" x14ac:dyDescent="0.25">
      <c r="A921" s="1" t="str">
        <f>CLEAN(RepositoriosPython!A921)</f>
        <v>telepresenceio/telepresence</v>
      </c>
      <c r="B921" s="1" t="str">
        <f>CLEAN(RepositoriosPython!B921)</f>
        <v>https://github.com/telepresenceio/telepresence</v>
      </c>
      <c r="C921" s="1" t="str">
        <f>CLEAN(RepositoriosPython!C921)</f>
        <v>Python</v>
      </c>
      <c r="D921" s="1">
        <f>VALUE(CLEAN(RepositoriosPython!D921))</f>
        <v>2700</v>
      </c>
      <c r="E921" s="1">
        <f>VALUE(CLEAN(RepositoriosPython!E921))</f>
        <v>56</v>
      </c>
      <c r="F921" s="1">
        <f>VALUE(CLEAN(RepositoriosPython!F921))</f>
        <v>184</v>
      </c>
      <c r="G921" s="1">
        <f>VALUE(CLEAN(RepositoriosPython!G921))</f>
        <v>0</v>
      </c>
      <c r="H921" s="2">
        <f>DATEVALUE(CLEAN(MID(RepositoriosPython!H921,1,11)))</f>
        <v>42789</v>
      </c>
      <c r="I921" s="1">
        <f>VALUE(CLEAN(RepositoriosPython!I921))</f>
        <v>200</v>
      </c>
      <c r="J921" s="1">
        <f>_xlfn.DAYS("31/03/2020",H921)</f>
        <v>1132</v>
      </c>
      <c r="K921" s="1">
        <f>G921/J921</f>
        <v>0</v>
      </c>
    </row>
    <row r="922" spans="1:11" x14ac:dyDescent="0.25">
      <c r="A922" s="1" t="str">
        <f>CLEAN(RepositoriosPython!A922)</f>
        <v>Wookai/paper-tips-and-tricks</v>
      </c>
      <c r="B922" s="1" t="str">
        <f>CLEAN(RepositoriosPython!B922)</f>
        <v>https://github.com/Wookai/paper-tips-and-tricks</v>
      </c>
      <c r="C922" s="1" t="str">
        <f>CLEAN(RepositoriosPython!C922)</f>
        <v>Python</v>
      </c>
      <c r="D922" s="1">
        <f>VALUE(CLEAN(RepositoriosPython!D922))</f>
        <v>2698</v>
      </c>
      <c r="E922" s="1">
        <f>VALUE(CLEAN(RepositoriosPython!E922))</f>
        <v>60</v>
      </c>
      <c r="F922" s="1">
        <f>VALUE(CLEAN(RepositoriosPython!F922))</f>
        <v>181</v>
      </c>
      <c r="G922" s="1">
        <f>VALUE(CLEAN(RepositoriosPython!G922))</f>
        <v>0</v>
      </c>
      <c r="H922" s="2">
        <f>DATEVALUE(CLEAN(MID(RepositoriosPython!H922,1,11)))</f>
        <v>42194</v>
      </c>
      <c r="I922" s="1">
        <f>VALUE(CLEAN(RepositoriosPython!I922))</f>
        <v>24</v>
      </c>
      <c r="J922" s="1">
        <f>_xlfn.DAYS("31/03/2020",H922)</f>
        <v>1727</v>
      </c>
      <c r="K922" s="1">
        <f>G922/J922</f>
        <v>0</v>
      </c>
    </row>
    <row r="923" spans="1:11" x14ac:dyDescent="0.25">
      <c r="A923" s="1" t="str">
        <f>CLEAN(RepositoriosPython!A923)</f>
        <v>sloria/doitlive</v>
      </c>
      <c r="B923" s="1" t="str">
        <f>CLEAN(RepositoriosPython!B923)</f>
        <v>https://github.com/sloria/doitlive</v>
      </c>
      <c r="C923" s="1" t="str">
        <f>CLEAN(RepositoriosPython!C923)</f>
        <v>Python</v>
      </c>
      <c r="D923" s="1">
        <f>VALUE(CLEAN(RepositoriosPython!D923))</f>
        <v>2697</v>
      </c>
      <c r="E923" s="1">
        <f>VALUE(CLEAN(RepositoriosPython!E923))</f>
        <v>36</v>
      </c>
      <c r="F923" s="1">
        <f>VALUE(CLEAN(RepositoriosPython!F923))</f>
        <v>85</v>
      </c>
      <c r="G923" s="1">
        <f>VALUE(CLEAN(RepositoriosPython!G923))</f>
        <v>0</v>
      </c>
      <c r="H923" s="2">
        <f>DATEVALUE(CLEAN(MID(RepositoriosPython!H923,1,11)))</f>
        <v>41806</v>
      </c>
      <c r="I923" s="1">
        <f>VALUE(CLEAN(RepositoriosPython!I923))</f>
        <v>62</v>
      </c>
      <c r="J923" s="1">
        <f>_xlfn.DAYS("31/03/2020",H923)</f>
        <v>2115</v>
      </c>
      <c r="K923" s="1">
        <f>G923/J923</f>
        <v>0</v>
      </c>
    </row>
    <row r="924" spans="1:11" x14ac:dyDescent="0.25">
      <c r="A924" s="1" t="str">
        <f>CLEAN(RepositoriosPython!A924)</f>
        <v>lisa-lab/pylearn2</v>
      </c>
      <c r="B924" s="1" t="str">
        <f>CLEAN(RepositoriosPython!B924)</f>
        <v>https://github.com/lisa-lab/pylearn2</v>
      </c>
      <c r="C924" s="1" t="str">
        <f>CLEAN(RepositoriosPython!C924)</f>
        <v>Python</v>
      </c>
      <c r="D924" s="1">
        <f>VALUE(CLEAN(RepositoriosPython!D924))</f>
        <v>2697</v>
      </c>
      <c r="E924" s="1">
        <f>VALUE(CLEAN(RepositoriosPython!E924))</f>
        <v>277</v>
      </c>
      <c r="F924" s="1">
        <f>VALUE(CLEAN(RepositoriosPython!F924))</f>
        <v>1105</v>
      </c>
      <c r="G924" s="1">
        <f>VALUE(CLEAN(RepositoriosPython!G924))</f>
        <v>0</v>
      </c>
      <c r="H924" s="2">
        <f>DATEVALUE(CLEAN(MID(RepositoriosPython!H924,1,11)))</f>
        <v>40504</v>
      </c>
      <c r="I924" s="1">
        <f>VALUE(CLEAN(RepositoriosPython!I924))</f>
        <v>746</v>
      </c>
      <c r="J924" s="1">
        <f>_xlfn.DAYS("31/03/2020",H924)</f>
        <v>3417</v>
      </c>
      <c r="K924" s="1">
        <f>G924/J924</f>
        <v>0</v>
      </c>
    </row>
    <row r="925" spans="1:11" x14ac:dyDescent="0.25">
      <c r="A925" s="1" t="str">
        <f>CLEAN(RepositoriosPython!A925)</f>
        <v>tmux-python/tmuxp</v>
      </c>
      <c r="B925" s="1" t="str">
        <f>CLEAN(RepositoriosPython!B925)</f>
        <v>https://github.com/tmux-python/tmuxp</v>
      </c>
      <c r="C925" s="1" t="str">
        <f>CLEAN(RepositoriosPython!C925)</f>
        <v>Python</v>
      </c>
      <c r="D925" s="1">
        <f>VALUE(CLEAN(RepositoriosPython!D925))</f>
        <v>2696</v>
      </c>
      <c r="E925" s="1">
        <f>VALUE(CLEAN(RepositoriosPython!E925))</f>
        <v>52</v>
      </c>
      <c r="F925" s="1">
        <f>VALUE(CLEAN(RepositoriosPython!F925))</f>
        <v>166</v>
      </c>
      <c r="G925" s="1">
        <f>VALUE(CLEAN(RepositoriosPython!G925))</f>
        <v>66</v>
      </c>
      <c r="H925" s="2">
        <f>DATEVALUE(CLEAN(MID(RepositoriosPython!H925,1,11)))</f>
        <v>41513</v>
      </c>
      <c r="I925" s="1">
        <f>VALUE(CLEAN(RepositoriosPython!I925))</f>
        <v>155</v>
      </c>
      <c r="J925" s="1">
        <f>_xlfn.DAYS("31/03/2020",H925)</f>
        <v>2408</v>
      </c>
      <c r="K925" s="1">
        <f>G925/J925</f>
        <v>2.7408637873754152E-2</v>
      </c>
    </row>
    <row r="926" spans="1:11" x14ac:dyDescent="0.25">
      <c r="A926" s="1" t="str">
        <f>CLEAN(RepositoriosPython!A926)</f>
        <v>phodal/awesome-iot</v>
      </c>
      <c r="B926" s="1" t="str">
        <f>CLEAN(RepositoriosPython!B926)</f>
        <v>https://github.com/phodal/awesome-iot</v>
      </c>
      <c r="C926" s="1" t="str">
        <f>CLEAN(RepositoriosPython!C926)</f>
        <v>Python</v>
      </c>
      <c r="D926" s="1">
        <f>VALUE(CLEAN(RepositoriosPython!D926))</f>
        <v>2695</v>
      </c>
      <c r="E926" s="1">
        <f>VALUE(CLEAN(RepositoriosPython!E926))</f>
        <v>265</v>
      </c>
      <c r="F926" s="1">
        <f>VALUE(CLEAN(RepositoriosPython!F926))</f>
        <v>588</v>
      </c>
      <c r="G926" s="1">
        <f>VALUE(CLEAN(RepositoriosPython!G926))</f>
        <v>0</v>
      </c>
      <c r="H926" s="2">
        <f>DATEVALUE(CLEAN(MID(RepositoriosPython!H926,1,11)))</f>
        <v>42260</v>
      </c>
      <c r="I926" s="1">
        <f>VALUE(CLEAN(RepositoriosPython!I926))</f>
        <v>6</v>
      </c>
      <c r="J926" s="1">
        <f>_xlfn.DAYS("31/03/2020",H926)</f>
        <v>1661</v>
      </c>
      <c r="K926" s="1">
        <f>G926/J926</f>
        <v>0</v>
      </c>
    </row>
    <row r="927" spans="1:11" x14ac:dyDescent="0.25">
      <c r="A927" s="1" t="str">
        <f>CLEAN(RepositoriosPython!A927)</f>
        <v>evhub/coconut</v>
      </c>
      <c r="B927" s="1" t="str">
        <f>CLEAN(RepositoriosPython!B927)</f>
        <v>https://github.com/evhub/coconut</v>
      </c>
      <c r="C927" s="1" t="str">
        <f>CLEAN(RepositoriosPython!C927)</f>
        <v>Python</v>
      </c>
      <c r="D927" s="1">
        <f>VALUE(CLEAN(RepositoriosPython!D927))</f>
        <v>2694</v>
      </c>
      <c r="E927" s="1">
        <f>VALUE(CLEAN(RepositoriosPython!E927))</f>
        <v>71</v>
      </c>
      <c r="F927" s="1">
        <f>VALUE(CLEAN(RepositoriosPython!F927))</f>
        <v>91</v>
      </c>
      <c r="G927" s="1">
        <f>VALUE(CLEAN(RepositoriosPython!G927))</f>
        <v>29</v>
      </c>
      <c r="H927" s="2">
        <f>DATEVALUE(CLEAN(MID(RepositoriosPython!H927,1,11)))</f>
        <v>41916</v>
      </c>
      <c r="I927" s="1">
        <f>VALUE(CLEAN(RepositoriosPython!I927))</f>
        <v>66</v>
      </c>
      <c r="J927" s="1">
        <f>_xlfn.DAYS("31/03/2020",H927)</f>
        <v>2005</v>
      </c>
      <c r="K927" s="1">
        <f>G927/J927</f>
        <v>1.4463840399002495E-2</v>
      </c>
    </row>
    <row r="928" spans="1:11" x14ac:dyDescent="0.25">
      <c r="A928" s="1" t="str">
        <f>CLEAN(RepositoriosPython!A928)</f>
        <v>0xInfection/Awesome-WAF</v>
      </c>
      <c r="B928" s="1" t="str">
        <f>CLEAN(RepositoriosPython!B928)</f>
        <v>https://github.com/0xInfection/Awesome-WAF</v>
      </c>
      <c r="C928" s="1" t="str">
        <f>CLEAN(RepositoriosPython!C928)</f>
        <v>Python</v>
      </c>
      <c r="D928" s="1">
        <f>VALUE(CLEAN(RepositoriosPython!D928))</f>
        <v>2688</v>
      </c>
      <c r="E928" s="1">
        <f>VALUE(CLEAN(RepositoriosPython!E928))</f>
        <v>166</v>
      </c>
      <c r="F928" s="1">
        <f>VALUE(CLEAN(RepositoriosPython!F928))</f>
        <v>470</v>
      </c>
      <c r="G928" s="1">
        <f>VALUE(CLEAN(RepositoriosPython!G928))</f>
        <v>0</v>
      </c>
      <c r="H928" s="2">
        <f>DATEVALUE(CLEAN(MID(RepositoriosPython!H928,1,11)))</f>
        <v>43473</v>
      </c>
      <c r="I928" s="1">
        <f>VALUE(CLEAN(RepositoriosPython!I928))</f>
        <v>32</v>
      </c>
      <c r="J928" s="1">
        <f>_xlfn.DAYS("31/03/2020",H928)</f>
        <v>448</v>
      </c>
      <c r="K928" s="1">
        <f>G928/J928</f>
        <v>0</v>
      </c>
    </row>
    <row r="929" spans="1:11" x14ac:dyDescent="0.25">
      <c r="A929" s="1" t="str">
        <f>CLEAN(RepositoriosPython!A929)</f>
        <v>kuangliu/pytorch-cifar</v>
      </c>
      <c r="B929" s="1" t="str">
        <f>CLEAN(RepositoriosPython!B929)</f>
        <v>https://github.com/kuangliu/pytorch-cifar</v>
      </c>
      <c r="C929" s="1" t="str">
        <f>CLEAN(RepositoriosPython!C929)</f>
        <v>Python</v>
      </c>
      <c r="D929" s="1">
        <f>VALUE(CLEAN(RepositoriosPython!D929))</f>
        <v>2688</v>
      </c>
      <c r="E929" s="1">
        <f>VALUE(CLEAN(RepositoriosPython!E929))</f>
        <v>78</v>
      </c>
      <c r="F929" s="1">
        <f>VALUE(CLEAN(RepositoriosPython!F929))</f>
        <v>1049</v>
      </c>
      <c r="G929" s="1">
        <f>VALUE(CLEAN(RepositoriosPython!G929))</f>
        <v>0</v>
      </c>
      <c r="H929" s="2">
        <f>DATEVALUE(CLEAN(MID(RepositoriosPython!H929,1,11)))</f>
        <v>42756</v>
      </c>
      <c r="I929" s="1">
        <f>VALUE(CLEAN(RepositoriosPython!I929))</f>
        <v>20</v>
      </c>
      <c r="J929" s="1">
        <f>_xlfn.DAYS("31/03/2020",H929)</f>
        <v>1165</v>
      </c>
      <c r="K929" s="1">
        <f>G929/J929</f>
        <v>0</v>
      </c>
    </row>
    <row r="930" spans="1:11" x14ac:dyDescent="0.25">
      <c r="A930" s="1" t="str">
        <f>CLEAN(RepositoriosPython!A930)</f>
        <v>timothycrosley/isort</v>
      </c>
      <c r="B930" s="1" t="str">
        <f>CLEAN(RepositoriosPython!B930)</f>
        <v>https://github.com/timothycrosley/isort</v>
      </c>
      <c r="C930" s="1" t="str">
        <f>CLEAN(RepositoriosPython!C930)</f>
        <v>Python</v>
      </c>
      <c r="D930" s="1">
        <f>VALUE(CLEAN(RepositoriosPython!D930))</f>
        <v>2686</v>
      </c>
      <c r="E930" s="1">
        <f>VALUE(CLEAN(RepositoriosPython!E930))</f>
        <v>27</v>
      </c>
      <c r="F930" s="1">
        <f>VALUE(CLEAN(RepositoriosPython!F930))</f>
        <v>283</v>
      </c>
      <c r="G930" s="1">
        <f>VALUE(CLEAN(RepositoriosPython!G930))</f>
        <v>55</v>
      </c>
      <c r="H930" s="2">
        <f>DATEVALUE(CLEAN(MID(RepositoriosPython!H930,1,11)))</f>
        <v>41519</v>
      </c>
      <c r="I930" s="1">
        <f>VALUE(CLEAN(RepositoriosPython!I930))</f>
        <v>76</v>
      </c>
      <c r="J930" s="1">
        <f>_xlfn.DAYS("31/03/2020",H930)</f>
        <v>2402</v>
      </c>
      <c r="K930" s="1">
        <f>G930/J930</f>
        <v>2.2897585345545379E-2</v>
      </c>
    </row>
    <row r="931" spans="1:11" x14ac:dyDescent="0.25">
      <c r="A931" s="1" t="str">
        <f>CLEAN(RepositoriosPython!A931)</f>
        <v>getsentry/responses</v>
      </c>
      <c r="B931" s="1" t="str">
        <f>CLEAN(RepositoriosPython!B931)</f>
        <v>https://github.com/getsentry/responses</v>
      </c>
      <c r="C931" s="1" t="str">
        <f>CLEAN(RepositoriosPython!C931)</f>
        <v>Python</v>
      </c>
      <c r="D931" s="1">
        <f>VALUE(CLEAN(RepositoriosPython!D931))</f>
        <v>2680</v>
      </c>
      <c r="E931" s="1">
        <f>VALUE(CLEAN(RepositoriosPython!E931))</f>
        <v>75</v>
      </c>
      <c r="F931" s="1">
        <f>VALUE(CLEAN(RepositoriosPython!F931))</f>
        <v>234</v>
      </c>
      <c r="G931" s="1">
        <f>VALUE(CLEAN(RepositoriosPython!G931))</f>
        <v>15</v>
      </c>
      <c r="H931" s="2">
        <f>DATEVALUE(CLEAN(MID(RepositoriosPython!H931,1,11)))</f>
        <v>41593</v>
      </c>
      <c r="I931" s="1">
        <f>VALUE(CLEAN(RepositoriosPython!I931))</f>
        <v>10</v>
      </c>
      <c r="J931" s="1">
        <f>_xlfn.DAYS("31/03/2020",H931)</f>
        <v>2328</v>
      </c>
      <c r="K931" s="1">
        <f>G931/J931</f>
        <v>6.4432989690721646E-3</v>
      </c>
    </row>
    <row r="932" spans="1:11" x14ac:dyDescent="0.25">
      <c r="A932" s="1" t="str">
        <f>CLEAN(RepositoriosPython!A932)</f>
        <v>OUCMachineLearning/OUCML</v>
      </c>
      <c r="B932" s="1" t="str">
        <f>CLEAN(RepositoriosPython!B932)</f>
        <v>https://github.com/OUCMachineLearning/OUCML</v>
      </c>
      <c r="C932" s="1" t="str">
        <f>CLEAN(RepositoriosPython!C932)</f>
        <v>Python</v>
      </c>
      <c r="D932" s="1">
        <f>VALUE(CLEAN(RepositoriosPython!D932))</f>
        <v>2673</v>
      </c>
      <c r="E932" s="1">
        <f>VALUE(CLEAN(RepositoriosPython!E932))</f>
        <v>122</v>
      </c>
      <c r="F932" s="1">
        <f>VALUE(CLEAN(RepositoriosPython!F932))</f>
        <v>791</v>
      </c>
      <c r="G932" s="1">
        <f>VALUE(CLEAN(RepositoriosPython!G932))</f>
        <v>0</v>
      </c>
      <c r="H932" s="2">
        <f>DATEVALUE(CLEAN(MID(RepositoriosPython!H932,1,11)))</f>
        <v>43431</v>
      </c>
      <c r="I932" s="1">
        <f>VALUE(CLEAN(RepositoriosPython!I932))</f>
        <v>558</v>
      </c>
      <c r="J932" s="1">
        <f>_xlfn.DAYS("31/03/2020",H932)</f>
        <v>490</v>
      </c>
      <c r="K932" s="1">
        <f>G932/J932</f>
        <v>0</v>
      </c>
    </row>
    <row r="933" spans="1:11" x14ac:dyDescent="0.25">
      <c r="A933" s="1" t="str">
        <f>CLEAN(RepositoriosPython!A933)</f>
        <v>roytseng-tw/Detectron.pytorch</v>
      </c>
      <c r="B933" s="1" t="str">
        <f>CLEAN(RepositoriosPython!B933)</f>
        <v>https://github.com/roytseng-tw/Detectron.pytorch</v>
      </c>
      <c r="C933" s="1" t="str">
        <f>CLEAN(RepositoriosPython!C933)</f>
        <v>Python</v>
      </c>
      <c r="D933" s="1">
        <f>VALUE(CLEAN(RepositoriosPython!D933))</f>
        <v>2672</v>
      </c>
      <c r="E933" s="1">
        <f>VALUE(CLEAN(RepositoriosPython!E933))</f>
        <v>87</v>
      </c>
      <c r="F933" s="1">
        <f>VALUE(CLEAN(RepositoriosPython!F933))</f>
        <v>563</v>
      </c>
      <c r="G933" s="1">
        <f>VALUE(CLEAN(RepositoriosPython!G933))</f>
        <v>0</v>
      </c>
      <c r="H933" s="2">
        <f>DATEVALUE(CLEAN(MID(RepositoriosPython!H933,1,11)))</f>
        <v>43139</v>
      </c>
      <c r="I933" s="1">
        <f>VALUE(CLEAN(RepositoriosPython!I933))</f>
        <v>231</v>
      </c>
      <c r="J933" s="1">
        <f>_xlfn.DAYS("31/03/2020",H933)</f>
        <v>782</v>
      </c>
      <c r="K933" s="1">
        <f>G933/J933</f>
        <v>0</v>
      </c>
    </row>
    <row r="934" spans="1:11" x14ac:dyDescent="0.25">
      <c r="A934" s="1" t="str">
        <f>CLEAN(RepositoriosPython!A934)</f>
        <v>PyCQA/pylint</v>
      </c>
      <c r="B934" s="1" t="str">
        <f>CLEAN(RepositoriosPython!B934)</f>
        <v>https://github.com/PyCQA/pylint</v>
      </c>
      <c r="C934" s="1" t="str">
        <f>CLEAN(RepositoriosPython!C934)</f>
        <v>Python</v>
      </c>
      <c r="D934" s="1">
        <f>VALUE(CLEAN(RepositoriosPython!D934))</f>
        <v>2672</v>
      </c>
      <c r="E934" s="1">
        <f>VALUE(CLEAN(RepositoriosPython!E934))</f>
        <v>75</v>
      </c>
      <c r="F934" s="1">
        <f>VALUE(CLEAN(RepositoriosPython!F934))</f>
        <v>568</v>
      </c>
      <c r="G934" s="1">
        <f>VALUE(CLEAN(RepositoriosPython!G934))</f>
        <v>0</v>
      </c>
      <c r="H934" s="2">
        <f>DATEVALUE(CLEAN(MID(RepositoriosPython!H934,1,11)))</f>
        <v>42347</v>
      </c>
      <c r="I934" s="1">
        <f>VALUE(CLEAN(RepositoriosPython!I934))</f>
        <v>1335</v>
      </c>
      <c r="J934" s="1">
        <f>_xlfn.DAYS("31/03/2020",H934)</f>
        <v>1574</v>
      </c>
      <c r="K934" s="1">
        <f>G934/J934</f>
        <v>0</v>
      </c>
    </row>
    <row r="935" spans="1:11" x14ac:dyDescent="0.25">
      <c r="A935" s="1" t="str">
        <f>CLEAN(RepositoriosPython!A935)</f>
        <v>the0demiurge/ShadowSocksShare</v>
      </c>
      <c r="B935" s="1" t="str">
        <f>CLEAN(RepositoriosPython!B935)</f>
        <v>https://github.com/the0demiurge/ShadowSocksShare</v>
      </c>
      <c r="C935" s="1" t="str">
        <f>CLEAN(RepositoriosPython!C935)</f>
        <v>Python</v>
      </c>
      <c r="D935" s="1">
        <f>VALUE(CLEAN(RepositoriosPython!D935))</f>
        <v>2669</v>
      </c>
      <c r="E935" s="1">
        <f>VALUE(CLEAN(RepositoriosPython!E935))</f>
        <v>229</v>
      </c>
      <c r="F935" s="1">
        <f>VALUE(CLEAN(RepositoriosPython!F935))</f>
        <v>1058</v>
      </c>
      <c r="G935" s="1">
        <f>VALUE(CLEAN(RepositoriosPython!G935))</f>
        <v>5</v>
      </c>
      <c r="H935" s="2">
        <f>DATEVALUE(CLEAN(MID(RepositoriosPython!H935,1,11)))</f>
        <v>42974</v>
      </c>
      <c r="I935" s="1">
        <f>VALUE(CLEAN(RepositoriosPython!I935))</f>
        <v>91</v>
      </c>
      <c r="J935" s="1">
        <f>_xlfn.DAYS("31/03/2020",H935)</f>
        <v>947</v>
      </c>
      <c r="K935" s="1">
        <f>G935/J935</f>
        <v>5.279831045406547E-3</v>
      </c>
    </row>
    <row r="936" spans="1:11" x14ac:dyDescent="0.25">
      <c r="A936" s="1" t="str">
        <f>CLEAN(RepositoriosPython!A936)</f>
        <v>LuminosoInsight/python-ftfy</v>
      </c>
      <c r="B936" s="1" t="str">
        <f>CLEAN(RepositoriosPython!B936)</f>
        <v>https://github.com/LuminosoInsight/python-ftfy</v>
      </c>
      <c r="C936" s="1" t="str">
        <f>CLEAN(RepositoriosPython!C936)</f>
        <v>Python</v>
      </c>
      <c r="D936" s="1">
        <f>VALUE(CLEAN(RepositoriosPython!D936))</f>
        <v>2668</v>
      </c>
      <c r="E936" s="1">
        <f>VALUE(CLEAN(RepositoriosPython!E936))</f>
        <v>77</v>
      </c>
      <c r="F936" s="1">
        <f>VALUE(CLEAN(RepositoriosPython!F936))</f>
        <v>91</v>
      </c>
      <c r="G936" s="1">
        <f>VALUE(CLEAN(RepositoriosPython!G936))</f>
        <v>1</v>
      </c>
      <c r="H936" s="2">
        <f>DATEVALUE(CLEAN(MID(RepositoriosPython!H936,1,11)))</f>
        <v>41145</v>
      </c>
      <c r="I936" s="1">
        <f>VALUE(CLEAN(RepositoriosPython!I936))</f>
        <v>35</v>
      </c>
      <c r="J936" s="1">
        <f>_xlfn.DAYS("31/03/2020",H936)</f>
        <v>2776</v>
      </c>
      <c r="K936" s="1">
        <f>G936/J936</f>
        <v>3.6023054755043225E-4</v>
      </c>
    </row>
    <row r="937" spans="1:11" x14ac:dyDescent="0.25">
      <c r="A937" s="1" t="str">
        <f>CLEAN(RepositoriosPython!A937)</f>
        <v>nl8590687/ASRT_SpeechRecognition</v>
      </c>
      <c r="B937" s="1" t="str">
        <f>CLEAN(RepositoriosPython!B937)</f>
        <v>https://github.com/nl8590687/ASRT_SpeechRecognition</v>
      </c>
      <c r="C937" s="1" t="str">
        <f>CLEAN(RepositoriosPython!C937)</f>
        <v>Python</v>
      </c>
      <c r="D937" s="1">
        <f>VALUE(CLEAN(RepositoriosPython!D937))</f>
        <v>2668</v>
      </c>
      <c r="E937" s="1">
        <f>VALUE(CLEAN(RepositoriosPython!E937))</f>
        <v>113</v>
      </c>
      <c r="F937" s="1">
        <f>VALUE(CLEAN(RepositoriosPython!F937))</f>
        <v>894</v>
      </c>
      <c r="G937" s="1">
        <f>VALUE(CLEAN(RepositoriosPython!G937))</f>
        <v>7</v>
      </c>
      <c r="H937" s="2">
        <f>DATEVALUE(CLEAN(MID(RepositoriosPython!H937,1,11)))</f>
        <v>42800</v>
      </c>
      <c r="I937" s="1">
        <f>VALUE(CLEAN(RepositoriosPython!I937))</f>
        <v>44</v>
      </c>
      <c r="J937" s="1">
        <f>_xlfn.DAYS("31/03/2020",H937)</f>
        <v>1121</v>
      </c>
      <c r="K937" s="1">
        <f>G937/J937</f>
        <v>6.2444246208742194E-3</v>
      </c>
    </row>
    <row r="938" spans="1:11" x14ac:dyDescent="0.25">
      <c r="A938" s="1" t="str">
        <f>CLEAN(RepositoriosPython!A938)</f>
        <v>Conchylicultor/DeepQA</v>
      </c>
      <c r="B938" s="1" t="str">
        <f>CLEAN(RepositoriosPython!B938)</f>
        <v>https://github.com/Conchylicultor/DeepQA</v>
      </c>
      <c r="C938" s="1" t="str">
        <f>CLEAN(RepositoriosPython!C938)</f>
        <v>Python</v>
      </c>
      <c r="D938" s="1">
        <f>VALUE(CLEAN(RepositoriosPython!D938))</f>
        <v>2668</v>
      </c>
      <c r="E938" s="1">
        <f>VALUE(CLEAN(RepositoriosPython!E938))</f>
        <v>213</v>
      </c>
      <c r="F938" s="1">
        <f>VALUE(CLEAN(RepositoriosPython!F938))</f>
        <v>1157</v>
      </c>
      <c r="G938" s="1">
        <f>VALUE(CLEAN(RepositoriosPython!G938))</f>
        <v>0</v>
      </c>
      <c r="H938" s="2">
        <f>DATEVALUE(CLEAN(MID(RepositoriosPython!H938,1,11)))</f>
        <v>42558</v>
      </c>
      <c r="I938" s="1">
        <f>VALUE(CLEAN(RepositoriosPython!I938))</f>
        <v>91</v>
      </c>
      <c r="J938" s="1">
        <f>_xlfn.DAYS("31/03/2020",H938)</f>
        <v>1363</v>
      </c>
      <c r="K938" s="1">
        <f>G938/J938</f>
        <v>0</v>
      </c>
    </row>
    <row r="939" spans="1:11" x14ac:dyDescent="0.25">
      <c r="A939" s="1" t="str">
        <f>CLEAN(RepositoriosPython!A939)</f>
        <v>lk-geimfari/mimesis</v>
      </c>
      <c r="B939" s="1" t="str">
        <f>CLEAN(RepositoriosPython!B939)</f>
        <v>https://github.com/lk-geimfari/mimesis</v>
      </c>
      <c r="C939" s="1" t="str">
        <f>CLEAN(RepositoriosPython!C939)</f>
        <v>Python</v>
      </c>
      <c r="D939" s="1">
        <f>VALUE(CLEAN(RepositoriosPython!D939))</f>
        <v>2666</v>
      </c>
      <c r="E939" s="1">
        <f>VALUE(CLEAN(RepositoriosPython!E939))</f>
        <v>64</v>
      </c>
      <c r="F939" s="1">
        <f>VALUE(CLEAN(RepositoriosPython!F939))</f>
        <v>237</v>
      </c>
      <c r="G939" s="1">
        <f>VALUE(CLEAN(RepositoriosPython!G939))</f>
        <v>27</v>
      </c>
      <c r="H939" s="2">
        <f>DATEVALUE(CLEAN(MID(RepositoriosPython!H939,1,11)))</f>
        <v>42622</v>
      </c>
      <c r="I939" s="1">
        <f>VALUE(CLEAN(RepositoriosPython!I939))</f>
        <v>389</v>
      </c>
      <c r="J939" s="1">
        <f>_xlfn.DAYS("31/03/2020",H939)</f>
        <v>1299</v>
      </c>
      <c r="K939" s="1">
        <f>G939/J939</f>
        <v>2.0785219399538105E-2</v>
      </c>
    </row>
    <row r="940" spans="1:11" x14ac:dyDescent="0.25">
      <c r="A940" s="1" t="str">
        <f>CLEAN(RepositoriosPython!A940)</f>
        <v>geex-arts/django-jet</v>
      </c>
      <c r="B940" s="1" t="str">
        <f>CLEAN(RepositoriosPython!B940)</f>
        <v>https://github.com/geex-arts/django-jet</v>
      </c>
      <c r="C940" s="1" t="str">
        <f>CLEAN(RepositoriosPython!C940)</f>
        <v>Python</v>
      </c>
      <c r="D940" s="1">
        <f>VALUE(CLEAN(RepositoriosPython!D940))</f>
        <v>2665</v>
      </c>
      <c r="E940" s="1">
        <f>VALUE(CLEAN(RepositoriosPython!E940))</f>
        <v>105</v>
      </c>
      <c r="F940" s="1">
        <f>VALUE(CLEAN(RepositoriosPython!F940))</f>
        <v>568</v>
      </c>
      <c r="G940" s="1">
        <f>VALUE(CLEAN(RepositoriosPython!G940))</f>
        <v>23</v>
      </c>
      <c r="H940" s="2">
        <f>DATEVALUE(CLEAN(MID(RepositoriosPython!H940,1,11)))</f>
        <v>42214</v>
      </c>
      <c r="I940" s="1">
        <f>VALUE(CLEAN(RepositoriosPython!I940))</f>
        <v>485</v>
      </c>
      <c r="J940" s="1">
        <f>_xlfn.DAYS("31/03/2020",H940)</f>
        <v>1707</v>
      </c>
      <c r="K940" s="1">
        <f>G940/J940</f>
        <v>1.3473930872876391E-2</v>
      </c>
    </row>
    <row r="941" spans="1:11" x14ac:dyDescent="0.25">
      <c r="A941" s="1" t="str">
        <f>CLEAN(RepositoriosPython!A941)</f>
        <v>pwndbg/pwndbg</v>
      </c>
      <c r="B941" s="1" t="str">
        <f>CLEAN(RepositoriosPython!B941)</f>
        <v>https://github.com/pwndbg/pwndbg</v>
      </c>
      <c r="C941" s="1" t="str">
        <f>CLEAN(RepositoriosPython!C941)</f>
        <v>Python</v>
      </c>
      <c r="D941" s="1">
        <f>VALUE(CLEAN(RepositoriosPython!D941))</f>
        <v>2660</v>
      </c>
      <c r="E941" s="1">
        <f>VALUE(CLEAN(RepositoriosPython!E941))</f>
        <v>116</v>
      </c>
      <c r="F941" s="1">
        <f>VALUE(CLEAN(RepositoriosPython!F941))</f>
        <v>418</v>
      </c>
      <c r="G941" s="1">
        <f>VALUE(CLEAN(RepositoriosPython!G941))</f>
        <v>6</v>
      </c>
      <c r="H941" s="2">
        <f>DATEVALUE(CLEAN(MID(RepositoriosPython!H941,1,11)))</f>
        <v>42057</v>
      </c>
      <c r="I941" s="1">
        <f>VALUE(CLEAN(RepositoriosPython!I941))</f>
        <v>394</v>
      </c>
      <c r="J941" s="1">
        <f>_xlfn.DAYS("31/03/2020",H941)</f>
        <v>1864</v>
      </c>
      <c r="K941" s="1">
        <f>G941/J941</f>
        <v>3.2188841201716738E-3</v>
      </c>
    </row>
    <row r="942" spans="1:11" x14ac:dyDescent="0.25">
      <c r="A942" s="1" t="str">
        <f>CLEAN(RepositoriosPython!A942)</f>
        <v>dabeaz/python-cookbook</v>
      </c>
      <c r="B942" s="1" t="str">
        <f>CLEAN(RepositoriosPython!B942)</f>
        <v>https://github.com/dabeaz/python-cookbook</v>
      </c>
      <c r="C942" s="1" t="str">
        <f>CLEAN(RepositoriosPython!C942)</f>
        <v>Python</v>
      </c>
      <c r="D942" s="1">
        <f>VALUE(CLEAN(RepositoriosPython!D942))</f>
        <v>2658</v>
      </c>
      <c r="E942" s="1">
        <f>VALUE(CLEAN(RepositoriosPython!E942))</f>
        <v>217</v>
      </c>
      <c r="F942" s="1">
        <f>VALUE(CLEAN(RepositoriosPython!F942))</f>
        <v>1364</v>
      </c>
      <c r="G942" s="1">
        <f>VALUE(CLEAN(RepositoriosPython!G942))</f>
        <v>0</v>
      </c>
      <c r="H942" s="2">
        <f>DATEVALUE(CLEAN(MID(RepositoriosPython!H942,1,11)))</f>
        <v>41372</v>
      </c>
      <c r="I942" s="1">
        <f>VALUE(CLEAN(RepositoriosPython!I942))</f>
        <v>365</v>
      </c>
      <c r="J942" s="1">
        <f>_xlfn.DAYS("31/03/2020",H942)</f>
        <v>2549</v>
      </c>
      <c r="K942" s="1">
        <f>G942/J942</f>
        <v>0</v>
      </c>
    </row>
    <row r="943" spans="1:11" x14ac:dyDescent="0.25">
      <c r="A943" s="1" t="str">
        <f>CLEAN(RepositoriosPython!A943)</f>
        <v>ansible-community/molecule</v>
      </c>
      <c r="B943" s="1" t="str">
        <f>CLEAN(RepositoriosPython!B943)</f>
        <v>https://github.com/ansible-community/molecule</v>
      </c>
      <c r="C943" s="1" t="str">
        <f>CLEAN(RepositoriosPython!C943)</f>
        <v>Python</v>
      </c>
      <c r="D943" s="1">
        <f>VALUE(CLEAN(RepositoriosPython!D943))</f>
        <v>2656</v>
      </c>
      <c r="E943" s="1">
        <f>VALUE(CLEAN(RepositoriosPython!E943))</f>
        <v>122</v>
      </c>
      <c r="F943" s="1">
        <f>VALUE(CLEAN(RepositoriosPython!F943))</f>
        <v>452</v>
      </c>
      <c r="G943" s="1">
        <f>VALUE(CLEAN(RepositoriosPython!G943))</f>
        <v>16</v>
      </c>
      <c r="H943" s="2">
        <f>DATEVALUE(CLEAN(MID(RepositoriosPython!H943,1,11)))</f>
        <v>42326</v>
      </c>
      <c r="I943" s="1">
        <f>VALUE(CLEAN(RepositoriosPython!I943))</f>
        <v>301</v>
      </c>
      <c r="J943" s="1">
        <f>_xlfn.DAYS("31/03/2020",H943)</f>
        <v>1595</v>
      </c>
      <c r="K943" s="1">
        <f>G943/J943</f>
        <v>1.0031347962382446E-2</v>
      </c>
    </row>
    <row r="944" spans="1:11" x14ac:dyDescent="0.25">
      <c r="A944" s="1" t="str">
        <f>CLEAN(RepositoriosPython!A944)</f>
        <v>pytorch/ignite</v>
      </c>
      <c r="B944" s="1" t="str">
        <f>CLEAN(RepositoriosPython!B944)</f>
        <v>https://github.com/pytorch/ignite</v>
      </c>
      <c r="C944" s="1" t="str">
        <f>CLEAN(RepositoriosPython!C944)</f>
        <v>Python</v>
      </c>
      <c r="D944" s="1">
        <f>VALUE(CLEAN(RepositoriosPython!D944))</f>
        <v>2656</v>
      </c>
      <c r="E944" s="1">
        <f>VALUE(CLEAN(RepositoriosPython!E944))</f>
        <v>62</v>
      </c>
      <c r="F944" s="1">
        <f>VALUE(CLEAN(RepositoriosPython!F944))</f>
        <v>294</v>
      </c>
      <c r="G944" s="1">
        <f>VALUE(CLEAN(RepositoriosPython!G944))</f>
        <v>6</v>
      </c>
      <c r="H944" s="2">
        <f>DATEVALUE(CLEAN(MID(RepositoriosPython!H944,1,11)))</f>
        <v>43062</v>
      </c>
      <c r="I944" s="1">
        <f>VALUE(CLEAN(RepositoriosPython!I944))</f>
        <v>284</v>
      </c>
      <c r="J944" s="1">
        <f>_xlfn.DAYS("31/03/2020",H944)</f>
        <v>859</v>
      </c>
      <c r="K944" s="1">
        <f>G944/J944</f>
        <v>6.9848661233993014E-3</v>
      </c>
    </row>
    <row r="945" spans="1:11" x14ac:dyDescent="0.25">
      <c r="A945" s="1" t="str">
        <f>CLEAN(RepositoriosPython!A945)</f>
        <v>DistrictDataLabs/yellowbrick</v>
      </c>
      <c r="B945" s="1" t="str">
        <f>CLEAN(RepositoriosPython!B945)</f>
        <v>https://github.com/DistrictDataLabs/yellowbrick</v>
      </c>
      <c r="C945" s="1" t="str">
        <f>CLEAN(RepositoriosPython!C945)</f>
        <v>Python</v>
      </c>
      <c r="D945" s="1">
        <f>VALUE(CLEAN(RepositoriosPython!D945))</f>
        <v>2655</v>
      </c>
      <c r="E945" s="1">
        <f>VALUE(CLEAN(RepositoriosPython!E945))</f>
        <v>93</v>
      </c>
      <c r="F945" s="1">
        <f>VALUE(CLEAN(RepositoriosPython!F945))</f>
        <v>424</v>
      </c>
      <c r="G945" s="1">
        <f>VALUE(CLEAN(RepositoriosPython!G945))</f>
        <v>18</v>
      </c>
      <c r="H945" s="2">
        <f>DATEVALUE(CLEAN(MID(RepositoriosPython!H945,1,11)))</f>
        <v>42508</v>
      </c>
      <c r="I945" s="1">
        <f>VALUE(CLEAN(RepositoriosPython!I945))</f>
        <v>949</v>
      </c>
      <c r="J945" s="1">
        <f>_xlfn.DAYS("31/03/2020",H945)</f>
        <v>1413</v>
      </c>
      <c r="K945" s="1">
        <f>G945/J945</f>
        <v>1.2738853503184714E-2</v>
      </c>
    </row>
    <row r="946" spans="1:11" x14ac:dyDescent="0.25">
      <c r="A946" s="1" t="str">
        <f>CLEAN(RepositoriosPython!A946)</f>
        <v>xmendez/wfuzz</v>
      </c>
      <c r="B946" s="1" t="str">
        <f>CLEAN(RepositoriosPython!B946)</f>
        <v>https://github.com/xmendez/wfuzz</v>
      </c>
      <c r="C946" s="1" t="str">
        <f>CLEAN(RepositoriosPython!C946)</f>
        <v>Python</v>
      </c>
      <c r="D946" s="1">
        <f>VALUE(CLEAN(RepositoriosPython!D946))</f>
        <v>2650</v>
      </c>
      <c r="E946" s="1">
        <f>VALUE(CLEAN(RepositoriosPython!E946))</f>
        <v>140</v>
      </c>
      <c r="F946" s="1">
        <f>VALUE(CLEAN(RepositoriosPython!F946))</f>
        <v>645</v>
      </c>
      <c r="G946" s="1">
        <f>VALUE(CLEAN(RepositoriosPython!G946))</f>
        <v>24</v>
      </c>
      <c r="H946" s="2">
        <f>DATEVALUE(CLEAN(MID(RepositoriosPython!H946,1,11)))</f>
        <v>41934</v>
      </c>
      <c r="I946" s="1">
        <f>VALUE(CLEAN(RepositoriosPython!I946))</f>
        <v>192</v>
      </c>
      <c r="J946" s="1">
        <f>_xlfn.DAYS("31/03/2020",H946)</f>
        <v>1987</v>
      </c>
      <c r="K946" s="1">
        <f>G946/J946</f>
        <v>1.2078510317060896E-2</v>
      </c>
    </row>
    <row r="947" spans="1:11" x14ac:dyDescent="0.25">
      <c r="A947" s="1" t="str">
        <f>CLEAN(RepositoriosPython!A947)</f>
        <v>ecthros/uncaptcha</v>
      </c>
      <c r="B947" s="1" t="str">
        <f>CLEAN(RepositoriosPython!B947)</f>
        <v>https://github.com/ecthros/uncaptcha</v>
      </c>
      <c r="C947" s="1" t="str">
        <f>CLEAN(RepositoriosPython!C947)</f>
        <v>Python</v>
      </c>
      <c r="D947" s="1">
        <f>VALUE(CLEAN(RepositoriosPython!D947))</f>
        <v>2646</v>
      </c>
      <c r="E947" s="1">
        <f>VALUE(CLEAN(RepositoriosPython!E947))</f>
        <v>140</v>
      </c>
      <c r="F947" s="1">
        <f>VALUE(CLEAN(RepositoriosPython!F947))</f>
        <v>324</v>
      </c>
      <c r="G947" s="1">
        <f>VALUE(CLEAN(RepositoriosPython!G947))</f>
        <v>0</v>
      </c>
      <c r="H947" s="2">
        <f>DATEVALUE(CLEAN(MID(RepositoriosPython!H947,1,11)))</f>
        <v>43005</v>
      </c>
      <c r="I947" s="1">
        <f>VALUE(CLEAN(RepositoriosPython!I947))</f>
        <v>11</v>
      </c>
      <c r="J947" s="1">
        <f>_xlfn.DAYS("31/03/2020",H947)</f>
        <v>916</v>
      </c>
      <c r="K947" s="1">
        <f>G947/J947</f>
        <v>0</v>
      </c>
    </row>
    <row r="948" spans="1:11" x14ac:dyDescent="0.25">
      <c r="A948" s="1" t="str">
        <f>CLEAN(RepositoriosPython!A948)</f>
        <v>gitpython-developers/GitPython</v>
      </c>
      <c r="B948" s="1" t="str">
        <f>CLEAN(RepositoriosPython!B948)</f>
        <v>https://github.com/gitpython-developers/GitPython</v>
      </c>
      <c r="C948" s="1" t="str">
        <f>CLEAN(RepositoriosPython!C948)</f>
        <v>Python</v>
      </c>
      <c r="D948" s="1">
        <f>VALUE(CLEAN(RepositoriosPython!D948))</f>
        <v>2645</v>
      </c>
      <c r="E948" s="1">
        <f>VALUE(CLEAN(RepositoriosPython!E948))</f>
        <v>103</v>
      </c>
      <c r="F948" s="1">
        <f>VALUE(CLEAN(RepositoriosPython!F948))</f>
        <v>616</v>
      </c>
      <c r="G948" s="1">
        <f>VALUE(CLEAN(RepositoriosPython!G948))</f>
        <v>1</v>
      </c>
      <c r="H948" s="2">
        <f>DATEVALUE(CLEAN(MID(RepositoriosPython!H948,1,11)))</f>
        <v>40512</v>
      </c>
      <c r="I948" s="1">
        <f>VALUE(CLEAN(RepositoriosPython!I948))</f>
        <v>159</v>
      </c>
      <c r="J948" s="1">
        <f>_xlfn.DAYS("31/03/2020",H948)</f>
        <v>3409</v>
      </c>
      <c r="K948" s="1">
        <f>G948/J948</f>
        <v>2.9334115576415371E-4</v>
      </c>
    </row>
    <row r="949" spans="1:11" x14ac:dyDescent="0.25">
      <c r="A949" s="1" t="str">
        <f>CLEAN(RepositoriosPython!A949)</f>
        <v>pytoolz/toolz</v>
      </c>
      <c r="B949" s="1" t="str">
        <f>CLEAN(RepositoriosPython!B949)</f>
        <v>https://github.com/pytoolz/toolz</v>
      </c>
      <c r="C949" s="1" t="str">
        <f>CLEAN(RepositoriosPython!C949)</f>
        <v>Python</v>
      </c>
      <c r="D949" s="1">
        <f>VALUE(CLEAN(RepositoriosPython!D949))</f>
        <v>2643</v>
      </c>
      <c r="E949" s="1">
        <f>VALUE(CLEAN(RepositoriosPython!E949))</f>
        <v>77</v>
      </c>
      <c r="F949" s="1">
        <f>VALUE(CLEAN(RepositoriosPython!F949))</f>
        <v>191</v>
      </c>
      <c r="G949" s="1">
        <f>VALUE(CLEAN(RepositoriosPython!G949))</f>
        <v>0</v>
      </c>
      <c r="H949" s="2">
        <f>DATEVALUE(CLEAN(MID(RepositoriosPython!H949,1,11)))</f>
        <v>41530</v>
      </c>
      <c r="I949" s="1">
        <f>VALUE(CLEAN(RepositoriosPython!I949))</f>
        <v>72</v>
      </c>
      <c r="J949" s="1">
        <f>_xlfn.DAYS("31/03/2020",H949)</f>
        <v>2391</v>
      </c>
      <c r="K949" s="1">
        <f>G949/J949</f>
        <v>0</v>
      </c>
    </row>
    <row r="950" spans="1:11" x14ac:dyDescent="0.25">
      <c r="A950" s="1" t="str">
        <f>CLEAN(RepositoriosPython!A950)</f>
        <v>dbolya/yolact</v>
      </c>
      <c r="B950" s="1" t="str">
        <f>CLEAN(RepositoriosPython!B950)</f>
        <v>https://github.com/dbolya/yolact</v>
      </c>
      <c r="C950" s="1" t="str">
        <f>CLEAN(RepositoriosPython!C950)</f>
        <v>Python</v>
      </c>
      <c r="D950" s="1">
        <f>VALUE(CLEAN(RepositoriosPython!D950))</f>
        <v>2642</v>
      </c>
      <c r="E950" s="1">
        <f>VALUE(CLEAN(RepositoriosPython!E950))</f>
        <v>96</v>
      </c>
      <c r="F950" s="1">
        <f>VALUE(CLEAN(RepositoriosPython!F950))</f>
        <v>618</v>
      </c>
      <c r="G950" s="1">
        <f>VALUE(CLEAN(RepositoriosPython!G950))</f>
        <v>0</v>
      </c>
      <c r="H950" s="2">
        <f>DATEVALUE(CLEAN(MID(RepositoriosPython!H950,1,11)))</f>
        <v>43277</v>
      </c>
      <c r="I950" s="1">
        <f>VALUE(CLEAN(RepositoriosPython!I950))</f>
        <v>99</v>
      </c>
      <c r="J950" s="1">
        <f>_xlfn.DAYS("31/03/2020",H950)</f>
        <v>644</v>
      </c>
      <c r="K950" s="1">
        <f>G950/J950</f>
        <v>0</v>
      </c>
    </row>
    <row r="951" spans="1:11" x14ac:dyDescent="0.25">
      <c r="A951" s="1" t="str">
        <f>CLEAN(RepositoriosPython!A951)</f>
        <v>facebookarchive/python-instagram</v>
      </c>
      <c r="B951" s="1" t="str">
        <f>CLEAN(RepositoriosPython!B951)</f>
        <v>https://github.com/facebookarchive/python-instagram</v>
      </c>
      <c r="C951" s="1" t="str">
        <f>CLEAN(RepositoriosPython!C951)</f>
        <v>Python</v>
      </c>
      <c r="D951" s="1">
        <f>VALUE(CLEAN(RepositoriosPython!D951))</f>
        <v>2640</v>
      </c>
      <c r="E951" s="1">
        <f>VALUE(CLEAN(RepositoriosPython!E951))</f>
        <v>245</v>
      </c>
      <c r="F951" s="1">
        <f>VALUE(CLEAN(RepositoriosPython!F951))</f>
        <v>1102</v>
      </c>
      <c r="G951" s="1">
        <f>VALUE(CLEAN(RepositoriosPython!G951))</f>
        <v>0</v>
      </c>
      <c r="H951" s="2">
        <f>DATEVALUE(CLEAN(MID(RepositoriosPython!H951,1,11)))</f>
        <v>40576</v>
      </c>
      <c r="I951" s="1">
        <f>VALUE(CLEAN(RepositoriosPython!I951))</f>
        <v>53</v>
      </c>
      <c r="J951" s="1">
        <f>_xlfn.DAYS("31/03/2020",H951)</f>
        <v>3345</v>
      </c>
      <c r="K951" s="1">
        <f>G951/J951</f>
        <v>0</v>
      </c>
    </row>
    <row r="952" spans="1:11" x14ac:dyDescent="0.25">
      <c r="A952" s="1" t="str">
        <f>CLEAN(RepositoriosPython!A952)</f>
        <v>zzw922cn/Automatic_Speech_Recognition</v>
      </c>
      <c r="B952" s="1" t="str">
        <f>CLEAN(RepositoriosPython!B952)</f>
        <v>https://github.com/zzw922cn/Automatic_Speech_Recognition</v>
      </c>
      <c r="C952" s="1" t="str">
        <f>CLEAN(RepositoriosPython!C952)</f>
        <v>Python</v>
      </c>
      <c r="D952" s="1">
        <f>VALUE(CLEAN(RepositoriosPython!D952))</f>
        <v>2634</v>
      </c>
      <c r="E952" s="1">
        <f>VALUE(CLEAN(RepositoriosPython!E952))</f>
        <v>151</v>
      </c>
      <c r="F952" s="1">
        <f>VALUE(CLEAN(RepositoriosPython!F952))</f>
        <v>539</v>
      </c>
      <c r="G952" s="1">
        <f>VALUE(CLEAN(RepositoriosPython!G952))</f>
        <v>0</v>
      </c>
      <c r="H952" s="2">
        <f>DATEVALUE(CLEAN(MID(RepositoriosPython!H952,1,11)))</f>
        <v>42687</v>
      </c>
      <c r="I952" s="1">
        <f>VALUE(CLEAN(RepositoriosPython!I952))</f>
        <v>58</v>
      </c>
      <c r="J952" s="1">
        <f>_xlfn.DAYS("31/03/2020",H952)</f>
        <v>1234</v>
      </c>
      <c r="K952" s="1">
        <f>G952/J952</f>
        <v>0</v>
      </c>
    </row>
    <row r="953" spans="1:11" x14ac:dyDescent="0.25">
      <c r="A953" s="1" t="str">
        <f>CLEAN(RepositoriosPython!A953)</f>
        <v>Nuitka/Nuitka</v>
      </c>
      <c r="B953" s="1" t="str">
        <f>CLEAN(RepositoriosPython!B953)</f>
        <v>https://github.com/Nuitka/Nuitka</v>
      </c>
      <c r="C953" s="1" t="str">
        <f>CLEAN(RepositoriosPython!C953)</f>
        <v>Python</v>
      </c>
      <c r="D953" s="1">
        <f>VALUE(CLEAN(RepositoriosPython!D953))</f>
        <v>2634</v>
      </c>
      <c r="E953" s="1">
        <f>VALUE(CLEAN(RepositoriosPython!E953))</f>
        <v>88</v>
      </c>
      <c r="F953" s="1">
        <f>VALUE(CLEAN(RepositoriosPython!F953))</f>
        <v>197</v>
      </c>
      <c r="G953" s="1">
        <f>VALUE(CLEAN(RepositoriosPython!G953))</f>
        <v>0</v>
      </c>
      <c r="H953" s="2">
        <f>DATEVALUE(CLEAN(MID(RepositoriosPython!H953,1,11)))</f>
        <v>41387</v>
      </c>
      <c r="I953" s="1">
        <f>VALUE(CLEAN(RepositoriosPython!I953))</f>
        <v>1240</v>
      </c>
      <c r="J953" s="1">
        <f>_xlfn.DAYS("31/03/2020",H953)</f>
        <v>2534</v>
      </c>
      <c r="K953" s="1">
        <f>G953/J953</f>
        <v>0</v>
      </c>
    </row>
    <row r="954" spans="1:11" x14ac:dyDescent="0.25">
      <c r="A954" s="1" t="str">
        <f>CLEAN(RepositoriosPython!A954)</f>
        <v>liangliangyy/DjangoBlog</v>
      </c>
      <c r="B954" s="1" t="str">
        <f>CLEAN(RepositoriosPython!B954)</f>
        <v>https://github.com/liangliangyy/DjangoBlog</v>
      </c>
      <c r="C954" s="1" t="str">
        <f>CLEAN(RepositoriosPython!C954)</f>
        <v>Python</v>
      </c>
      <c r="D954" s="1">
        <f>VALUE(CLEAN(RepositoriosPython!D954))</f>
        <v>2633</v>
      </c>
      <c r="E954" s="1">
        <f>VALUE(CLEAN(RepositoriosPython!E954))</f>
        <v>137</v>
      </c>
      <c r="F954" s="1">
        <f>VALUE(CLEAN(RepositoriosPython!F954))</f>
        <v>1327</v>
      </c>
      <c r="G954" s="1">
        <f>VALUE(CLEAN(RepositoriosPython!G954))</f>
        <v>13</v>
      </c>
      <c r="H954" s="2">
        <f>DATEVALUE(CLEAN(MID(RepositoriosPython!H954,1,11)))</f>
        <v>42676</v>
      </c>
      <c r="I954" s="1">
        <f>VALUE(CLEAN(RepositoriosPython!I954))</f>
        <v>373</v>
      </c>
      <c r="J954" s="1">
        <f>_xlfn.DAYS("31/03/2020",H954)</f>
        <v>1245</v>
      </c>
      <c r="K954" s="1">
        <f>G954/J954</f>
        <v>1.0441767068273093E-2</v>
      </c>
    </row>
    <row r="955" spans="1:11" x14ac:dyDescent="0.25">
      <c r="A955" s="1" t="str">
        <f>CLEAN(RepositoriosPython!A955)</f>
        <v>ysrc/xunfeng</v>
      </c>
      <c r="B955" s="1" t="str">
        <f>CLEAN(RepositoriosPython!B955)</f>
        <v>https://github.com/ysrc/xunfeng</v>
      </c>
      <c r="C955" s="1" t="str">
        <f>CLEAN(RepositoriosPython!C955)</f>
        <v>Python</v>
      </c>
      <c r="D955" s="1">
        <f>VALUE(CLEAN(RepositoriosPython!D955))</f>
        <v>2629</v>
      </c>
      <c r="E955" s="1">
        <f>VALUE(CLEAN(RepositoriosPython!E955))</f>
        <v>180</v>
      </c>
      <c r="F955" s="1">
        <f>VALUE(CLEAN(RepositoriosPython!F955))</f>
        <v>1142</v>
      </c>
      <c r="G955" s="1">
        <f>VALUE(CLEAN(RepositoriosPython!G955))</f>
        <v>1</v>
      </c>
      <c r="H955" s="2">
        <f>DATEVALUE(CLEAN(MID(RepositoriosPython!H955,1,11)))</f>
        <v>42723</v>
      </c>
      <c r="I955" s="1">
        <f>VALUE(CLEAN(RepositoriosPython!I955))</f>
        <v>386</v>
      </c>
      <c r="J955" s="1">
        <f>_xlfn.DAYS("31/03/2020",H955)</f>
        <v>1198</v>
      </c>
      <c r="K955" s="1">
        <f>G955/J955</f>
        <v>8.3472454090150253E-4</v>
      </c>
    </row>
    <row r="956" spans="1:11" x14ac:dyDescent="0.25">
      <c r="A956" s="1" t="str">
        <f>CLEAN(RepositoriosPython!A956)</f>
        <v>saulpw/visidata</v>
      </c>
      <c r="B956" s="1" t="str">
        <f>CLEAN(RepositoriosPython!B956)</f>
        <v>https://github.com/saulpw/visidata</v>
      </c>
      <c r="C956" s="1" t="str">
        <f>CLEAN(RepositoriosPython!C956)</f>
        <v>Python</v>
      </c>
      <c r="D956" s="1">
        <f>VALUE(CLEAN(RepositoriosPython!D956))</f>
        <v>2629</v>
      </c>
      <c r="E956" s="1">
        <f>VALUE(CLEAN(RepositoriosPython!E956))</f>
        <v>43</v>
      </c>
      <c r="F956" s="1">
        <f>VALUE(CLEAN(RepositoriosPython!F956))</f>
        <v>99</v>
      </c>
      <c r="G956" s="1">
        <f>VALUE(CLEAN(RepositoriosPython!G956))</f>
        <v>20</v>
      </c>
      <c r="H956" s="2">
        <f>DATEVALUE(CLEAN(MID(RepositoriosPython!H956,1,11)))</f>
        <v>42670</v>
      </c>
      <c r="I956" s="1">
        <f>VALUE(CLEAN(RepositoriosPython!I956))</f>
        <v>282</v>
      </c>
      <c r="J956" s="1">
        <f>_xlfn.DAYS("31/03/2020",H956)</f>
        <v>1251</v>
      </c>
      <c r="K956" s="1">
        <f>G956/J956</f>
        <v>1.5987210231814548E-2</v>
      </c>
    </row>
    <row r="957" spans="1:11" x14ac:dyDescent="0.25">
      <c r="A957" s="1" t="str">
        <f>CLEAN(RepositoriosPython!A957)</f>
        <v>datawire/ambassador</v>
      </c>
      <c r="B957" s="1" t="str">
        <f>CLEAN(RepositoriosPython!B957)</f>
        <v>https://github.com/datawire/ambassador</v>
      </c>
      <c r="C957" s="1" t="str">
        <f>CLEAN(RepositoriosPython!C957)</f>
        <v>Python</v>
      </c>
      <c r="D957" s="1">
        <f>VALUE(CLEAN(RepositoriosPython!D957))</f>
        <v>2627</v>
      </c>
      <c r="E957" s="1">
        <f>VALUE(CLEAN(RepositoriosPython!E957))</f>
        <v>78</v>
      </c>
      <c r="F957" s="1">
        <f>VALUE(CLEAN(RepositoriosPython!F957))</f>
        <v>392</v>
      </c>
      <c r="G957" s="1">
        <f>VALUE(CLEAN(RepositoriosPython!G957))</f>
        <v>59</v>
      </c>
      <c r="H957" s="2">
        <f>DATEVALUE(CLEAN(MID(RepositoriosPython!H957,1,11)))</f>
        <v>42824</v>
      </c>
      <c r="I957" s="1">
        <f>VALUE(CLEAN(RepositoriosPython!I957))</f>
        <v>2156</v>
      </c>
      <c r="J957" s="1">
        <f>_xlfn.DAYS("31/03/2020",H957)</f>
        <v>1097</v>
      </c>
      <c r="K957" s="1">
        <f>G957/J957</f>
        <v>5.3783044667274384E-2</v>
      </c>
    </row>
    <row r="958" spans="1:11" x14ac:dyDescent="0.25">
      <c r="A958" s="1" t="str">
        <f>CLEAN(RepositoriosPython!A958)</f>
        <v>ymcui/Chinese-BERT-wwm</v>
      </c>
      <c r="B958" s="1" t="str">
        <f>CLEAN(RepositoriosPython!B958)</f>
        <v>https://github.com/ymcui/Chinese-BERT-wwm</v>
      </c>
      <c r="C958" s="1" t="str">
        <f>CLEAN(RepositoriosPython!C958)</f>
        <v>Python</v>
      </c>
      <c r="D958" s="1">
        <f>VALUE(CLEAN(RepositoriosPython!D958))</f>
        <v>2626</v>
      </c>
      <c r="E958" s="1">
        <f>VALUE(CLEAN(RepositoriosPython!E958))</f>
        <v>94</v>
      </c>
      <c r="F958" s="1">
        <f>VALUE(CLEAN(RepositoriosPython!F958))</f>
        <v>478</v>
      </c>
      <c r="G958" s="1">
        <f>VALUE(CLEAN(RepositoriosPython!G958))</f>
        <v>0</v>
      </c>
      <c r="H958" s="2">
        <f>DATEVALUE(CLEAN(MID(RepositoriosPython!H958,1,11)))</f>
        <v>43635</v>
      </c>
      <c r="I958" s="1">
        <f>VALUE(CLEAN(RepositoriosPython!I958))</f>
        <v>23</v>
      </c>
      <c r="J958" s="1">
        <f>_xlfn.DAYS("31/03/2020",H958)</f>
        <v>286</v>
      </c>
      <c r="K958" s="1">
        <f>G958/J958</f>
        <v>0</v>
      </c>
    </row>
    <row r="959" spans="1:11" x14ac:dyDescent="0.25">
      <c r="A959" s="1" t="str">
        <f>CLEAN(RepositoriosPython!A959)</f>
        <v>ayooshkathuria/pytorch-yolo-v3</v>
      </c>
      <c r="B959" s="1" t="str">
        <f>CLEAN(RepositoriosPython!B959)</f>
        <v>https://github.com/ayooshkathuria/pytorch-yolo-v3</v>
      </c>
      <c r="C959" s="1" t="str">
        <f>CLEAN(RepositoriosPython!C959)</f>
        <v>Python</v>
      </c>
      <c r="D959" s="1">
        <f>VALUE(CLEAN(RepositoriosPython!D959))</f>
        <v>2626</v>
      </c>
      <c r="E959" s="1">
        <f>VALUE(CLEAN(RepositoriosPython!E959))</f>
        <v>82</v>
      </c>
      <c r="F959" s="1">
        <f>VALUE(CLEAN(RepositoriosPython!F959))</f>
        <v>868</v>
      </c>
      <c r="G959" s="1">
        <f>VALUE(CLEAN(RepositoriosPython!G959))</f>
        <v>0</v>
      </c>
      <c r="H959" s="2">
        <f>DATEVALUE(CLEAN(MID(RepositoriosPython!H959,1,11)))</f>
        <v>43196</v>
      </c>
      <c r="I959" s="1">
        <f>VALUE(CLEAN(RepositoriosPython!I959))</f>
        <v>30</v>
      </c>
      <c r="J959" s="1">
        <f>_xlfn.DAYS("31/03/2020",H959)</f>
        <v>725</v>
      </c>
      <c r="K959" s="1">
        <f>G959/J959</f>
        <v>0</v>
      </c>
    </row>
    <row r="960" spans="1:11" x14ac:dyDescent="0.25">
      <c r="A960" s="1" t="str">
        <f>CLEAN(RepositoriosPython!A960)</f>
        <v>tensorforce/tensorforce</v>
      </c>
      <c r="B960" s="1" t="str">
        <f>CLEAN(RepositoriosPython!B960)</f>
        <v>https://github.com/tensorforce/tensorforce</v>
      </c>
      <c r="C960" s="1" t="str">
        <f>CLEAN(RepositoriosPython!C960)</f>
        <v>Python</v>
      </c>
      <c r="D960" s="1">
        <f>VALUE(CLEAN(RepositoriosPython!D960))</f>
        <v>2624</v>
      </c>
      <c r="E960" s="1">
        <f>VALUE(CLEAN(RepositoriosPython!E960))</f>
        <v>152</v>
      </c>
      <c r="F960" s="1">
        <f>VALUE(CLEAN(RepositoriosPython!F960))</f>
        <v>452</v>
      </c>
      <c r="G960" s="1">
        <f>VALUE(CLEAN(RepositoriosPython!G960))</f>
        <v>7</v>
      </c>
      <c r="H960" s="2">
        <f>DATEVALUE(CLEAN(MID(RepositoriosPython!H960,1,11)))</f>
        <v>42813</v>
      </c>
      <c r="I960" s="1">
        <f>VALUE(CLEAN(RepositoriosPython!I960))</f>
        <v>197</v>
      </c>
      <c r="J960" s="1">
        <f>_xlfn.DAYS("31/03/2020",H960)</f>
        <v>1108</v>
      </c>
      <c r="K960" s="1">
        <f>G960/J960</f>
        <v>6.3176895306859202E-3</v>
      </c>
    </row>
    <row r="961" spans="1:11" x14ac:dyDescent="0.25">
      <c r="A961" s="1" t="str">
        <f>CLEAN(RepositoriosPython!A961)</f>
        <v>Tencent/tencent-ml-images</v>
      </c>
      <c r="B961" s="1" t="str">
        <f>CLEAN(RepositoriosPython!B961)</f>
        <v>https://github.com/Tencent/tencent-ml-images</v>
      </c>
      <c r="C961" s="1" t="str">
        <f>CLEAN(RepositoriosPython!C961)</f>
        <v>Python</v>
      </c>
      <c r="D961" s="1">
        <f>VALUE(CLEAN(RepositoriosPython!D961))</f>
        <v>2621</v>
      </c>
      <c r="E961" s="1">
        <f>VALUE(CLEAN(RepositoriosPython!E961))</f>
        <v>129</v>
      </c>
      <c r="F961" s="1">
        <f>VALUE(CLEAN(RepositoriosPython!F961))</f>
        <v>464</v>
      </c>
      <c r="G961" s="1">
        <f>VALUE(CLEAN(RepositoriosPython!G961))</f>
        <v>0</v>
      </c>
      <c r="H961" s="2">
        <f>DATEVALUE(CLEAN(MID(RepositoriosPython!H961,1,11)))</f>
        <v>43388</v>
      </c>
      <c r="I961" s="1">
        <f>VALUE(CLEAN(RepositoriosPython!I961))</f>
        <v>37</v>
      </c>
      <c r="J961" s="1">
        <f>_xlfn.DAYS("31/03/2020",H961)</f>
        <v>533</v>
      </c>
      <c r="K961" s="1">
        <f>G961/J961</f>
        <v>0</v>
      </c>
    </row>
    <row r="962" spans="1:11" x14ac:dyDescent="0.25">
      <c r="A962" s="1" t="str">
        <f>CLEAN(RepositoriosPython!A962)</f>
        <v>soumith/convnet-benchmarks</v>
      </c>
      <c r="B962" s="1" t="str">
        <f>CLEAN(RepositoriosPython!B962)</f>
        <v>https://github.com/soumith/convnet-benchmarks</v>
      </c>
      <c r="C962" s="1" t="str">
        <f>CLEAN(RepositoriosPython!C962)</f>
        <v>Python</v>
      </c>
      <c r="D962" s="1">
        <f>VALUE(CLEAN(RepositoriosPython!D962))</f>
        <v>2619</v>
      </c>
      <c r="E962" s="1">
        <f>VALUE(CLEAN(RepositoriosPython!E962))</f>
        <v>289</v>
      </c>
      <c r="F962" s="1">
        <f>VALUE(CLEAN(RepositoriosPython!F962))</f>
        <v>570</v>
      </c>
      <c r="G962" s="1">
        <f>VALUE(CLEAN(RepositoriosPython!G962))</f>
        <v>0</v>
      </c>
      <c r="H962" s="2">
        <f>DATEVALUE(CLEAN(MID(RepositoriosPython!H962,1,11)))</f>
        <v>41832</v>
      </c>
      <c r="I962" s="1">
        <f>VALUE(CLEAN(RepositoriosPython!I962))</f>
        <v>123</v>
      </c>
      <c r="J962" s="1">
        <f>_xlfn.DAYS("31/03/2020",H962)</f>
        <v>2089</v>
      </c>
      <c r="K962" s="1">
        <f>G962/J962</f>
        <v>0</v>
      </c>
    </row>
    <row r="963" spans="1:11" x14ac:dyDescent="0.25">
      <c r="A963" s="1" t="str">
        <f>CLEAN(RepositoriosPython!A963)</f>
        <v>OpenDroneMap/ODM</v>
      </c>
      <c r="B963" s="1" t="str">
        <f>CLEAN(RepositoriosPython!B963)</f>
        <v>https://github.com/OpenDroneMap/ODM</v>
      </c>
      <c r="C963" s="1" t="str">
        <f>CLEAN(RepositoriosPython!C963)</f>
        <v>Python</v>
      </c>
      <c r="D963" s="1">
        <f>VALUE(CLEAN(RepositoriosPython!D963))</f>
        <v>2619</v>
      </c>
      <c r="E963" s="1">
        <f>VALUE(CLEAN(RepositoriosPython!E963))</f>
        <v>234</v>
      </c>
      <c r="F963" s="1">
        <f>VALUE(CLEAN(RepositoriosPython!F963))</f>
        <v>680</v>
      </c>
      <c r="G963" s="1">
        <f>VALUE(CLEAN(RepositoriosPython!G963))</f>
        <v>13</v>
      </c>
      <c r="H963" s="2">
        <f>DATEVALUE(CLEAN(MID(RepositoriosPython!H963,1,11)))</f>
        <v>41907</v>
      </c>
      <c r="I963" s="1">
        <f>VALUE(CLEAN(RepositoriosPython!I963))</f>
        <v>178</v>
      </c>
      <c r="J963" s="1">
        <f>_xlfn.DAYS("31/03/2020",H963)</f>
        <v>2014</v>
      </c>
      <c r="K963" s="1">
        <f>G963/J963</f>
        <v>6.4548162859980138E-3</v>
      </c>
    </row>
    <row r="964" spans="1:11" x14ac:dyDescent="0.25">
      <c r="A964" s="1" t="str">
        <f>CLEAN(RepositoriosPython!A964)</f>
        <v>kylemcdonald/FreeWifi</v>
      </c>
      <c r="B964" s="1" t="str">
        <f>CLEAN(RepositoriosPython!B964)</f>
        <v>https://github.com/kylemcdonald/FreeWifi</v>
      </c>
      <c r="C964" s="1" t="str">
        <f>CLEAN(RepositoriosPython!C964)</f>
        <v>Python</v>
      </c>
      <c r="D964" s="1">
        <f>VALUE(CLEAN(RepositoriosPython!D964))</f>
        <v>2616</v>
      </c>
      <c r="E964" s="1">
        <f>VALUE(CLEAN(RepositoriosPython!E964))</f>
        <v>82</v>
      </c>
      <c r="F964" s="1">
        <f>VALUE(CLEAN(RepositoriosPython!F964))</f>
        <v>202</v>
      </c>
      <c r="G964" s="1">
        <f>VALUE(CLEAN(RepositoriosPython!G964))</f>
        <v>0</v>
      </c>
      <c r="H964" s="2">
        <f>DATEVALUE(CLEAN(MID(RepositoriosPython!H964,1,11)))</f>
        <v>42748</v>
      </c>
      <c r="I964" s="1">
        <f>VALUE(CLEAN(RepositoriosPython!I964))</f>
        <v>6</v>
      </c>
      <c r="J964" s="1">
        <f>_xlfn.DAYS("31/03/2020",H964)</f>
        <v>1173</v>
      </c>
      <c r="K964" s="1">
        <f>G964/J964</f>
        <v>0</v>
      </c>
    </row>
    <row r="965" spans="1:11" x14ac:dyDescent="0.25">
      <c r="A965" s="1" t="str">
        <f>CLEAN(RepositoriosPython!A965)</f>
        <v>CCOSTAN/Home-AssistantConfig</v>
      </c>
      <c r="B965" s="1" t="str">
        <f>CLEAN(RepositoriosPython!B965)</f>
        <v>https://github.com/CCOSTAN/Home-AssistantConfig</v>
      </c>
      <c r="C965" s="1" t="str">
        <f>CLEAN(RepositoriosPython!C965)</f>
        <v>Python</v>
      </c>
      <c r="D965" s="1">
        <f>VALUE(CLEAN(RepositoriosPython!D965))</f>
        <v>2615</v>
      </c>
      <c r="E965" s="1">
        <f>VALUE(CLEAN(RepositoriosPython!E965))</f>
        <v>204</v>
      </c>
      <c r="F965" s="1">
        <f>VALUE(CLEAN(RepositoriosPython!F965))</f>
        <v>264</v>
      </c>
      <c r="G965" s="1">
        <f>VALUE(CLEAN(RepositoriosPython!G965))</f>
        <v>0</v>
      </c>
      <c r="H965" s="2">
        <f>DATEVALUE(CLEAN(MID(RepositoriosPython!H965,1,11)))</f>
        <v>42654</v>
      </c>
      <c r="I965" s="1">
        <f>VALUE(CLEAN(RepositoriosPython!I965))</f>
        <v>631</v>
      </c>
      <c r="J965" s="1">
        <f>_xlfn.DAYS("31/03/2020",H965)</f>
        <v>1267</v>
      </c>
      <c r="K965" s="1">
        <f>G965/J965</f>
        <v>0</v>
      </c>
    </row>
    <row r="966" spans="1:11" x14ac:dyDescent="0.25">
      <c r="A966" s="1" t="str">
        <f>CLEAN(RepositoriosPython!A966)</f>
        <v>asciimoo/drawille</v>
      </c>
      <c r="B966" s="1" t="str">
        <f>CLEAN(RepositoriosPython!B966)</f>
        <v>https://github.com/asciimoo/drawille</v>
      </c>
      <c r="C966" s="1" t="str">
        <f>CLEAN(RepositoriosPython!C966)</f>
        <v>Python</v>
      </c>
      <c r="D966" s="1">
        <f>VALUE(CLEAN(RepositoriosPython!D966))</f>
        <v>2614</v>
      </c>
      <c r="E966" s="1">
        <f>VALUE(CLEAN(RepositoriosPython!E966))</f>
        <v>54</v>
      </c>
      <c r="F966" s="1">
        <f>VALUE(CLEAN(RepositoriosPython!F966))</f>
        <v>126</v>
      </c>
      <c r="G966" s="1">
        <f>VALUE(CLEAN(RepositoriosPython!G966))</f>
        <v>0</v>
      </c>
      <c r="H966" s="2">
        <f>DATEVALUE(CLEAN(MID(RepositoriosPython!H966,1,11)))</f>
        <v>41751</v>
      </c>
      <c r="I966" s="1">
        <f>VALUE(CLEAN(RepositoriosPython!I966))</f>
        <v>20</v>
      </c>
      <c r="J966" s="1">
        <f>_xlfn.DAYS("31/03/2020",H966)</f>
        <v>2170</v>
      </c>
      <c r="K966" s="1">
        <f>G966/J966</f>
        <v>0</v>
      </c>
    </row>
    <row r="967" spans="1:11" x14ac:dyDescent="0.25">
      <c r="A967" s="1" t="str">
        <f>CLEAN(RepositoriosPython!A967)</f>
        <v>weskerfoot/DeleteFB</v>
      </c>
      <c r="B967" s="1" t="str">
        <f>CLEAN(RepositoriosPython!B967)</f>
        <v>https://github.com/weskerfoot/DeleteFB</v>
      </c>
      <c r="C967" s="1" t="str">
        <f>CLEAN(RepositoriosPython!C967)</f>
        <v>Python</v>
      </c>
      <c r="D967" s="1">
        <f>VALUE(CLEAN(RepositoriosPython!D967))</f>
        <v>2613</v>
      </c>
      <c r="E967" s="1">
        <f>VALUE(CLEAN(RepositoriosPython!E967))</f>
        <v>26</v>
      </c>
      <c r="F967" s="1">
        <f>VALUE(CLEAN(RepositoriosPython!F967))</f>
        <v>180</v>
      </c>
      <c r="G967" s="1">
        <f>VALUE(CLEAN(RepositoriosPython!G967))</f>
        <v>8</v>
      </c>
      <c r="H967" s="2">
        <f>DATEVALUE(CLEAN(MID(RepositoriosPython!H967,1,11)))</f>
        <v>43526</v>
      </c>
      <c r="I967" s="1">
        <f>VALUE(CLEAN(RepositoriosPython!I967))</f>
        <v>26</v>
      </c>
      <c r="J967" s="1">
        <f>_xlfn.DAYS("31/03/2020",H967)</f>
        <v>395</v>
      </c>
      <c r="K967" s="1">
        <f>G967/J967</f>
        <v>2.0253164556962026E-2</v>
      </c>
    </row>
    <row r="968" spans="1:11" x14ac:dyDescent="0.25">
      <c r="A968" s="1" t="str">
        <f>CLEAN(RepositoriosPython!A968)</f>
        <v>martinarjovsky/WassersteinGAN</v>
      </c>
      <c r="B968" s="1" t="str">
        <f>CLEAN(RepositoriosPython!B968)</f>
        <v>https://github.com/martinarjovsky/WassersteinGAN</v>
      </c>
      <c r="C968" s="1" t="str">
        <f>CLEAN(RepositoriosPython!C968)</f>
        <v>Python</v>
      </c>
      <c r="D968" s="1">
        <f>VALUE(CLEAN(RepositoriosPython!D968))</f>
        <v>2612</v>
      </c>
      <c r="E968" s="1">
        <f>VALUE(CLEAN(RepositoriosPython!E968))</f>
        <v>110</v>
      </c>
      <c r="F968" s="1">
        <f>VALUE(CLEAN(RepositoriosPython!F968))</f>
        <v>649</v>
      </c>
      <c r="G968" s="1">
        <f>VALUE(CLEAN(RepositoriosPython!G968))</f>
        <v>0</v>
      </c>
      <c r="H968" s="2">
        <f>DATEVALUE(CLEAN(MID(RepositoriosPython!H968,1,11)))</f>
        <v>42765</v>
      </c>
      <c r="I968" s="1">
        <f>VALUE(CLEAN(RepositoriosPython!I968))</f>
        <v>10</v>
      </c>
      <c r="J968" s="1">
        <f>_xlfn.DAYS("31/03/2020",H968)</f>
        <v>1156</v>
      </c>
      <c r="K968" s="1">
        <f>G968/J968</f>
        <v>0</v>
      </c>
    </row>
    <row r="969" spans="1:11" x14ac:dyDescent="0.25">
      <c r="A969" s="1" t="str">
        <f>CLEAN(RepositoriosPython!A969)</f>
        <v>geerlingguy/ansible-for-devops</v>
      </c>
      <c r="B969" s="1" t="str">
        <f>CLEAN(RepositoriosPython!B969)</f>
        <v>https://github.com/geerlingguy/ansible-for-devops</v>
      </c>
      <c r="C969" s="1" t="str">
        <f>CLEAN(RepositoriosPython!C969)</f>
        <v>Python</v>
      </c>
      <c r="D969" s="1">
        <f>VALUE(CLEAN(RepositoriosPython!D969))</f>
        <v>2611</v>
      </c>
      <c r="E969" s="1">
        <f>VALUE(CLEAN(RepositoriosPython!E969))</f>
        <v>236</v>
      </c>
      <c r="F969" s="1">
        <f>VALUE(CLEAN(RepositoriosPython!F969))</f>
        <v>1031</v>
      </c>
      <c r="G969" s="1">
        <f>VALUE(CLEAN(RepositoriosPython!G969))</f>
        <v>0</v>
      </c>
      <c r="H969" s="2">
        <f>DATEVALUE(CLEAN(MID(RepositoriosPython!H969,1,11)))</f>
        <v>41754</v>
      </c>
      <c r="I969" s="1">
        <f>VALUE(CLEAN(RepositoriosPython!I969))</f>
        <v>176</v>
      </c>
      <c r="J969" s="1">
        <f>_xlfn.DAYS("31/03/2020",H969)</f>
        <v>2167</v>
      </c>
      <c r="K969" s="1">
        <f>G969/J969</f>
        <v>0</v>
      </c>
    </row>
    <row r="970" spans="1:11" x14ac:dyDescent="0.25">
      <c r="A970" s="1" t="str">
        <f>CLEAN(RepositoriosPython!A970)</f>
        <v>doccano/doccano</v>
      </c>
      <c r="B970" s="1" t="str">
        <f>CLEAN(RepositoriosPython!B970)</f>
        <v>https://github.com/doccano/doccano</v>
      </c>
      <c r="C970" s="1" t="str">
        <f>CLEAN(RepositoriosPython!C970)</f>
        <v>Python</v>
      </c>
      <c r="D970" s="1">
        <f>VALUE(CLEAN(RepositoriosPython!D970))</f>
        <v>2609</v>
      </c>
      <c r="E970" s="1">
        <f>VALUE(CLEAN(RepositoriosPython!E970))</f>
        <v>88</v>
      </c>
      <c r="F970" s="1">
        <f>VALUE(CLEAN(RepositoriosPython!F970))</f>
        <v>562</v>
      </c>
      <c r="G970" s="1">
        <f>VALUE(CLEAN(RepositoriosPython!G970))</f>
        <v>3</v>
      </c>
      <c r="H970" s="2">
        <f>DATEVALUE(CLEAN(MID(RepositoriosPython!H970,1,11)))</f>
        <v>43229</v>
      </c>
      <c r="I970" s="1">
        <f>VALUE(CLEAN(RepositoriosPython!I970))</f>
        <v>430</v>
      </c>
      <c r="J970" s="1">
        <f>_xlfn.DAYS("31/03/2020",H970)</f>
        <v>692</v>
      </c>
      <c r="K970" s="1">
        <f>G970/J970</f>
        <v>4.335260115606936E-3</v>
      </c>
    </row>
    <row r="971" spans="1:11" x14ac:dyDescent="0.25">
      <c r="A971" s="1" t="str">
        <f>CLEAN(RepositoriosPython!A971)</f>
        <v>anishathalye/git-remote-dropbox</v>
      </c>
      <c r="B971" s="1" t="str">
        <f>CLEAN(RepositoriosPython!B971)</f>
        <v>https://github.com/anishathalye/git-remote-dropbox</v>
      </c>
      <c r="C971" s="1" t="str">
        <f>CLEAN(RepositoriosPython!C971)</f>
        <v>Python</v>
      </c>
      <c r="D971" s="1">
        <f>VALUE(CLEAN(RepositoriosPython!D971))</f>
        <v>2608</v>
      </c>
      <c r="E971" s="1">
        <f>VALUE(CLEAN(RepositoriosPython!E971))</f>
        <v>61</v>
      </c>
      <c r="F971" s="1">
        <f>VALUE(CLEAN(RepositoriosPython!F971))</f>
        <v>128</v>
      </c>
      <c r="G971" s="1">
        <f>VALUE(CLEAN(RepositoriosPython!G971))</f>
        <v>0</v>
      </c>
      <c r="H971" s="2">
        <f>DATEVALUE(CLEAN(MID(RepositoriosPython!H971,1,11)))</f>
        <v>42227</v>
      </c>
      <c r="I971" s="1">
        <f>VALUE(CLEAN(RepositoriosPython!I971))</f>
        <v>20</v>
      </c>
      <c r="J971" s="1">
        <f>_xlfn.DAYS("31/03/2020",H971)</f>
        <v>1694</v>
      </c>
      <c r="K971" s="1">
        <f>G971/J971</f>
        <v>0</v>
      </c>
    </row>
    <row r="972" spans="1:11" x14ac:dyDescent="0.25">
      <c r="A972" s="1" t="str">
        <f>CLEAN(RepositoriosPython!A972)</f>
        <v>mingrammer/diagrams</v>
      </c>
      <c r="B972" s="1" t="str">
        <f>CLEAN(RepositoriosPython!B972)</f>
        <v>https://github.com/mingrammer/diagrams</v>
      </c>
      <c r="C972" s="1" t="str">
        <f>CLEAN(RepositoriosPython!C972)</f>
        <v>Python</v>
      </c>
      <c r="D972" s="1">
        <f>VALUE(CLEAN(RepositoriosPython!D972))</f>
        <v>2607</v>
      </c>
      <c r="E972" s="1">
        <f>VALUE(CLEAN(RepositoriosPython!E972))</f>
        <v>42</v>
      </c>
      <c r="F972" s="1">
        <f>VALUE(CLEAN(RepositoriosPython!F972))</f>
        <v>133</v>
      </c>
      <c r="G972" s="1">
        <f>VALUE(CLEAN(RepositoriosPython!G972))</f>
        <v>16</v>
      </c>
      <c r="H972" s="2">
        <f>DATEVALUE(CLEAN(MID(RepositoriosPython!H972,1,11)))</f>
        <v>43863</v>
      </c>
      <c r="I972" s="1">
        <f>VALUE(CLEAN(RepositoriosPython!I972))</f>
        <v>851</v>
      </c>
      <c r="J972" s="1">
        <f>_xlfn.DAYS("31/03/2020",H972)</f>
        <v>58</v>
      </c>
      <c r="K972" s="1">
        <f>G972/J972</f>
        <v>0.27586206896551724</v>
      </c>
    </row>
    <row r="973" spans="1:11" x14ac:dyDescent="0.25">
      <c r="A973" s="1" t="str">
        <f>CLEAN(RepositoriosPython!A973)</f>
        <v>googlemaps/google-maps-services-python</v>
      </c>
      <c r="B973" s="1" t="str">
        <f>CLEAN(RepositoriosPython!B973)</f>
        <v>https://github.com/googlemaps/google-maps-services-python</v>
      </c>
      <c r="C973" s="1" t="str">
        <f>CLEAN(RepositoriosPython!C973)</f>
        <v>Python</v>
      </c>
      <c r="D973" s="1">
        <f>VALUE(CLEAN(RepositoriosPython!D973))</f>
        <v>2605</v>
      </c>
      <c r="E973" s="1">
        <f>VALUE(CLEAN(RepositoriosPython!E973))</f>
        <v>153</v>
      </c>
      <c r="F973" s="1">
        <f>VALUE(CLEAN(RepositoriosPython!F973))</f>
        <v>916</v>
      </c>
      <c r="G973" s="1">
        <f>VALUE(CLEAN(RepositoriosPython!G973))</f>
        <v>8</v>
      </c>
      <c r="H973" s="2">
        <f>DATEVALUE(CLEAN(MID(RepositoriosPython!H973,1,11)))</f>
        <v>41866</v>
      </c>
      <c r="I973" s="1">
        <f>VALUE(CLEAN(RepositoriosPython!I973))</f>
        <v>39</v>
      </c>
      <c r="J973" s="1">
        <f>_xlfn.DAYS("31/03/2020",H973)</f>
        <v>2055</v>
      </c>
      <c r="K973" s="1">
        <f>G973/J973</f>
        <v>3.8929440389294406E-3</v>
      </c>
    </row>
    <row r="974" spans="1:11" x14ac:dyDescent="0.25">
      <c r="A974" s="1" t="str">
        <f>CLEAN(RepositoriosPython!A974)</f>
        <v>elastic/curator</v>
      </c>
      <c r="B974" s="1" t="str">
        <f>CLEAN(RepositoriosPython!B974)</f>
        <v>https://github.com/elastic/curator</v>
      </c>
      <c r="C974" s="1" t="str">
        <f>CLEAN(RepositoriosPython!C974)</f>
        <v>Python</v>
      </c>
      <c r="D974" s="1">
        <f>VALUE(CLEAN(RepositoriosPython!D974))</f>
        <v>2605</v>
      </c>
      <c r="E974" s="1">
        <f>VALUE(CLEAN(RepositoriosPython!E974))</f>
        <v>330</v>
      </c>
      <c r="F974" s="1">
        <f>VALUE(CLEAN(RepositoriosPython!F974))</f>
        <v>571</v>
      </c>
      <c r="G974" s="1">
        <f>VALUE(CLEAN(RepositoriosPython!G974))</f>
        <v>98</v>
      </c>
      <c r="H974" s="2">
        <f>DATEVALUE(CLEAN(MID(RepositoriosPython!H974,1,11)))</f>
        <v>41506</v>
      </c>
      <c r="I974" s="1">
        <f>VALUE(CLEAN(RepositoriosPython!I974))</f>
        <v>156</v>
      </c>
      <c r="J974" s="1">
        <f>_xlfn.DAYS("31/03/2020",H974)</f>
        <v>2415</v>
      </c>
      <c r="K974" s="1">
        <f>G974/J974</f>
        <v>4.0579710144927533E-2</v>
      </c>
    </row>
    <row r="975" spans="1:11" x14ac:dyDescent="0.25">
      <c r="A975" s="1" t="str">
        <f>CLEAN(RepositoriosPython!A975)</f>
        <v>openstack/nova</v>
      </c>
      <c r="B975" s="1" t="str">
        <f>CLEAN(RepositoriosPython!B975)</f>
        <v>https://github.com/openstack/nova</v>
      </c>
      <c r="C975" s="1" t="str">
        <f>CLEAN(RepositoriosPython!C975)</f>
        <v>Python</v>
      </c>
      <c r="D975" s="1">
        <f>VALUE(CLEAN(RepositoriosPython!D975))</f>
        <v>2603</v>
      </c>
      <c r="E975" s="1">
        <f>VALUE(CLEAN(RepositoriosPython!E975))</f>
        <v>460</v>
      </c>
      <c r="F975" s="1">
        <f>VALUE(CLEAN(RepositoriosPython!F975))</f>
        <v>2340</v>
      </c>
      <c r="G975" s="1">
        <f>VALUE(CLEAN(RepositoriosPython!G975))</f>
        <v>0</v>
      </c>
      <c r="H975" s="2">
        <f>DATEVALUE(CLEAN(MID(RepositoriosPython!H975,1,11)))</f>
        <v>40381</v>
      </c>
      <c r="I975" s="1">
        <f>VALUE(CLEAN(RepositoriosPython!I975))</f>
        <v>4268</v>
      </c>
      <c r="J975" s="1">
        <f>_xlfn.DAYS("31/03/2020",H975)</f>
        <v>3540</v>
      </c>
      <c r="K975" s="1">
        <f>G975/J975</f>
        <v>0</v>
      </c>
    </row>
    <row r="976" spans="1:11" x14ac:dyDescent="0.25">
      <c r="A976" s="1" t="str">
        <f>CLEAN(RepositoriosPython!A976)</f>
        <v>baowenbo/DAIN</v>
      </c>
      <c r="B976" s="1" t="str">
        <f>CLEAN(RepositoriosPython!B976)</f>
        <v>https://github.com/baowenbo/DAIN</v>
      </c>
      <c r="C976" s="1" t="str">
        <f>CLEAN(RepositoriosPython!C976)</f>
        <v>Python</v>
      </c>
      <c r="D976" s="1">
        <f>VALUE(CLEAN(RepositoriosPython!D976))</f>
        <v>2602</v>
      </c>
      <c r="E976" s="1">
        <f>VALUE(CLEAN(RepositoriosPython!E976))</f>
        <v>91</v>
      </c>
      <c r="F976" s="1">
        <f>VALUE(CLEAN(RepositoriosPython!F976))</f>
        <v>266</v>
      </c>
      <c r="G976" s="1">
        <f>VALUE(CLEAN(RepositoriosPython!G976))</f>
        <v>0</v>
      </c>
      <c r="H976" s="2">
        <f>DATEVALUE(CLEAN(MID(RepositoriosPython!H976,1,11)))</f>
        <v>43546</v>
      </c>
      <c r="I976" s="1">
        <f>VALUE(CLEAN(RepositoriosPython!I976))</f>
        <v>119</v>
      </c>
      <c r="J976" s="1">
        <f>_xlfn.DAYS("31/03/2020",H976)</f>
        <v>375</v>
      </c>
      <c r="K976" s="1">
        <f>G976/J976</f>
        <v>0</v>
      </c>
    </row>
    <row r="977" spans="1:11" x14ac:dyDescent="0.25">
      <c r="A977" s="1" t="str">
        <f>CLEAN(RepositoriosPython!A977)</f>
        <v>google/gif-for-cli</v>
      </c>
      <c r="B977" s="1" t="str">
        <f>CLEAN(RepositoriosPython!B977)</f>
        <v>https://github.com/google/gif-for-cli</v>
      </c>
      <c r="C977" s="1" t="str">
        <f>CLEAN(RepositoriosPython!C977)</f>
        <v>Python</v>
      </c>
      <c r="D977" s="1">
        <f>VALUE(CLEAN(RepositoriosPython!D977))</f>
        <v>2601</v>
      </c>
      <c r="E977" s="1">
        <f>VALUE(CLEAN(RepositoriosPython!E977))</f>
        <v>65</v>
      </c>
      <c r="F977" s="1">
        <f>VALUE(CLEAN(RepositoriosPython!F977))</f>
        <v>143</v>
      </c>
      <c r="G977" s="1">
        <f>VALUE(CLEAN(RepositoriosPython!G977))</f>
        <v>0</v>
      </c>
      <c r="H977" s="2">
        <f>DATEVALUE(CLEAN(MID(RepositoriosPython!H977,1,11)))</f>
        <v>43265</v>
      </c>
      <c r="I977" s="1">
        <f>VALUE(CLEAN(RepositoriosPython!I977))</f>
        <v>31</v>
      </c>
      <c r="J977" s="1">
        <f>_xlfn.DAYS("31/03/2020",H977)</f>
        <v>656</v>
      </c>
      <c r="K977" s="1">
        <f>G977/J977</f>
        <v>0</v>
      </c>
    </row>
    <row r="978" spans="1:11" x14ac:dyDescent="0.25">
      <c r="A978" s="1" t="str">
        <f>CLEAN(RepositoriosPython!A978)</f>
        <v>formspree/formspree</v>
      </c>
      <c r="B978" s="1" t="str">
        <f>CLEAN(RepositoriosPython!B978)</f>
        <v>https://github.com/formspree/formspree</v>
      </c>
      <c r="C978" s="1" t="str">
        <f>CLEAN(RepositoriosPython!C978)</f>
        <v>Python</v>
      </c>
      <c r="D978" s="1">
        <f>VALUE(CLEAN(RepositoriosPython!D978))</f>
        <v>2598</v>
      </c>
      <c r="E978" s="1">
        <f>VALUE(CLEAN(RepositoriosPython!E978))</f>
        <v>66</v>
      </c>
      <c r="F978" s="1">
        <f>VALUE(CLEAN(RepositoriosPython!F978))</f>
        <v>217</v>
      </c>
      <c r="G978" s="1">
        <f>VALUE(CLEAN(RepositoriosPython!G978))</f>
        <v>0</v>
      </c>
      <c r="H978" s="2">
        <f>DATEVALUE(CLEAN(MID(RepositoriosPython!H978,1,11)))</f>
        <v>41985</v>
      </c>
      <c r="I978" s="1">
        <f>VALUE(CLEAN(RepositoriosPython!I978))</f>
        <v>454</v>
      </c>
      <c r="J978" s="1">
        <f>_xlfn.DAYS("31/03/2020",H978)</f>
        <v>1936</v>
      </c>
      <c r="K978" s="1">
        <f>G978/J978</f>
        <v>0</v>
      </c>
    </row>
    <row r="979" spans="1:11" x14ac:dyDescent="0.25">
      <c r="A979" s="1" t="str">
        <f>CLEAN(RepositoriosPython!A979)</f>
        <v>agermanidis/autosub</v>
      </c>
      <c r="B979" s="1" t="str">
        <f>CLEAN(RepositoriosPython!B979)</f>
        <v>https://github.com/agermanidis/autosub</v>
      </c>
      <c r="C979" s="1" t="str">
        <f>CLEAN(RepositoriosPython!C979)</f>
        <v>Python</v>
      </c>
      <c r="D979" s="1">
        <f>VALUE(CLEAN(RepositoriosPython!D979))</f>
        <v>2598</v>
      </c>
      <c r="E979" s="1">
        <f>VALUE(CLEAN(RepositoriosPython!E979))</f>
        <v>115</v>
      </c>
      <c r="F979" s="1">
        <f>VALUE(CLEAN(RepositoriosPython!F979))</f>
        <v>628</v>
      </c>
      <c r="G979" s="1">
        <f>VALUE(CLEAN(RepositoriosPython!G979))</f>
        <v>0</v>
      </c>
      <c r="H979" s="2">
        <f>DATEVALUE(CLEAN(MID(RepositoriosPython!H979,1,11)))</f>
        <v>42184</v>
      </c>
      <c r="I979" s="1">
        <f>VALUE(CLEAN(RepositoriosPython!I979))</f>
        <v>7</v>
      </c>
      <c r="J979" s="1">
        <f>_xlfn.DAYS("31/03/2020",H979)</f>
        <v>1737</v>
      </c>
      <c r="K979" s="1">
        <f>G979/J979</f>
        <v>0</v>
      </c>
    </row>
    <row r="980" spans="1:11" x14ac:dyDescent="0.25">
      <c r="A980" s="1" t="str">
        <f>CLEAN(RepositoriosPython!A980)</f>
        <v>pritunl/pritunl</v>
      </c>
      <c r="B980" s="1" t="str">
        <f>CLEAN(RepositoriosPython!B980)</f>
        <v>https://github.com/pritunl/pritunl</v>
      </c>
      <c r="C980" s="1" t="str">
        <f>CLEAN(RepositoriosPython!C980)</f>
        <v>Python</v>
      </c>
      <c r="D980" s="1">
        <f>VALUE(CLEAN(RepositoriosPython!D980))</f>
        <v>2597</v>
      </c>
      <c r="E980" s="1">
        <f>VALUE(CLEAN(RepositoriosPython!E980))</f>
        <v>134</v>
      </c>
      <c r="F980" s="1">
        <f>VALUE(CLEAN(RepositoriosPython!F980))</f>
        <v>396</v>
      </c>
      <c r="G980" s="1">
        <f>VALUE(CLEAN(RepositoriosPython!G980))</f>
        <v>439</v>
      </c>
      <c r="H980" s="2">
        <f>DATEVALUE(CLEAN(MID(RepositoriosPython!H980,1,11)))</f>
        <v>41530</v>
      </c>
      <c r="I980" s="1">
        <f>VALUE(CLEAN(RepositoriosPython!I980))</f>
        <v>813</v>
      </c>
      <c r="J980" s="1">
        <f>_xlfn.DAYS("31/03/2020",H980)</f>
        <v>2391</v>
      </c>
      <c r="K980" s="1">
        <f>G980/J980</f>
        <v>0.18360518611459639</v>
      </c>
    </row>
    <row r="981" spans="1:11" x14ac:dyDescent="0.25">
      <c r="A981" s="1" t="str">
        <f>CLEAN(RepositoriosPython!A981)</f>
        <v>0rpc/zerorpc-python</v>
      </c>
      <c r="B981" s="1" t="str">
        <f>CLEAN(RepositoriosPython!B981)</f>
        <v>https://github.com/0rpc/zerorpc-python</v>
      </c>
      <c r="C981" s="1" t="str">
        <f>CLEAN(RepositoriosPython!C981)</f>
        <v>Python</v>
      </c>
      <c r="D981" s="1">
        <f>VALUE(CLEAN(RepositoriosPython!D981))</f>
        <v>2593</v>
      </c>
      <c r="E981" s="1">
        <f>VALUE(CLEAN(RepositoriosPython!E981))</f>
        <v>136</v>
      </c>
      <c r="F981" s="1">
        <f>VALUE(CLEAN(RepositoriosPython!F981))</f>
        <v>332</v>
      </c>
      <c r="G981" s="1">
        <f>VALUE(CLEAN(RepositoriosPython!G981))</f>
        <v>0</v>
      </c>
      <c r="H981" s="2">
        <f>DATEVALUE(CLEAN(MID(RepositoriosPython!H981,1,11)))</f>
        <v>40963</v>
      </c>
      <c r="I981" s="1">
        <f>VALUE(CLEAN(RepositoriosPython!I981))</f>
        <v>37</v>
      </c>
      <c r="J981" s="1">
        <f>_xlfn.DAYS("31/03/2020",H981)</f>
        <v>2958</v>
      </c>
      <c r="K981" s="1">
        <f>G981/J981</f>
        <v>0</v>
      </c>
    </row>
    <row r="982" spans="1:11" x14ac:dyDescent="0.25">
      <c r="A982" s="1" t="str">
        <f>CLEAN(RepositoriosPython!A982)</f>
        <v>aaugustin/websockets</v>
      </c>
      <c r="B982" s="1" t="str">
        <f>CLEAN(RepositoriosPython!B982)</f>
        <v>https://github.com/aaugustin/websockets</v>
      </c>
      <c r="C982" s="1" t="str">
        <f>CLEAN(RepositoriosPython!C982)</f>
        <v>Python</v>
      </c>
      <c r="D982" s="1">
        <f>VALUE(CLEAN(RepositoriosPython!D982))</f>
        <v>2590</v>
      </c>
      <c r="E982" s="1">
        <f>VALUE(CLEAN(RepositoriosPython!E982))</f>
        <v>100</v>
      </c>
      <c r="F982" s="1">
        <f>VALUE(CLEAN(RepositoriosPython!F982))</f>
        <v>292</v>
      </c>
      <c r="G982" s="1">
        <f>VALUE(CLEAN(RepositoriosPython!G982))</f>
        <v>0</v>
      </c>
      <c r="H982" s="2">
        <f>DATEVALUE(CLEAN(MID(RepositoriosPython!H982,1,11)))</f>
        <v>41363</v>
      </c>
      <c r="I982" s="1">
        <f>VALUE(CLEAN(RepositoriosPython!I982))</f>
        <v>100</v>
      </c>
      <c r="J982" s="1">
        <f>_xlfn.DAYS("31/03/2020",H982)</f>
        <v>2558</v>
      </c>
      <c r="K982" s="1">
        <f>G982/J982</f>
        <v>0</v>
      </c>
    </row>
    <row r="983" spans="1:11" x14ac:dyDescent="0.25">
      <c r="A983" s="1" t="str">
        <f>CLEAN(RepositoriosPython!A983)</f>
        <v>sherjilozair/char-rnn-tensorflow</v>
      </c>
      <c r="B983" s="1" t="str">
        <f>CLEAN(RepositoriosPython!B983)</f>
        <v>https://github.com/sherjilozair/char-rnn-tensorflow</v>
      </c>
      <c r="C983" s="1" t="str">
        <f>CLEAN(RepositoriosPython!C983)</f>
        <v>Python</v>
      </c>
      <c r="D983" s="1">
        <f>VALUE(CLEAN(RepositoriosPython!D983))</f>
        <v>2589</v>
      </c>
      <c r="E983" s="1">
        <f>VALUE(CLEAN(RepositoriosPython!E983))</f>
        <v>151</v>
      </c>
      <c r="F983" s="1">
        <f>VALUE(CLEAN(RepositoriosPython!F983))</f>
        <v>981</v>
      </c>
      <c r="G983" s="1">
        <f>VALUE(CLEAN(RepositoriosPython!G983))</f>
        <v>0</v>
      </c>
      <c r="H983" s="2">
        <f>DATEVALUE(CLEAN(MID(RepositoriosPython!H983,1,11)))</f>
        <v>42335</v>
      </c>
      <c r="I983" s="1">
        <f>VALUE(CLEAN(RepositoriosPython!I983))</f>
        <v>7</v>
      </c>
      <c r="J983" s="1">
        <f>_xlfn.DAYS("31/03/2020",H983)</f>
        <v>1586</v>
      </c>
      <c r="K983" s="1">
        <f>G983/J983</f>
        <v>0</v>
      </c>
    </row>
    <row r="984" spans="1:11" x14ac:dyDescent="0.25">
      <c r="A984" s="1" t="str">
        <f>CLEAN(RepositoriosPython!A984)</f>
        <v>mesonbuild/meson</v>
      </c>
      <c r="B984" s="1" t="str">
        <f>CLEAN(RepositoriosPython!B984)</f>
        <v>https://github.com/mesonbuild/meson</v>
      </c>
      <c r="C984" s="1" t="str">
        <f>CLEAN(RepositoriosPython!C984)</f>
        <v>Python</v>
      </c>
      <c r="D984" s="1">
        <f>VALUE(CLEAN(RepositoriosPython!D984))</f>
        <v>2589</v>
      </c>
      <c r="E984" s="1">
        <f>VALUE(CLEAN(RepositoriosPython!E984))</f>
        <v>98</v>
      </c>
      <c r="F984" s="1">
        <f>VALUE(CLEAN(RepositoriosPython!F984))</f>
        <v>748</v>
      </c>
      <c r="G984" s="1">
        <f>VALUE(CLEAN(RepositoriosPython!G984))</f>
        <v>61</v>
      </c>
      <c r="H984" s="2">
        <f>DATEVALUE(CLEAN(MID(RepositoriosPython!H984,1,11)))</f>
        <v>41773</v>
      </c>
      <c r="I984" s="1">
        <f>VALUE(CLEAN(RepositoriosPython!I984))</f>
        <v>3122</v>
      </c>
      <c r="J984" s="1">
        <f>_xlfn.DAYS("31/03/2020",H984)</f>
        <v>2148</v>
      </c>
      <c r="K984" s="1">
        <f>G984/J984</f>
        <v>2.8398510242085662E-2</v>
      </c>
    </row>
    <row r="985" spans="1:11" x14ac:dyDescent="0.25">
      <c r="A985" s="1" t="str">
        <f>CLEAN(RepositoriosPython!A985)</f>
        <v>vyperlang/vyper</v>
      </c>
      <c r="B985" s="1" t="str">
        <f>CLEAN(RepositoriosPython!B985)</f>
        <v>https://github.com/vyperlang/vyper</v>
      </c>
      <c r="C985" s="1" t="str">
        <f>CLEAN(RepositoriosPython!C985)</f>
        <v>Python</v>
      </c>
      <c r="D985" s="1">
        <f>VALUE(CLEAN(RepositoriosPython!D985))</f>
        <v>2589</v>
      </c>
      <c r="E985" s="1">
        <f>VALUE(CLEAN(RepositoriosPython!E985))</f>
        <v>155</v>
      </c>
      <c r="F985" s="1">
        <f>VALUE(CLEAN(RepositoriosPython!F985))</f>
        <v>436</v>
      </c>
      <c r="G985" s="1">
        <f>VALUE(CLEAN(RepositoriosPython!G985))</f>
        <v>0</v>
      </c>
      <c r="H985" s="2">
        <f>DATEVALUE(CLEAN(MID(RepositoriosPython!H985,1,11)))</f>
        <v>42685</v>
      </c>
      <c r="I985" s="1">
        <f>VALUE(CLEAN(RepositoriosPython!I985))</f>
        <v>321</v>
      </c>
      <c r="J985" s="1">
        <f>_xlfn.DAYS("31/03/2020",H985)</f>
        <v>1236</v>
      </c>
      <c r="K985" s="1">
        <f>G985/J985</f>
        <v>0</v>
      </c>
    </row>
    <row r="986" spans="1:11" x14ac:dyDescent="0.25">
      <c r="A986" s="1" t="str">
        <f>CLEAN(RepositoriosPython!A986)</f>
        <v>samuelcolvin/pydantic</v>
      </c>
      <c r="B986" s="1" t="str">
        <f>CLEAN(RepositoriosPython!B986)</f>
        <v>https://github.com/samuelcolvin/pydantic</v>
      </c>
      <c r="C986" s="1" t="str">
        <f>CLEAN(RepositoriosPython!C986)</f>
        <v>Python</v>
      </c>
      <c r="D986" s="1">
        <f>VALUE(CLEAN(RepositoriosPython!D986))</f>
        <v>2586</v>
      </c>
      <c r="E986" s="1">
        <f>VALUE(CLEAN(RepositoriosPython!E986))</f>
        <v>48</v>
      </c>
      <c r="F986" s="1">
        <f>VALUE(CLEAN(RepositoriosPython!F986))</f>
        <v>236</v>
      </c>
      <c r="G986" s="1">
        <f>VALUE(CLEAN(RepositoriosPython!G986))</f>
        <v>68</v>
      </c>
      <c r="H986" s="2">
        <f>DATEVALUE(CLEAN(MID(RepositoriosPython!H986,1,11)))</f>
        <v>42858</v>
      </c>
      <c r="I986" s="1">
        <f>VALUE(CLEAN(RepositoriosPython!I986))</f>
        <v>251</v>
      </c>
      <c r="J986" s="1">
        <f>_xlfn.DAYS("31/03/2020",H986)</f>
        <v>1063</v>
      </c>
      <c r="K986" s="1">
        <f>G986/J986</f>
        <v>6.3969896519285044E-2</v>
      </c>
    </row>
    <row r="987" spans="1:11" x14ac:dyDescent="0.25">
      <c r="A987" s="1" t="str">
        <f>CLEAN(RepositoriosPython!A987)</f>
        <v>ab77/netflix-proxy</v>
      </c>
      <c r="B987" s="1" t="str">
        <f>CLEAN(RepositoriosPython!B987)</f>
        <v>https://github.com/ab77/netflix-proxy</v>
      </c>
      <c r="C987" s="1" t="str">
        <f>CLEAN(RepositoriosPython!C987)</f>
        <v>Python</v>
      </c>
      <c r="D987" s="1">
        <f>VALUE(CLEAN(RepositoriosPython!D987))</f>
        <v>2585</v>
      </c>
      <c r="E987" s="1">
        <f>VALUE(CLEAN(RepositoriosPython!E987))</f>
        <v>140</v>
      </c>
      <c r="F987" s="1">
        <f>VALUE(CLEAN(RepositoriosPython!F987))</f>
        <v>611</v>
      </c>
      <c r="G987" s="1">
        <f>VALUE(CLEAN(RepositoriosPython!G987))</f>
        <v>2</v>
      </c>
      <c r="H987" s="2">
        <f>DATEVALUE(CLEAN(MID(RepositoriosPython!H987,1,11)))</f>
        <v>42080</v>
      </c>
      <c r="I987" s="1">
        <f>VALUE(CLEAN(RepositoriosPython!I987))</f>
        <v>77</v>
      </c>
      <c r="J987" s="1">
        <f>_xlfn.DAYS("31/03/2020",H987)</f>
        <v>1841</v>
      </c>
      <c r="K987" s="1">
        <f>G987/J987</f>
        <v>1.0863661053775121E-3</v>
      </c>
    </row>
    <row r="988" spans="1:11" x14ac:dyDescent="0.25">
      <c r="A988" s="1" t="str">
        <f>CLEAN(RepositoriosPython!A988)</f>
        <v>ckan/ckan</v>
      </c>
      <c r="B988" s="1" t="str">
        <f>CLEAN(RepositoriosPython!B988)</f>
        <v>https://github.com/ckan/ckan</v>
      </c>
      <c r="C988" s="1" t="str">
        <f>CLEAN(RepositoriosPython!C988)</f>
        <v>Python</v>
      </c>
      <c r="D988" s="1">
        <f>VALUE(CLEAN(RepositoriosPython!D988))</f>
        <v>2584</v>
      </c>
      <c r="E988" s="1">
        <f>VALUE(CLEAN(RepositoriosPython!E988))</f>
        <v>195</v>
      </c>
      <c r="F988" s="1">
        <f>VALUE(CLEAN(RepositoriosPython!F988))</f>
        <v>1385</v>
      </c>
      <c r="G988" s="1">
        <f>VALUE(CLEAN(RepositoriosPython!G988))</f>
        <v>0</v>
      </c>
      <c r="H988" s="2">
        <f>DATEVALUE(CLEAN(MID(RepositoriosPython!H988,1,11)))</f>
        <v>40857</v>
      </c>
      <c r="I988" s="1">
        <f>VALUE(CLEAN(RepositoriosPython!I988))</f>
        <v>2001</v>
      </c>
      <c r="J988" s="1">
        <f>_xlfn.DAYS("31/03/2020",H988)</f>
        <v>3064</v>
      </c>
      <c r="K988" s="1">
        <f>G988/J988</f>
        <v>0</v>
      </c>
    </row>
    <row r="989" spans="1:11" x14ac:dyDescent="0.25">
      <c r="A989" s="1" t="str">
        <f>CLEAN(RepositoriosPython!A989)</f>
        <v>meetshah1995/pytorch-semseg</v>
      </c>
      <c r="B989" s="1" t="str">
        <f>CLEAN(RepositoriosPython!B989)</f>
        <v>https://github.com/meetshah1995/pytorch-semseg</v>
      </c>
      <c r="C989" s="1" t="str">
        <f>CLEAN(RepositoriosPython!C989)</f>
        <v>Python</v>
      </c>
      <c r="D989" s="1">
        <f>VALUE(CLEAN(RepositoriosPython!D989))</f>
        <v>2584</v>
      </c>
      <c r="E989" s="1">
        <f>VALUE(CLEAN(RepositoriosPython!E989))</f>
        <v>100</v>
      </c>
      <c r="F989" s="1">
        <f>VALUE(CLEAN(RepositoriosPython!F989))</f>
        <v>680</v>
      </c>
      <c r="G989" s="1">
        <f>VALUE(CLEAN(RepositoriosPython!G989))</f>
        <v>1</v>
      </c>
      <c r="H989" s="2">
        <f>DATEVALUE(CLEAN(MID(RepositoriosPython!H989,1,11)))</f>
        <v>42816</v>
      </c>
      <c r="I989" s="1">
        <f>VALUE(CLEAN(RepositoriosPython!I989))</f>
        <v>38</v>
      </c>
      <c r="J989" s="1">
        <f>_xlfn.DAYS("31/03/2020",H989)</f>
        <v>1105</v>
      </c>
      <c r="K989" s="1">
        <f>G989/J989</f>
        <v>9.049773755656109E-4</v>
      </c>
    </row>
    <row r="990" spans="1:11" x14ac:dyDescent="0.25">
      <c r="A990" s="1" t="str">
        <f>CLEAN(RepositoriosPython!A990)</f>
        <v>slackapi/python-slackclient</v>
      </c>
      <c r="B990" s="1" t="str">
        <f>CLEAN(RepositoriosPython!B990)</f>
        <v>https://github.com/slackapi/python-slackclient</v>
      </c>
      <c r="C990" s="1" t="str">
        <f>CLEAN(RepositoriosPython!C990)</f>
        <v>Python</v>
      </c>
      <c r="D990" s="1">
        <f>VALUE(CLEAN(RepositoriosPython!D990))</f>
        <v>2583</v>
      </c>
      <c r="E990" s="1">
        <f>VALUE(CLEAN(RepositoriosPython!E990))</f>
        <v>172</v>
      </c>
      <c r="F990" s="1">
        <f>VALUE(CLEAN(RepositoriosPython!F990))</f>
        <v>592</v>
      </c>
      <c r="G990" s="1">
        <f>VALUE(CLEAN(RepositoriosPython!G990))</f>
        <v>26</v>
      </c>
      <c r="H990" s="2">
        <f>DATEVALUE(CLEAN(MID(RepositoriosPython!H990,1,11)))</f>
        <v>41953</v>
      </c>
      <c r="I990" s="1">
        <f>VALUE(CLEAN(RepositoriosPython!I990))</f>
        <v>112</v>
      </c>
      <c r="J990" s="1">
        <f>_xlfn.DAYS("31/03/2020",H990)</f>
        <v>1968</v>
      </c>
      <c r="K990" s="1">
        <f>G990/J990</f>
        <v>1.3211382113821139E-2</v>
      </c>
    </row>
    <row r="991" spans="1:11" x14ac:dyDescent="0.25">
      <c r="A991" s="1" t="str">
        <f>CLEAN(RepositoriosPython!A991)</f>
        <v>douban/dpark</v>
      </c>
      <c r="B991" s="1" t="str">
        <f>CLEAN(RepositoriosPython!B991)</f>
        <v>https://github.com/douban/dpark</v>
      </c>
      <c r="C991" s="1" t="str">
        <f>CLEAN(RepositoriosPython!C991)</f>
        <v>Python</v>
      </c>
      <c r="D991" s="1">
        <f>VALUE(CLEAN(RepositoriosPython!D991))</f>
        <v>2580</v>
      </c>
      <c r="E991" s="1">
        <f>VALUE(CLEAN(RepositoriosPython!E991))</f>
        <v>272</v>
      </c>
      <c r="F991" s="1">
        <f>VALUE(CLEAN(RepositoriosPython!F991))</f>
        <v>552</v>
      </c>
      <c r="G991" s="1">
        <f>VALUE(CLEAN(RepositoriosPython!G991))</f>
        <v>4</v>
      </c>
      <c r="H991" s="2">
        <f>DATEVALUE(CLEAN(MID(RepositoriosPython!H991,1,11)))</f>
        <v>41010</v>
      </c>
      <c r="I991" s="1">
        <f>VALUE(CLEAN(RepositoriosPython!I991))</f>
        <v>144</v>
      </c>
      <c r="J991" s="1">
        <f>_xlfn.DAYS("31/03/2020",H991)</f>
        <v>2911</v>
      </c>
      <c r="K991" s="1">
        <f>G991/J991</f>
        <v>1.3740982480247338E-3</v>
      </c>
    </row>
    <row r="992" spans="1:11" x14ac:dyDescent="0.25">
      <c r="A992" s="1" t="str">
        <f>CLEAN(RepositoriosPython!A992)</f>
        <v>rootphantomer/Blasting_dictionary</v>
      </c>
      <c r="B992" s="1" t="str">
        <f>CLEAN(RepositoriosPython!B992)</f>
        <v>https://github.com/rootphantomer/Blasting_dictionary</v>
      </c>
      <c r="C992" s="1" t="str">
        <f>CLEAN(RepositoriosPython!C992)</f>
        <v>Python</v>
      </c>
      <c r="D992" s="1">
        <f>VALUE(CLEAN(RepositoriosPython!D992))</f>
        <v>2579</v>
      </c>
      <c r="E992" s="1">
        <f>VALUE(CLEAN(RepositoriosPython!E992))</f>
        <v>98</v>
      </c>
      <c r="F992" s="1">
        <f>VALUE(CLEAN(RepositoriosPython!F992))</f>
        <v>1828</v>
      </c>
      <c r="G992" s="1">
        <f>VALUE(CLEAN(RepositoriosPython!G992))</f>
        <v>0</v>
      </c>
      <c r="H992" s="2">
        <f>DATEVALUE(CLEAN(MID(RepositoriosPython!H992,1,11)))</f>
        <v>42143</v>
      </c>
      <c r="I992" s="1">
        <f>VALUE(CLEAN(RepositoriosPython!I992))</f>
        <v>100</v>
      </c>
      <c r="J992" s="1">
        <f>_xlfn.DAYS("31/03/2020",H992)</f>
        <v>1778</v>
      </c>
      <c r="K992" s="1">
        <f>G992/J992</f>
        <v>0</v>
      </c>
    </row>
    <row r="993" spans="1:20" x14ac:dyDescent="0.25">
      <c r="A993" s="1" t="str">
        <f>CLEAN(RepositoriosPython!A993)</f>
        <v>freqtrade/freqtrade</v>
      </c>
      <c r="B993" s="1" t="str">
        <f>CLEAN(RepositoriosPython!B993)</f>
        <v>https://github.com/freqtrade/freqtrade</v>
      </c>
      <c r="C993" s="1" t="str">
        <f>CLEAN(RepositoriosPython!C993)</f>
        <v>Python</v>
      </c>
      <c r="D993" s="1">
        <f>VALUE(CLEAN(RepositoriosPython!D993))</f>
        <v>2579</v>
      </c>
      <c r="E993" s="1">
        <f>VALUE(CLEAN(RepositoriosPython!E993))</f>
        <v>238</v>
      </c>
      <c r="F993" s="1">
        <f>VALUE(CLEAN(RepositoriosPython!F993))</f>
        <v>828</v>
      </c>
      <c r="G993" s="1">
        <f>VALUE(CLEAN(RepositoriosPython!G993))</f>
        <v>26</v>
      </c>
      <c r="H993" s="2">
        <f>DATEVALUE(CLEAN(MID(RepositoriosPython!H993,1,11)))</f>
        <v>42872</v>
      </c>
      <c r="I993" s="1">
        <f>VALUE(CLEAN(RepositoriosPython!I993))</f>
        <v>262</v>
      </c>
      <c r="J993" s="1">
        <f>_xlfn.DAYS("31/03/2020",H993)</f>
        <v>1049</v>
      </c>
      <c r="K993" s="1">
        <f>G993/J993</f>
        <v>2.4785510009532889E-2</v>
      </c>
    </row>
    <row r="994" spans="1:20" x14ac:dyDescent="0.25">
      <c r="A994" s="1" t="str">
        <f>CLEAN(RepositoriosPython!A994)</f>
        <v>facebookresearch/pytorch3d</v>
      </c>
      <c r="B994" s="1" t="str">
        <f>CLEAN(RepositoriosPython!B994)</f>
        <v>https://github.com/facebookresearch/pytorch3d</v>
      </c>
      <c r="C994" s="1" t="str">
        <f>CLEAN(RepositoriosPython!C994)</f>
        <v>Python</v>
      </c>
      <c r="D994" s="1">
        <f>VALUE(CLEAN(RepositoriosPython!D994))</f>
        <v>2578</v>
      </c>
      <c r="E994" s="1">
        <f>VALUE(CLEAN(RepositoriosPython!E994))</f>
        <v>85</v>
      </c>
      <c r="F994" s="1">
        <f>VALUE(CLEAN(RepositoriosPython!F994))</f>
        <v>231</v>
      </c>
      <c r="G994" s="1">
        <f>VALUE(CLEAN(RepositoriosPython!G994))</f>
        <v>2</v>
      </c>
      <c r="H994" s="2">
        <f>DATEVALUE(CLEAN(MID(RepositoriosPython!H994,1,11)))</f>
        <v>43763</v>
      </c>
      <c r="I994" s="1">
        <f>VALUE(CLEAN(RepositoriosPython!I994))</f>
        <v>274</v>
      </c>
      <c r="J994" s="1">
        <f>_xlfn.DAYS("31/03/2020",H994)</f>
        <v>158</v>
      </c>
      <c r="K994" s="1">
        <f>G994/J994</f>
        <v>1.2658227848101266E-2</v>
      </c>
    </row>
    <row r="995" spans="1:20" x14ac:dyDescent="0.25">
      <c r="A995" s="1" t="str">
        <f>CLEAN(RepositoriosPython!A995)</f>
        <v>django-guardian/django-guardian</v>
      </c>
      <c r="B995" s="1" t="str">
        <f>CLEAN(RepositoriosPython!B995)</f>
        <v>https://github.com/django-guardian/django-guardian</v>
      </c>
      <c r="C995" s="1" t="str">
        <f>CLEAN(RepositoriosPython!C995)</f>
        <v>Python</v>
      </c>
      <c r="D995" s="1">
        <f>VALUE(CLEAN(RepositoriosPython!D995))</f>
        <v>2577</v>
      </c>
      <c r="E995" s="1">
        <f>VALUE(CLEAN(RepositoriosPython!E995))</f>
        <v>79</v>
      </c>
      <c r="F995" s="1">
        <f>VALUE(CLEAN(RepositoriosPython!F995))</f>
        <v>484</v>
      </c>
      <c r="G995" s="1">
        <f>VALUE(CLEAN(RepositoriosPython!G995))</f>
        <v>0</v>
      </c>
      <c r="H995" s="2">
        <f>DATEVALUE(CLEAN(MID(RepositoriosPython!H995,1,11)))</f>
        <v>40333</v>
      </c>
      <c r="I995" s="1">
        <f>VALUE(CLEAN(RepositoriosPython!I995))</f>
        <v>189</v>
      </c>
      <c r="J995" s="1">
        <f>_xlfn.DAYS("31/03/2020",H995)</f>
        <v>3588</v>
      </c>
      <c r="K995" s="1">
        <f>G995/J995</f>
        <v>0</v>
      </c>
    </row>
    <row r="996" spans="1:20" x14ac:dyDescent="0.25">
      <c r="A996" s="1" t="str">
        <f>CLEAN(RepositoriosPython!A996)</f>
        <v>cysmith/neural-style-tf</v>
      </c>
      <c r="B996" s="1" t="str">
        <f>CLEAN(RepositoriosPython!B996)</f>
        <v>https://github.com/cysmith/neural-style-tf</v>
      </c>
      <c r="C996" s="1" t="str">
        <f>CLEAN(RepositoriosPython!C996)</f>
        <v>Python</v>
      </c>
      <c r="D996" s="1">
        <f>VALUE(CLEAN(RepositoriosPython!D996))</f>
        <v>2573</v>
      </c>
      <c r="E996" s="1">
        <f>VALUE(CLEAN(RepositoriosPython!E996))</f>
        <v>139</v>
      </c>
      <c r="F996" s="1">
        <f>VALUE(CLEAN(RepositoriosPython!F996))</f>
        <v>699</v>
      </c>
      <c r="G996" s="1">
        <f>VALUE(CLEAN(RepositoriosPython!G996))</f>
        <v>0</v>
      </c>
      <c r="H996" s="2">
        <f>DATEVALUE(CLEAN(MID(RepositoriosPython!H996,1,11)))</f>
        <v>42651</v>
      </c>
      <c r="I996" s="1">
        <f>VALUE(CLEAN(RepositoriosPython!I996))</f>
        <v>160</v>
      </c>
      <c r="J996" s="1">
        <f>_xlfn.DAYS("31/03/2020",H996)</f>
        <v>1270</v>
      </c>
      <c r="K996" s="1">
        <f>G996/J996</f>
        <v>0</v>
      </c>
    </row>
    <row r="997" spans="1:20" x14ac:dyDescent="0.25">
      <c r="A997" s="1" t="str">
        <f>CLEAN(RepositoriosPython!A997)</f>
        <v>LionSec/katoolin</v>
      </c>
      <c r="B997" s="1" t="str">
        <f>CLEAN(RepositoriosPython!B997)</f>
        <v>https://github.com/LionSec/katoolin</v>
      </c>
      <c r="C997" s="1" t="str">
        <f>CLEAN(RepositoriosPython!C997)</f>
        <v>Python</v>
      </c>
      <c r="D997" s="1">
        <f>VALUE(CLEAN(RepositoriosPython!D997))</f>
        <v>2571</v>
      </c>
      <c r="E997" s="1">
        <f>VALUE(CLEAN(RepositoriosPython!E997))</f>
        <v>237</v>
      </c>
      <c r="F997" s="1">
        <f>VALUE(CLEAN(RepositoriosPython!F997))</f>
        <v>847</v>
      </c>
      <c r="G997" s="1">
        <f>VALUE(CLEAN(RepositoriosPython!G997))</f>
        <v>0</v>
      </c>
      <c r="H997" s="2">
        <f>DATEVALUE(CLEAN(MID(RepositoriosPython!H997,1,11)))</f>
        <v>42237</v>
      </c>
      <c r="I997" s="1">
        <f>VALUE(CLEAN(RepositoriosPython!I997))</f>
        <v>7</v>
      </c>
      <c r="J997" s="1">
        <f>_xlfn.DAYS("31/03/2020",H997)</f>
        <v>1684</v>
      </c>
      <c r="K997" s="1">
        <f>G997/J997</f>
        <v>0</v>
      </c>
    </row>
    <row r="998" spans="1:20" x14ac:dyDescent="0.25">
      <c r="A998" s="1" t="str">
        <f>CLEAN(RepositoriosPython!A998)</f>
        <v>dedupeio/dedupe</v>
      </c>
      <c r="B998" s="1" t="str">
        <f>CLEAN(RepositoriosPython!B998)</f>
        <v>https://github.com/dedupeio/dedupe</v>
      </c>
      <c r="C998" s="1" t="str">
        <f>CLEAN(RepositoriosPython!C998)</f>
        <v>Python</v>
      </c>
      <c r="D998" s="1">
        <f>VALUE(CLEAN(RepositoriosPython!D998))</f>
        <v>2568</v>
      </c>
      <c r="E998" s="1">
        <f>VALUE(CLEAN(RepositoriosPython!E998))</f>
        <v>130</v>
      </c>
      <c r="F998" s="1">
        <f>VALUE(CLEAN(RepositoriosPython!F998))</f>
        <v>383</v>
      </c>
      <c r="G998" s="1">
        <f>VALUE(CLEAN(RepositoriosPython!G998))</f>
        <v>10</v>
      </c>
      <c r="H998" s="2">
        <f>DATEVALUE(CLEAN(MID(RepositoriosPython!H998,1,11)))</f>
        <v>41019</v>
      </c>
      <c r="I998" s="1">
        <f>VALUE(CLEAN(RepositoriosPython!I998))</f>
        <v>6605</v>
      </c>
      <c r="J998" s="1">
        <f>_xlfn.DAYS("31/03/2020",H998)</f>
        <v>2902</v>
      </c>
      <c r="K998" s="1">
        <f>G998/J998</f>
        <v>3.4458993797381117E-3</v>
      </c>
    </row>
    <row r="999" spans="1:20" x14ac:dyDescent="0.25">
      <c r="A999" s="1" t="str">
        <f>CLEAN(RepositoriosPython!A999)</f>
        <v>x0rz/tweets_analyzer</v>
      </c>
      <c r="B999" s="1" t="str">
        <f>CLEAN(RepositoriosPython!B999)</f>
        <v>https://github.com/x0rz/tweets_analyzer</v>
      </c>
      <c r="C999" s="1" t="str">
        <f>CLEAN(RepositoriosPython!C999)</f>
        <v>Python</v>
      </c>
      <c r="D999" s="1">
        <f>VALUE(CLEAN(RepositoriosPython!D999))</f>
        <v>2562</v>
      </c>
      <c r="E999" s="1">
        <f>VALUE(CLEAN(RepositoriosPython!E999))</f>
        <v>128</v>
      </c>
      <c r="F999" s="1">
        <f>VALUE(CLEAN(RepositoriosPython!F999))</f>
        <v>458</v>
      </c>
      <c r="G999" s="1">
        <f>VALUE(CLEAN(RepositoriosPython!G999))</f>
        <v>1</v>
      </c>
      <c r="H999" s="2">
        <f>DATEVALUE(CLEAN(MID(RepositoriosPython!H999,1,11)))</f>
        <v>42759</v>
      </c>
      <c r="I999" s="1">
        <f>VALUE(CLEAN(RepositoriosPython!I999))</f>
        <v>469</v>
      </c>
      <c r="J999" s="1">
        <f>_xlfn.DAYS("31/03/2020",H999)</f>
        <v>1162</v>
      </c>
      <c r="K999" s="1">
        <f>G999/J999</f>
        <v>8.6058519793459555E-4</v>
      </c>
      <c r="N999" s="6" t="s">
        <v>5423</v>
      </c>
      <c r="O999" s="6"/>
      <c r="P999" s="6"/>
      <c r="Q999" s="6"/>
      <c r="R999" s="6"/>
      <c r="S999" s="6"/>
      <c r="T999" s="6"/>
    </row>
    <row r="1000" spans="1:20" x14ac:dyDescent="0.25">
      <c r="A1000" s="1" t="str">
        <f>CLEAN(RepositoriosPython!A1000)</f>
        <v>jisungk/deepjazz</v>
      </c>
      <c r="B1000" s="1" t="str">
        <f>CLEAN(RepositoriosPython!B1000)</f>
        <v>https://github.com/jisungk/deepjazz</v>
      </c>
      <c r="C1000" s="1" t="str">
        <f>CLEAN(RepositoriosPython!C1000)</f>
        <v>Python</v>
      </c>
      <c r="D1000" s="1">
        <f>VALUE(CLEAN(RepositoriosPython!D1000))</f>
        <v>2562</v>
      </c>
      <c r="E1000" s="1">
        <f>VALUE(CLEAN(RepositoriosPython!E1000))</f>
        <v>110</v>
      </c>
      <c r="F1000" s="1">
        <f>VALUE(CLEAN(RepositoriosPython!F1000))</f>
        <v>393</v>
      </c>
      <c r="G1000" s="1">
        <f>VALUE(CLEAN(RepositoriosPython!G1000))</f>
        <v>0</v>
      </c>
      <c r="H1000" s="2">
        <f>DATEVALUE(CLEAN(MID(RepositoriosPython!H1000,1,11)))</f>
        <v>42462</v>
      </c>
      <c r="I1000" s="1">
        <f>VALUE(CLEAN(RepositoriosPython!I1000))</f>
        <v>465</v>
      </c>
      <c r="J1000" s="1">
        <f>_xlfn.DAYS("31/03/2020",H1000)</f>
        <v>1459</v>
      </c>
      <c r="K1000" s="1">
        <f>G1000/J1000</f>
        <v>0</v>
      </c>
      <c r="N1000" s="7" t="s">
        <v>5418</v>
      </c>
      <c r="O1000" s="7"/>
      <c r="P1000" s="7"/>
      <c r="Q1000" s="8" t="s">
        <v>5419</v>
      </c>
      <c r="R1000" s="7" t="s">
        <v>5420</v>
      </c>
      <c r="S1000" s="7"/>
      <c r="T1000" s="8" t="s">
        <v>5421</v>
      </c>
    </row>
    <row r="1001" spans="1:20" x14ac:dyDescent="0.25">
      <c r="A1001" s="1" t="str">
        <f>CLEAN(RepositoriosPython!A1001)</f>
        <v>google/nogotofail</v>
      </c>
      <c r="B1001" s="1" t="str">
        <f>CLEAN(RepositoriosPython!B1001)</f>
        <v>https://github.com/google/nogotofail</v>
      </c>
      <c r="C1001" s="1" t="str">
        <f>CLEAN(RepositoriosPython!C1001)</f>
        <v>Python</v>
      </c>
      <c r="D1001" s="1">
        <f>VALUE(CLEAN(RepositoriosPython!D1001))</f>
        <v>2562</v>
      </c>
      <c r="E1001" s="1">
        <f>VALUE(CLEAN(RepositoriosPython!E1001))</f>
        <v>196</v>
      </c>
      <c r="F1001" s="1">
        <f>VALUE(CLEAN(RepositoriosPython!F1001))</f>
        <v>366</v>
      </c>
      <c r="G1001" s="1">
        <f>VALUE(CLEAN(RepositoriosPython!G1001))</f>
        <v>3</v>
      </c>
      <c r="H1001" s="2">
        <f>DATEVALUE(CLEAN(MID(RepositoriosPython!H1001,1,11)))</f>
        <v>41941</v>
      </c>
      <c r="I1001" s="1">
        <f>VALUE(CLEAN(RepositoriosPython!I1001))</f>
        <v>8467</v>
      </c>
      <c r="J1001" s="1">
        <f>_xlfn.DAYS("31/03/2020",H1001)</f>
        <v>1980</v>
      </c>
      <c r="K1001" s="1">
        <f>G1001/J1001</f>
        <v>1.5151515151515152E-3</v>
      </c>
      <c r="N1001" s="8" t="str">
        <f>D1</f>
        <v>Nº de Estrelas</v>
      </c>
      <c r="O1001" s="8" t="str">
        <f>E1</f>
        <v>Nº de Watchers</v>
      </c>
      <c r="P1001" s="8" t="str">
        <f>F1</f>
        <v>Nº de Forks</v>
      </c>
      <c r="Q1001" s="8" t="s">
        <v>4940</v>
      </c>
      <c r="R1001" s="8" t="str">
        <f>G1</f>
        <v>Nº de Releases</v>
      </c>
      <c r="S1001" s="8" t="s">
        <v>5417</v>
      </c>
      <c r="T1001" s="8" t="s">
        <v>5422</v>
      </c>
    </row>
    <row r="1002" spans="1:20" x14ac:dyDescent="0.25">
      <c r="N1002" s="1">
        <f>D1003</f>
        <v>4294.5</v>
      </c>
      <c r="O1002" s="1">
        <f>E1003</f>
        <v>200</v>
      </c>
      <c r="P1002" s="1">
        <f>F1003</f>
        <v>843</v>
      </c>
      <c r="Q1002" s="1">
        <f>I1003</f>
        <v>792</v>
      </c>
      <c r="R1002" s="1">
        <f>G1003</f>
        <v>1</v>
      </c>
      <c r="S1002" s="1">
        <f>K1003</f>
        <v>6.7114366032743696E-4</v>
      </c>
      <c r="T1002" s="1">
        <f>H1003</f>
        <v>5</v>
      </c>
    </row>
    <row r="1003" spans="1:20" x14ac:dyDescent="0.25">
      <c r="C1003" s="3" t="s">
        <v>5415</v>
      </c>
      <c r="D1003" s="1">
        <f>MEDIAN(D2:D1001)</f>
        <v>4294.5</v>
      </c>
      <c r="E1003" s="1">
        <f t="shared" ref="E1003:K1003" si="0">MEDIAN(E2:E1001)</f>
        <v>200</v>
      </c>
      <c r="F1003" s="1">
        <f t="shared" si="0"/>
        <v>843</v>
      </c>
      <c r="G1003" s="1">
        <f t="shared" si="0"/>
        <v>1</v>
      </c>
      <c r="H1003" s="4">
        <f>2020-YEAR(MEDIAN(H2:H1001))</f>
        <v>5</v>
      </c>
      <c r="I1003" s="1">
        <f t="shared" si="0"/>
        <v>792</v>
      </c>
      <c r="J1003" s="5"/>
      <c r="K1003" s="1">
        <f t="shared" si="0"/>
        <v>6.7114366032743696E-4</v>
      </c>
    </row>
  </sheetData>
  <mergeCells count="3">
    <mergeCell ref="N999:T999"/>
    <mergeCell ref="N1000:P1000"/>
    <mergeCell ref="R1000:S1000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H1003 R100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RepositoriosPython</vt:lpstr>
      <vt:lpstr>Analise dos 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Vargas</dc:creator>
  <cp:lastModifiedBy>Daniel Vargas</cp:lastModifiedBy>
  <dcterms:created xsi:type="dcterms:W3CDTF">2020-04-02T12:34:58Z</dcterms:created>
  <dcterms:modified xsi:type="dcterms:W3CDTF">2020-04-02T13:47:56Z</dcterms:modified>
</cp:coreProperties>
</file>