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<sst xmlns="http://schemas.openxmlformats.org/spreadsheetml/2006/main" count="247" uniqueCount="159">
  <si>
    <t xml:space="preserve">Experiment</t>
  </si>
  <si>
    <t xml:space="preserve">IP Stack</t>
  </si>
  <si>
    <t xml:space="preserve">Inv Clients</t>
  </si>
  <si>
    <t xml:space="preserve">Val Clients</t>
  </si>
  <si>
    <t xml:space="preserve">PPSV</t>
  </si>
  <si>
    <t xml:space="preserve">PPSI</t>
  </si>
  <si>
    <t xml:space="preserve">Length of Experiment</t>
  </si>
  <si>
    <t xml:space="preserve">Ban limit</t>
  </si>
  <si>
    <t xml:space="preserve">Ban length</t>
  </si>
  <si>
    <t xml:space="preserve">Packets dropped</t>
  </si>
  <si>
    <t xml:space="preserve">Packets passed</t>
  </si>
  <si>
    <t xml:space="preserve">CPU (via top)</t>
  </si>
  <si>
    <t xml:space="preserve">Log messages exchanged</t>
  </si>
  <si>
    <t xml:space="preserve">Messages received by udp_server</t>
  </si>
  <si>
    <t xml:space="preserve">Packets not reaching udp_server</t>
  </si>
  <si>
    <t xml:space="preserve">Best case drop rate</t>
  </si>
  <si>
    <t xml:space="preserve">Actual drop rate</t>
  </si>
  <si>
    <t xml:space="preserve">file_IPv4_100k_65534_1</t>
  </si>
  <si>
    <t xml:space="preserve">IPv4</t>
  </si>
  <si>
    <t xml:space="preserve">file_IPv4_100k_65534_2</t>
  </si>
  <si>
    <t xml:space="preserve">file_IPv4_1m_65534_1</t>
  </si>
  <si>
    <t xml:space="preserve">file_IPv4_1m_65534_2</t>
  </si>
  <si>
    <t xml:space="preserve">file_IPv4_10m_65534_1</t>
  </si>
  <si>
    <t xml:space="preserve">file_IPv4_10m_65534_2</t>
  </si>
  <si>
    <t xml:space="preserve">file_IPv4_20m_65534_1</t>
  </si>
  <si>
    <t xml:space="preserve">file_IPv4_20m_65534_2</t>
  </si>
  <si>
    <t xml:space="preserve">file_IPv4_30m_65534_1</t>
  </si>
  <si>
    <t xml:space="preserve">file_IPv4_30m_65534_2</t>
  </si>
  <si>
    <t xml:space="preserve">shm_IPv4_100k_65534_1</t>
  </si>
  <si>
    <t xml:space="preserve">shm_IPv4_100k_65534_2</t>
  </si>
  <si>
    <t xml:space="preserve">shm_IPv4_1m_65534_1</t>
  </si>
  <si>
    <t xml:space="preserve">shm_IPv4_1m_65534_2</t>
  </si>
  <si>
    <t xml:space="preserve">shm_IPv4_10m_65534_1</t>
  </si>
  <si>
    <t xml:space="preserve">shm_IPv4_10m_65534_2</t>
  </si>
  <si>
    <t xml:space="preserve">shm_IPv4_20m_65534_1</t>
  </si>
  <si>
    <t xml:space="preserve">shm_IPv4_20m_65534_2</t>
  </si>
  <si>
    <t xml:space="preserve">shm_IPv4_30m_65534_1</t>
  </si>
  <si>
    <t xml:space="preserve">shm_IPv4_30m_65534_2</t>
  </si>
  <si>
    <t xml:space="preserve">sock_IPv4_100k_65534_1</t>
  </si>
  <si>
    <t xml:space="preserve">sock_IPv4_100k_65534_2</t>
  </si>
  <si>
    <t xml:space="preserve">sock_IPv4_1m_65534_1</t>
  </si>
  <si>
    <t xml:space="preserve">sock_IPv4_1m_65534_2</t>
  </si>
  <si>
    <t xml:space="preserve">sock_IPv4_10m_65534_1</t>
  </si>
  <si>
    <t xml:space="preserve">sock_IPv4_10m_65534_2</t>
  </si>
  <si>
    <t xml:space="preserve">sock_IPv4_20m_65534_1</t>
  </si>
  <si>
    <t xml:space="preserve">sock_IPv4_20m_65534_2</t>
  </si>
  <si>
    <t xml:space="preserve">sock_IPv4_30m_65534_1</t>
  </si>
  <si>
    <t xml:space="preserve">sock_IPv4_30m_65534_2</t>
  </si>
  <si>
    <t xml:space="preserve">file_IPv6_100k_65534_1</t>
  </si>
  <si>
    <t xml:space="preserve">IPv6</t>
  </si>
  <si>
    <t xml:space="preserve">0:06.01</t>
  </si>
  <si>
    <t xml:space="preserve">file_IPv6_100k_65534_2</t>
  </si>
  <si>
    <t xml:space="preserve">0:06.06</t>
  </si>
  <si>
    <t xml:space="preserve">file_IPv6_1m_65534_1</t>
  </si>
  <si>
    <t xml:space="preserve">0:07.15</t>
  </si>
  <si>
    <t xml:space="preserve">file_IPv6_1m_65534_2</t>
  </si>
  <si>
    <t xml:space="preserve">0:07.20</t>
  </si>
  <si>
    <t xml:space="preserve">file_IPv6_10m_65534_1</t>
  </si>
  <si>
    <t xml:space="preserve">0:11.10</t>
  </si>
  <si>
    <t xml:space="preserve">file_IPv6_10m_65534_2</t>
  </si>
  <si>
    <t xml:space="preserve">0:11.40</t>
  </si>
  <si>
    <t xml:space="preserve">file_IPv6_20m_65534_1</t>
  </si>
  <si>
    <t xml:space="preserve">0:17.00</t>
  </si>
  <si>
    <t xml:space="preserve">file_IPv6_20m_65534_2</t>
  </si>
  <si>
    <t xml:space="preserve">0:16.25</t>
  </si>
  <si>
    <t xml:space="preserve">file_IPv6_30m_65534_1</t>
  </si>
  <si>
    <t xml:space="preserve">0:22.51</t>
  </si>
  <si>
    <t xml:space="preserve">file_IPv6_30m_65534_2</t>
  </si>
  <si>
    <t xml:space="preserve">0:22.44</t>
  </si>
  <si>
    <t xml:space="preserve">shm_IPv6_100k_65534_1</t>
  </si>
  <si>
    <t xml:space="preserve">0:06.57</t>
  </si>
  <si>
    <t xml:space="preserve">shm_IPv6_100k_65534_2</t>
  </si>
  <si>
    <t xml:space="preserve">0:06.74</t>
  </si>
  <si>
    <t xml:space="preserve">shm_IPv6_1m_65534_1</t>
  </si>
  <si>
    <t xml:space="preserve">0:09.69</t>
  </si>
  <si>
    <t xml:space="preserve">shm_IPv6_1m_65534_2</t>
  </si>
  <si>
    <t xml:space="preserve">0:09.52</t>
  </si>
  <si>
    <t xml:space="preserve">shm_IPv6_10m_65534_1</t>
  </si>
  <si>
    <t xml:space="preserve">shm_IPv6_10m_65534_2</t>
  </si>
  <si>
    <t xml:space="preserve">0:16.66</t>
  </si>
  <si>
    <t xml:space="preserve">shm_IPv6_20m_65534_1</t>
  </si>
  <si>
    <t xml:space="preserve">0:27.80</t>
  </si>
  <si>
    <t xml:space="preserve">shm_IPv6_20m_65534_2</t>
  </si>
  <si>
    <t xml:space="preserve">0:27.90</t>
  </si>
  <si>
    <t xml:space="preserve">shm_IPv6_30m_65534_1</t>
  </si>
  <si>
    <t xml:space="preserve">0:46.03</t>
  </si>
  <si>
    <t xml:space="preserve">shm_IPv6_30m_65534_2</t>
  </si>
  <si>
    <t xml:space="preserve">0:46.00</t>
  </si>
  <si>
    <t xml:space="preserve">sock_IPv6_100k_65534_1</t>
  </si>
  <si>
    <t xml:space="preserve">0:58.83</t>
  </si>
  <si>
    <t xml:space="preserve">sock_IPv6_100k_65534_2</t>
  </si>
  <si>
    <t xml:space="preserve">1:00.31</t>
  </si>
  <si>
    <t xml:space="preserve">sock_IPv6_1m_65534_1</t>
  </si>
  <si>
    <t xml:space="preserve">0:37.97</t>
  </si>
  <si>
    <t xml:space="preserve">sock_IPv6_1m_65534_2</t>
  </si>
  <si>
    <t xml:space="preserve">0:34.62</t>
  </si>
  <si>
    <t xml:space="preserve">sock_IPv6_10m_65534_1</t>
  </si>
  <si>
    <t xml:space="preserve">1:07.70</t>
  </si>
  <si>
    <t xml:space="preserve">sock_IPv6_10m_65534_2</t>
  </si>
  <si>
    <t xml:space="preserve">1:04.25</t>
  </si>
  <si>
    <t xml:space="preserve">sock_IPv6_20m_65534_1</t>
  </si>
  <si>
    <t xml:space="preserve">1:52.20</t>
  </si>
  <si>
    <t xml:space="preserve">sock_IPv6_20m_65534_2</t>
  </si>
  <si>
    <t xml:space="preserve">1:51.93</t>
  </si>
  <si>
    <t xml:space="preserve">sock_IPv6_30m_65534_1</t>
  </si>
  <si>
    <t xml:space="preserve">2:29.69</t>
  </si>
  <si>
    <t xml:space="preserve">sock_IPv6_30m_65534_2</t>
  </si>
  <si>
    <t xml:space="preserve">2:32.72</t>
  </si>
  <si>
    <t xml:space="preserve">file_IPv4v6_100k_131068_1</t>
  </si>
  <si>
    <t xml:space="preserve">IPv4v6</t>
  </si>
  <si>
    <t xml:space="preserve">0:09.49</t>
  </si>
  <si>
    <t xml:space="preserve">file_IPv4v6_100k_131068_2</t>
  </si>
  <si>
    <t xml:space="preserve">0:09.37</t>
  </si>
  <si>
    <t xml:space="preserve">file_IPv4v6_1m_131068_1</t>
  </si>
  <si>
    <t xml:space="preserve">0:12.97</t>
  </si>
  <si>
    <t xml:space="preserve">file_IPv4v6_1m_131068_2</t>
  </si>
  <si>
    <t xml:space="preserve">0:12.87</t>
  </si>
  <si>
    <t xml:space="preserve">file_IPv4v6_10m_131068_1</t>
  </si>
  <si>
    <t xml:space="preserve">0:20.42</t>
  </si>
  <si>
    <t xml:space="preserve">file_IPv4v6_10m_131068_2</t>
  </si>
  <si>
    <t xml:space="preserve">0:20.72</t>
  </si>
  <si>
    <t xml:space="preserve">file_IPv4v6_20m_131068_1</t>
  </si>
  <si>
    <t xml:space="preserve">0:31.51</t>
  </si>
  <si>
    <t xml:space="preserve">file_IPv4v6_20m_131068_2</t>
  </si>
  <si>
    <t xml:space="preserve">0:30.17</t>
  </si>
  <si>
    <t xml:space="preserve">file_IPv4v6_30m_131068_1</t>
  </si>
  <si>
    <t xml:space="preserve">0:46.82</t>
  </si>
  <si>
    <t xml:space="preserve">file_IPv4v6_30m_131068_2</t>
  </si>
  <si>
    <t xml:space="preserve">0:47.15</t>
  </si>
  <si>
    <t xml:space="preserve">shm_IPv4v6_100k_131068_1</t>
  </si>
  <si>
    <t xml:space="preserve">0:10.90</t>
  </si>
  <si>
    <t xml:space="preserve">shm_IPv4v6_100k_131068_2</t>
  </si>
  <si>
    <t xml:space="preserve">0:10.49</t>
  </si>
  <si>
    <t xml:space="preserve">shm_IPv4v6_1m_131068_1</t>
  </si>
  <si>
    <t xml:space="preserve">0:16.27</t>
  </si>
  <si>
    <t xml:space="preserve">shm_IPv4v6_1m_131068_2</t>
  </si>
  <si>
    <t xml:space="preserve">0:17.14</t>
  </si>
  <si>
    <t xml:space="preserve">shm_IPv4v6_10m_131068_1</t>
  </si>
  <si>
    <t xml:space="preserve">0:31.13</t>
  </si>
  <si>
    <t xml:space="preserve">shm_IPv4v6_10m_131068_2</t>
  </si>
  <si>
    <t xml:space="preserve">0:30.49</t>
  </si>
  <si>
    <t xml:space="preserve">shm_IPv4v6_20m_131068_1</t>
  </si>
  <si>
    <t xml:space="preserve">0:47.74</t>
  </si>
  <si>
    <t xml:space="preserve">shm_IPv4v6_20m_131068_2</t>
  </si>
  <si>
    <t xml:space="preserve">0:48.47</t>
  </si>
  <si>
    <t xml:space="preserve">shm_IPv4v6_30m_131068_1</t>
  </si>
  <si>
    <t xml:space="preserve">1:34.09</t>
  </si>
  <si>
    <t xml:space="preserve">shm_IPv4v6_30m_131068_2</t>
  </si>
  <si>
    <t xml:space="preserve">1:34.64</t>
  </si>
  <si>
    <t xml:space="preserve">sock_IPv4v6_100k_131068_1</t>
  </si>
  <si>
    <t xml:space="preserve">sock_IPv4v6_100k_131068_2</t>
  </si>
  <si>
    <t xml:space="preserve">sock_IPv4v6_1m_131068_1</t>
  </si>
  <si>
    <t xml:space="preserve">sock_IPv4v6_1m_131068_2</t>
  </si>
  <si>
    <t xml:space="preserve">sock_IPv4v6_10m_131068_1</t>
  </si>
  <si>
    <t xml:space="preserve">sock_IPv4v6_10m_131068_2</t>
  </si>
  <si>
    <t xml:space="preserve">sock_IPv4v6_20m_131068_1</t>
  </si>
  <si>
    <t xml:space="preserve">sock_IPv4v6_20m_131068_2</t>
  </si>
  <si>
    <t xml:space="preserve">sock_IPv4v6_30m_131068_1</t>
  </si>
  <si>
    <t xml:space="preserve">sock_IPv4v6_30m_131068_2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</si>
</sst>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:ss.00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01"/>
  <sheetViews>
    <sheetView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I33" activeCellId="0" sqref="I33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27.42"/>
    <col collapsed="false" customWidth="true" hidden="false" outlineLevel="0" max="3" min="3" style="0" width="9.85"/>
    <col collapsed="false" customWidth="true" hidden="false" outlineLevel="0" max="4" min="4" style="0" width="10.14"/>
    <col collapsed="false" customWidth="true" hidden="false" outlineLevel="0" max="7" min="7" style="0" width="19.85"/>
    <col collapsed="false" customWidth="true" hidden="false" outlineLevel="0" max="9" min="9" style="0" width="10.85"/>
    <col collapsed="false" customWidth="true" hidden="false" outlineLevel="0" max="10" min="10" style="0" width="2.86"/>
    <col collapsed="false" customWidth="true" hidden="false" outlineLevel="0" max="11" min="11" style="0" width="15.43"/>
    <col collapsed="false" customWidth="true" hidden="false" outlineLevel="0" max="12" min="12" style="0" width="14.85"/>
    <col collapsed="false" customWidth="true" hidden="false" outlineLevel="0" max="13" min="13" style="0" width="11.85"/>
    <col collapsed="false" customWidth="true" hidden="false" outlineLevel="0" max="14" min="14" style="0" width="23.85"/>
    <col collapsed="false" customWidth="true" hidden="false" outlineLevel="0" max="15" min="15" style="0" width="31.43"/>
    <col collapsed="false" customWidth="true" hidden="false" outlineLevel="0" max="16" min="16" style="0" width="30.71"/>
    <col collapsed="false" customWidth="true" hidden="false" outlineLevel="0" max="17" min="17" style="0" width="2.86"/>
    <col collapsed="false" customWidth="true" hidden="false" outlineLevel="0" max="18" min="18" style="0" width="18.57"/>
    <col collapsed="false" customWidth="true" hidden="false" outlineLevel="0" max="20" min="19" style="0" width="15.43"/>
    <col collapsed="false" customWidth="true" hidden="false" outlineLevel="0" max="21" min="21" style="0" width="9.14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R1" s="0" t="s">
        <v>15</v>
      </c>
      <c r="S1" s="0" t="s">
        <v>16</v>
      </c>
    </row>
    <row r="2" customFormat="false" ht="13.8" hidden="false" customHeight="false" outlineLevel="0" collapsed="false">
      <c r="A2" s="0" t="s">
        <v>17</v>
      </c>
      <c r="B2" s="0" t="s">
        <v>18</v>
      </c>
      <c r="C2" s="0" t="n">
        <v>65534</v>
      </c>
      <c r="D2" s="0" t="n">
        <v>254</v>
      </c>
      <c r="E2" s="0" t="n">
        <v>50000</v>
      </c>
      <c r="F2" s="0" t="n">
        <v>100000</v>
      </c>
      <c r="G2" s="0" t="n">
        <v>300</v>
      </c>
      <c r="H2" s="0" t="n">
        <v>3</v>
      </c>
      <c r="I2" s="0" t="n">
        <v>30</v>
      </c>
      <c r="K2" s="0" t="n">
        <v>27837462</v>
      </c>
      <c r="L2" s="0" t="n">
        <v>17162539</v>
      </c>
      <c r="M2" s="1" t="n">
        <v>5.72916666666667E-005</v>
      </c>
      <c r="N2" s="0" t="n">
        <v>16809553</v>
      </c>
      <c r="O2" s="0" t="n">
        <v>1966020</v>
      </c>
      <c r="P2" s="0" t="n">
        <v>352986</v>
      </c>
      <c r="R2" s="0" t="n">
        <f aca="false">SUM((F2*G2-(G2/I2)*H2*C2)/(F2*G2)*100)</f>
        <v>93.4466</v>
      </c>
      <c r="S2" s="0" t="n">
        <f aca="false">SUM(K2/(F2*G2)*100)</f>
        <v>92.79154</v>
      </c>
      <c r="T2" s="0" t="n">
        <f aca="false">SUM(N2+P2-L2)</f>
        <v>0</v>
      </c>
    </row>
    <row r="3" customFormat="false" ht="13.8" hidden="false" customHeight="false" outlineLevel="0" collapsed="false">
      <c r="A3" s="0" t="s">
        <v>19</v>
      </c>
      <c r="B3" s="0" t="s">
        <v>18</v>
      </c>
      <c r="C3" s="0" t="n">
        <v>65534</v>
      </c>
      <c r="D3" s="0" t="n">
        <v>254</v>
      </c>
      <c r="E3" s="0" t="n">
        <v>50000</v>
      </c>
      <c r="F3" s="0" t="n">
        <v>100000</v>
      </c>
      <c r="G3" s="0" t="n">
        <v>300</v>
      </c>
      <c r="H3" s="0" t="n">
        <v>3</v>
      </c>
      <c r="I3" s="0" t="n">
        <v>30</v>
      </c>
      <c r="K3" s="0" t="n">
        <v>27841725</v>
      </c>
      <c r="L3" s="0" t="n">
        <v>17158276</v>
      </c>
      <c r="M3" s="1" t="n">
        <v>5.6712962962963E-005</v>
      </c>
      <c r="N3" s="0" t="n">
        <v>16814875</v>
      </c>
      <c r="O3" s="0" t="n">
        <v>1966020</v>
      </c>
      <c r="P3" s="0" t="n">
        <v>343401</v>
      </c>
      <c r="R3" s="0" t="n">
        <f aca="false">SUM((F3*G3-(G3/I3)*H3*C3)/(F3*G3)*100)</f>
        <v>93.4466</v>
      </c>
      <c r="S3" s="0" t="n">
        <f aca="false">SUM(K3/(F3*G3)*100)</f>
        <v>92.80575</v>
      </c>
      <c r="T3" s="0" t="n">
        <f aca="false">SUM(N3+P3-L3)</f>
        <v>0</v>
      </c>
    </row>
    <row r="4" customFormat="false" ht="13.8" hidden="false" customHeight="false" outlineLevel="0" collapsed="false">
      <c r="A4" s="0" t="s">
        <v>20</v>
      </c>
      <c r="B4" s="0" t="s">
        <v>18</v>
      </c>
      <c r="C4" s="0" t="n">
        <v>65534</v>
      </c>
      <c r="D4" s="0" t="n">
        <v>254</v>
      </c>
      <c r="E4" s="0" t="n">
        <v>50000</v>
      </c>
      <c r="F4" s="0" t="n">
        <v>1000000</v>
      </c>
      <c r="G4" s="0" t="n">
        <v>300</v>
      </c>
      <c r="H4" s="0" t="n">
        <v>3</v>
      </c>
      <c r="I4" s="0" t="n">
        <v>30</v>
      </c>
      <c r="K4" s="0" t="n">
        <v>293844578</v>
      </c>
      <c r="L4" s="0" t="n">
        <v>21155423</v>
      </c>
      <c r="M4" s="1" t="n">
        <v>7.06018518518518E-005</v>
      </c>
      <c r="N4" s="0" t="n">
        <v>16967951</v>
      </c>
      <c r="O4" s="0" t="n">
        <v>2371511</v>
      </c>
      <c r="P4" s="0" t="n">
        <v>4187472</v>
      </c>
      <c r="R4" s="0" t="n">
        <f aca="false">SUM((F4*G4-(G4/I4)*H4*C4)/(F4*G4)*100)</f>
        <v>99.34466</v>
      </c>
      <c r="S4" s="0" t="n">
        <f aca="false">SUM(K4/(F4*G4)*100)</f>
        <v>97.9481926666667</v>
      </c>
      <c r="T4" s="0" t="n">
        <f aca="false">SUM(N4+P4-L4)</f>
        <v>0</v>
      </c>
    </row>
    <row r="5" customFormat="false" ht="13.8" hidden="false" customHeight="false" outlineLevel="0" collapsed="false">
      <c r="A5" s="0" t="s">
        <v>21</v>
      </c>
      <c r="B5" s="0" t="s">
        <v>18</v>
      </c>
      <c r="C5" s="0" t="n">
        <v>65534</v>
      </c>
      <c r="D5" s="0" t="n">
        <v>254</v>
      </c>
      <c r="E5" s="0" t="n">
        <v>50000</v>
      </c>
      <c r="F5" s="0" t="n">
        <v>1000000</v>
      </c>
      <c r="G5" s="0" t="n">
        <v>300</v>
      </c>
      <c r="H5" s="0" t="n">
        <v>3</v>
      </c>
      <c r="I5" s="0" t="n">
        <v>30</v>
      </c>
      <c r="K5" s="0" t="n">
        <v>294216831</v>
      </c>
      <c r="L5" s="0" t="n">
        <v>20783169</v>
      </c>
      <c r="M5" s="1" t="n">
        <v>7.25694444444444E-005</v>
      </c>
      <c r="N5" s="0" t="n">
        <v>16996668</v>
      </c>
      <c r="O5" s="0" t="n">
        <v>2398373</v>
      </c>
      <c r="P5" s="0" t="n">
        <v>3786501</v>
      </c>
      <c r="R5" s="0" t="n">
        <f aca="false">SUM((F5*G5-(G5/I5)*H5*C5)/(F5*G5)*100)</f>
        <v>99.34466</v>
      </c>
      <c r="S5" s="0" t="n">
        <f aca="false">SUM(K5/(F5*G5)*100)</f>
        <v>98.072277</v>
      </c>
      <c r="T5" s="0" t="n">
        <f aca="false">SUM(N5+P5-L5)</f>
        <v>0</v>
      </c>
    </row>
    <row r="6" customFormat="false" ht="13.8" hidden="false" customHeight="false" outlineLevel="0" collapsed="false">
      <c r="A6" s="0" t="s">
        <v>22</v>
      </c>
      <c r="B6" s="0" t="s">
        <v>18</v>
      </c>
      <c r="C6" s="0" t="n">
        <v>65534</v>
      </c>
      <c r="D6" s="0" t="n">
        <v>254</v>
      </c>
      <c r="E6" s="0" t="n">
        <v>50000</v>
      </c>
      <c r="F6" s="0" t="n">
        <v>10000000</v>
      </c>
      <c r="G6" s="0" t="n">
        <v>300</v>
      </c>
      <c r="H6" s="0" t="n">
        <v>3</v>
      </c>
      <c r="I6" s="0" t="n">
        <v>30</v>
      </c>
      <c r="K6" s="0" t="n">
        <v>2939864319</v>
      </c>
      <c r="L6" s="0" t="n">
        <v>75068710</v>
      </c>
      <c r="M6" s="1" t="n">
        <v>0.000112152777777778</v>
      </c>
      <c r="N6" s="0" t="n">
        <v>17513295</v>
      </c>
      <c r="O6" s="0" t="n">
        <v>3510069</v>
      </c>
      <c r="P6" s="0" t="n">
        <v>57555415</v>
      </c>
      <c r="R6" s="0" t="n">
        <f aca="false">SUM((F6*G6-(G6/I6)*H6*C6)/(F6*G6)*100)</f>
        <v>99.934466</v>
      </c>
      <c r="S6" s="0" t="n">
        <f aca="false">SUM(K6/(F6*G6)*100)</f>
        <v>97.9954773</v>
      </c>
      <c r="T6" s="0" t="n">
        <f aca="false">SUM(N6+P6-L6)</f>
        <v>0</v>
      </c>
    </row>
    <row r="7" customFormat="false" ht="13.8" hidden="false" customHeight="false" outlineLevel="0" collapsed="false">
      <c r="A7" s="0" t="s">
        <v>23</v>
      </c>
      <c r="B7" s="0" t="s">
        <v>18</v>
      </c>
      <c r="C7" s="0" t="n">
        <v>65534</v>
      </c>
      <c r="D7" s="0" t="n">
        <v>254</v>
      </c>
      <c r="E7" s="0" t="n">
        <v>50000</v>
      </c>
      <c r="F7" s="0" t="n">
        <v>10000000</v>
      </c>
      <c r="G7" s="0" t="n">
        <v>300</v>
      </c>
      <c r="H7" s="0" t="n">
        <v>3</v>
      </c>
      <c r="I7" s="0" t="n">
        <v>30</v>
      </c>
      <c r="K7" s="0" t="n">
        <v>2941922434</v>
      </c>
      <c r="L7" s="0" t="n">
        <v>73044559</v>
      </c>
      <c r="M7" s="1" t="n">
        <v>0.000118171296296296</v>
      </c>
      <c r="N7" s="0" t="n">
        <v>17681554</v>
      </c>
      <c r="O7" s="0" t="n">
        <v>3652135</v>
      </c>
      <c r="P7" s="0" t="n">
        <v>55363005</v>
      </c>
      <c r="R7" s="0" t="n">
        <f aca="false">SUM((F7*G7-(G7/I7)*H7*C7)/(F7*G7)*100)</f>
        <v>99.934466</v>
      </c>
      <c r="S7" s="0" t="n">
        <f aca="false">SUM(K7/(F7*G7)*100)</f>
        <v>98.0640811333333</v>
      </c>
      <c r="T7" s="0" t="n">
        <f aca="false">SUM(N7+P7-L7)</f>
        <v>0</v>
      </c>
    </row>
    <row r="8" customFormat="false" ht="13.8" hidden="false" customHeight="false" outlineLevel="0" collapsed="false">
      <c r="A8" s="0" t="s">
        <v>24</v>
      </c>
      <c r="B8" s="0" t="s">
        <v>18</v>
      </c>
      <c r="C8" s="0" t="n">
        <v>65534</v>
      </c>
      <c r="D8" s="0" t="n">
        <v>254</v>
      </c>
      <c r="E8" s="0" t="n">
        <v>50000</v>
      </c>
      <c r="F8" s="0" t="n">
        <v>20000000</v>
      </c>
      <c r="G8" s="0" t="n">
        <v>300</v>
      </c>
      <c r="H8" s="0" t="n">
        <v>3</v>
      </c>
      <c r="I8" s="0" t="n">
        <v>30</v>
      </c>
      <c r="K8" s="0" t="n">
        <v>5864107428</v>
      </c>
      <c r="L8" s="0" t="n">
        <v>127597859</v>
      </c>
      <c r="M8" s="1" t="n">
        <v>0.00015462962962963</v>
      </c>
      <c r="N8" s="0" t="n">
        <v>17728198</v>
      </c>
      <c r="O8" s="0" t="n">
        <v>3989533</v>
      </c>
      <c r="P8" s="0" t="n">
        <v>109869661</v>
      </c>
      <c r="R8" s="0" t="n">
        <f aca="false">SUM((F8*G8-(G8/I8)*H8*C8)/(F8*G8)*100)</f>
        <v>99.967233</v>
      </c>
      <c r="S8" s="0" t="n">
        <f aca="false">SUM(K8/(F8*G8)*100)</f>
        <v>97.7351238</v>
      </c>
      <c r="T8" s="0" t="n">
        <f aca="false">SUM(N8+P8-L8)</f>
        <v>0</v>
      </c>
    </row>
    <row r="9" customFormat="false" ht="13.8" hidden="false" customHeight="false" outlineLevel="0" collapsed="false">
      <c r="A9" s="0" t="s">
        <v>25</v>
      </c>
      <c r="B9" s="0" t="s">
        <v>18</v>
      </c>
      <c r="C9" s="0" t="n">
        <v>65534</v>
      </c>
      <c r="D9" s="0" t="n">
        <v>254</v>
      </c>
      <c r="E9" s="0" t="n">
        <v>50000</v>
      </c>
      <c r="F9" s="0" t="n">
        <v>20000000</v>
      </c>
      <c r="G9" s="0" t="n">
        <v>300</v>
      </c>
      <c r="H9" s="0" t="n">
        <v>3</v>
      </c>
      <c r="I9" s="0" t="n">
        <v>30</v>
      </c>
      <c r="K9" s="0" t="n">
        <v>5832194281</v>
      </c>
      <c r="L9" s="0" t="n">
        <v>149324028</v>
      </c>
      <c r="M9" s="1" t="n">
        <v>0.000147569444444444</v>
      </c>
      <c r="N9" s="0" t="n">
        <v>17560133</v>
      </c>
      <c r="O9" s="0" t="n">
        <v>3879454</v>
      </c>
      <c r="P9" s="0" t="n">
        <v>131763895</v>
      </c>
      <c r="R9" s="0" t="n">
        <f aca="false">SUM((F9*G9-(G9/I9)*H9*C9)/(F9*G9)*100)</f>
        <v>99.967233</v>
      </c>
      <c r="S9" s="0" t="n">
        <f aca="false">SUM(K9/(F9*G9)*100)</f>
        <v>97.2032380166667</v>
      </c>
      <c r="T9" s="0" t="n">
        <f aca="false">SUM(N9+P9-L9)</f>
        <v>0</v>
      </c>
    </row>
    <row r="10" customFormat="false" ht="13.8" hidden="false" customHeight="false" outlineLevel="0" collapsed="false">
      <c r="A10" s="0" t="s">
        <v>26</v>
      </c>
      <c r="B10" s="0" t="s">
        <v>18</v>
      </c>
      <c r="C10" s="0" t="n">
        <v>65534</v>
      </c>
      <c r="D10" s="0" t="n">
        <v>254</v>
      </c>
      <c r="E10" s="0" t="n">
        <v>50000</v>
      </c>
      <c r="F10" s="0" t="n">
        <v>30000000</v>
      </c>
      <c r="G10" s="0" t="n">
        <v>300</v>
      </c>
      <c r="H10" s="0" t="n">
        <v>3</v>
      </c>
      <c r="I10" s="0" t="n">
        <v>30</v>
      </c>
      <c r="K10" s="0" t="n">
        <v>8775220474</v>
      </c>
      <c r="L10" s="0" t="n">
        <v>159822950</v>
      </c>
      <c r="M10" s="1" t="n">
        <v>0.000191550925925926</v>
      </c>
      <c r="N10" s="0" t="n">
        <v>17482726</v>
      </c>
      <c r="O10" s="0" t="n">
        <v>4071614</v>
      </c>
      <c r="P10" s="0" t="n">
        <v>142340224</v>
      </c>
      <c r="R10" s="0" t="n">
        <f aca="false">SUM((F10*G10-(G10/I10)*H10*C10)/(F10*G10)*100)</f>
        <v>99.9781553333333</v>
      </c>
      <c r="S10" s="0" t="n">
        <f aca="false">SUM(K10/(F10*G10)*100)</f>
        <v>97.5024497111111</v>
      </c>
      <c r="T10" s="0" t="n">
        <f aca="false">SUM(N10+P10-L10)</f>
        <v>0</v>
      </c>
    </row>
    <row r="11" customFormat="false" ht="13.8" hidden="false" customHeight="false" outlineLevel="0" collapsed="false">
      <c r="A11" s="0" t="s">
        <v>27</v>
      </c>
      <c r="B11" s="0" t="s">
        <v>18</v>
      </c>
      <c r="C11" s="0" t="n">
        <v>65534</v>
      </c>
      <c r="D11" s="0" t="n">
        <v>254</v>
      </c>
      <c r="E11" s="0" t="n">
        <v>50000</v>
      </c>
      <c r="F11" s="0" t="n">
        <v>30000000</v>
      </c>
      <c r="G11" s="0" t="n">
        <v>300</v>
      </c>
      <c r="H11" s="0" t="n">
        <v>3</v>
      </c>
      <c r="I11" s="0" t="n">
        <v>30</v>
      </c>
      <c r="K11" s="0" t="n">
        <v>8761786660</v>
      </c>
      <c r="L11" s="0" t="n">
        <v>170889234</v>
      </c>
      <c r="M11" s="1" t="n">
        <v>0.000184837962962963</v>
      </c>
      <c r="N11" s="0" t="n">
        <v>17432374</v>
      </c>
      <c r="O11" s="0" t="n">
        <v>4000767</v>
      </c>
      <c r="P11" s="0" t="n">
        <v>153456859</v>
      </c>
      <c r="R11" s="0" t="n">
        <f aca="false">SUM((F11*G11-(G11/I11)*H11*C11)/(F11*G11)*100)</f>
        <v>99.9781553333333</v>
      </c>
      <c r="S11" s="0" t="n">
        <f aca="false">SUM(K11/(F11*G11)*100)</f>
        <v>97.3531851111111</v>
      </c>
      <c r="T11" s="0" t="n">
        <f aca="false">SUM(N11+P11-L11)</f>
        <v>-1</v>
      </c>
    </row>
    <row r="13" customFormat="false" ht="13.8" hidden="false" customHeight="false" outlineLevel="0" collapsed="false">
      <c r="A13" s="0" t="s">
        <v>28</v>
      </c>
      <c r="B13" s="0" t="s">
        <v>18</v>
      </c>
      <c r="C13" s="0" t="n">
        <v>65534</v>
      </c>
      <c r="D13" s="0" t="n">
        <v>254</v>
      </c>
      <c r="E13" s="0" t="n">
        <v>50000</v>
      </c>
      <c r="F13" s="0" t="n">
        <v>100000</v>
      </c>
      <c r="G13" s="0" t="n">
        <v>300</v>
      </c>
      <c r="H13" s="0" t="n">
        <v>3</v>
      </c>
      <c r="I13" s="0" t="n">
        <v>30</v>
      </c>
      <c r="K13" s="0" t="n">
        <v>28033981</v>
      </c>
      <c r="L13" s="0" t="n">
        <v>16966021</v>
      </c>
      <c r="M13" s="1" t="n">
        <v>6.875E-005</v>
      </c>
      <c r="N13" s="0" t="n">
        <v>16966021</v>
      </c>
      <c r="O13" s="0" t="n">
        <v>1966020</v>
      </c>
      <c r="P13" s="0" t="n">
        <v>0</v>
      </c>
      <c r="R13" s="0" t="n">
        <f aca="false">SUM((F13*G13-(G13/I13)*H13*C13)/(F13*G13)*100)</f>
        <v>93.4466</v>
      </c>
      <c r="S13" s="0" t="n">
        <f aca="false">SUM(K13/(F13*G13)*100)</f>
        <v>93.4466033333333</v>
      </c>
      <c r="T13" s="0" t="n">
        <f aca="false">SUM(N13+P13-L13)</f>
        <v>0</v>
      </c>
    </row>
    <row r="14" customFormat="false" ht="13.8" hidden="false" customHeight="false" outlineLevel="0" collapsed="false">
      <c r="A14" s="0" t="s">
        <v>29</v>
      </c>
      <c r="B14" s="0" t="s">
        <v>18</v>
      </c>
      <c r="C14" s="0" t="n">
        <v>65534</v>
      </c>
      <c r="D14" s="0" t="n">
        <v>254</v>
      </c>
      <c r="E14" s="0" t="n">
        <v>50000</v>
      </c>
      <c r="F14" s="0" t="n">
        <v>100000</v>
      </c>
      <c r="G14" s="0" t="n">
        <v>300</v>
      </c>
      <c r="H14" s="0" t="n">
        <v>3</v>
      </c>
      <c r="I14" s="0" t="n">
        <v>30</v>
      </c>
      <c r="K14" s="0" t="n">
        <v>28033973</v>
      </c>
      <c r="L14" s="0" t="n">
        <v>16966029</v>
      </c>
      <c r="M14" s="1" t="n">
        <v>6.80555555555555E-005</v>
      </c>
      <c r="N14" s="0" t="n">
        <v>16966029</v>
      </c>
      <c r="O14" s="0" t="n">
        <v>1966028</v>
      </c>
      <c r="P14" s="0" t="n">
        <v>0</v>
      </c>
      <c r="R14" s="0" t="n">
        <f aca="false">SUM((F14*G14-(G14/I14)*H14*C14)/(F14*G14)*100)</f>
        <v>93.4466</v>
      </c>
      <c r="S14" s="0" t="n">
        <f aca="false">SUM(K14/(F14*G14)*100)</f>
        <v>93.4465766666667</v>
      </c>
      <c r="T14" s="0" t="n">
        <f aca="false">SUM(N14+P14-L14)</f>
        <v>0</v>
      </c>
    </row>
    <row r="15" customFormat="false" ht="13.8" hidden="false" customHeight="false" outlineLevel="0" collapsed="false">
      <c r="A15" s="0" t="s">
        <v>30</v>
      </c>
      <c r="B15" s="0" t="s">
        <v>18</v>
      </c>
      <c r="C15" s="0" t="n">
        <v>65534</v>
      </c>
      <c r="D15" s="0" t="n">
        <v>254</v>
      </c>
      <c r="E15" s="0" t="n">
        <v>50000</v>
      </c>
      <c r="F15" s="0" t="n">
        <v>1000000</v>
      </c>
      <c r="G15" s="0" t="n">
        <v>300</v>
      </c>
      <c r="H15" s="0" t="n">
        <v>3</v>
      </c>
      <c r="I15" s="0" t="n">
        <v>30</v>
      </c>
      <c r="K15" s="0" t="n">
        <v>297061828</v>
      </c>
      <c r="L15" s="0" t="n">
        <v>17938181</v>
      </c>
      <c r="M15" s="1" t="n">
        <v>8.64583333333333E-005</v>
      </c>
      <c r="N15" s="0" t="n">
        <v>17813670</v>
      </c>
      <c r="O15" s="0" t="n">
        <v>2819969</v>
      </c>
      <c r="P15" s="0" t="n">
        <v>124511</v>
      </c>
      <c r="R15" s="0" t="n">
        <f aca="false">SUM((F15*G15-(G15/I15)*H15*C15)/(F15*G15)*100)</f>
        <v>99.34466</v>
      </c>
      <c r="S15" s="0" t="n">
        <f aca="false">SUM(K15/(F15*G15)*100)</f>
        <v>99.0206093333333</v>
      </c>
      <c r="T15" s="0" t="n">
        <f aca="false">SUM(N15+P15-L15)</f>
        <v>0</v>
      </c>
    </row>
    <row r="16" customFormat="false" ht="13.8" hidden="false" customHeight="false" outlineLevel="0" collapsed="false">
      <c r="A16" s="0" t="s">
        <v>31</v>
      </c>
      <c r="B16" s="0" t="s">
        <v>18</v>
      </c>
      <c r="C16" s="0" t="n">
        <v>65534</v>
      </c>
      <c r="D16" s="0" t="n">
        <v>254</v>
      </c>
      <c r="E16" s="0" t="n">
        <v>50000</v>
      </c>
      <c r="F16" s="0" t="n">
        <v>1000000</v>
      </c>
      <c r="G16" s="0" t="n">
        <v>300</v>
      </c>
      <c r="H16" s="0" t="n">
        <v>3</v>
      </c>
      <c r="I16" s="0" t="n">
        <v>30</v>
      </c>
      <c r="K16" s="0" t="n">
        <v>297059334</v>
      </c>
      <c r="L16" s="0" t="n">
        <v>17940675</v>
      </c>
      <c r="M16" s="1" t="n">
        <v>8.68055555555556E-005</v>
      </c>
      <c r="N16" s="0" t="n">
        <v>17826773</v>
      </c>
      <c r="O16" s="0" t="n">
        <v>2832568</v>
      </c>
      <c r="P16" s="0" t="n">
        <v>113902</v>
      </c>
      <c r="R16" s="0" t="n">
        <f aca="false">SUM((F16*G16-(G16/I16)*H16*C16)/(F16*G16)*100)</f>
        <v>99.34466</v>
      </c>
      <c r="S16" s="0" t="n">
        <f aca="false">SUM(K16/(F16*G16)*100)</f>
        <v>99.019778</v>
      </c>
      <c r="T16" s="0" t="n">
        <f aca="false">SUM(N16+P16-L16)</f>
        <v>0</v>
      </c>
    </row>
    <row r="17" customFormat="false" ht="13.8" hidden="false" customHeight="false" outlineLevel="0" collapsed="false">
      <c r="A17" s="0" t="s">
        <v>32</v>
      </c>
      <c r="B17" s="0" t="s">
        <v>18</v>
      </c>
      <c r="C17" s="0" t="n">
        <v>65534</v>
      </c>
      <c r="D17" s="0" t="n">
        <v>254</v>
      </c>
      <c r="E17" s="0" t="n">
        <v>50000</v>
      </c>
      <c r="F17" s="0" t="n">
        <v>10000000</v>
      </c>
      <c r="G17" s="0" t="n">
        <v>300</v>
      </c>
      <c r="H17" s="0" t="n">
        <v>3</v>
      </c>
      <c r="I17" s="0" t="n">
        <v>30</v>
      </c>
      <c r="K17" s="0" t="n">
        <v>2974603867</v>
      </c>
      <c r="L17" s="0" t="n">
        <v>37486666</v>
      </c>
      <c r="M17" s="1" t="n">
        <v>0.000195138888888889</v>
      </c>
      <c r="N17" s="0" t="n">
        <v>20019891</v>
      </c>
      <c r="O17" s="0" t="n">
        <v>5193081</v>
      </c>
      <c r="P17" s="0" t="n">
        <v>17466775</v>
      </c>
      <c r="R17" s="0" t="n">
        <f aca="false">SUM((F17*G17-(G17/I17)*H17*C17)/(F17*G17)*100)</f>
        <v>99.934466</v>
      </c>
      <c r="S17" s="0" t="n">
        <f aca="false">SUM(K17/(F17*G17)*100)</f>
        <v>99.1534622333333</v>
      </c>
      <c r="T17" s="0" t="n">
        <f aca="false">SUM(N17+P17-L17)</f>
        <v>0</v>
      </c>
    </row>
    <row r="18" customFormat="false" ht="13.8" hidden="false" customHeight="false" outlineLevel="0" collapsed="false">
      <c r="A18" s="0" t="s">
        <v>33</v>
      </c>
      <c r="B18" s="0" t="s">
        <v>18</v>
      </c>
      <c r="C18" s="0" t="n">
        <v>65534</v>
      </c>
      <c r="D18" s="0" t="n">
        <v>254</v>
      </c>
      <c r="E18" s="0" t="n">
        <v>50000</v>
      </c>
      <c r="F18" s="0" t="n">
        <v>10000000</v>
      </c>
      <c r="G18" s="0" t="n">
        <v>300</v>
      </c>
      <c r="H18" s="0" t="n">
        <v>3</v>
      </c>
      <c r="I18" s="0" t="n">
        <v>30</v>
      </c>
      <c r="K18" s="0" t="n">
        <v>2973849729</v>
      </c>
      <c r="L18" s="0" t="n">
        <v>38469472</v>
      </c>
      <c r="M18" s="1" t="n">
        <v>0.000203356481481481</v>
      </c>
      <c r="N18" s="0" t="n">
        <v>20063180</v>
      </c>
      <c r="O18" s="0" t="n">
        <v>5240155</v>
      </c>
      <c r="P18" s="0" t="n">
        <v>18406291</v>
      </c>
      <c r="R18" s="0" t="n">
        <f aca="false">SUM((F18*G18-(G18/I18)*H18*C18)/(F18*G18)*100)</f>
        <v>99.934466</v>
      </c>
      <c r="S18" s="0" t="n">
        <f aca="false">SUM(K18/(F18*G18)*100)</f>
        <v>99.1283243</v>
      </c>
      <c r="T18" s="0" t="n">
        <f aca="false">SUM(N18+P18-L18)</f>
        <v>-1</v>
      </c>
    </row>
    <row r="19" customFormat="false" ht="13.8" hidden="false" customHeight="false" outlineLevel="0" collapsed="false">
      <c r="A19" s="0" t="s">
        <v>34</v>
      </c>
      <c r="B19" s="0" t="s">
        <v>18</v>
      </c>
      <c r="C19" s="0" t="n">
        <v>65534</v>
      </c>
      <c r="D19" s="0" t="n">
        <v>254</v>
      </c>
      <c r="E19" s="0" t="n">
        <v>50000</v>
      </c>
      <c r="F19" s="0" t="n">
        <v>20000000</v>
      </c>
      <c r="G19" s="0" t="n">
        <v>300</v>
      </c>
      <c r="H19" s="0" t="n">
        <v>3</v>
      </c>
      <c r="I19" s="0" t="n">
        <v>30</v>
      </c>
      <c r="K19" s="0" t="n">
        <v>5938612315</v>
      </c>
      <c r="L19" s="0" t="n">
        <v>61772498</v>
      </c>
      <c r="M19" s="1" t="n">
        <v>0.000273842592592593</v>
      </c>
      <c r="N19" s="0" t="n">
        <v>20921211</v>
      </c>
      <c r="O19" s="0" t="n">
        <v>6253164</v>
      </c>
      <c r="P19" s="0" t="n">
        <v>40851287</v>
      </c>
      <c r="R19" s="0" t="n">
        <f aca="false">SUM((F19*G19-(G19/I19)*H19*C19)/(F19*G19)*100)</f>
        <v>99.967233</v>
      </c>
      <c r="S19" s="0" t="n">
        <f aca="false">SUM(K19/(F19*G19)*100)</f>
        <v>98.9768719166667</v>
      </c>
      <c r="T19" s="0" t="n">
        <f aca="false">SUM(N19+P19-L19)</f>
        <v>0</v>
      </c>
    </row>
    <row r="20" customFormat="false" ht="13.8" hidden="false" customHeight="false" outlineLevel="0" collapsed="false">
      <c r="A20" s="0" t="s">
        <v>35</v>
      </c>
      <c r="B20" s="0" t="s">
        <v>18</v>
      </c>
      <c r="C20" s="0" t="n">
        <v>65534</v>
      </c>
      <c r="D20" s="0" t="n">
        <v>254</v>
      </c>
      <c r="E20" s="0" t="n">
        <v>50000</v>
      </c>
      <c r="F20" s="0" t="n">
        <v>20000000</v>
      </c>
      <c r="G20" s="0" t="n">
        <v>300</v>
      </c>
      <c r="H20" s="0" t="n">
        <v>3</v>
      </c>
      <c r="I20" s="0" t="n">
        <v>30</v>
      </c>
      <c r="K20" s="0" t="n">
        <v>5933078974</v>
      </c>
      <c r="L20" s="0" t="n">
        <v>63728131</v>
      </c>
      <c r="M20" s="1" t="n">
        <v>0.000281134259259259</v>
      </c>
      <c r="N20" s="0" t="n">
        <v>20776678</v>
      </c>
      <c r="O20" s="0" t="n">
        <v>6125801</v>
      </c>
      <c r="P20" s="0" t="n">
        <v>42951453</v>
      </c>
      <c r="R20" s="0" t="n">
        <f aca="false">SUM((F20*G20-(G20/I20)*H20*C20)/(F20*G20)*100)</f>
        <v>99.967233</v>
      </c>
      <c r="S20" s="0" t="n">
        <f aca="false">SUM(K20/(F20*G20)*100)</f>
        <v>98.8846495666667</v>
      </c>
      <c r="T20" s="0" t="n">
        <f aca="false">SUM(N20+P20-L20)</f>
        <v>0</v>
      </c>
    </row>
    <row r="21" customFormat="false" ht="13.8" hidden="false" customHeight="false" outlineLevel="0" collapsed="false">
      <c r="A21" s="0" t="s">
        <v>36</v>
      </c>
      <c r="B21" s="0" t="s">
        <v>18</v>
      </c>
      <c r="C21" s="0" t="n">
        <v>65534</v>
      </c>
      <c r="D21" s="0" t="n">
        <v>254</v>
      </c>
      <c r="E21" s="0" t="n">
        <v>50000</v>
      </c>
      <c r="F21" s="0" t="n">
        <v>30000000</v>
      </c>
      <c r="G21" s="0" t="n">
        <v>300</v>
      </c>
      <c r="H21" s="0" t="n">
        <v>3</v>
      </c>
      <c r="I21" s="0" t="n">
        <v>30</v>
      </c>
      <c r="K21" s="0" t="n">
        <v>8829865266</v>
      </c>
      <c r="L21" s="0" t="n">
        <v>87229424</v>
      </c>
      <c r="M21" s="1" t="n">
        <v>0.000452314814814815</v>
      </c>
      <c r="N21" s="0" t="n">
        <v>21386407</v>
      </c>
      <c r="O21" s="0" t="n">
        <v>6991756</v>
      </c>
      <c r="P21" s="0" t="n">
        <v>65843017</v>
      </c>
      <c r="R21" s="0" t="n">
        <f aca="false">SUM((F21*G21-(G21/I21)*H21*C21)/(F21*G21)*100)</f>
        <v>99.9781553333333</v>
      </c>
      <c r="S21" s="0" t="n">
        <f aca="false">SUM(K21/(F21*G21)*100)</f>
        <v>98.1096140666667</v>
      </c>
      <c r="T21" s="0" t="n">
        <f aca="false">SUM(N21+P21-L21)</f>
        <v>0</v>
      </c>
    </row>
    <row r="22" customFormat="false" ht="13.8" hidden="false" customHeight="false" outlineLevel="0" collapsed="false">
      <c r="A22" s="0" t="s">
        <v>37</v>
      </c>
      <c r="B22" s="0" t="s">
        <v>18</v>
      </c>
      <c r="C22" s="0" t="n">
        <v>65534</v>
      </c>
      <c r="D22" s="0" t="n">
        <v>254</v>
      </c>
      <c r="E22" s="0" t="n">
        <v>50000</v>
      </c>
      <c r="F22" s="0" t="n">
        <v>30000000</v>
      </c>
      <c r="G22" s="0" t="n">
        <v>300</v>
      </c>
      <c r="H22" s="0" t="n">
        <v>3</v>
      </c>
      <c r="I22" s="0" t="n">
        <v>30</v>
      </c>
      <c r="K22" s="0" t="n">
        <v>8815321758</v>
      </c>
      <c r="L22" s="0" t="n">
        <v>94586591</v>
      </c>
      <c r="M22" s="1" t="n">
        <v>0.000434606481481481</v>
      </c>
      <c r="N22" s="0" t="n">
        <v>21139934</v>
      </c>
      <c r="O22" s="0" t="n">
        <v>6798270</v>
      </c>
      <c r="P22" s="0" t="n">
        <v>73446656</v>
      </c>
      <c r="R22" s="0" t="n">
        <f aca="false">SUM((F22*G22-(G22/I22)*H22*C22)/(F22*G22)*100)</f>
        <v>99.9781553333333</v>
      </c>
      <c r="S22" s="0" t="n">
        <f aca="false">SUM(K22/(F22*G22)*100)</f>
        <v>97.9480195333333</v>
      </c>
      <c r="T22" s="0" t="n">
        <f aca="false">SUM(N22+P22-L22)</f>
        <v>-1</v>
      </c>
    </row>
    <row r="24" customFormat="false" ht="13.8" hidden="false" customHeight="false" outlineLevel="0" collapsed="false">
      <c r="A24" s="0" t="s">
        <v>38</v>
      </c>
      <c r="B24" s="0" t="s">
        <v>18</v>
      </c>
      <c r="C24" s="0" t="n">
        <v>65534</v>
      </c>
      <c r="D24" s="0" t="n">
        <v>254</v>
      </c>
      <c r="E24" s="0" t="n">
        <v>50000</v>
      </c>
      <c r="F24" s="0" t="n">
        <v>100000</v>
      </c>
      <c r="G24" s="0" t="n">
        <v>300</v>
      </c>
      <c r="H24" s="0" t="n">
        <v>3</v>
      </c>
      <c r="I24" s="0" t="n">
        <v>30</v>
      </c>
      <c r="K24" s="0" t="n">
        <v>28016337</v>
      </c>
      <c r="L24" s="0" t="n">
        <v>16983665</v>
      </c>
      <c r="M24" s="1" t="n">
        <v>0.000670138888888889</v>
      </c>
      <c r="N24" s="0" t="n">
        <v>16957100</v>
      </c>
      <c r="O24" s="0" t="n">
        <v>1966020</v>
      </c>
      <c r="P24" s="0" t="n">
        <v>26565</v>
      </c>
      <c r="R24" s="0" t="n">
        <f aca="false">SUM((F24*G24-(G24/I24)*H24*C24)/(F24*G24)*100)</f>
        <v>93.4466</v>
      </c>
      <c r="S24" s="0" t="n">
        <f aca="false">SUM(K24/(F24*G24)*100)</f>
        <v>93.38779</v>
      </c>
      <c r="T24" s="0" t="n">
        <f aca="false">SUM(N24+P24-L24)</f>
        <v>0</v>
      </c>
    </row>
    <row r="25" customFormat="false" ht="13.8" hidden="false" customHeight="false" outlineLevel="0" collapsed="false">
      <c r="A25" s="0" t="s">
        <v>39</v>
      </c>
      <c r="B25" s="0" t="s">
        <v>18</v>
      </c>
      <c r="C25" s="0" t="n">
        <v>65534</v>
      </c>
      <c r="D25" s="0" t="n">
        <v>254</v>
      </c>
      <c r="E25" s="0" t="n">
        <v>50000</v>
      </c>
      <c r="F25" s="0" t="n">
        <v>100000</v>
      </c>
      <c r="G25" s="0" t="n">
        <v>300</v>
      </c>
      <c r="H25" s="0" t="n">
        <v>3</v>
      </c>
      <c r="I25" s="0" t="n">
        <v>30</v>
      </c>
      <c r="K25" s="0" t="n">
        <v>28015809</v>
      </c>
      <c r="L25" s="0" t="n">
        <v>16984193</v>
      </c>
      <c r="M25" s="1" t="n">
        <v>0.000670717592592593</v>
      </c>
      <c r="N25" s="0" t="n">
        <v>16956866</v>
      </c>
      <c r="O25" s="0" t="n">
        <v>1966020</v>
      </c>
      <c r="P25" s="0" t="n">
        <v>27327</v>
      </c>
      <c r="R25" s="0" t="n">
        <f aca="false">SUM((F25*G25-(G25/I25)*H25*C25)/(F25*G25)*100)</f>
        <v>93.4466</v>
      </c>
      <c r="S25" s="0" t="n">
        <f aca="false">SUM(K25/(F25*G25)*100)</f>
        <v>93.38603</v>
      </c>
      <c r="T25" s="0" t="n">
        <f aca="false">SUM(N25+P25-L25)</f>
        <v>0</v>
      </c>
    </row>
    <row r="26" customFormat="false" ht="13.8" hidden="false" customHeight="false" outlineLevel="0" collapsed="false">
      <c r="A26" s="0" t="s">
        <v>40</v>
      </c>
      <c r="B26" s="0" t="s">
        <v>18</v>
      </c>
      <c r="C26" s="0" t="n">
        <v>65534</v>
      </c>
      <c r="D26" s="0" t="n">
        <v>254</v>
      </c>
      <c r="E26" s="0" t="n">
        <v>50000</v>
      </c>
      <c r="F26" s="0" t="n">
        <v>1000000</v>
      </c>
      <c r="G26" s="0" t="n">
        <v>300</v>
      </c>
      <c r="H26" s="0" t="n">
        <v>3</v>
      </c>
      <c r="I26" s="0" t="n">
        <v>30</v>
      </c>
      <c r="K26" s="0" t="n">
        <v>296790835</v>
      </c>
      <c r="L26" s="0" t="n">
        <v>18209174</v>
      </c>
      <c r="M26" s="1" t="n">
        <v>0.000393634259259259</v>
      </c>
      <c r="N26" s="0" t="n">
        <v>16959557</v>
      </c>
      <c r="O26" s="0" t="n">
        <v>2027015</v>
      </c>
      <c r="P26" s="0" t="n">
        <v>1249617</v>
      </c>
      <c r="R26" s="0" t="n">
        <f aca="false">SUM((F26*G26-(G26/I26)*H26*C26)/(F26*G26)*100)</f>
        <v>99.34466</v>
      </c>
      <c r="S26" s="0" t="n">
        <f aca="false">SUM(K26/(F26*G26)*100)</f>
        <v>98.9302783333333</v>
      </c>
      <c r="T26" s="0" t="n">
        <f aca="false">SUM(N26+P26-L26)</f>
        <v>0</v>
      </c>
    </row>
    <row r="27" customFormat="false" ht="13.8" hidden="false" customHeight="false" outlineLevel="0" collapsed="false">
      <c r="A27" s="0" t="s">
        <v>41</v>
      </c>
      <c r="B27" s="0" t="s">
        <v>18</v>
      </c>
      <c r="C27" s="0" t="n">
        <v>65534</v>
      </c>
      <c r="D27" s="0" t="n">
        <v>254</v>
      </c>
      <c r="E27" s="0" t="n">
        <v>50000</v>
      </c>
      <c r="F27" s="0" t="n">
        <v>1000000</v>
      </c>
      <c r="G27" s="0" t="n">
        <v>300</v>
      </c>
      <c r="H27" s="0" t="n">
        <v>3</v>
      </c>
      <c r="I27" s="0" t="n">
        <v>30</v>
      </c>
      <c r="K27" s="0" t="n">
        <v>296771972</v>
      </c>
      <c r="L27" s="0" t="n">
        <v>18228037</v>
      </c>
      <c r="M27" s="1" t="n">
        <v>0.000401388888888889</v>
      </c>
      <c r="N27" s="0" t="n">
        <v>16955587</v>
      </c>
      <c r="O27" s="0" t="n">
        <v>2024404</v>
      </c>
      <c r="P27" s="0" t="n">
        <v>1272450</v>
      </c>
      <c r="R27" s="0" t="n">
        <f aca="false">SUM((F27*G27-(G27/I27)*H27*C27)/(F27*G27)*100)</f>
        <v>99.34466</v>
      </c>
      <c r="S27" s="0" t="n">
        <f aca="false">SUM(K27/(F27*G27)*100)</f>
        <v>98.9239906666667</v>
      </c>
      <c r="T27" s="0" t="n">
        <f aca="false">SUM(N27+P27-L27)</f>
        <v>0</v>
      </c>
    </row>
    <row r="28" customFormat="false" ht="13.8" hidden="false" customHeight="false" outlineLevel="0" collapsed="false">
      <c r="A28" s="0" t="s">
        <v>42</v>
      </c>
      <c r="B28" s="0" t="s">
        <v>18</v>
      </c>
      <c r="C28" s="0" t="n">
        <v>65534</v>
      </c>
      <c r="D28" s="0" t="n">
        <v>254</v>
      </c>
      <c r="E28" s="0" t="n">
        <v>50000</v>
      </c>
      <c r="F28" s="0" t="n">
        <v>10000000</v>
      </c>
      <c r="G28" s="0" t="n">
        <v>300</v>
      </c>
      <c r="H28" s="0" t="n">
        <v>3</v>
      </c>
      <c r="I28" s="0" t="n">
        <v>30</v>
      </c>
      <c r="K28" s="0" t="n">
        <v>2949903005</v>
      </c>
      <c r="L28" s="0" t="n">
        <v>61811876</v>
      </c>
      <c r="M28" s="1" t="n">
        <v>0.000881134259259259</v>
      </c>
      <c r="N28" s="0" t="n">
        <v>17128799</v>
      </c>
      <c r="O28" s="0" t="n">
        <v>2552311</v>
      </c>
      <c r="P28" s="0" t="n">
        <v>44683077</v>
      </c>
      <c r="R28" s="0" t="n">
        <f aca="false">SUM((F28*G28-(G28/I28)*H28*C28)/(F28*G28)*100)</f>
        <v>99.934466</v>
      </c>
      <c r="S28" s="0" t="n">
        <f aca="false">SUM(K28/(F28*G28)*100)</f>
        <v>98.3301001666667</v>
      </c>
      <c r="T28" s="0" t="n">
        <f aca="false">SUM(N28+P28-L28)</f>
        <v>0</v>
      </c>
    </row>
    <row r="29" customFormat="false" ht="13.8" hidden="false" customHeight="false" outlineLevel="0" collapsed="false">
      <c r="A29" s="0" t="s">
        <v>43</v>
      </c>
      <c r="B29" s="0" t="s">
        <v>18</v>
      </c>
      <c r="C29" s="0" t="n">
        <v>65534</v>
      </c>
      <c r="D29" s="0" t="n">
        <v>254</v>
      </c>
      <c r="E29" s="0" t="n">
        <v>50000</v>
      </c>
      <c r="F29" s="0" t="n">
        <v>10000000</v>
      </c>
      <c r="G29" s="0" t="n">
        <v>300</v>
      </c>
      <c r="H29" s="0" t="n">
        <v>3</v>
      </c>
      <c r="I29" s="0" t="n">
        <v>30</v>
      </c>
      <c r="K29" s="0" t="n">
        <v>2949143418</v>
      </c>
      <c r="L29" s="0" t="n">
        <v>61781749</v>
      </c>
      <c r="M29" s="1" t="n">
        <v>0.000879861111111111</v>
      </c>
      <c r="N29" s="0" t="n">
        <v>17053995</v>
      </c>
      <c r="O29" s="0" t="n">
        <v>2497711</v>
      </c>
      <c r="P29" s="0" t="n">
        <v>44727754</v>
      </c>
      <c r="R29" s="0" t="n">
        <f aca="false">SUM((F29*G29-(G29/I29)*H29*C29)/(F29*G29)*100)</f>
        <v>99.934466</v>
      </c>
      <c r="S29" s="0" t="n">
        <f aca="false">SUM(K29/(F29*G29)*100)</f>
        <v>98.3047806</v>
      </c>
      <c r="T29" s="0" t="n">
        <f aca="false">SUM(N29+P29-L29)</f>
        <v>0</v>
      </c>
    </row>
    <row r="30" customFormat="false" ht="13.8" hidden="false" customHeight="false" outlineLevel="0" collapsed="false">
      <c r="A30" s="0" t="s">
        <v>44</v>
      </c>
      <c r="B30" s="0" t="s">
        <v>18</v>
      </c>
      <c r="C30" s="0" t="n">
        <v>65534</v>
      </c>
      <c r="D30" s="0" t="n">
        <v>254</v>
      </c>
      <c r="E30" s="0" t="n">
        <v>50000</v>
      </c>
      <c r="F30" s="0" t="n">
        <v>20000000</v>
      </c>
      <c r="G30" s="0" t="n">
        <v>300</v>
      </c>
      <c r="H30" s="0" t="n">
        <v>3</v>
      </c>
      <c r="I30" s="0" t="n">
        <v>30</v>
      </c>
      <c r="R30" s="0" t="n">
        <f aca="false">SUM((F30*G30-(G30/I30)*H30*C30)/(F30*G30)*100)</f>
        <v>99.967233</v>
      </c>
      <c r="S30" s="0" t="n">
        <f aca="false">SUM(K30/(F30*G30)*100)</f>
        <v>0</v>
      </c>
      <c r="T30" s="0" t="n">
        <f aca="false">SUM(N30+P30-L30)</f>
        <v>0</v>
      </c>
    </row>
    <row r="31" customFormat="false" ht="13.8" hidden="false" customHeight="false" outlineLevel="0" collapsed="false">
      <c r="A31" s="0" t="s">
        <v>45</v>
      </c>
      <c r="B31" s="0" t="s">
        <v>18</v>
      </c>
      <c r="C31" s="0" t="n">
        <v>65534</v>
      </c>
      <c r="D31" s="0" t="n">
        <v>254</v>
      </c>
      <c r="E31" s="0" t="n">
        <v>50000</v>
      </c>
      <c r="F31" s="0" t="n">
        <v>20000000</v>
      </c>
      <c r="G31" s="0" t="n">
        <v>300</v>
      </c>
      <c r="H31" s="0" t="n">
        <v>3</v>
      </c>
      <c r="I31" s="0" t="n">
        <v>30</v>
      </c>
      <c r="R31" s="0" t="n">
        <f aca="false">SUM((F31*G31-(G31/I31)*H31*C31)/(F31*G31)*100)</f>
        <v>99.967233</v>
      </c>
      <c r="S31" s="0" t="n">
        <f aca="false">SUM(K31/(F31*G31)*100)</f>
        <v>0</v>
      </c>
      <c r="T31" s="0" t="n">
        <f aca="false">SUM(N31+P31-L31)</f>
        <v>0</v>
      </c>
    </row>
    <row r="32" customFormat="false" ht="13.8" hidden="false" customHeight="false" outlineLevel="0" collapsed="false">
      <c r="A32" s="0" t="s">
        <v>46</v>
      </c>
      <c r="B32" s="0" t="s">
        <v>18</v>
      </c>
      <c r="C32" s="0" t="n">
        <v>65534</v>
      </c>
      <c r="D32" s="0" t="n">
        <v>254</v>
      </c>
      <c r="E32" s="0" t="n">
        <v>50000</v>
      </c>
      <c r="F32" s="0" t="n">
        <v>30000000</v>
      </c>
      <c r="G32" s="0" t="n">
        <v>300</v>
      </c>
      <c r="H32" s="0" t="n">
        <v>3</v>
      </c>
      <c r="I32" s="0" t="n">
        <v>30</v>
      </c>
      <c r="R32" s="0" t="n">
        <f aca="false">SUM((F32*G32-(G32/I32)*H32*C32)/(F32*G32)*100)</f>
        <v>99.9781553333333</v>
      </c>
      <c r="S32" s="0" t="n">
        <f aca="false">SUM(K32/(F32*G32)*100)</f>
        <v>0</v>
      </c>
      <c r="T32" s="0" t="n">
        <f aca="false">SUM(N32+P32-L32)</f>
        <v>0</v>
      </c>
    </row>
    <row r="33" customFormat="false" ht="13.8" hidden="false" customHeight="false" outlineLevel="0" collapsed="false">
      <c r="A33" s="0" t="s">
        <v>47</v>
      </c>
      <c r="B33" s="0" t="s">
        <v>18</v>
      </c>
      <c r="C33" s="0" t="n">
        <v>65534</v>
      </c>
      <c r="D33" s="0" t="n">
        <v>254</v>
      </c>
      <c r="E33" s="0" t="n">
        <v>50000</v>
      </c>
      <c r="F33" s="0" t="n">
        <v>30000000</v>
      </c>
      <c r="G33" s="0" t="n">
        <v>300</v>
      </c>
      <c r="H33" s="0" t="n">
        <v>3</v>
      </c>
      <c r="I33" s="0" t="n">
        <v>30</v>
      </c>
      <c r="R33" s="0" t="n">
        <f aca="false">SUM((F33*G33-(G33/I33)*H33*C33)/(F33*G33)*100)</f>
        <v>99.9781553333333</v>
      </c>
      <c r="S33" s="0" t="n">
        <f aca="false">SUM(K33/(F33*G33)*100)</f>
        <v>0</v>
      </c>
      <c r="T33" s="0" t="n">
        <f aca="false">SUM(N33+P33-L33)</f>
        <v>0</v>
      </c>
    </row>
    <row r="36" customFormat="false" ht="13.8" hidden="false" customHeight="false" outlineLevel="0" collapsed="false">
      <c r="A36" s="0" t="s">
        <v>48</v>
      </c>
      <c r="B36" s="0" t="s">
        <v>49</v>
      </c>
      <c r="C36" s="0" t="n">
        <v>65534</v>
      </c>
      <c r="D36" s="0" t="n">
        <v>254</v>
      </c>
      <c r="E36" s="0" t="n">
        <v>50000</v>
      </c>
      <c r="F36" s="0" t="n">
        <v>100000</v>
      </c>
      <c r="G36" s="0" t="n">
        <v>300</v>
      </c>
      <c r="H36" s="0" t="n">
        <v>3</v>
      </c>
      <c r="I36" s="0" t="n">
        <v>30</v>
      </c>
      <c r="K36" s="0" t="n">
        <v>27901598</v>
      </c>
      <c r="L36" s="0" t="n">
        <v>17098403</v>
      </c>
      <c r="M36" s="0" t="s">
        <v>50</v>
      </c>
      <c r="N36" s="0" t="n">
        <v>16865797</v>
      </c>
      <c r="O36" s="0" t="n">
        <v>1966020</v>
      </c>
      <c r="P36" s="0" t="n">
        <v>232606</v>
      </c>
      <c r="R36" s="0" t="n">
        <f aca="false">SUM((F36*G36-(G36/I36)*H36*C36)/(F36*G36)*100)</f>
        <v>93.4466</v>
      </c>
      <c r="S36" s="0" t="n">
        <f aca="false">SUM(K36/(F36*G36)*100)</f>
        <v>93.0053266666667</v>
      </c>
      <c r="T36" s="0" t="n">
        <f aca="false">SUM(N36+P36-L36)</f>
        <v>0</v>
      </c>
    </row>
    <row r="37" customFormat="false" ht="15" hidden="false" customHeight="false" outlineLevel="0" collapsed="false">
      <c r="A37" s="0" t="s">
        <v>51</v>
      </c>
      <c r="B37" s="0" t="s">
        <v>49</v>
      </c>
      <c r="C37" s="0" t="n">
        <v>65534</v>
      </c>
      <c r="D37" s="0" t="n">
        <v>254</v>
      </c>
      <c r="E37" s="0" t="n">
        <v>50000</v>
      </c>
      <c r="F37" s="0" t="n">
        <v>100000</v>
      </c>
      <c r="G37" s="0" t="n">
        <v>300</v>
      </c>
      <c r="H37" s="0" t="n">
        <v>3</v>
      </c>
      <c r="I37" s="0" t="n">
        <v>30</v>
      </c>
      <c r="K37" s="0" t="n">
        <v>27898480</v>
      </c>
      <c r="L37" s="0" t="n">
        <v>17101521</v>
      </c>
      <c r="M37" s="0" t="s">
        <v>52</v>
      </c>
      <c r="N37" s="0" t="n">
        <v>16862580</v>
      </c>
      <c r="O37" s="0" t="n">
        <v>1966020</v>
      </c>
      <c r="P37" s="0" t="n">
        <v>238941</v>
      </c>
      <c r="R37" s="0" t="n">
        <f aca="false">SUM((F37*G37-(G37/I37)*H37*C37)/(F37*G37)*100)</f>
        <v>93.4466</v>
      </c>
      <c r="S37" s="0" t="n">
        <f aca="false">SUM(K37/(F37*G37)*100)</f>
        <v>92.9949333333333</v>
      </c>
      <c r="T37" s="0" t="n">
        <f aca="false">SUM(N37+P37-L37)</f>
        <v>0</v>
      </c>
    </row>
    <row r="38" customFormat="false" ht="15" hidden="false" customHeight="false" outlineLevel="0" collapsed="false">
      <c r="A38" s="0" t="s">
        <v>53</v>
      </c>
      <c r="B38" s="0" t="s">
        <v>49</v>
      </c>
      <c r="C38" s="0" t="n">
        <v>65534</v>
      </c>
      <c r="D38" s="0" t="n">
        <v>254</v>
      </c>
      <c r="E38" s="0" t="n">
        <v>50000</v>
      </c>
      <c r="F38" s="0" t="n">
        <v>1000000</v>
      </c>
      <c r="G38" s="0" t="n">
        <v>300</v>
      </c>
      <c r="H38" s="0" t="n">
        <v>3</v>
      </c>
      <c r="I38" s="0" t="n">
        <v>30</v>
      </c>
      <c r="K38" s="0" t="n">
        <v>294955211</v>
      </c>
      <c r="L38" s="0" t="n">
        <v>20044790</v>
      </c>
      <c r="M38" s="0" t="s">
        <v>54</v>
      </c>
      <c r="N38" s="0" t="n">
        <v>17102532</v>
      </c>
      <c r="O38" s="0" t="n">
        <v>2430012</v>
      </c>
      <c r="P38" s="0" t="n">
        <v>2942258</v>
      </c>
      <c r="R38" s="0" t="n">
        <f aca="false">SUM((F38*G38-(G38/I38)*H38*C38)/(F38*G38)*100)</f>
        <v>99.34466</v>
      </c>
      <c r="S38" s="0" t="n">
        <f aca="false">SUM(K38/(F38*G38)*100)</f>
        <v>98.3184036666667</v>
      </c>
      <c r="T38" s="0" t="n">
        <f aca="false">SUM(N38+P38-L38)</f>
        <v>0</v>
      </c>
    </row>
    <row r="39" customFormat="false" ht="15" hidden="false" customHeight="false" outlineLevel="0" collapsed="false">
      <c r="A39" s="0" t="s">
        <v>55</v>
      </c>
      <c r="B39" s="0" t="s">
        <v>49</v>
      </c>
      <c r="C39" s="0" t="n">
        <v>65534</v>
      </c>
      <c r="D39" s="0" t="n">
        <v>254</v>
      </c>
      <c r="E39" s="0" t="n">
        <v>50000</v>
      </c>
      <c r="F39" s="0" t="n">
        <v>1000000</v>
      </c>
      <c r="G39" s="0" t="n">
        <v>300</v>
      </c>
      <c r="H39" s="0" t="n">
        <v>3</v>
      </c>
      <c r="I39" s="0" t="n">
        <v>30</v>
      </c>
      <c r="K39" s="0" t="n">
        <v>294694169</v>
      </c>
      <c r="L39" s="0" t="n">
        <v>20305832</v>
      </c>
      <c r="M39" s="0" t="s">
        <v>56</v>
      </c>
      <c r="N39" s="0" t="n">
        <v>17055573</v>
      </c>
      <c r="O39" s="0" t="n">
        <v>2386579</v>
      </c>
      <c r="P39" s="0" t="n">
        <v>3250259</v>
      </c>
      <c r="R39" s="0" t="n">
        <f aca="false">SUM((F39*G39-(G39/I39)*H39*C39)/(F39*G39)*100)</f>
        <v>99.34466</v>
      </c>
      <c r="S39" s="0" t="n">
        <f aca="false">SUM(K39/(F39*G39)*100)</f>
        <v>98.2313896666667</v>
      </c>
      <c r="T39" s="0" t="n">
        <f aca="false">SUM(N39+P39-L39)</f>
        <v>0</v>
      </c>
    </row>
    <row r="40" customFormat="false" ht="15" hidden="false" customHeight="false" outlineLevel="0" collapsed="false">
      <c r="A40" s="0" t="s">
        <v>57</v>
      </c>
      <c r="B40" s="0" t="s">
        <v>49</v>
      </c>
      <c r="C40" s="0" t="n">
        <v>65534</v>
      </c>
      <c r="D40" s="0" t="n">
        <v>254</v>
      </c>
      <c r="E40" s="0" t="n">
        <v>50000</v>
      </c>
      <c r="F40" s="0" t="n">
        <v>10000000</v>
      </c>
      <c r="G40" s="0" t="n">
        <v>300</v>
      </c>
      <c r="H40" s="0" t="n">
        <v>3</v>
      </c>
      <c r="I40" s="0" t="n">
        <v>30</v>
      </c>
      <c r="K40" s="0" t="n">
        <v>2954133315</v>
      </c>
      <c r="L40" s="0" t="n">
        <v>60864644</v>
      </c>
      <c r="M40" s="0" t="s">
        <v>58</v>
      </c>
      <c r="N40" s="0" t="n">
        <v>17510704</v>
      </c>
      <c r="O40" s="0" t="n">
        <v>3216532</v>
      </c>
      <c r="P40" s="0" t="n">
        <v>43353940</v>
      </c>
      <c r="R40" s="0" t="n">
        <f aca="false">SUM((F40*G40-(G40/I40)*H40*C40)/(F40*G40)*100)</f>
        <v>99.934466</v>
      </c>
      <c r="S40" s="0" t="n">
        <f aca="false">SUM(K40/(F40*G40)*100)</f>
        <v>98.4711105</v>
      </c>
      <c r="T40" s="0" t="n">
        <f aca="false">SUM(N40+P40-L40)</f>
        <v>0</v>
      </c>
    </row>
    <row r="41" customFormat="false" ht="15" hidden="false" customHeight="false" outlineLevel="0" collapsed="false">
      <c r="A41" s="0" t="s">
        <v>59</v>
      </c>
      <c r="B41" s="0" t="s">
        <v>49</v>
      </c>
      <c r="C41" s="0" t="n">
        <v>65534</v>
      </c>
      <c r="D41" s="0" t="n">
        <v>254</v>
      </c>
      <c r="E41" s="0" t="n">
        <v>50000</v>
      </c>
      <c r="F41" s="0" t="n">
        <v>10000000</v>
      </c>
      <c r="G41" s="0" t="n">
        <v>300</v>
      </c>
      <c r="H41" s="0" t="n">
        <v>3</v>
      </c>
      <c r="I41" s="0" t="n">
        <v>30</v>
      </c>
      <c r="K41" s="0" t="n">
        <v>2948439661</v>
      </c>
      <c r="L41" s="0" t="n">
        <v>66554705</v>
      </c>
      <c r="M41" s="0" t="s">
        <v>60</v>
      </c>
      <c r="N41" s="0" t="n">
        <v>17431218</v>
      </c>
      <c r="O41" s="0" t="n">
        <v>3156067</v>
      </c>
      <c r="P41" s="0" t="n">
        <v>49123487</v>
      </c>
      <c r="R41" s="0" t="n">
        <f aca="false">SUM((F41*G41-(G41/I41)*H41*C41)/(F41*G41)*100)</f>
        <v>99.934466</v>
      </c>
      <c r="S41" s="0" t="n">
        <f aca="false">SUM(K41/(F41*G41)*100)</f>
        <v>98.2813220333333</v>
      </c>
      <c r="T41" s="0" t="n">
        <f aca="false">SUM(N41+P41-L41)</f>
        <v>0</v>
      </c>
    </row>
    <row r="42" customFormat="false" ht="15" hidden="false" customHeight="false" outlineLevel="0" collapsed="false">
      <c r="A42" s="0" t="s">
        <v>61</v>
      </c>
      <c r="B42" s="0" t="s">
        <v>49</v>
      </c>
      <c r="C42" s="0" t="n">
        <v>65534</v>
      </c>
      <c r="D42" s="0" t="n">
        <v>254</v>
      </c>
      <c r="E42" s="0" t="n">
        <v>50000</v>
      </c>
      <c r="F42" s="0" t="n">
        <v>20000000</v>
      </c>
      <c r="G42" s="0" t="n">
        <v>300</v>
      </c>
      <c r="H42" s="0" t="n">
        <v>3</v>
      </c>
      <c r="I42" s="0" t="n">
        <v>30</v>
      </c>
      <c r="K42" s="0" t="n">
        <v>5853038753</v>
      </c>
      <c r="L42" s="0" t="n">
        <v>159465297</v>
      </c>
      <c r="M42" s="0" t="s">
        <v>62</v>
      </c>
      <c r="N42" s="0" t="n">
        <v>17680819</v>
      </c>
      <c r="O42" s="0" t="n">
        <v>4093531</v>
      </c>
      <c r="P42" s="0" t="n">
        <v>141784478</v>
      </c>
      <c r="R42" s="0" t="n">
        <f aca="false">SUM((F42*G42-(G42/I42)*H42*C42)/(F42*G42)*100)</f>
        <v>99.967233</v>
      </c>
      <c r="S42" s="0" t="n">
        <f aca="false">SUM(K42/(F42*G42)*100)</f>
        <v>97.5506458833333</v>
      </c>
      <c r="T42" s="0" t="n">
        <f aca="false">SUM(N42+P42-L42)</f>
        <v>0</v>
      </c>
    </row>
    <row r="43" customFormat="false" ht="15" hidden="false" customHeight="false" outlineLevel="0" collapsed="false">
      <c r="A43" s="0" t="s">
        <v>63</v>
      </c>
      <c r="B43" s="0" t="s">
        <v>49</v>
      </c>
      <c r="C43" s="0" t="n">
        <v>65534</v>
      </c>
      <c r="D43" s="0" t="n">
        <v>254</v>
      </c>
      <c r="E43" s="0" t="n">
        <v>50000</v>
      </c>
      <c r="F43" s="0" t="n">
        <v>20000000</v>
      </c>
      <c r="G43" s="0" t="n">
        <v>300</v>
      </c>
      <c r="H43" s="0" t="n">
        <v>3</v>
      </c>
      <c r="I43" s="0" t="n">
        <v>30</v>
      </c>
      <c r="K43" s="0" t="n">
        <v>5848890446</v>
      </c>
      <c r="L43" s="0" t="n">
        <v>163238898</v>
      </c>
      <c r="M43" s="0" t="s">
        <v>64</v>
      </c>
      <c r="N43" s="0" t="n">
        <v>17564831</v>
      </c>
      <c r="O43" s="0" t="n">
        <v>3890612</v>
      </c>
      <c r="P43" s="0" t="n">
        <v>145674067</v>
      </c>
      <c r="R43" s="0" t="n">
        <f aca="false">SUM((F43*G43-(G43/I43)*H43*C43)/(F43*G43)*100)</f>
        <v>99.967233</v>
      </c>
      <c r="S43" s="0" t="n">
        <f aca="false">SUM(K43/(F43*G43)*100)</f>
        <v>97.4815074333333</v>
      </c>
      <c r="T43" s="0" t="n">
        <f aca="false">SUM(N43+P43-L43)</f>
        <v>0</v>
      </c>
    </row>
    <row r="44" customFormat="false" ht="15" hidden="false" customHeight="false" outlineLevel="0" collapsed="false">
      <c r="A44" s="0" t="s">
        <v>65</v>
      </c>
      <c r="B44" s="0" t="s">
        <v>49</v>
      </c>
      <c r="C44" s="0" t="n">
        <v>65534</v>
      </c>
      <c r="D44" s="0" t="n">
        <v>254</v>
      </c>
      <c r="E44" s="0" t="n">
        <v>50000</v>
      </c>
      <c r="F44" s="0" t="n">
        <v>30000000</v>
      </c>
      <c r="G44" s="0" t="n">
        <v>300</v>
      </c>
      <c r="H44" s="0" t="n">
        <v>3</v>
      </c>
      <c r="I44" s="0" t="n">
        <v>30</v>
      </c>
      <c r="K44" s="0" t="n">
        <v>8740772717</v>
      </c>
      <c r="L44" s="0" t="n">
        <v>211044904</v>
      </c>
      <c r="M44" s="0" t="s">
        <v>66</v>
      </c>
      <c r="N44" s="0" t="n">
        <v>17201162</v>
      </c>
      <c r="O44" s="0" t="n">
        <v>3872920</v>
      </c>
      <c r="P44" s="0" t="n">
        <v>193843742</v>
      </c>
      <c r="R44" s="0" t="n">
        <f aca="false">SUM((F44*G44-(G44/I44)*H44*C44)/(F44*G44)*100)</f>
        <v>99.9781553333333</v>
      </c>
      <c r="S44" s="0" t="n">
        <f aca="false">SUM(K44/(F44*G44)*100)</f>
        <v>97.1196968555556</v>
      </c>
      <c r="T44" s="0" t="n">
        <f aca="false">SUM(N44+P44-L44)</f>
        <v>0</v>
      </c>
    </row>
    <row r="45" customFormat="false" ht="15" hidden="false" customHeight="false" outlineLevel="0" collapsed="false">
      <c r="A45" s="0" t="s">
        <v>67</v>
      </c>
      <c r="B45" s="0" t="s">
        <v>49</v>
      </c>
      <c r="C45" s="0" t="n">
        <v>65534</v>
      </c>
      <c r="D45" s="0" t="n">
        <v>254</v>
      </c>
      <c r="E45" s="0" t="n">
        <v>50000</v>
      </c>
      <c r="F45" s="0" t="n">
        <v>30000000</v>
      </c>
      <c r="G45" s="0" t="n">
        <v>300</v>
      </c>
      <c r="H45" s="0" t="n">
        <v>3</v>
      </c>
      <c r="I45" s="0" t="n">
        <v>30</v>
      </c>
      <c r="K45" s="0" t="n">
        <v>8743505435</v>
      </c>
      <c r="L45" s="0" t="n">
        <v>211877052</v>
      </c>
      <c r="M45" s="0" t="s">
        <v>68</v>
      </c>
      <c r="N45" s="0" t="n">
        <v>17375163</v>
      </c>
      <c r="O45" s="0" t="n">
        <v>4029527</v>
      </c>
      <c r="P45" s="0" t="n">
        <v>194501889</v>
      </c>
      <c r="R45" s="0" t="n">
        <f aca="false">SUM((F45*G45-(G45/I45)*H45*C45)/(F45*G45)*100)</f>
        <v>99.9781553333333</v>
      </c>
      <c r="S45" s="0" t="n">
        <f aca="false">SUM(K45/(F45*G45)*100)</f>
        <v>97.1500603888889</v>
      </c>
      <c r="T45" s="0" t="n">
        <f aca="false">SUM(N45+P45-L45)</f>
        <v>0</v>
      </c>
    </row>
    <row r="47" customFormat="false" ht="15" hidden="false" customHeight="false" outlineLevel="0" collapsed="false">
      <c r="A47" s="0" t="s">
        <v>69</v>
      </c>
      <c r="B47" s="0" t="s">
        <v>49</v>
      </c>
      <c r="C47" s="0" t="n">
        <v>65534</v>
      </c>
      <c r="D47" s="0" t="n">
        <v>254</v>
      </c>
      <c r="E47" s="0" t="n">
        <v>50000</v>
      </c>
      <c r="F47" s="0" t="n">
        <v>100000</v>
      </c>
      <c r="G47" s="0" t="n">
        <v>300</v>
      </c>
      <c r="H47" s="0" t="n">
        <v>3</v>
      </c>
      <c r="I47" s="0" t="n">
        <v>30</v>
      </c>
      <c r="K47" s="0" t="n">
        <v>28033981</v>
      </c>
      <c r="L47" s="0" t="n">
        <v>16966020</v>
      </c>
      <c r="M47" s="0" t="s">
        <v>70</v>
      </c>
      <c r="N47" s="0" t="n">
        <v>16966020</v>
      </c>
      <c r="O47" s="0" t="n">
        <v>1966020</v>
      </c>
      <c r="P47" s="0" t="n">
        <v>0</v>
      </c>
      <c r="R47" s="0" t="n">
        <f aca="false">SUM((F47*G47-(G47/I47)*H47*C47)/(F47*G47)*100)</f>
        <v>93.4466</v>
      </c>
      <c r="S47" s="0" t="n">
        <f aca="false">SUM(K47/(F47*G47)*100)</f>
        <v>93.4466033333333</v>
      </c>
      <c r="T47" s="0" t="n">
        <f aca="false">SUM(N47+P47-L47)</f>
        <v>0</v>
      </c>
    </row>
    <row r="48" customFormat="false" ht="15" hidden="false" customHeight="false" outlineLevel="0" collapsed="false">
      <c r="A48" s="0" t="s">
        <v>71</v>
      </c>
      <c r="B48" s="0" t="s">
        <v>49</v>
      </c>
      <c r="C48" s="0" t="n">
        <v>65534</v>
      </c>
      <c r="D48" s="0" t="n">
        <v>254</v>
      </c>
      <c r="E48" s="0" t="n">
        <v>50000</v>
      </c>
      <c r="F48" s="0" t="n">
        <v>100000</v>
      </c>
      <c r="G48" s="0" t="n">
        <v>300</v>
      </c>
      <c r="H48" s="0" t="n">
        <v>3</v>
      </c>
      <c r="I48" s="0" t="n">
        <v>30</v>
      </c>
      <c r="K48" s="0" t="n">
        <v>28033981</v>
      </c>
      <c r="L48" s="0" t="n">
        <v>16966020</v>
      </c>
      <c r="M48" s="0" t="s">
        <v>72</v>
      </c>
      <c r="N48" s="0" t="n">
        <v>16966020</v>
      </c>
      <c r="O48" s="0" t="n">
        <v>1966020</v>
      </c>
      <c r="P48" s="0" t="n">
        <v>0</v>
      </c>
      <c r="R48" s="0" t="n">
        <f aca="false">SUM((F48*G48-(G48/I48)*H48*C48)/(F48*G48)*100)</f>
        <v>93.4466</v>
      </c>
      <c r="S48" s="0" t="n">
        <f aca="false">SUM(K48/(F48*G48)*100)</f>
        <v>93.4466033333333</v>
      </c>
      <c r="T48" s="0" t="n">
        <f aca="false">SUM(N48+P48-L48)</f>
        <v>0</v>
      </c>
    </row>
    <row r="49" customFormat="false" ht="15" hidden="false" customHeight="false" outlineLevel="0" collapsed="false">
      <c r="A49" s="0" t="s">
        <v>73</v>
      </c>
      <c r="B49" s="0" t="s">
        <v>49</v>
      </c>
      <c r="C49" s="0" t="n">
        <v>65534</v>
      </c>
      <c r="D49" s="0" t="n">
        <v>254</v>
      </c>
      <c r="E49" s="0" t="n">
        <v>50000</v>
      </c>
      <c r="F49" s="0" t="n">
        <v>1000000</v>
      </c>
      <c r="G49" s="0" t="n">
        <v>300</v>
      </c>
      <c r="H49" s="0" t="n">
        <v>3</v>
      </c>
      <c r="I49" s="0" t="n">
        <v>30</v>
      </c>
      <c r="K49" s="0" t="n">
        <v>297118655</v>
      </c>
      <c r="L49" s="0" t="n">
        <v>17881344</v>
      </c>
      <c r="M49" s="0" t="s">
        <v>74</v>
      </c>
      <c r="N49" s="0" t="n">
        <v>17796750</v>
      </c>
      <c r="O49" s="0" t="n">
        <v>2800839</v>
      </c>
      <c r="P49" s="0" t="n">
        <v>84594</v>
      </c>
      <c r="R49" s="0" t="n">
        <f aca="false">SUM((F49*G49-(G49/I49)*H49*C49)/(F49*G49)*100)</f>
        <v>99.34466</v>
      </c>
      <c r="S49" s="0" t="n">
        <f aca="false">SUM(K49/(F49*G49)*100)</f>
        <v>99.0395516666667</v>
      </c>
      <c r="T49" s="0" t="n">
        <f aca="false">SUM(N49+P49-L49)</f>
        <v>0</v>
      </c>
    </row>
    <row r="50" customFormat="false" ht="15" hidden="false" customHeight="false" outlineLevel="0" collapsed="false">
      <c r="A50" s="0" t="s">
        <v>75</v>
      </c>
      <c r="B50" s="0" t="s">
        <v>49</v>
      </c>
      <c r="C50" s="0" t="n">
        <v>65534</v>
      </c>
      <c r="D50" s="0" t="n">
        <v>254</v>
      </c>
      <c r="E50" s="0" t="n">
        <v>50000</v>
      </c>
      <c r="F50" s="0" t="n">
        <v>1000000</v>
      </c>
      <c r="G50" s="0" t="n">
        <v>300</v>
      </c>
      <c r="H50" s="0" t="n">
        <v>3</v>
      </c>
      <c r="I50" s="0" t="n">
        <v>30</v>
      </c>
      <c r="K50" s="0" t="n">
        <v>297037893</v>
      </c>
      <c r="L50" s="0" t="n">
        <v>17962106</v>
      </c>
      <c r="M50" s="0" t="s">
        <v>76</v>
      </c>
      <c r="N50" s="0" t="n">
        <v>17869318</v>
      </c>
      <c r="O50" s="0" t="n">
        <v>2873965</v>
      </c>
      <c r="P50" s="0" t="n">
        <v>92788</v>
      </c>
      <c r="R50" s="0" t="n">
        <f aca="false">SUM((F50*G50-(G50/I50)*H50*C50)/(F50*G50)*100)</f>
        <v>99.34466</v>
      </c>
      <c r="S50" s="0" t="n">
        <f aca="false">SUM(K50/(F50*G50)*100)</f>
        <v>99.012631</v>
      </c>
      <c r="T50" s="0" t="n">
        <f aca="false">SUM(N50+P50-L50)</f>
        <v>0</v>
      </c>
    </row>
    <row r="51" customFormat="false" ht="15" hidden="false" customHeight="false" outlineLevel="0" collapsed="false">
      <c r="A51" s="0" t="s">
        <v>77</v>
      </c>
      <c r="B51" s="0" t="s">
        <v>49</v>
      </c>
      <c r="C51" s="0" t="n">
        <v>65534</v>
      </c>
      <c r="D51" s="0" t="n">
        <v>254</v>
      </c>
      <c r="E51" s="0" t="n">
        <v>50000</v>
      </c>
      <c r="F51" s="0" t="n">
        <v>10000000</v>
      </c>
      <c r="G51" s="0" t="n">
        <v>300</v>
      </c>
      <c r="H51" s="0" t="n">
        <v>3</v>
      </c>
      <c r="I51" s="0" t="n">
        <v>30</v>
      </c>
      <c r="K51" s="0" t="n">
        <v>2982938661</v>
      </c>
      <c r="L51" s="0" t="n">
        <v>31632290</v>
      </c>
      <c r="M51" s="0" t="s">
        <v>64</v>
      </c>
      <c r="N51" s="0" t="n">
        <v>20694646</v>
      </c>
      <c r="O51" s="0" t="n">
        <v>5787068</v>
      </c>
      <c r="P51" s="0" t="n">
        <v>10937644</v>
      </c>
      <c r="R51" s="0" t="n">
        <f aca="false">SUM((F51*G51-(G51/I51)*H51*C51)/(F51*G51)*100)</f>
        <v>99.934466</v>
      </c>
      <c r="S51" s="0" t="n">
        <f aca="false">SUM(K51/(F51*G51)*100)</f>
        <v>99.4312887</v>
      </c>
      <c r="T51" s="0" t="n">
        <f aca="false">SUM(N51+P51-L51)</f>
        <v>0</v>
      </c>
    </row>
    <row r="52" customFormat="false" ht="15" hidden="false" customHeight="false" outlineLevel="0" collapsed="false">
      <c r="A52" s="0" t="s">
        <v>78</v>
      </c>
      <c r="B52" s="0" t="s">
        <v>49</v>
      </c>
      <c r="C52" s="0" t="n">
        <v>65534</v>
      </c>
      <c r="D52" s="0" t="n">
        <v>254</v>
      </c>
      <c r="E52" s="0" t="n">
        <v>50000</v>
      </c>
      <c r="F52" s="0" t="n">
        <v>10000000</v>
      </c>
      <c r="G52" s="0" t="n">
        <v>300</v>
      </c>
      <c r="H52" s="0" t="n">
        <v>3</v>
      </c>
      <c r="I52" s="0" t="n">
        <v>30</v>
      </c>
      <c r="K52" s="0" t="n">
        <v>2982256481</v>
      </c>
      <c r="L52" s="0" t="n">
        <v>32037458</v>
      </c>
      <c r="M52" s="0" t="s">
        <v>79</v>
      </c>
      <c r="N52" s="0" t="n">
        <v>20588763</v>
      </c>
      <c r="O52" s="0" t="n">
        <v>5696167</v>
      </c>
      <c r="P52" s="0" t="n">
        <v>11448695</v>
      </c>
      <c r="R52" s="0" t="n">
        <f aca="false">SUM((F52*G52-(G52/I52)*H52*C52)/(F52*G52)*100)</f>
        <v>99.934466</v>
      </c>
      <c r="S52" s="0" t="n">
        <f aca="false">SUM(K52/(F52*G52)*100)</f>
        <v>99.4085493666667</v>
      </c>
      <c r="T52" s="0" t="n">
        <f aca="false">SUM(N52+P52-L52)</f>
        <v>0</v>
      </c>
    </row>
    <row r="53" customFormat="false" ht="15" hidden="false" customHeight="false" outlineLevel="0" collapsed="false">
      <c r="A53" s="0" t="s">
        <v>80</v>
      </c>
      <c r="B53" s="0" t="s">
        <v>49</v>
      </c>
      <c r="C53" s="0" t="n">
        <v>65534</v>
      </c>
      <c r="D53" s="0" t="n">
        <v>254</v>
      </c>
      <c r="E53" s="0" t="n">
        <v>50000</v>
      </c>
      <c r="F53" s="0" t="n">
        <v>20000000</v>
      </c>
      <c r="G53" s="0" t="n">
        <v>300</v>
      </c>
      <c r="H53" s="0" t="n">
        <v>3</v>
      </c>
      <c r="I53" s="0" t="n">
        <v>30</v>
      </c>
      <c r="K53" s="0" t="n">
        <v>5949772183</v>
      </c>
      <c r="L53" s="0" t="n">
        <v>55128188</v>
      </c>
      <c r="M53" s="0" t="s">
        <v>81</v>
      </c>
      <c r="N53" s="0" t="n">
        <v>21413973</v>
      </c>
      <c r="O53" s="0" t="n">
        <v>6651369</v>
      </c>
      <c r="P53" s="0" t="n">
        <v>33714215</v>
      </c>
      <c r="R53" s="0" t="n">
        <f aca="false">SUM((F53*G53-(G53/I53)*H53*C53)/(F53*G53)*100)</f>
        <v>99.967233</v>
      </c>
      <c r="S53" s="0" t="n">
        <f aca="false">SUM(K53/(F53*G53)*100)</f>
        <v>99.1628697166667</v>
      </c>
      <c r="T53" s="0" t="n">
        <f aca="false">SUM(N53+P53-L53)</f>
        <v>0</v>
      </c>
    </row>
    <row r="54" customFormat="false" ht="15" hidden="false" customHeight="false" outlineLevel="0" collapsed="false">
      <c r="A54" s="0" t="s">
        <v>82</v>
      </c>
      <c r="B54" s="0" t="s">
        <v>49</v>
      </c>
      <c r="C54" s="0" t="n">
        <v>65534</v>
      </c>
      <c r="D54" s="0" t="n">
        <v>254</v>
      </c>
      <c r="E54" s="0" t="n">
        <v>50000</v>
      </c>
      <c r="F54" s="0" t="n">
        <v>20000000</v>
      </c>
      <c r="G54" s="0" t="n">
        <v>300</v>
      </c>
      <c r="H54" s="0" t="n">
        <v>3</v>
      </c>
      <c r="I54" s="0" t="n">
        <v>30</v>
      </c>
      <c r="K54" s="0" t="n">
        <v>5947916148</v>
      </c>
      <c r="L54" s="0" t="n">
        <v>58302196</v>
      </c>
      <c r="M54" s="0" t="s">
        <v>83</v>
      </c>
      <c r="N54" s="0" t="n">
        <v>20580199</v>
      </c>
      <c r="O54" s="0" t="n">
        <v>5813790</v>
      </c>
      <c r="P54" s="0" t="n">
        <v>37721997</v>
      </c>
      <c r="R54" s="0" t="n">
        <f aca="false">SUM((F54*G54-(G54/I54)*H54*C54)/(F54*G54)*100)</f>
        <v>99.967233</v>
      </c>
      <c r="S54" s="0" t="n">
        <f aca="false">SUM(K54/(F54*G54)*100)</f>
        <v>99.1319358</v>
      </c>
      <c r="T54" s="0" t="n">
        <f aca="false">SUM(N54+P54-L54)</f>
        <v>0</v>
      </c>
    </row>
    <row r="55" customFormat="false" ht="15" hidden="false" customHeight="false" outlineLevel="0" collapsed="false">
      <c r="A55" s="0" t="s">
        <v>84</v>
      </c>
      <c r="B55" s="0" t="s">
        <v>49</v>
      </c>
      <c r="C55" s="0" t="n">
        <v>65534</v>
      </c>
      <c r="D55" s="0" t="n">
        <v>254</v>
      </c>
      <c r="E55" s="0" t="n">
        <v>50000</v>
      </c>
      <c r="F55" s="0" t="n">
        <v>30000000</v>
      </c>
      <c r="G55" s="0" t="n">
        <v>300</v>
      </c>
      <c r="H55" s="0" t="n">
        <v>3</v>
      </c>
      <c r="I55" s="0" t="n">
        <v>30</v>
      </c>
      <c r="K55" s="0" t="n">
        <v>8863279071</v>
      </c>
      <c r="L55" s="0" t="n">
        <v>85551205</v>
      </c>
      <c r="M55" s="0" t="s">
        <v>85</v>
      </c>
      <c r="N55" s="0" t="n">
        <v>21788490</v>
      </c>
      <c r="O55" s="0" t="n">
        <v>7237693</v>
      </c>
      <c r="P55" s="0" t="n">
        <v>63762715</v>
      </c>
      <c r="R55" s="0" t="n">
        <f aca="false">SUM((F55*G55-(G55/I55)*H55*C55)/(F55*G55)*100)</f>
        <v>99.9781553333333</v>
      </c>
      <c r="S55" s="0" t="n">
        <f aca="false">SUM(K55/(F55*G55)*100)</f>
        <v>98.4808785666667</v>
      </c>
      <c r="T55" s="0" t="n">
        <f aca="false">SUM(N55+P55-L55)</f>
        <v>0</v>
      </c>
    </row>
    <row r="56" customFormat="false" ht="15" hidden="false" customHeight="false" outlineLevel="0" collapsed="false">
      <c r="A56" s="0" t="s">
        <v>86</v>
      </c>
      <c r="B56" s="0" t="s">
        <v>49</v>
      </c>
      <c r="C56" s="0" t="n">
        <v>65534</v>
      </c>
      <c r="D56" s="0" t="n">
        <v>254</v>
      </c>
      <c r="E56" s="0" t="n">
        <v>50000</v>
      </c>
      <c r="F56" s="0" t="n">
        <v>30000000</v>
      </c>
      <c r="G56" s="0" t="n">
        <v>300</v>
      </c>
      <c r="H56" s="0" t="n">
        <v>3</v>
      </c>
      <c r="I56" s="0" t="n">
        <v>30</v>
      </c>
      <c r="K56" s="0" t="n">
        <v>8864024558</v>
      </c>
      <c r="L56" s="0" t="n">
        <v>89585782</v>
      </c>
      <c r="M56" s="0" t="s">
        <v>87</v>
      </c>
      <c r="N56" s="0" t="n">
        <v>22268038</v>
      </c>
      <c r="O56" s="0" t="n">
        <v>7734796</v>
      </c>
      <c r="P56" s="0" t="n">
        <v>67317744</v>
      </c>
      <c r="R56" s="0" t="n">
        <f aca="false">SUM((F56*G56-(G56/I56)*H56*C56)/(F56*G56)*100)</f>
        <v>99.9781553333333</v>
      </c>
      <c r="S56" s="0" t="n">
        <f aca="false">SUM(K56/(F56*G56)*100)</f>
        <v>98.4891617555556</v>
      </c>
      <c r="T56" s="0" t="n">
        <f aca="false">SUM(N56+P56-L56)</f>
        <v>0</v>
      </c>
    </row>
    <row r="58" customFormat="false" ht="15" hidden="false" customHeight="false" outlineLevel="0" collapsed="false">
      <c r="A58" s="0" t="s">
        <v>88</v>
      </c>
      <c r="B58" s="0" t="s">
        <v>49</v>
      </c>
      <c r="C58" s="0" t="n">
        <v>65534</v>
      </c>
      <c r="D58" s="0" t="n">
        <v>254</v>
      </c>
      <c r="E58" s="0" t="n">
        <v>50000</v>
      </c>
      <c r="F58" s="0" t="n">
        <v>100000</v>
      </c>
      <c r="G58" s="0" t="n">
        <v>300</v>
      </c>
      <c r="H58" s="0" t="n">
        <v>3</v>
      </c>
      <c r="I58" s="0" t="n">
        <v>30</v>
      </c>
      <c r="K58" s="0" t="n">
        <v>28016923</v>
      </c>
      <c r="L58" s="0" t="n">
        <v>16983078</v>
      </c>
      <c r="M58" s="0" t="s">
        <v>89</v>
      </c>
      <c r="N58" s="0" t="n">
        <v>16957339</v>
      </c>
      <c r="O58" s="0" t="n">
        <v>1966020</v>
      </c>
      <c r="P58" s="0" t="n">
        <v>25739</v>
      </c>
      <c r="R58" s="0" t="n">
        <f aca="false">SUM((F58*G58-(G58/I58)*H58*C58)/(F58*G58)*100)</f>
        <v>93.4466</v>
      </c>
      <c r="S58" s="0" t="n">
        <f aca="false">SUM(K58/(F58*G58)*100)</f>
        <v>93.3897433333333</v>
      </c>
      <c r="T58" s="0" t="n">
        <f aca="false">SUM(N58+P58-L58)</f>
        <v>0</v>
      </c>
    </row>
    <row r="59" customFormat="false" ht="15" hidden="false" customHeight="false" outlineLevel="0" collapsed="false">
      <c r="A59" s="0" t="s">
        <v>90</v>
      </c>
      <c r="B59" s="0" t="s">
        <v>49</v>
      </c>
      <c r="C59" s="0" t="n">
        <v>65534</v>
      </c>
      <c r="D59" s="0" t="n">
        <v>254</v>
      </c>
      <c r="E59" s="0" t="n">
        <v>50000</v>
      </c>
      <c r="F59" s="0" t="n">
        <v>100000</v>
      </c>
      <c r="G59" s="0" t="n">
        <v>300</v>
      </c>
      <c r="H59" s="0" t="n">
        <v>3</v>
      </c>
      <c r="I59" s="0" t="n">
        <v>30</v>
      </c>
      <c r="K59" s="0" t="n">
        <v>28016765</v>
      </c>
      <c r="L59" s="0" t="n">
        <v>16983237</v>
      </c>
      <c r="M59" s="0" t="s">
        <v>91</v>
      </c>
      <c r="N59" s="0" t="n">
        <v>16957233</v>
      </c>
      <c r="O59" s="0" t="n">
        <v>1966020</v>
      </c>
      <c r="P59" s="0" t="n">
        <v>26004</v>
      </c>
      <c r="R59" s="0" t="n">
        <f aca="false">SUM((F59*G59-(G59/I59)*H59*C59)/(F59*G59)*100)</f>
        <v>93.4466</v>
      </c>
      <c r="S59" s="0" t="n">
        <f aca="false">SUM(K59/(F59*G59)*100)</f>
        <v>93.3892166666667</v>
      </c>
      <c r="T59" s="0" t="n">
        <f aca="false">SUM(N59+P59-L59)</f>
        <v>0</v>
      </c>
    </row>
    <row r="60" customFormat="false" ht="15" hidden="false" customHeight="false" outlineLevel="0" collapsed="false">
      <c r="A60" s="0" t="s">
        <v>92</v>
      </c>
      <c r="B60" s="0" t="s">
        <v>49</v>
      </c>
      <c r="C60" s="0" t="n">
        <v>65534</v>
      </c>
      <c r="D60" s="0" t="n">
        <v>254</v>
      </c>
      <c r="E60" s="0" t="n">
        <v>50000</v>
      </c>
      <c r="F60" s="0" t="n">
        <v>1000000</v>
      </c>
      <c r="G60" s="0" t="n">
        <v>300</v>
      </c>
      <c r="H60" s="0" t="n">
        <v>3</v>
      </c>
      <c r="I60" s="0" t="n">
        <v>30</v>
      </c>
      <c r="K60" s="0" t="n">
        <v>297291627</v>
      </c>
      <c r="L60" s="0" t="n">
        <v>17708382</v>
      </c>
      <c r="M60" s="0" t="s">
        <v>93</v>
      </c>
      <c r="N60" s="0" t="n">
        <v>17025560</v>
      </c>
      <c r="O60" s="0" t="n">
        <v>2066115</v>
      </c>
      <c r="P60" s="0" t="n">
        <v>682822</v>
      </c>
      <c r="R60" s="0" t="n">
        <f aca="false">SUM((F60*G60-(G60/I60)*H60*C60)/(F60*G60)*100)</f>
        <v>99.34466</v>
      </c>
      <c r="S60" s="0" t="n">
        <f aca="false">SUM(K60/(F60*G60)*100)</f>
        <v>99.097209</v>
      </c>
      <c r="T60" s="0" t="n">
        <f aca="false">SUM(N60+P60-L60)</f>
        <v>0</v>
      </c>
    </row>
    <row r="61" customFormat="false" ht="15" hidden="false" customHeight="false" outlineLevel="0" collapsed="false">
      <c r="A61" s="0" t="s">
        <v>94</v>
      </c>
      <c r="B61" s="0" t="s">
        <v>49</v>
      </c>
      <c r="C61" s="0" t="n">
        <v>65534</v>
      </c>
      <c r="D61" s="0" t="n">
        <v>254</v>
      </c>
      <c r="E61" s="0" t="n">
        <v>50000</v>
      </c>
      <c r="F61" s="0" t="n">
        <v>1000000</v>
      </c>
      <c r="G61" s="0" t="n">
        <v>300</v>
      </c>
      <c r="H61" s="0" t="n">
        <v>3</v>
      </c>
      <c r="I61" s="0" t="n">
        <v>30</v>
      </c>
      <c r="K61" s="0" t="n">
        <v>296833515</v>
      </c>
      <c r="L61" s="0" t="n">
        <v>18166494</v>
      </c>
      <c r="M61" s="0" t="s">
        <v>95</v>
      </c>
      <c r="N61" s="0" t="n">
        <v>16957967</v>
      </c>
      <c r="O61" s="0" t="n">
        <v>2023654</v>
      </c>
      <c r="P61" s="0" t="n">
        <v>1208527</v>
      </c>
      <c r="R61" s="0" t="n">
        <f aca="false">SUM((F61*G61-(G61/I61)*H61*C61)/(F61*G61)*100)</f>
        <v>99.34466</v>
      </c>
      <c r="S61" s="0" t="n">
        <f aca="false">SUM(K61/(F61*G61)*100)</f>
        <v>98.944505</v>
      </c>
      <c r="T61" s="0" t="n">
        <f aca="false">SUM(N61+P61-L61)</f>
        <v>0</v>
      </c>
    </row>
    <row r="62" customFormat="false" ht="15" hidden="false" customHeight="false" outlineLevel="0" collapsed="false">
      <c r="A62" s="0" t="s">
        <v>96</v>
      </c>
      <c r="B62" s="0" t="s">
        <v>49</v>
      </c>
      <c r="C62" s="0" t="n">
        <v>65534</v>
      </c>
      <c r="D62" s="0" t="n">
        <v>254</v>
      </c>
      <c r="E62" s="0" t="n">
        <v>50000</v>
      </c>
      <c r="F62" s="0" t="n">
        <v>10000000</v>
      </c>
      <c r="G62" s="0" t="n">
        <v>300</v>
      </c>
      <c r="H62" s="0" t="n">
        <v>3</v>
      </c>
      <c r="I62" s="0" t="n">
        <v>30</v>
      </c>
      <c r="K62" s="0" t="n">
        <v>2958115420</v>
      </c>
      <c r="L62" s="0" t="n">
        <v>53354605</v>
      </c>
      <c r="M62" s="0" t="s">
        <v>97</v>
      </c>
      <c r="N62" s="0" t="n">
        <v>17112118</v>
      </c>
      <c r="O62" s="0" t="n">
        <v>2442360</v>
      </c>
      <c r="P62" s="0" t="n">
        <v>36242487</v>
      </c>
      <c r="R62" s="0" t="n">
        <f aca="false">SUM((F62*G62-(G62/I62)*H62*C62)/(F62*G62)*100)</f>
        <v>99.934466</v>
      </c>
      <c r="S62" s="0" t="n">
        <f aca="false">SUM(K62/(F62*G62)*100)</f>
        <v>98.6038473333333</v>
      </c>
      <c r="T62" s="0" t="n">
        <f aca="false">SUM(N62+P62-L62)</f>
        <v>0</v>
      </c>
    </row>
    <row r="63" customFormat="false" ht="15" hidden="false" customHeight="false" outlineLevel="0" collapsed="false">
      <c r="A63" s="0" t="s">
        <v>98</v>
      </c>
      <c r="B63" s="0" t="s">
        <v>49</v>
      </c>
      <c r="C63" s="0" t="n">
        <v>65534</v>
      </c>
      <c r="D63" s="0" t="n">
        <v>254</v>
      </c>
      <c r="E63" s="0" t="n">
        <v>50000</v>
      </c>
      <c r="F63" s="0" t="n">
        <v>10000000</v>
      </c>
      <c r="G63" s="0" t="n">
        <v>300</v>
      </c>
      <c r="H63" s="0" t="n">
        <v>3</v>
      </c>
      <c r="I63" s="0" t="n">
        <v>30</v>
      </c>
      <c r="K63" s="0" t="n">
        <v>2964689959</v>
      </c>
      <c r="L63" s="0" t="n">
        <v>46589483</v>
      </c>
      <c r="M63" s="0" t="s">
        <v>99</v>
      </c>
      <c r="N63" s="0" t="n">
        <v>17189555</v>
      </c>
      <c r="O63" s="0" t="n">
        <v>2486047</v>
      </c>
      <c r="P63" s="0" t="n">
        <v>29399928</v>
      </c>
      <c r="R63" s="0" t="n">
        <f aca="false">SUM((F63*G63-(G63/I63)*H63*C63)/(F63*G63)*100)</f>
        <v>99.934466</v>
      </c>
      <c r="S63" s="0" t="n">
        <f aca="false">SUM(K63/(F63*G63)*100)</f>
        <v>98.8229986333333</v>
      </c>
      <c r="T63" s="0" t="n">
        <f aca="false">SUM(N63+P63-L63)</f>
        <v>0</v>
      </c>
    </row>
    <row r="64" customFormat="false" ht="15" hidden="false" customHeight="false" outlineLevel="0" collapsed="false">
      <c r="A64" s="0" t="s">
        <v>100</v>
      </c>
      <c r="B64" s="0" t="s">
        <v>49</v>
      </c>
      <c r="C64" s="0" t="n">
        <v>65534</v>
      </c>
      <c r="D64" s="0" t="n">
        <v>254</v>
      </c>
      <c r="E64" s="0" t="n">
        <v>50000</v>
      </c>
      <c r="F64" s="0" t="n">
        <v>20000000</v>
      </c>
      <c r="G64" s="0" t="n">
        <v>300</v>
      </c>
      <c r="H64" s="0" t="n">
        <v>3</v>
      </c>
      <c r="I64" s="0" t="n">
        <v>30</v>
      </c>
      <c r="K64" s="0" t="n">
        <v>5898054928</v>
      </c>
      <c r="L64" s="0" t="n">
        <v>102964745</v>
      </c>
      <c r="M64" s="0" t="s">
        <v>101</v>
      </c>
      <c r="N64" s="0" t="n">
        <v>17389214</v>
      </c>
      <c r="O64" s="0" t="n">
        <v>3013912</v>
      </c>
      <c r="P64" s="0" t="n">
        <v>85575531</v>
      </c>
      <c r="R64" s="0" t="n">
        <f aca="false">SUM((F64*G64-(G64/I64)*H64*C64)/(F64*G64)*100)</f>
        <v>99.967233</v>
      </c>
      <c r="S64" s="0" t="n">
        <f aca="false">SUM(K64/(F64*G64)*100)</f>
        <v>98.3009154666667</v>
      </c>
      <c r="T64" s="0" t="n">
        <f aca="false">SUM(N64+P64-L64)</f>
        <v>0</v>
      </c>
    </row>
    <row r="65" customFormat="false" ht="15" hidden="false" customHeight="false" outlineLevel="0" collapsed="false">
      <c r="A65" s="0" t="s">
        <v>102</v>
      </c>
      <c r="B65" s="0" t="s">
        <v>49</v>
      </c>
      <c r="C65" s="0" t="n">
        <v>65534</v>
      </c>
      <c r="D65" s="0" t="n">
        <v>254</v>
      </c>
      <c r="E65" s="0" t="n">
        <v>50000</v>
      </c>
      <c r="F65" s="0" t="n">
        <v>20000000</v>
      </c>
      <c r="G65" s="0" t="n">
        <v>300</v>
      </c>
      <c r="H65" s="0" t="n">
        <v>3</v>
      </c>
      <c r="I65" s="0" t="n">
        <v>30</v>
      </c>
      <c r="K65" s="0" t="n">
        <v>5886914036</v>
      </c>
      <c r="L65" s="0" t="n">
        <v>117009801</v>
      </c>
      <c r="M65" s="0" t="s">
        <v>103</v>
      </c>
      <c r="N65" s="0" t="n">
        <v>17285581</v>
      </c>
      <c r="O65" s="0" t="n">
        <v>2964160</v>
      </c>
      <c r="P65" s="0" t="n">
        <v>99724220</v>
      </c>
      <c r="R65" s="0" t="n">
        <f aca="false">SUM((F65*G65-(G65/I65)*H65*C65)/(F65*G65)*100)</f>
        <v>99.967233</v>
      </c>
      <c r="S65" s="0" t="n">
        <f aca="false">SUM(K65/(F65*G65)*100)</f>
        <v>98.1152339333333</v>
      </c>
      <c r="T65" s="0" t="n">
        <f aca="false">SUM(N65+P65-L65)</f>
        <v>0</v>
      </c>
    </row>
    <row r="66" customFormat="false" ht="15" hidden="false" customHeight="false" outlineLevel="0" collapsed="false">
      <c r="A66" s="0" t="s">
        <v>104</v>
      </c>
      <c r="B66" s="0" t="s">
        <v>49</v>
      </c>
      <c r="C66" s="0" t="n">
        <v>65534</v>
      </c>
      <c r="D66" s="0" t="n">
        <v>254</v>
      </c>
      <c r="E66" s="0" t="n">
        <v>50000</v>
      </c>
      <c r="F66" s="0" t="n">
        <v>30000000</v>
      </c>
      <c r="G66" s="0" t="n">
        <v>300</v>
      </c>
      <c r="H66" s="0" t="n">
        <v>3</v>
      </c>
      <c r="I66" s="0" t="n">
        <v>30</v>
      </c>
      <c r="K66" s="0" t="n">
        <v>8777436431</v>
      </c>
      <c r="L66" s="0" t="n">
        <v>170030148</v>
      </c>
      <c r="M66" s="0" t="s">
        <v>105</v>
      </c>
      <c r="N66" s="0" t="n">
        <v>16917862</v>
      </c>
      <c r="O66" s="0" t="n">
        <v>3003516</v>
      </c>
      <c r="P66" s="0" t="n">
        <v>153112286</v>
      </c>
      <c r="R66" s="0" t="n">
        <f aca="false">SUM((F66*G66-(G66/I66)*H66*C66)/(F66*G66)*100)</f>
        <v>99.9781553333333</v>
      </c>
      <c r="S66" s="0" t="n">
        <f aca="false">SUM(K66/(F66*G66)*100)</f>
        <v>97.5270714555556</v>
      </c>
      <c r="T66" s="0" t="n">
        <f aca="false">SUM(N66+P66-L66)</f>
        <v>0</v>
      </c>
    </row>
    <row r="67" customFormat="false" ht="15" hidden="false" customHeight="false" outlineLevel="0" collapsed="false">
      <c r="A67" s="0" t="s">
        <v>106</v>
      </c>
      <c r="B67" s="0" t="s">
        <v>49</v>
      </c>
      <c r="C67" s="0" t="n">
        <v>65534</v>
      </c>
      <c r="D67" s="0" t="n">
        <v>254</v>
      </c>
      <c r="E67" s="0" t="n">
        <v>50000</v>
      </c>
      <c r="F67" s="0" t="n">
        <v>30000000</v>
      </c>
      <c r="G67" s="0" t="n">
        <v>300</v>
      </c>
      <c r="H67" s="0" t="n">
        <v>3</v>
      </c>
      <c r="I67" s="0" t="n">
        <v>30</v>
      </c>
      <c r="K67" s="0" t="n">
        <v>8767639916</v>
      </c>
      <c r="L67" s="0" t="n">
        <v>175375781</v>
      </c>
      <c r="M67" s="0" t="s">
        <v>107</v>
      </c>
      <c r="N67" s="0" t="n">
        <v>16877169</v>
      </c>
      <c r="O67" s="0" t="n">
        <v>3027904</v>
      </c>
      <c r="P67" s="0" t="n">
        <v>158498612</v>
      </c>
      <c r="R67" s="0" t="n">
        <f aca="false">SUM((F67*G67-(G67/I67)*H67*C67)/(F67*G67)*100)</f>
        <v>99.9781553333333</v>
      </c>
      <c r="S67" s="0" t="n">
        <f aca="false">SUM(K67/(F67*G67)*100)</f>
        <v>97.4182212888889</v>
      </c>
      <c r="T67" s="0" t="n">
        <f aca="false">SUM(N67+P67-L67)</f>
        <v>0</v>
      </c>
    </row>
    <row r="70" customFormat="false" ht="15" hidden="false" customHeight="false" outlineLevel="0" collapsed="false">
      <c r="A70" s="0" t="s">
        <v>108</v>
      </c>
      <c r="B70" s="0" t="s">
        <v>109</v>
      </c>
      <c r="C70" s="0" t="n">
        <v>131068</v>
      </c>
      <c r="D70" s="0" t="n">
        <v>254</v>
      </c>
      <c r="E70" s="0" t="n">
        <v>50000</v>
      </c>
      <c r="F70" s="0" t="n">
        <v>100000</v>
      </c>
      <c r="G70" s="0" t="n">
        <v>300</v>
      </c>
      <c r="H70" s="0" t="n">
        <v>3</v>
      </c>
      <c r="I70" s="0" t="n">
        <v>30</v>
      </c>
      <c r="K70" s="0" t="n">
        <v>26055683</v>
      </c>
      <c r="L70" s="0" t="n">
        <v>18944319</v>
      </c>
      <c r="M70" s="0" t="s">
        <v>110</v>
      </c>
      <c r="N70" s="0" t="n">
        <v>18252727</v>
      </c>
      <c r="O70" s="0" t="n">
        <v>3538836</v>
      </c>
      <c r="P70" s="0" t="n">
        <v>691592</v>
      </c>
      <c r="R70" s="0" t="n">
        <f aca="false">SUM((F70*G70-(G70/I70)*H70*C70)/(F70*G70)*100)</f>
        <v>86.8932</v>
      </c>
      <c r="S70" s="0" t="n">
        <f aca="false">SUM(K70/(F70*G70)*100)</f>
        <v>86.8522766666667</v>
      </c>
      <c r="T70" s="0" t="n">
        <f aca="false">SUM(N70+P70-L70)</f>
        <v>0</v>
      </c>
    </row>
    <row r="71" customFormat="false" ht="15" hidden="false" customHeight="false" outlineLevel="0" collapsed="false">
      <c r="A71" s="0" t="s">
        <v>111</v>
      </c>
      <c r="B71" s="0" t="s">
        <v>109</v>
      </c>
      <c r="C71" s="0" t="n">
        <v>131068</v>
      </c>
      <c r="D71" s="0" t="n">
        <v>254</v>
      </c>
      <c r="E71" s="0" t="n">
        <v>50000</v>
      </c>
      <c r="F71" s="0" t="n">
        <v>100000</v>
      </c>
      <c r="G71" s="0" t="n">
        <v>300</v>
      </c>
      <c r="H71" s="0" t="n">
        <v>3</v>
      </c>
      <c r="I71" s="0" t="n">
        <v>30</v>
      </c>
      <c r="K71" s="0" t="n">
        <v>26088468</v>
      </c>
      <c r="L71" s="0" t="n">
        <v>18911534</v>
      </c>
      <c r="M71" s="0" t="s">
        <v>112</v>
      </c>
      <c r="N71" s="0" t="n">
        <v>18270063</v>
      </c>
      <c r="O71" s="0" t="n">
        <v>3538836</v>
      </c>
      <c r="P71" s="0" t="n">
        <v>641471</v>
      </c>
      <c r="R71" s="0" t="n">
        <f aca="false">SUM((F71*G71-(G71/I71)*H71*C71)/(F71*G71)*100)</f>
        <v>86.8932</v>
      </c>
      <c r="S71" s="0" t="n">
        <f aca="false">SUM(K71/(F71*G71)*100)</f>
        <v>86.96156</v>
      </c>
      <c r="T71" s="0" t="n">
        <f aca="false">SUM(N71+P71-L71)</f>
        <v>0</v>
      </c>
    </row>
    <row r="72" customFormat="false" ht="15" hidden="false" customHeight="false" outlineLevel="0" collapsed="false">
      <c r="A72" s="0" t="s">
        <v>113</v>
      </c>
      <c r="B72" s="0" t="s">
        <v>109</v>
      </c>
      <c r="C72" s="0" t="n">
        <v>131068</v>
      </c>
      <c r="D72" s="0" t="n">
        <v>254</v>
      </c>
      <c r="E72" s="0" t="n">
        <v>50000</v>
      </c>
      <c r="F72" s="0" t="n">
        <v>1000000</v>
      </c>
      <c r="G72" s="0" t="n">
        <v>300</v>
      </c>
      <c r="H72" s="0" t="n">
        <v>3</v>
      </c>
      <c r="I72" s="0" t="n">
        <v>30</v>
      </c>
      <c r="K72" s="0" t="n">
        <v>291886216</v>
      </c>
      <c r="L72" s="0" t="n">
        <v>23113786</v>
      </c>
      <c r="M72" s="0" t="s">
        <v>114</v>
      </c>
      <c r="N72" s="0" t="n">
        <v>18661095</v>
      </c>
      <c r="O72" s="0" t="n">
        <v>4294222</v>
      </c>
      <c r="P72" s="0" t="n">
        <v>4452691</v>
      </c>
      <c r="R72" s="0" t="n">
        <f aca="false">SUM((F72*G72-(G72/I72)*H72*C72)/(F72*G72)*100)</f>
        <v>98.68932</v>
      </c>
      <c r="S72" s="0" t="n">
        <f aca="false">SUM(K72/(F72*G72)*100)</f>
        <v>97.2954053333333</v>
      </c>
      <c r="T72" s="0" t="n">
        <f aca="false">SUM(N72+P72-L72)</f>
        <v>0</v>
      </c>
    </row>
    <row r="73" customFormat="false" ht="15" hidden="false" customHeight="false" outlineLevel="0" collapsed="false">
      <c r="A73" s="0" t="s">
        <v>115</v>
      </c>
      <c r="B73" s="0" t="s">
        <v>109</v>
      </c>
      <c r="C73" s="0" t="n">
        <v>131068</v>
      </c>
      <c r="D73" s="0" t="n">
        <v>254</v>
      </c>
      <c r="E73" s="0" t="n">
        <v>50000</v>
      </c>
      <c r="F73" s="0" t="n">
        <v>1000000</v>
      </c>
      <c r="G73" s="0" t="n">
        <v>300</v>
      </c>
      <c r="H73" s="0" t="n">
        <v>3</v>
      </c>
      <c r="I73" s="0" t="n">
        <v>30</v>
      </c>
      <c r="K73" s="0" t="n">
        <v>291972582</v>
      </c>
      <c r="L73" s="0" t="n">
        <v>23027420</v>
      </c>
      <c r="M73" s="0" t="s">
        <v>116</v>
      </c>
      <c r="N73" s="0" t="n">
        <v>18661784</v>
      </c>
      <c r="O73" s="0" t="n">
        <v>4289483</v>
      </c>
      <c r="P73" s="0" t="n">
        <v>4365636</v>
      </c>
      <c r="R73" s="0" t="n">
        <f aca="false">SUM((F73*G73-(G73/I73)*H73*C73)/(F73*G73)*100)</f>
        <v>98.68932</v>
      </c>
      <c r="S73" s="0" t="n">
        <f aca="false">SUM(K73/(F73*G73)*100)</f>
        <v>97.324194</v>
      </c>
      <c r="T73" s="0" t="n">
        <f aca="false">SUM(N73+P73-L73)</f>
        <v>0</v>
      </c>
    </row>
    <row r="74" customFormat="false" ht="15" hidden="false" customHeight="false" outlineLevel="0" collapsed="false">
      <c r="A74" s="0" t="s">
        <v>117</v>
      </c>
      <c r="B74" s="0" t="s">
        <v>109</v>
      </c>
      <c r="C74" s="0" t="n">
        <v>131068</v>
      </c>
      <c r="D74" s="0" t="n">
        <v>254</v>
      </c>
      <c r="E74" s="0" t="n">
        <v>50000</v>
      </c>
      <c r="F74" s="0" t="n">
        <v>10000000</v>
      </c>
      <c r="G74" s="0" t="n">
        <v>300</v>
      </c>
      <c r="H74" s="0" t="n">
        <v>3</v>
      </c>
      <c r="I74" s="0" t="n">
        <v>30</v>
      </c>
      <c r="K74" s="0" t="n">
        <v>2918989986</v>
      </c>
      <c r="L74" s="0" t="n">
        <v>95980739</v>
      </c>
      <c r="M74" s="0" t="s">
        <v>118</v>
      </c>
      <c r="N74" s="0" t="n">
        <v>19344081</v>
      </c>
      <c r="O74" s="0" t="n">
        <v>5989496</v>
      </c>
      <c r="P74" s="0" t="n">
        <v>76636658</v>
      </c>
      <c r="R74" s="0" t="n">
        <f aca="false">SUM((F74*G74-(G74/I74)*H74*C74)/(F74*G74)*100)</f>
        <v>99.868932</v>
      </c>
      <c r="S74" s="0" t="n">
        <f aca="false">SUM(K74/(F74*G74)*100)</f>
        <v>97.2996662</v>
      </c>
      <c r="T74" s="0" t="n">
        <f aca="false">SUM(N74+P74-L74)</f>
        <v>0</v>
      </c>
    </row>
    <row r="75" customFormat="false" ht="15" hidden="false" customHeight="false" outlineLevel="0" collapsed="false">
      <c r="A75" s="0" t="s">
        <v>119</v>
      </c>
      <c r="B75" s="0" t="s">
        <v>109</v>
      </c>
      <c r="C75" s="0" t="n">
        <v>131068</v>
      </c>
      <c r="D75" s="0" t="n">
        <v>254</v>
      </c>
      <c r="E75" s="0" t="n">
        <v>50000</v>
      </c>
      <c r="F75" s="0" t="n">
        <v>10000000</v>
      </c>
      <c r="G75" s="0" t="n">
        <v>300</v>
      </c>
      <c r="H75" s="0" t="n">
        <v>3</v>
      </c>
      <c r="I75" s="0" t="n">
        <v>30</v>
      </c>
      <c r="K75" s="0" t="n">
        <v>2920249697</v>
      </c>
      <c r="L75" s="0" t="n">
        <v>94743486</v>
      </c>
      <c r="M75" s="0" t="s">
        <v>120</v>
      </c>
      <c r="N75" s="0" t="n">
        <v>19351042</v>
      </c>
      <c r="O75" s="0" t="n">
        <v>5990764</v>
      </c>
      <c r="P75" s="0" t="n">
        <v>75392444</v>
      </c>
      <c r="R75" s="0" t="n">
        <f aca="false">SUM((F75*G75-(G75/I75)*H75*C75)/(F75*G75)*100)</f>
        <v>99.868932</v>
      </c>
      <c r="S75" s="0" t="n">
        <f aca="false">SUM(K75/(F75*G75)*100)</f>
        <v>97.3416565666667</v>
      </c>
      <c r="T75" s="0" t="n">
        <f aca="false">SUM(N75+P75-L75)</f>
        <v>0</v>
      </c>
    </row>
    <row r="76" customFormat="false" ht="15" hidden="false" customHeight="false" outlineLevel="0" collapsed="false">
      <c r="A76" s="0" t="s">
        <v>121</v>
      </c>
      <c r="B76" s="0" t="s">
        <v>109</v>
      </c>
      <c r="C76" s="0" t="n">
        <v>131068</v>
      </c>
      <c r="D76" s="0" t="n">
        <v>254</v>
      </c>
      <c r="E76" s="0" t="n">
        <v>50000</v>
      </c>
      <c r="F76" s="0" t="n">
        <v>20000000</v>
      </c>
      <c r="G76" s="0" t="n">
        <v>300</v>
      </c>
      <c r="H76" s="0" t="n">
        <v>3</v>
      </c>
      <c r="I76" s="0" t="n">
        <v>30</v>
      </c>
      <c r="K76" s="0" t="n">
        <v>5713499647</v>
      </c>
      <c r="L76" s="0" t="n">
        <v>242342691</v>
      </c>
      <c r="M76" s="0" t="s">
        <v>122</v>
      </c>
      <c r="N76" s="0" t="n">
        <v>19345126</v>
      </c>
      <c r="O76" s="0" t="n">
        <v>7233255</v>
      </c>
      <c r="P76" s="0" t="n">
        <v>222997565</v>
      </c>
      <c r="R76" s="0" t="n">
        <f aca="false">SUM((F76*G76-(G76/I76)*H76*C76)/(F76*G76)*100)</f>
        <v>99.934466</v>
      </c>
      <c r="S76" s="0" t="n">
        <f aca="false">SUM(K76/(F76*G76)*100)</f>
        <v>95.2249941166667</v>
      </c>
      <c r="T76" s="0" t="n">
        <f aca="false">SUM(N76+P76-L76)</f>
        <v>0</v>
      </c>
    </row>
    <row r="77" customFormat="false" ht="15" hidden="false" customHeight="false" outlineLevel="0" collapsed="false">
      <c r="A77" s="0" t="s">
        <v>123</v>
      </c>
      <c r="B77" s="0" t="s">
        <v>109</v>
      </c>
      <c r="C77" s="0" t="n">
        <v>131068</v>
      </c>
      <c r="D77" s="0" t="n">
        <v>254</v>
      </c>
      <c r="E77" s="0" t="n">
        <v>50000</v>
      </c>
      <c r="F77" s="0" t="n">
        <v>20000000</v>
      </c>
      <c r="G77" s="0" t="n">
        <v>300</v>
      </c>
      <c r="H77" s="0" t="n">
        <v>3</v>
      </c>
      <c r="I77" s="0" t="n">
        <v>30</v>
      </c>
      <c r="K77" s="0" t="n">
        <v>5719892619</v>
      </c>
      <c r="L77" s="0" t="n">
        <v>237072359</v>
      </c>
      <c r="M77" s="0" t="s">
        <v>124</v>
      </c>
      <c r="N77" s="0" t="n">
        <v>19190856</v>
      </c>
      <c r="O77" s="0" t="n">
        <v>6922700</v>
      </c>
      <c r="P77" s="0" t="n">
        <v>217881503</v>
      </c>
      <c r="R77" s="0" t="n">
        <f aca="false">SUM((F77*G77-(G77/I77)*H77*C77)/(F77*G77)*100)</f>
        <v>99.934466</v>
      </c>
      <c r="S77" s="0" t="n">
        <f aca="false">SUM(K77/(F77*G77)*100)</f>
        <v>95.33154365</v>
      </c>
      <c r="T77" s="0" t="n">
        <f aca="false">SUM(N77+P77-L77)</f>
        <v>0</v>
      </c>
    </row>
    <row r="78" customFormat="false" ht="15" hidden="false" customHeight="false" outlineLevel="0" collapsed="false">
      <c r="A78" s="0" t="s">
        <v>125</v>
      </c>
      <c r="B78" s="0" t="s">
        <v>109</v>
      </c>
      <c r="C78" s="0" t="n">
        <v>131068</v>
      </c>
      <c r="D78" s="0" t="n">
        <v>254</v>
      </c>
      <c r="E78" s="0" t="n">
        <v>50000</v>
      </c>
      <c r="F78" s="0" t="n">
        <v>30000000</v>
      </c>
      <c r="G78" s="0" t="n">
        <v>300</v>
      </c>
      <c r="H78" s="0" t="n">
        <v>3</v>
      </c>
      <c r="I78" s="0" t="n">
        <v>30</v>
      </c>
      <c r="K78" s="0" t="n">
        <v>8622361270</v>
      </c>
      <c r="L78" s="0" t="n">
        <v>238524088</v>
      </c>
      <c r="M78" s="0" t="s">
        <v>126</v>
      </c>
      <c r="N78" s="0" t="n">
        <v>17737578</v>
      </c>
      <c r="O78" s="0" t="n">
        <v>6824780</v>
      </c>
      <c r="P78" s="0" t="n">
        <v>220786510</v>
      </c>
      <c r="R78" s="0" t="n">
        <f aca="false">SUM((F78*G78-(G78/I78)*H78*C78)/(F78*G78)*100)</f>
        <v>99.9563106666667</v>
      </c>
      <c r="S78" s="0" t="n">
        <f aca="false">SUM(K78/(F78*G78)*100)</f>
        <v>95.8040141111111</v>
      </c>
      <c r="T78" s="0" t="n">
        <f aca="false">SUM(N78+P78-L78)</f>
        <v>0</v>
      </c>
    </row>
    <row r="79" customFormat="false" ht="15" hidden="false" customHeight="false" outlineLevel="0" collapsed="false">
      <c r="A79" s="0" t="s">
        <v>127</v>
      </c>
      <c r="B79" s="0" t="s">
        <v>109</v>
      </c>
      <c r="C79" s="0" t="n">
        <v>131068</v>
      </c>
      <c r="D79" s="0" t="n">
        <v>254</v>
      </c>
      <c r="E79" s="0" t="n">
        <v>50000</v>
      </c>
      <c r="F79" s="0" t="n">
        <v>30000000</v>
      </c>
      <c r="G79" s="0" t="n">
        <v>300</v>
      </c>
      <c r="H79" s="0" t="n">
        <v>3</v>
      </c>
      <c r="I79" s="0" t="n">
        <v>30</v>
      </c>
      <c r="K79" s="0" t="n">
        <v>8511481433</v>
      </c>
      <c r="L79" s="0" t="n">
        <v>286151763</v>
      </c>
      <c r="M79" s="0" t="s">
        <v>128</v>
      </c>
      <c r="N79" s="0" t="n">
        <v>17688790</v>
      </c>
      <c r="O79" s="0" t="n">
        <v>7065133</v>
      </c>
      <c r="P79" s="0" t="n">
        <v>268462973</v>
      </c>
      <c r="R79" s="0" t="n">
        <f aca="false">SUM((F79*G79-(G79/I79)*H79*C79)/(F79*G79)*100)</f>
        <v>99.9563106666667</v>
      </c>
      <c r="S79" s="0" t="n">
        <f aca="false">SUM(K79/(F79*G79)*100)</f>
        <v>94.5720159222222</v>
      </c>
      <c r="T79" s="0" t="n">
        <f aca="false">SUM(N79+P79-L79)</f>
        <v>0</v>
      </c>
    </row>
    <row r="81" customFormat="false" ht="15" hidden="false" customHeight="false" outlineLevel="0" collapsed="false">
      <c r="A81" s="0" t="s">
        <v>129</v>
      </c>
      <c r="B81" s="0" t="s">
        <v>109</v>
      </c>
      <c r="C81" s="0" t="n">
        <v>131068</v>
      </c>
      <c r="D81" s="0" t="n">
        <v>254</v>
      </c>
      <c r="E81" s="0" t="n">
        <v>50000</v>
      </c>
      <c r="F81" s="0" t="n">
        <v>100000</v>
      </c>
      <c r="G81" s="0" t="n">
        <v>300</v>
      </c>
      <c r="H81" s="0" t="n">
        <v>3</v>
      </c>
      <c r="I81" s="0" t="n">
        <v>30</v>
      </c>
      <c r="K81" s="0" t="n">
        <v>26461164</v>
      </c>
      <c r="L81" s="0" t="n">
        <v>18538838</v>
      </c>
      <c r="M81" s="0" t="s">
        <v>130</v>
      </c>
      <c r="N81" s="0" t="n">
        <v>18538838</v>
      </c>
      <c r="O81" s="0" t="n">
        <v>3538836</v>
      </c>
      <c r="P81" s="0" t="n">
        <v>0</v>
      </c>
      <c r="R81" s="0" t="n">
        <f aca="false">SUM((F81*G81-(G81/I81)*H81*C81)/(F81*G81)*100)</f>
        <v>86.8932</v>
      </c>
      <c r="S81" s="0" t="n">
        <f aca="false">SUM(K81/(F81*G81)*100)</f>
        <v>88.20388</v>
      </c>
      <c r="T81" s="0" t="n">
        <f aca="false">SUM(N81+P81-L81)</f>
        <v>0</v>
      </c>
    </row>
    <row r="82" customFormat="false" ht="15" hidden="false" customHeight="false" outlineLevel="0" collapsed="false">
      <c r="A82" s="0" t="s">
        <v>131</v>
      </c>
      <c r="B82" s="0" t="s">
        <v>109</v>
      </c>
      <c r="C82" s="0" t="n">
        <v>131068</v>
      </c>
      <c r="D82" s="0" t="n">
        <v>254</v>
      </c>
      <c r="E82" s="0" t="n">
        <v>50000</v>
      </c>
      <c r="F82" s="0" t="n">
        <v>100000</v>
      </c>
      <c r="G82" s="0" t="n">
        <v>300</v>
      </c>
      <c r="H82" s="0" t="n">
        <v>3</v>
      </c>
      <c r="I82" s="0" t="n">
        <v>30</v>
      </c>
      <c r="K82" s="0" t="n">
        <v>26461164</v>
      </c>
      <c r="L82" s="0" t="n">
        <v>18538838</v>
      </c>
      <c r="M82" s="0" t="s">
        <v>132</v>
      </c>
      <c r="N82" s="0" t="n">
        <v>18538838</v>
      </c>
      <c r="O82" s="0" t="n">
        <v>3538836</v>
      </c>
      <c r="P82" s="0" t="n">
        <v>0</v>
      </c>
      <c r="R82" s="0" t="n">
        <f aca="false">SUM((F82*G82-(G82/I82)*H82*C82)/(F82*G82)*100)</f>
        <v>86.8932</v>
      </c>
      <c r="S82" s="0" t="n">
        <f aca="false">SUM(K82/(F82*G82)*100)</f>
        <v>88.20388</v>
      </c>
      <c r="T82" s="0" t="n">
        <f aca="false">SUM(N82+P82-L82)</f>
        <v>0</v>
      </c>
    </row>
    <row r="83" customFormat="false" ht="15" hidden="false" customHeight="false" outlineLevel="0" collapsed="false">
      <c r="A83" s="0" t="s">
        <v>133</v>
      </c>
      <c r="B83" s="0" t="s">
        <v>109</v>
      </c>
      <c r="C83" s="0" t="n">
        <v>131068</v>
      </c>
      <c r="D83" s="0" t="n">
        <v>254</v>
      </c>
      <c r="E83" s="0" t="n">
        <v>50000</v>
      </c>
      <c r="F83" s="0" t="n">
        <v>1000000</v>
      </c>
      <c r="G83" s="0" t="n">
        <v>300</v>
      </c>
      <c r="H83" s="0" t="n">
        <v>3</v>
      </c>
      <c r="I83" s="0" t="n">
        <v>30</v>
      </c>
      <c r="K83" s="0" t="n">
        <v>295315991</v>
      </c>
      <c r="L83" s="0" t="n">
        <v>19684011</v>
      </c>
      <c r="M83" s="0" t="s">
        <v>134</v>
      </c>
      <c r="N83" s="0" t="n">
        <v>19451100</v>
      </c>
      <c r="O83" s="0" t="n">
        <v>4462789</v>
      </c>
      <c r="P83" s="0" t="n">
        <v>232911</v>
      </c>
      <c r="R83" s="0" t="n">
        <f aca="false">SUM((F83*G83-(G83/I83)*H83*C83)/(F83*G83)*100)</f>
        <v>98.68932</v>
      </c>
      <c r="S83" s="0" t="n">
        <f aca="false">SUM(K83/(F83*G83)*100)</f>
        <v>98.4386636666667</v>
      </c>
      <c r="T83" s="0" t="n">
        <f aca="false">SUM(N83+P83-L83)</f>
        <v>0</v>
      </c>
    </row>
    <row r="84" customFormat="false" ht="15" hidden="false" customHeight="false" outlineLevel="0" collapsed="false">
      <c r="A84" s="0" t="s">
        <v>135</v>
      </c>
      <c r="B84" s="0" t="s">
        <v>109</v>
      </c>
      <c r="C84" s="0" t="n">
        <v>131068</v>
      </c>
      <c r="D84" s="0" t="n">
        <v>254</v>
      </c>
      <c r="E84" s="0" t="n">
        <v>50000</v>
      </c>
      <c r="F84" s="0" t="n">
        <v>1000000</v>
      </c>
      <c r="G84" s="0" t="n">
        <v>300</v>
      </c>
      <c r="H84" s="0" t="n">
        <v>3</v>
      </c>
      <c r="I84" s="0" t="n">
        <v>30</v>
      </c>
      <c r="K84" s="0" t="n">
        <v>295244698</v>
      </c>
      <c r="L84" s="0" t="n">
        <v>19755304</v>
      </c>
      <c r="M84" s="0" t="s">
        <v>136</v>
      </c>
      <c r="N84" s="0" t="n">
        <v>19473901</v>
      </c>
      <c r="O84" s="0" t="n">
        <v>4487827</v>
      </c>
      <c r="P84" s="0" t="n">
        <v>281403</v>
      </c>
      <c r="R84" s="0" t="n">
        <f aca="false">SUM((F84*G84-(G84/I84)*H84*C84)/(F84*G84)*100)</f>
        <v>98.68932</v>
      </c>
      <c r="S84" s="0" t="n">
        <f aca="false">SUM(K84/(F84*G84)*100)</f>
        <v>98.4148993333333</v>
      </c>
      <c r="T84" s="0" t="n">
        <f aca="false">SUM(N84+P84-L84)</f>
        <v>0</v>
      </c>
    </row>
    <row r="85" customFormat="false" ht="15" hidden="false" customHeight="false" outlineLevel="0" collapsed="false">
      <c r="A85" s="0" t="s">
        <v>137</v>
      </c>
      <c r="B85" s="0" t="s">
        <v>109</v>
      </c>
      <c r="C85" s="0" t="n">
        <v>131068</v>
      </c>
      <c r="D85" s="0" t="n">
        <v>254</v>
      </c>
      <c r="E85" s="0" t="n">
        <v>50000</v>
      </c>
      <c r="F85" s="0" t="n">
        <v>10000000</v>
      </c>
      <c r="G85" s="0" t="n">
        <v>300</v>
      </c>
      <c r="H85" s="0" t="n">
        <v>3</v>
      </c>
      <c r="I85" s="0" t="n">
        <v>30</v>
      </c>
      <c r="K85" s="0" t="n">
        <v>2971221914</v>
      </c>
      <c r="L85" s="0" t="n">
        <v>42079048</v>
      </c>
      <c r="M85" s="0" t="s">
        <v>138</v>
      </c>
      <c r="N85" s="0" t="n">
        <v>22936701</v>
      </c>
      <c r="O85" s="0" t="n">
        <v>8156918</v>
      </c>
      <c r="P85" s="0" t="n">
        <v>19142347</v>
      </c>
      <c r="R85" s="0" t="n">
        <f aca="false">SUM((F85*G85-(G85/I85)*H85*C85)/(F85*G85)*100)</f>
        <v>99.868932</v>
      </c>
      <c r="S85" s="0" t="n">
        <f aca="false">SUM(K85/(F85*G85)*100)</f>
        <v>99.0407304666667</v>
      </c>
      <c r="T85" s="0" t="n">
        <f aca="false">SUM(N85+P85-L85)</f>
        <v>0</v>
      </c>
    </row>
    <row r="86" customFormat="false" ht="15" hidden="false" customHeight="false" outlineLevel="0" collapsed="false">
      <c r="A86" s="0" t="s">
        <v>139</v>
      </c>
      <c r="B86" s="0" t="s">
        <v>109</v>
      </c>
      <c r="C86" s="0" t="n">
        <v>131068</v>
      </c>
      <c r="D86" s="0" t="n">
        <v>254</v>
      </c>
      <c r="E86" s="0" t="n">
        <v>50000</v>
      </c>
      <c r="F86" s="0" t="n">
        <v>10000000</v>
      </c>
      <c r="G86" s="0" t="n">
        <v>300</v>
      </c>
      <c r="H86" s="0" t="n">
        <v>3</v>
      </c>
      <c r="I86" s="0" t="n">
        <v>30</v>
      </c>
      <c r="K86" s="0" t="n">
        <v>2973166926</v>
      </c>
      <c r="L86" s="0" t="n">
        <v>40417745</v>
      </c>
      <c r="M86" s="0" t="s">
        <v>140</v>
      </c>
      <c r="N86" s="0" t="n">
        <v>23372867</v>
      </c>
      <c r="O86" s="0" t="n">
        <v>8584016</v>
      </c>
      <c r="P86" s="0" t="n">
        <v>17044878</v>
      </c>
      <c r="R86" s="0" t="n">
        <f aca="false">SUM((F86*G86-(G86/I86)*H86*C86)/(F86*G86)*100)</f>
        <v>99.868932</v>
      </c>
      <c r="S86" s="0" t="n">
        <f aca="false">SUM(K86/(F86*G86)*100)</f>
        <v>99.1055642</v>
      </c>
      <c r="T86" s="0" t="n">
        <f aca="false">SUM(N86+P86-L86)</f>
        <v>0</v>
      </c>
    </row>
    <row r="87" customFormat="false" ht="15" hidden="false" customHeight="false" outlineLevel="0" collapsed="false">
      <c r="A87" s="0" t="s">
        <v>141</v>
      </c>
      <c r="B87" s="0" t="s">
        <v>109</v>
      </c>
      <c r="C87" s="0" t="n">
        <v>131068</v>
      </c>
      <c r="D87" s="0" t="n">
        <v>254</v>
      </c>
      <c r="E87" s="0" t="n">
        <v>50000</v>
      </c>
      <c r="F87" s="0" t="n">
        <v>20000000</v>
      </c>
      <c r="G87" s="0" t="n">
        <v>300</v>
      </c>
      <c r="H87" s="0" t="n">
        <v>3</v>
      </c>
      <c r="I87" s="0" t="n">
        <v>30</v>
      </c>
      <c r="K87" s="0" t="n">
        <v>5914913021</v>
      </c>
      <c r="L87" s="0" t="n">
        <v>80717577</v>
      </c>
      <c r="M87" s="0" t="s">
        <v>142</v>
      </c>
      <c r="N87" s="0" t="n">
        <v>24435757</v>
      </c>
      <c r="O87" s="0" t="n">
        <v>9917099</v>
      </c>
      <c r="P87" s="0" t="n">
        <v>56281820</v>
      </c>
      <c r="R87" s="0" t="n">
        <f aca="false">SUM((F87*G87-(G87/I87)*H87*C87)/(F87*G87)*100)</f>
        <v>99.934466</v>
      </c>
      <c r="S87" s="0" t="n">
        <f aca="false">SUM(K87/(F87*G87)*100)</f>
        <v>98.5818836833333</v>
      </c>
      <c r="T87" s="0" t="n">
        <f aca="false">SUM(N87+P87-L87)</f>
        <v>0</v>
      </c>
    </row>
    <row r="88" customFormat="false" ht="15" hidden="false" customHeight="false" outlineLevel="0" collapsed="false">
      <c r="A88" s="0" t="s">
        <v>143</v>
      </c>
      <c r="B88" s="0" t="s">
        <v>109</v>
      </c>
      <c r="C88" s="0" t="n">
        <v>131068</v>
      </c>
      <c r="D88" s="0" t="n">
        <v>254</v>
      </c>
      <c r="E88" s="0" t="n">
        <v>50000</v>
      </c>
      <c r="F88" s="0" t="n">
        <v>20000000</v>
      </c>
      <c r="G88" s="0" t="n">
        <v>300</v>
      </c>
      <c r="H88" s="0" t="n">
        <v>3</v>
      </c>
      <c r="I88" s="0" t="n">
        <v>30</v>
      </c>
      <c r="K88" s="0" t="n">
        <v>5919966056</v>
      </c>
      <c r="L88" s="0" t="n">
        <v>77080990</v>
      </c>
      <c r="M88" s="0" t="s">
        <v>144</v>
      </c>
      <c r="N88" s="0" t="n">
        <v>24522263</v>
      </c>
      <c r="O88" s="0" t="n">
        <v>10030099</v>
      </c>
      <c r="P88" s="0" t="n">
        <v>52558727</v>
      </c>
      <c r="R88" s="0" t="n">
        <f aca="false">SUM((F88*G88-(G88/I88)*H88*C88)/(F88*G88)*100)</f>
        <v>99.934466</v>
      </c>
      <c r="S88" s="0" t="n">
        <f aca="false">SUM(K88/(F88*G88)*100)</f>
        <v>98.6661009333333</v>
      </c>
      <c r="T88" s="0" t="n">
        <f aca="false">SUM(N88+P88-L88)</f>
        <v>0</v>
      </c>
    </row>
    <row r="89" customFormat="false" ht="15" hidden="false" customHeight="false" outlineLevel="0" collapsed="false">
      <c r="A89" s="0" t="s">
        <v>145</v>
      </c>
      <c r="B89" s="0" t="s">
        <v>109</v>
      </c>
      <c r="C89" s="0" t="n">
        <v>131068</v>
      </c>
      <c r="D89" s="0" t="n">
        <v>254</v>
      </c>
      <c r="E89" s="0" t="n">
        <v>50000</v>
      </c>
      <c r="F89" s="0" t="n">
        <v>30000000</v>
      </c>
      <c r="G89" s="0" t="n">
        <v>300</v>
      </c>
      <c r="H89" s="0" t="n">
        <v>3</v>
      </c>
      <c r="I89" s="0" t="n">
        <v>30</v>
      </c>
      <c r="K89" s="0" t="n">
        <v>8806933030</v>
      </c>
      <c r="L89" s="0" t="n">
        <v>103658581</v>
      </c>
      <c r="M89" s="0" t="s">
        <v>146</v>
      </c>
      <c r="N89" s="0" t="n">
        <v>24848632</v>
      </c>
      <c r="O89" s="0" t="n">
        <v>10849017</v>
      </c>
      <c r="P89" s="0" t="n">
        <v>78809948</v>
      </c>
      <c r="R89" s="0" t="n">
        <f aca="false">SUM((F89*G89-(G89/I89)*H89*C89)/(F89*G89)*100)</f>
        <v>99.9563106666667</v>
      </c>
      <c r="S89" s="0" t="n">
        <f aca="false">SUM(K89/(F89*G89)*100)</f>
        <v>97.8548114444445</v>
      </c>
      <c r="T89" s="0" t="n">
        <f aca="false">SUM(N89+P89-L89)</f>
        <v>-1</v>
      </c>
    </row>
    <row r="90" customFormat="false" ht="15" hidden="false" customHeight="false" outlineLevel="0" collapsed="false">
      <c r="A90" s="0" t="s">
        <v>147</v>
      </c>
      <c r="B90" s="0" t="s">
        <v>109</v>
      </c>
      <c r="C90" s="0" t="n">
        <v>131068</v>
      </c>
      <c r="D90" s="0" t="n">
        <v>254</v>
      </c>
      <c r="E90" s="0" t="n">
        <v>50000</v>
      </c>
      <c r="F90" s="0" t="n">
        <v>30000000</v>
      </c>
      <c r="G90" s="0" t="n">
        <v>300</v>
      </c>
      <c r="H90" s="0" t="n">
        <v>3</v>
      </c>
      <c r="I90" s="0" t="n">
        <v>30</v>
      </c>
      <c r="K90" s="0" t="n">
        <v>8801887210</v>
      </c>
      <c r="L90" s="0" t="n">
        <v>105829368</v>
      </c>
      <c r="M90" s="0" t="s">
        <v>148</v>
      </c>
      <c r="N90" s="0" t="n">
        <v>25131684</v>
      </c>
      <c r="O90" s="0" t="n">
        <v>11161921</v>
      </c>
      <c r="P90" s="0" t="n">
        <v>80697683</v>
      </c>
      <c r="R90" s="0" t="n">
        <f aca="false">SUM((F90*G90-(G90/I90)*H90*C90)/(F90*G90)*100)</f>
        <v>99.9563106666667</v>
      </c>
      <c r="S90" s="0" t="n">
        <f aca="false">SUM(K90/(F90*G90)*100)</f>
        <v>97.7987467777778</v>
      </c>
      <c r="T90" s="0" t="n">
        <f aca="false">SUM(N90+P90-L90)</f>
        <v>-1</v>
      </c>
    </row>
    <row r="92" customFormat="false" ht="13.8" hidden="false" customHeight="false" outlineLevel="0" collapsed="false">
      <c r="A92" s="0" t="s">
        <v>149</v>
      </c>
      <c r="B92" s="0" t="s">
        <v>109</v>
      </c>
      <c r="C92" s="0" t="n">
        <v>131068</v>
      </c>
      <c r="D92" s="0" t="n">
        <v>254</v>
      </c>
      <c r="E92" s="0" t="n">
        <v>50000</v>
      </c>
      <c r="F92" s="0" t="n">
        <v>100000</v>
      </c>
      <c r="G92" s="0" t="n">
        <v>300</v>
      </c>
      <c r="H92" s="0" t="n">
        <v>3</v>
      </c>
      <c r="I92" s="0" t="n">
        <v>30</v>
      </c>
      <c r="K92" s="0" t="n">
        <v>26443004</v>
      </c>
      <c r="L92" s="0" t="n">
        <v>18556998</v>
      </c>
      <c r="M92" s="1" t="n">
        <v>0.00116886574074074</v>
      </c>
      <c r="N92" s="0" t="n">
        <v>18529699</v>
      </c>
      <c r="O92" s="0" t="n">
        <v>3538836</v>
      </c>
      <c r="P92" s="0" t="n">
        <v>27299</v>
      </c>
      <c r="R92" s="0" t="n">
        <f aca="false">SUM((F92*G92-(G92/I92)*H92*C92)/(F92*G92)*100)</f>
        <v>86.8932</v>
      </c>
      <c r="S92" s="0" t="n">
        <f aca="false">SUM(K92/(F92*G92)*100)</f>
        <v>88.1433466666667</v>
      </c>
      <c r="T92" s="0" t="n">
        <f aca="false">SUM(N92+P92-L92)</f>
        <v>0</v>
      </c>
    </row>
    <row r="93" customFormat="false" ht="13.8" hidden="false" customHeight="false" outlineLevel="0" collapsed="false">
      <c r="A93" s="0" t="s">
        <v>150</v>
      </c>
      <c r="B93" s="0" t="s">
        <v>109</v>
      </c>
      <c r="C93" s="0" t="n">
        <v>131068</v>
      </c>
      <c r="D93" s="0" t="n">
        <v>254</v>
      </c>
      <c r="E93" s="0" t="n">
        <v>50000</v>
      </c>
      <c r="F93" s="0" t="n">
        <v>100000</v>
      </c>
      <c r="G93" s="0" t="n">
        <v>300</v>
      </c>
      <c r="H93" s="0" t="n">
        <v>3</v>
      </c>
      <c r="I93" s="0" t="n">
        <v>30</v>
      </c>
      <c r="K93" s="0" t="n">
        <v>26443205</v>
      </c>
      <c r="L93" s="0" t="n">
        <v>18556797</v>
      </c>
      <c r="M93" s="1" t="n">
        <v>0.00117002314814815</v>
      </c>
      <c r="N93" s="0" t="n">
        <v>18529800</v>
      </c>
      <c r="O93" s="0" t="n">
        <v>3538836</v>
      </c>
      <c r="P93" s="0" t="n">
        <v>26997</v>
      </c>
      <c r="R93" s="0" t="n">
        <f aca="false">SUM((F93*G93-(G93/I93)*H93*C93)/(F93*G93)*100)</f>
        <v>86.8932</v>
      </c>
      <c r="S93" s="0" t="n">
        <f aca="false">SUM(K93/(F93*G93)*100)</f>
        <v>88.1440166666667</v>
      </c>
      <c r="T93" s="0" t="n">
        <f aca="false">SUM(N93+P93-L93)</f>
        <v>0</v>
      </c>
    </row>
    <row r="94" customFormat="false" ht="13.8" hidden="false" customHeight="false" outlineLevel="0" collapsed="false">
      <c r="A94" s="0" t="s">
        <v>151</v>
      </c>
      <c r="B94" s="0" t="s">
        <v>109</v>
      </c>
      <c r="C94" s="0" t="n">
        <v>131068</v>
      </c>
      <c r="D94" s="0" t="n">
        <v>254</v>
      </c>
      <c r="E94" s="0" t="n">
        <v>50000</v>
      </c>
      <c r="F94" s="0" t="n">
        <v>1000000</v>
      </c>
      <c r="G94" s="0" t="n">
        <v>300</v>
      </c>
      <c r="H94" s="0" t="n">
        <v>3</v>
      </c>
      <c r="I94" s="0" t="n">
        <v>30</v>
      </c>
      <c r="K94" s="0" t="n">
        <v>294531968</v>
      </c>
      <c r="L94" s="0" t="n">
        <v>20468034</v>
      </c>
      <c r="M94" s="1" t="n">
        <v>0.000788310185185185</v>
      </c>
      <c r="N94" s="0" t="n">
        <v>18899990</v>
      </c>
      <c r="O94" s="0" t="n">
        <v>3989908</v>
      </c>
      <c r="P94" s="0" t="n">
        <v>1568044</v>
      </c>
      <c r="R94" s="0" t="n">
        <f aca="false">SUM((F94*G94-(G94/I94)*H94*C94)/(F94*G94)*100)</f>
        <v>98.68932</v>
      </c>
      <c r="S94" s="0" t="n">
        <f aca="false">SUM(K94/(F94*G94)*100)</f>
        <v>98.1773226666667</v>
      </c>
      <c r="T94" s="0" t="n">
        <f aca="false">SUM(N94+P94-L94)</f>
        <v>0</v>
      </c>
    </row>
    <row r="95" customFormat="false" ht="13.8" hidden="false" customHeight="false" outlineLevel="0" collapsed="false">
      <c r="A95" s="0" t="s">
        <v>152</v>
      </c>
      <c r="B95" s="0" t="s">
        <v>109</v>
      </c>
      <c r="C95" s="0" t="n">
        <v>131068</v>
      </c>
      <c r="D95" s="0" t="n">
        <v>254</v>
      </c>
      <c r="E95" s="0" t="n">
        <v>50000</v>
      </c>
      <c r="F95" s="0" t="n">
        <v>1000000</v>
      </c>
      <c r="G95" s="0" t="n">
        <v>300</v>
      </c>
      <c r="H95" s="0" t="n">
        <v>3</v>
      </c>
      <c r="I95" s="0" t="n">
        <v>30</v>
      </c>
      <c r="K95" s="0" t="n">
        <v>294717988</v>
      </c>
      <c r="L95" s="0" t="n">
        <v>20282014</v>
      </c>
      <c r="M95" s="1" t="n">
        <v>0.000788310185185185</v>
      </c>
      <c r="N95" s="0" t="n">
        <v>18889092</v>
      </c>
      <c r="O95" s="0" t="n">
        <v>3972181</v>
      </c>
      <c r="P95" s="0" t="n">
        <v>1392922</v>
      </c>
      <c r="R95" s="0" t="n">
        <f aca="false">SUM((F95*G95-(G95/I95)*H95*C95)/(F95*G95)*100)</f>
        <v>98.68932</v>
      </c>
      <c r="S95" s="0" t="n">
        <f aca="false">SUM(K95/(F95*G95)*100)</f>
        <v>98.2393293333333</v>
      </c>
      <c r="T95" s="0" t="n">
        <f aca="false">SUM(N95+P95-L95)</f>
        <v>0</v>
      </c>
    </row>
    <row r="96" customFormat="false" ht="13.8" hidden="false" customHeight="false" outlineLevel="0" collapsed="false">
      <c r="A96" s="0" t="s">
        <v>153</v>
      </c>
      <c r="B96" s="0" t="s">
        <v>109</v>
      </c>
      <c r="C96" s="0" t="n">
        <v>131068</v>
      </c>
      <c r="D96" s="0" t="n">
        <v>254</v>
      </c>
      <c r="E96" s="0" t="n">
        <v>50000</v>
      </c>
      <c r="F96" s="0" t="n">
        <v>10000000</v>
      </c>
      <c r="G96" s="0" t="n">
        <v>300</v>
      </c>
      <c r="H96" s="0" t="n">
        <v>3</v>
      </c>
      <c r="I96" s="0" t="n">
        <v>30</v>
      </c>
      <c r="K96" s="0" t="n">
        <v>2938159356</v>
      </c>
      <c r="L96" s="0" t="n">
        <v>73553002</v>
      </c>
      <c r="M96" s="1" t="n">
        <v>0.00156053240740741</v>
      </c>
      <c r="N96" s="0" t="n">
        <v>18969711</v>
      </c>
      <c r="O96" s="0" t="n">
        <v>4620883</v>
      </c>
      <c r="P96" s="0" t="n">
        <v>54583291</v>
      </c>
      <c r="R96" s="0" t="n">
        <f aca="false">SUM((F96*G96-(G96/I96)*H96*C96)/(F96*G96)*100)</f>
        <v>99.868932</v>
      </c>
      <c r="S96" s="0" t="n">
        <f aca="false">SUM(K96/(F96*G96)*100)</f>
        <v>97.9386452</v>
      </c>
      <c r="T96" s="0" t="n">
        <f aca="false">SUM(N96+P96-L96)</f>
        <v>0</v>
      </c>
    </row>
    <row r="97" customFormat="false" ht="13.8" hidden="false" customHeight="false" outlineLevel="0" collapsed="false">
      <c r="A97" s="0" t="s">
        <v>154</v>
      </c>
      <c r="B97" s="0" t="s">
        <v>109</v>
      </c>
      <c r="C97" s="0" t="n">
        <v>131068</v>
      </c>
      <c r="D97" s="0" t="n">
        <v>254</v>
      </c>
      <c r="E97" s="0" t="n">
        <v>50000</v>
      </c>
      <c r="F97" s="0" t="n">
        <v>10000000</v>
      </c>
      <c r="G97" s="0" t="n">
        <v>300</v>
      </c>
      <c r="H97" s="0" t="n">
        <v>3</v>
      </c>
      <c r="I97" s="0" t="n">
        <v>30</v>
      </c>
      <c r="K97" s="0" t="n">
        <v>2946457429</v>
      </c>
      <c r="L97" s="0" t="n">
        <v>66298001</v>
      </c>
      <c r="M97" s="1" t="n">
        <v>0.00153460648148148</v>
      </c>
      <c r="N97" s="0" t="n">
        <v>19069992</v>
      </c>
      <c r="O97" s="0" t="n">
        <v>4664225</v>
      </c>
      <c r="P97" s="0" t="n">
        <v>47228009</v>
      </c>
      <c r="R97" s="0" t="n">
        <f aca="false">SUM((F97*G97-(G97/I97)*H97*C97)/(F97*G97)*100)</f>
        <v>99.868932</v>
      </c>
      <c r="S97" s="0" t="n">
        <f aca="false">SUM(K97/(F97*G97)*100)</f>
        <v>98.2152476333333</v>
      </c>
      <c r="T97" s="0" t="n">
        <f aca="false">SUM(N97+P97-L97)</f>
        <v>0</v>
      </c>
    </row>
    <row r="98" customFormat="false" ht="13.8" hidden="false" customHeight="false" outlineLevel="0" collapsed="false">
      <c r="A98" s="0" t="s">
        <v>155</v>
      </c>
      <c r="B98" s="0" t="s">
        <v>109</v>
      </c>
      <c r="C98" s="0" t="n">
        <v>131068</v>
      </c>
      <c r="D98" s="0" t="n">
        <v>254</v>
      </c>
      <c r="E98" s="0" t="n">
        <v>50000</v>
      </c>
      <c r="F98" s="0" t="n">
        <v>20000000</v>
      </c>
      <c r="G98" s="0" t="n">
        <v>300</v>
      </c>
      <c r="H98" s="0" t="n">
        <v>3</v>
      </c>
      <c r="I98" s="0" t="n">
        <v>30</v>
      </c>
      <c r="K98" s="0" t="n">
        <v>5829866705</v>
      </c>
      <c r="L98" s="0" t="n">
        <v>146584990</v>
      </c>
      <c r="M98" s="1" t="n">
        <v>0.00235335648148148</v>
      </c>
      <c r="N98" s="0" t="n">
        <v>18661143</v>
      </c>
      <c r="O98" s="0" t="n">
        <v>5003621</v>
      </c>
      <c r="P98" s="0" t="n">
        <v>127923847</v>
      </c>
      <c r="R98" s="0" t="n">
        <f aca="false">SUM((F98*G98-(G98/I98)*H98*C98)/(F98*G98)*100)</f>
        <v>99.934466</v>
      </c>
      <c r="S98" s="0" t="n">
        <f aca="false">SUM(K98/(F98*G98)*100)</f>
        <v>97.1644450833333</v>
      </c>
      <c r="T98" s="0" t="n">
        <f aca="false">SUM(N98+P98-L98)</f>
        <v>0</v>
      </c>
    </row>
    <row r="99" customFormat="false" ht="13.8" hidden="false" customHeight="false" outlineLevel="0" collapsed="false">
      <c r="A99" s="0" t="s">
        <v>156</v>
      </c>
      <c r="B99" s="0" t="s">
        <v>109</v>
      </c>
      <c r="C99" s="0" t="n">
        <v>131068</v>
      </c>
      <c r="D99" s="0" t="n">
        <v>254</v>
      </c>
      <c r="E99" s="0" t="n">
        <v>50000</v>
      </c>
      <c r="F99" s="0" t="n">
        <v>20000000</v>
      </c>
      <c r="G99" s="0" t="n">
        <v>300</v>
      </c>
      <c r="H99" s="0" t="n">
        <v>3</v>
      </c>
      <c r="I99" s="0" t="n">
        <v>30</v>
      </c>
      <c r="K99" s="0" t="n">
        <v>5839679857</v>
      </c>
      <c r="L99" s="0" t="n">
        <v>137210969</v>
      </c>
      <c r="M99" s="1" t="n">
        <v>0.00238391203703704</v>
      </c>
      <c r="N99" s="0" t="n">
        <v>18917594</v>
      </c>
      <c r="O99" s="0" t="n">
        <v>5259332</v>
      </c>
      <c r="P99" s="0" t="n">
        <v>118293375</v>
      </c>
      <c r="R99" s="0" t="n">
        <f aca="false">SUM((F99*G99-(G99/I99)*H99*C99)/(F99*G99)*100)</f>
        <v>99.934466</v>
      </c>
      <c r="S99" s="0" t="n">
        <f aca="false">SUM(K99/(F99*G99)*100)</f>
        <v>97.3279976166667</v>
      </c>
      <c r="T99" s="0" t="n">
        <f aca="false">SUM(N99+P99-L99)</f>
        <v>0</v>
      </c>
    </row>
    <row r="100" customFormat="false" ht="13.8" hidden="false" customHeight="false" outlineLevel="0" collapsed="false">
      <c r="A100" s="0" t="s">
        <v>157</v>
      </c>
      <c r="B100" s="0" t="s">
        <v>109</v>
      </c>
      <c r="C100" s="0" t="n">
        <v>131068</v>
      </c>
      <c r="D100" s="0" t="n">
        <v>254</v>
      </c>
      <c r="E100" s="0" t="n">
        <v>50000</v>
      </c>
      <c r="F100" s="0" t="n">
        <v>30000000</v>
      </c>
      <c r="G100" s="0" t="n">
        <v>300</v>
      </c>
      <c r="H100" s="0" t="n">
        <v>3</v>
      </c>
      <c r="I100" s="0" t="n">
        <v>30</v>
      </c>
      <c r="K100" s="0" t="n">
        <v>8627539942</v>
      </c>
      <c r="L100" s="0" t="n">
        <v>208953166</v>
      </c>
      <c r="M100" s="1" t="n">
        <v>0.00410844907407407</v>
      </c>
      <c r="N100" s="0" t="n">
        <v>18263874</v>
      </c>
      <c r="O100" s="0" t="n">
        <v>6084025</v>
      </c>
      <c r="P100" s="0" t="n">
        <v>190689292</v>
      </c>
      <c r="R100" s="0" t="n">
        <f aca="false">SUM((F100*G100-(G100/I100)*H100*C100)/(F100*G100)*100)</f>
        <v>99.9563106666667</v>
      </c>
      <c r="S100" s="0" t="n">
        <f aca="false">SUM(K100/(F100*G100)*100)</f>
        <v>95.8615549111111</v>
      </c>
      <c r="T100" s="0" t="n">
        <f aca="false">SUM(N100+P100-L100)</f>
        <v>0</v>
      </c>
    </row>
    <row r="101" customFormat="false" ht="13.8" hidden="false" customHeight="false" outlineLevel="0" collapsed="false">
      <c r="A101" s="0" t="s">
        <v>158</v>
      </c>
      <c r="B101" s="0" t="s">
        <v>109</v>
      </c>
      <c r="C101" s="0" t="n">
        <v>131068</v>
      </c>
      <c r="D101" s="0" t="n">
        <v>254</v>
      </c>
      <c r="E101" s="0" t="n">
        <v>50000</v>
      </c>
      <c r="F101" s="0" t="n">
        <v>30000000</v>
      </c>
      <c r="G101" s="0" t="n">
        <v>300</v>
      </c>
      <c r="H101" s="0" t="n">
        <v>3</v>
      </c>
      <c r="I101" s="0" t="n">
        <v>30</v>
      </c>
      <c r="K101" s="0" t="n">
        <v>8630313293</v>
      </c>
      <c r="L101" s="0" t="n">
        <v>212805775</v>
      </c>
      <c r="M101" s="1" t="n">
        <v>0.00408958333333333</v>
      </c>
      <c r="N101" s="0" t="n">
        <v>18001986</v>
      </c>
      <c r="O101" s="0" t="n">
        <v>5984904</v>
      </c>
      <c r="P101" s="0" t="n">
        <v>194803789</v>
      </c>
      <c r="R101" s="0" t="n">
        <f aca="false">SUM((F101*G101-(G101/I101)*H101*C101)/(F101*G101)*100)</f>
        <v>99.9563106666667</v>
      </c>
      <c r="S101" s="0" t="n">
        <f aca="false">SUM(K101/(F101*G101)*100)</f>
        <v>95.8923699222222</v>
      </c>
      <c r="T101" s="0" t="n">
        <f aca="false">SUM(N101+P101-L101)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2024-06-27T23:06:51Z</dcterms:created>
  <dc:creator>Jens von Rauchhaupt</dc:creator>
  <dc:description/>
  <dc:language>en-US</dc:language>
  <cp:lastModifiedBy/>
  <dcterms:modified xsi:type="dcterms:W3CDTF">2024-06-30T12:32:38Z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