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#Critical\Studium - Daniel, Computational Science\Bachelorarbeit\Messungen\final-measurements\"/>
    </mc:Choice>
  </mc:AlternateContent>
  <xr:revisionPtr revIDLastSave="0" documentId="13_ncr:1_{F5F37B99-E86A-4B28-B8C5-A538E1CF8DD2}" xr6:coauthVersionLast="47" xr6:coauthVersionMax="47" xr10:uidLastSave="{00000000-0000-0000-0000-000000000000}"/>
  <bookViews>
    <workbookView xWindow="-120" yWindow="-120" windowWidth="29040" windowHeight="15840" xr2:uid="{19750D28-AFFD-472B-BC2C-8A7427E7C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S71" i="1"/>
  <c r="T70" i="1"/>
  <c r="T71" i="1"/>
  <c r="T72" i="1"/>
  <c r="T73" i="1"/>
  <c r="T74" i="1"/>
  <c r="T75" i="1"/>
  <c r="T76" i="1"/>
  <c r="T77" i="1"/>
  <c r="T78" i="1"/>
  <c r="T79" i="1"/>
  <c r="T81" i="1"/>
  <c r="T82" i="1"/>
  <c r="T83" i="1"/>
  <c r="T84" i="1"/>
  <c r="T85" i="1"/>
  <c r="T86" i="1"/>
  <c r="T87" i="1"/>
  <c r="T88" i="1"/>
  <c r="T89" i="1"/>
  <c r="T90" i="1"/>
  <c r="T92" i="1"/>
  <c r="T93" i="1"/>
  <c r="T94" i="1"/>
  <c r="T95" i="1"/>
  <c r="T96" i="1"/>
  <c r="T97" i="1"/>
  <c r="T98" i="1"/>
  <c r="T99" i="1"/>
  <c r="T100" i="1"/>
  <c r="T101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8" i="1"/>
  <c r="T59" i="1"/>
  <c r="T60" i="1"/>
  <c r="T61" i="1"/>
  <c r="T62" i="1"/>
  <c r="T63" i="1"/>
  <c r="T64" i="1"/>
  <c r="T65" i="1"/>
  <c r="T66" i="1"/>
  <c r="T67" i="1"/>
  <c r="T36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70" i="1"/>
  <c r="S70" i="1"/>
  <c r="R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</calcChain>
</file>

<file path=xl/sharedStrings.xml><?xml version="1.0" encoding="utf-8"?>
<sst xmlns="http://schemas.openxmlformats.org/spreadsheetml/2006/main" count="247" uniqueCount="159">
  <si>
    <t>Experiment</t>
  </si>
  <si>
    <t>IP Stack</t>
  </si>
  <si>
    <t>Inv Clients</t>
  </si>
  <si>
    <t>Val Clients</t>
  </si>
  <si>
    <t>PPSV</t>
  </si>
  <si>
    <t>PPSI</t>
  </si>
  <si>
    <t>Ban limit</t>
  </si>
  <si>
    <t>IPv4</t>
  </si>
  <si>
    <t>Packets dropped</t>
  </si>
  <si>
    <t>Packets passed</t>
  </si>
  <si>
    <t>CPU (via top)</t>
  </si>
  <si>
    <t>Log messages exchanged</t>
  </si>
  <si>
    <t>Messages received by udp_server</t>
  </si>
  <si>
    <t>file_IPv4_100k_65534_1</t>
  </si>
  <si>
    <t>Best case drop rate</t>
  </si>
  <si>
    <t>Ban length</t>
  </si>
  <si>
    <t>file_IPv4_100k_65534_2</t>
  </si>
  <si>
    <t>Length of Experiment</t>
  </si>
  <si>
    <t>file_IPv4_1m_65534_1</t>
  </si>
  <si>
    <t>file_IPv4_1m_65534_2</t>
  </si>
  <si>
    <t>Actual drop rate</t>
  </si>
  <si>
    <t>file_IPv4_10m_65534_1</t>
  </si>
  <si>
    <t>file_IPv4_10m_65534_2</t>
  </si>
  <si>
    <t>file_IPv4_20m_65534_1</t>
  </si>
  <si>
    <t>file_IPv4_20m_65534_2</t>
  </si>
  <si>
    <t>file_IPv4_30m_65534_1</t>
  </si>
  <si>
    <t>file_IPv4_30m_65534_2</t>
  </si>
  <si>
    <t>shm_IPv4_100k_65534_1</t>
  </si>
  <si>
    <t>shm_IPv4_100k_65534_2</t>
  </si>
  <si>
    <t>shm_IPv4_1m_65534_1</t>
  </si>
  <si>
    <t>shm_IPv4_1m_65534_2</t>
  </si>
  <si>
    <t>shm_IPv4_10m_65534_1</t>
  </si>
  <si>
    <t>shm_IPv4_10m_65534_2</t>
  </si>
  <si>
    <t>shm_IPv4_20m_65534_1</t>
  </si>
  <si>
    <t>shm_IPv4_20m_65534_2</t>
  </si>
  <si>
    <t>shm_IPv4_30m_65534_1</t>
  </si>
  <si>
    <t>shm_IPv4_30m_65534_2</t>
  </si>
  <si>
    <t>0:27.90</t>
  </si>
  <si>
    <t>sock_IPv4_100k_65534_1</t>
  </si>
  <si>
    <t>sock_IPv4_100k_65534_2</t>
  </si>
  <si>
    <t>sock_IPv4_1m_65534_1</t>
  </si>
  <si>
    <t>sock_IPv4_1m_65534_2</t>
  </si>
  <si>
    <t>sock_IPv4_10m_65534_1</t>
  </si>
  <si>
    <t>sock_IPv4_10m_65534_2</t>
  </si>
  <si>
    <t>sock_IPv4_20m_65534_1</t>
  </si>
  <si>
    <t>sock_IPv4_20m_65534_2</t>
  </si>
  <si>
    <t>sock_IPv4_30m_65534_1</t>
  </si>
  <si>
    <t>sock_IPv4_30m_65534_2</t>
  </si>
  <si>
    <t>IPv6</t>
  </si>
  <si>
    <t>file_IPv6_100k_65534_1</t>
  </si>
  <si>
    <t>file_IPv6_100k_65534_2</t>
  </si>
  <si>
    <t>file_IPv6_1m_65534_1</t>
  </si>
  <si>
    <t>file_IPv6_1m_65534_2</t>
  </si>
  <si>
    <t>file_IPv6_10m_65534_1</t>
  </si>
  <si>
    <t>file_IPv6_10m_65534_2</t>
  </si>
  <si>
    <t>file_IPv6_20m_65534_1</t>
  </si>
  <si>
    <t>file_IPv6_20m_65534_2</t>
  </si>
  <si>
    <t>file_IPv6_30m_65534_1</t>
  </si>
  <si>
    <t>file_IPv6_30m_65534_2</t>
  </si>
  <si>
    <t>shm_IPv6_100k_65534_1</t>
  </si>
  <si>
    <t>shm_IPv6_100k_65534_2</t>
  </si>
  <si>
    <t>shm_IPv6_1m_65534_1</t>
  </si>
  <si>
    <t>shm_IPv6_1m_65534_2</t>
  </si>
  <si>
    <t>shm_IPv6_10m_65534_1</t>
  </si>
  <si>
    <t>shm_IPv6_10m_65534_2</t>
  </si>
  <si>
    <t>shm_IPv6_20m_65534_1</t>
  </si>
  <si>
    <t>shm_IPv6_20m_65534_2</t>
  </si>
  <si>
    <t>shm_IPv6_30m_65534_1</t>
  </si>
  <si>
    <t>shm_IPv6_30m_65534_2</t>
  </si>
  <si>
    <t>sock_IPv6_100k_65534_1</t>
  </si>
  <si>
    <t>sock_IPv6_100k_65534_2</t>
  </si>
  <si>
    <t>sock_IPv6_1m_65534_1</t>
  </si>
  <si>
    <t>sock_IPv6_1m_65534_2</t>
  </si>
  <si>
    <t>sock_IPv6_10m_65534_1</t>
  </si>
  <si>
    <t>sock_IPv6_10m_65534_2</t>
  </si>
  <si>
    <t>sock_IPv6_20m_65534_1</t>
  </si>
  <si>
    <t>sock_IPv6_20m_65534_2</t>
  </si>
  <si>
    <t>sock_IPv6_30m_65534_1</t>
  </si>
  <si>
    <t>sock_IPv6_30m_65534_2</t>
  </si>
  <si>
    <t>0:06.01</t>
  </si>
  <si>
    <t>Packets not reaching udp_server</t>
  </si>
  <si>
    <t>0:06.06</t>
  </si>
  <si>
    <t>0:07.15</t>
  </si>
  <si>
    <t>IPv4v6</t>
  </si>
  <si>
    <t>0:07.20</t>
  </si>
  <si>
    <t>0:11.10</t>
  </si>
  <si>
    <t>file_IPv4v6_100k_131068_1</t>
  </si>
  <si>
    <t>file_IPv4v6_100k_131068_2</t>
  </si>
  <si>
    <t>file_IPv4v6_1m_131068_1</t>
  </si>
  <si>
    <t>file_IPv4v6_1m_131068_2</t>
  </si>
  <si>
    <t>file_IPv4v6_10m_131068_1</t>
  </si>
  <si>
    <t>file_IPv4v6_10m_131068_2</t>
  </si>
  <si>
    <t>file_IPv4v6_20m_131068_1</t>
  </si>
  <si>
    <t>file_IPv4v6_20m_131068_2</t>
  </si>
  <si>
    <t>file_IPv4v6_30m_131068_1</t>
  </si>
  <si>
    <t>file_IPv4v6_30m_131068_2</t>
  </si>
  <si>
    <t>shm_IPv4v6_100k_131068_1</t>
  </si>
  <si>
    <t>shm_IPv4v6_100k_131068_2</t>
  </si>
  <si>
    <t>shm_IPv4v6_1m_131068_1</t>
  </si>
  <si>
    <t>shm_IPv4v6_1m_131068_2</t>
  </si>
  <si>
    <t>shm_IPv4v6_10m_131068_1</t>
  </si>
  <si>
    <t>shm_IPv4v6_10m_131068_2</t>
  </si>
  <si>
    <t>shm_IPv4v6_20m_131068_1</t>
  </si>
  <si>
    <t>shm_IPv4v6_20m_131068_2</t>
  </si>
  <si>
    <t>shm_IPv4v6_30m_131068_1</t>
  </si>
  <si>
    <t>shm_IPv4v6_30m_131068_2</t>
  </si>
  <si>
    <t>sock_IPv4v6_100k_131068_1</t>
  </si>
  <si>
    <t>sock_IPv4v6_100k_131068_2</t>
  </si>
  <si>
    <t>sock_IPv4v6_1m_131068_1</t>
  </si>
  <si>
    <t>sock_IPv4v6_1m_131068_2</t>
  </si>
  <si>
    <t>sock_IPv4v6_10m_131068_1</t>
  </si>
  <si>
    <t>sock_IPv4v6_10m_131068_2</t>
  </si>
  <si>
    <t>sock_IPv4v6_20m_131068_1</t>
  </si>
  <si>
    <t>sock_IPv4v6_20m_131068_2</t>
  </si>
  <si>
    <t>sock_IPv4v6_30m_131068_1</t>
  </si>
  <si>
    <t>sock_IPv4v6_30m_131068_2</t>
  </si>
  <si>
    <t>0:11.40</t>
  </si>
  <si>
    <t>0:17.00</t>
  </si>
  <si>
    <t>0:16.25</t>
  </si>
  <si>
    <t>0:22.51</t>
  </si>
  <si>
    <t>0:22.44</t>
  </si>
  <si>
    <t>0:06.57</t>
  </si>
  <si>
    <t>0:06.74</t>
  </si>
  <si>
    <t>0:09.69</t>
  </si>
  <si>
    <t>0:09.52</t>
  </si>
  <si>
    <t>0:16.66</t>
  </si>
  <si>
    <t>0:27.80</t>
  </si>
  <si>
    <t>0:46.03</t>
  </si>
  <si>
    <t>0:46.00</t>
  </si>
  <si>
    <t>0:58.83</t>
  </si>
  <si>
    <t>1:00.31</t>
  </si>
  <si>
    <t>0:37.97</t>
  </si>
  <si>
    <t>0:34.62</t>
  </si>
  <si>
    <t>1:07.70</t>
  </si>
  <si>
    <t>1:04.25</t>
  </si>
  <si>
    <t>1:52.20</t>
  </si>
  <si>
    <t>1:51.93</t>
  </si>
  <si>
    <t>2:29.69</t>
  </si>
  <si>
    <t>2:32.72</t>
  </si>
  <si>
    <t>0:09.49</t>
  </si>
  <si>
    <t>0:09.37</t>
  </si>
  <si>
    <t>0:12.97</t>
  </si>
  <si>
    <t>0:12.87</t>
  </si>
  <si>
    <t>0:20.42</t>
  </si>
  <si>
    <t>0:20.72</t>
  </si>
  <si>
    <t>0:31.51</t>
  </si>
  <si>
    <t>0:30.17</t>
  </si>
  <si>
    <t>0:46.82</t>
  </si>
  <si>
    <t>0:47.15</t>
  </si>
  <si>
    <t>0:10.90</t>
  </si>
  <si>
    <t>0:10.49</t>
  </si>
  <si>
    <t>0:16.27</t>
  </si>
  <si>
    <t>0:17.14</t>
  </si>
  <si>
    <t>0:31.13</t>
  </si>
  <si>
    <t>0:30.49</t>
  </si>
  <si>
    <t>0:47.74</t>
  </si>
  <si>
    <t>0:48.47</t>
  </si>
  <si>
    <t>1:34.09</t>
  </si>
  <si>
    <t>1:34.64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</si>
</sst>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FBDF-01B8-4339-84B0-5E2D5B93D2EE}">
  <dimension ref="A1:T101"/>
  <sheetViews>
    <sheetView tabSelected="1" topLeftCell="A53" zoomScale="85" zoomScaleNormal="85" workbookViewId="0">
      <selection activeCell="L87" sqref="L87"/>
    </sheetView>
  </sheetViews>
  <sheetFormatPr defaultRowHeight="15" x14ac:dyDescent="0.25"/>
  <cols>
    <col min="1" max="1" width="27.42578125" customWidth="1"/>
    <col min="3" max="3" width="9.85546875" customWidth="1"/>
    <col min="4" max="4" width="10.140625" customWidth="1"/>
    <col min="7" max="7" width="19.85546875" customWidth="1"/>
    <col min="9" max="9" width="10.85546875" customWidth="1"/>
    <col min="10" max="10" width="2.85546875" customWidth="1"/>
    <col min="11" max="11" width="15.42578125" customWidth="1"/>
    <col min="12" max="12" width="14.85546875" customWidth="1"/>
    <col min="13" max="13" width="11.85546875" customWidth="1"/>
    <col min="14" max="14" width="23.85546875" customWidth="1"/>
    <col min="15" max="15" width="31.42578125" customWidth="1"/>
    <col min="16" max="16" width="30.7109375" customWidth="1"/>
    <col min="17" max="17" width="2.85546875" customWidth="1"/>
    <col min="18" max="18" width="18.5703125" customWidth="1"/>
    <col min="19" max="20" width="15.42578125" customWidth="1"/>
    <col min="21" max="21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  <c r="I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80</v>
      </c>
      <c r="R1" t="s">
        <v>14</v>
      </c>
      <c r="S1" t="s">
        <v>20</v>
      </c>
    </row>
    <row r="2" spans="1:19" x14ac:dyDescent="0.25">
      <c r="A2" t="s">
        <v>13</v>
      </c>
      <c r="B2" t="s">
        <v>7</v>
      </c>
      <c r="C2">
        <v>65534</v>
      </c>
      <c r="D2">
        <v>254</v>
      </c>
      <c r="E2">
        <v>50000</v>
      </c>
      <c r="F2">
        <v>100000</v>
      </c>
      <c r="G2">
        <v>300</v>
      </c>
      <c r="H2">
        <v>3</v>
      </c>
      <c r="I2">
        <v>30</v>
      </c>
      <c r="R2">
        <f t="shared" ref="R2:R33" si="0">SUM((F2*G2-(G2/I2)*H2*C2)/(F2*G2)*100)</f>
        <v>93.446600000000004</v>
      </c>
      <c r="S2">
        <f t="shared" ref="S2:S33" si="1">SUM(K2/(F2*G2)*100)</f>
        <v>0</v>
      </c>
    </row>
    <row r="3" spans="1:19" x14ac:dyDescent="0.25">
      <c r="A3" t="s">
        <v>16</v>
      </c>
      <c r="B3" t="s">
        <v>7</v>
      </c>
      <c r="C3">
        <v>65534</v>
      </c>
      <c r="D3">
        <v>254</v>
      </c>
      <c r="E3">
        <v>50000</v>
      </c>
      <c r="F3">
        <v>100000</v>
      </c>
      <c r="G3">
        <v>300</v>
      </c>
      <c r="H3">
        <v>3</v>
      </c>
      <c r="I3">
        <v>30</v>
      </c>
      <c r="R3">
        <f t="shared" si="0"/>
        <v>93.446600000000004</v>
      </c>
      <c r="S3">
        <f t="shared" si="1"/>
        <v>0</v>
      </c>
    </row>
    <row r="4" spans="1:19" x14ac:dyDescent="0.25">
      <c r="A4" t="s">
        <v>18</v>
      </c>
      <c r="B4" t="s">
        <v>7</v>
      </c>
      <c r="C4">
        <v>65534</v>
      </c>
      <c r="D4">
        <v>254</v>
      </c>
      <c r="E4">
        <v>50000</v>
      </c>
      <c r="F4">
        <v>1000000</v>
      </c>
      <c r="G4">
        <v>300</v>
      </c>
      <c r="H4">
        <v>3</v>
      </c>
      <c r="I4">
        <v>30</v>
      </c>
      <c r="R4">
        <f t="shared" si="0"/>
        <v>99.34465999999999</v>
      </c>
      <c r="S4">
        <f t="shared" si="1"/>
        <v>0</v>
      </c>
    </row>
    <row r="5" spans="1:19" x14ac:dyDescent="0.25">
      <c r="A5" t="s">
        <v>19</v>
      </c>
      <c r="B5" t="s">
        <v>7</v>
      </c>
      <c r="C5">
        <v>65534</v>
      </c>
      <c r="D5">
        <v>254</v>
      </c>
      <c r="E5">
        <v>50000</v>
      </c>
      <c r="F5">
        <v>1000000</v>
      </c>
      <c r="G5">
        <v>300</v>
      </c>
      <c r="H5">
        <v>3</v>
      </c>
      <c r="I5">
        <v>30</v>
      </c>
      <c r="R5">
        <f t="shared" si="0"/>
        <v>99.34465999999999</v>
      </c>
      <c r="S5">
        <f t="shared" si="1"/>
        <v>0</v>
      </c>
    </row>
    <row r="6" spans="1:19" x14ac:dyDescent="0.25">
      <c r="A6" t="s">
        <v>21</v>
      </c>
      <c r="B6" t="s">
        <v>7</v>
      </c>
      <c r="C6">
        <v>65534</v>
      </c>
      <c r="D6">
        <v>254</v>
      </c>
      <c r="E6">
        <v>50000</v>
      </c>
      <c r="F6">
        <v>10000000</v>
      </c>
      <c r="G6">
        <v>300</v>
      </c>
      <c r="H6">
        <v>3</v>
      </c>
      <c r="I6">
        <v>30</v>
      </c>
      <c r="R6">
        <f t="shared" si="0"/>
        <v>99.934466</v>
      </c>
      <c r="S6">
        <f t="shared" si="1"/>
        <v>0</v>
      </c>
    </row>
    <row r="7" spans="1:19" x14ac:dyDescent="0.25">
      <c r="A7" t="s">
        <v>22</v>
      </c>
      <c r="B7" t="s">
        <v>7</v>
      </c>
      <c r="C7">
        <v>65534</v>
      </c>
      <c r="D7">
        <v>254</v>
      </c>
      <c r="E7">
        <v>50000</v>
      </c>
      <c r="F7">
        <v>10000000</v>
      </c>
      <c r="G7">
        <v>300</v>
      </c>
      <c r="H7">
        <v>3</v>
      </c>
      <c r="I7">
        <v>30</v>
      </c>
      <c r="R7">
        <f t="shared" si="0"/>
        <v>99.934466</v>
      </c>
      <c r="S7">
        <f t="shared" si="1"/>
        <v>0</v>
      </c>
    </row>
    <row r="8" spans="1:19" x14ac:dyDescent="0.25">
      <c r="A8" t="s">
        <v>23</v>
      </c>
      <c r="B8" t="s">
        <v>7</v>
      </c>
      <c r="C8">
        <v>65534</v>
      </c>
      <c r="D8">
        <v>254</v>
      </c>
      <c r="E8">
        <v>50000</v>
      </c>
      <c r="F8">
        <v>20000000</v>
      </c>
      <c r="G8">
        <v>300</v>
      </c>
      <c r="H8">
        <v>3</v>
      </c>
      <c r="I8">
        <v>30</v>
      </c>
      <c r="R8">
        <f t="shared" si="0"/>
        <v>99.967232999999993</v>
      </c>
      <c r="S8">
        <f t="shared" si="1"/>
        <v>0</v>
      </c>
    </row>
    <row r="9" spans="1:19" x14ac:dyDescent="0.25">
      <c r="A9" t="s">
        <v>24</v>
      </c>
      <c r="B9" t="s">
        <v>7</v>
      </c>
      <c r="C9">
        <v>65534</v>
      </c>
      <c r="D9">
        <v>254</v>
      </c>
      <c r="E9">
        <v>50000</v>
      </c>
      <c r="F9">
        <v>20000000</v>
      </c>
      <c r="G9">
        <v>300</v>
      </c>
      <c r="H9">
        <v>3</v>
      </c>
      <c r="I9">
        <v>30</v>
      </c>
      <c r="R9">
        <f t="shared" si="0"/>
        <v>99.967232999999993</v>
      </c>
      <c r="S9">
        <f t="shared" si="1"/>
        <v>0</v>
      </c>
    </row>
    <row r="10" spans="1:19" x14ac:dyDescent="0.25">
      <c r="A10" t="s">
        <v>25</v>
      </c>
      <c r="B10" t="s">
        <v>7</v>
      </c>
      <c r="C10">
        <v>65534</v>
      </c>
      <c r="D10">
        <v>254</v>
      </c>
      <c r="E10">
        <v>50000</v>
      </c>
      <c r="F10">
        <v>30000000</v>
      </c>
      <c r="G10">
        <v>300</v>
      </c>
      <c r="H10">
        <v>3</v>
      </c>
      <c r="I10">
        <v>30</v>
      </c>
      <c r="R10">
        <f t="shared" si="0"/>
        <v>99.978155333333333</v>
      </c>
      <c r="S10">
        <f t="shared" si="1"/>
        <v>0</v>
      </c>
    </row>
    <row r="11" spans="1:19" x14ac:dyDescent="0.25">
      <c r="A11" t="s">
        <v>26</v>
      </c>
      <c r="B11" t="s">
        <v>7</v>
      </c>
      <c r="C11">
        <v>65534</v>
      </c>
      <c r="D11">
        <v>254</v>
      </c>
      <c r="E11">
        <v>50000</v>
      </c>
      <c r="F11">
        <v>30000000</v>
      </c>
      <c r="G11">
        <v>300</v>
      </c>
      <c r="H11">
        <v>3</v>
      </c>
      <c r="I11">
        <v>30</v>
      </c>
      <c r="R11">
        <f t="shared" si="0"/>
        <v>99.978155333333333</v>
      </c>
      <c r="S11">
        <f t="shared" si="1"/>
        <v>0</v>
      </c>
    </row>
    <row r="13" spans="1:19" x14ac:dyDescent="0.25">
      <c r="A13" t="s">
        <v>27</v>
      </c>
      <c r="B13" t="s">
        <v>7</v>
      </c>
      <c r="C13">
        <v>65534</v>
      </c>
      <c r="D13">
        <v>254</v>
      </c>
      <c r="E13">
        <v>50000</v>
      </c>
      <c r="F13">
        <v>100000</v>
      </c>
      <c r="G13">
        <v>300</v>
      </c>
      <c r="H13">
        <v>3</v>
      </c>
      <c r="I13">
        <v>30</v>
      </c>
      <c r="R13">
        <f t="shared" si="0"/>
        <v>93.446600000000004</v>
      </c>
      <c r="S13">
        <f t="shared" si="1"/>
        <v>0</v>
      </c>
    </row>
    <row r="14" spans="1:19" x14ac:dyDescent="0.25">
      <c r="A14" t="s">
        <v>28</v>
      </c>
      <c r="B14" t="s">
        <v>7</v>
      </c>
      <c r="C14">
        <v>65534</v>
      </c>
      <c r="D14">
        <v>254</v>
      </c>
      <c r="E14">
        <v>50000</v>
      </c>
      <c r="F14">
        <v>100000</v>
      </c>
      <c r="G14">
        <v>300</v>
      </c>
      <c r="H14">
        <v>3</v>
      </c>
      <c r="I14">
        <v>30</v>
      </c>
      <c r="R14">
        <f t="shared" si="0"/>
        <v>93.446600000000004</v>
      </c>
      <c r="S14">
        <f t="shared" si="1"/>
        <v>0</v>
      </c>
    </row>
    <row r="15" spans="1:19" x14ac:dyDescent="0.25">
      <c r="A15" t="s">
        <v>29</v>
      </c>
      <c r="B15" t="s">
        <v>7</v>
      </c>
      <c r="C15">
        <v>65534</v>
      </c>
      <c r="D15">
        <v>254</v>
      </c>
      <c r="E15">
        <v>50000</v>
      </c>
      <c r="F15">
        <v>1000000</v>
      </c>
      <c r="G15">
        <v>300</v>
      </c>
      <c r="H15">
        <v>3</v>
      </c>
      <c r="I15">
        <v>30</v>
      </c>
      <c r="R15">
        <f t="shared" si="0"/>
        <v>99.34465999999999</v>
      </c>
      <c r="S15">
        <f t="shared" si="1"/>
        <v>0</v>
      </c>
    </row>
    <row r="16" spans="1:19" x14ac:dyDescent="0.25">
      <c r="A16" t="s">
        <v>30</v>
      </c>
      <c r="B16" t="s">
        <v>7</v>
      </c>
      <c r="C16">
        <v>65534</v>
      </c>
      <c r="D16">
        <v>254</v>
      </c>
      <c r="E16">
        <v>50000</v>
      </c>
      <c r="F16">
        <v>1000000</v>
      </c>
      <c r="G16">
        <v>300</v>
      </c>
      <c r="H16">
        <v>3</v>
      </c>
      <c r="I16">
        <v>30</v>
      </c>
      <c r="R16">
        <f t="shared" si="0"/>
        <v>99.34465999999999</v>
      </c>
      <c r="S16">
        <f t="shared" si="1"/>
        <v>0</v>
      </c>
    </row>
    <row r="17" spans="1:19" x14ac:dyDescent="0.25">
      <c r="A17" t="s">
        <v>31</v>
      </c>
      <c r="B17" t="s">
        <v>7</v>
      </c>
      <c r="C17">
        <v>65534</v>
      </c>
      <c r="D17">
        <v>254</v>
      </c>
      <c r="E17">
        <v>50000</v>
      </c>
      <c r="F17">
        <v>10000000</v>
      </c>
      <c r="G17">
        <v>300</v>
      </c>
      <c r="H17">
        <v>3</v>
      </c>
      <c r="I17">
        <v>30</v>
      </c>
      <c r="R17">
        <f t="shared" si="0"/>
        <v>99.934466</v>
      </c>
      <c r="S17">
        <f t="shared" si="1"/>
        <v>0</v>
      </c>
    </row>
    <row r="18" spans="1:19" x14ac:dyDescent="0.25">
      <c r="A18" t="s">
        <v>32</v>
      </c>
      <c r="B18" t="s">
        <v>7</v>
      </c>
      <c r="C18">
        <v>65534</v>
      </c>
      <c r="D18">
        <v>254</v>
      </c>
      <c r="E18">
        <v>50000</v>
      </c>
      <c r="F18">
        <v>10000000</v>
      </c>
      <c r="G18">
        <v>300</v>
      </c>
      <c r="H18">
        <v>3</v>
      </c>
      <c r="I18">
        <v>30</v>
      </c>
      <c r="R18">
        <f t="shared" si="0"/>
        <v>99.934466</v>
      </c>
      <c r="S18">
        <f t="shared" si="1"/>
        <v>0</v>
      </c>
    </row>
    <row r="19" spans="1:19" x14ac:dyDescent="0.25">
      <c r="A19" t="s">
        <v>33</v>
      </c>
      <c r="B19" t="s">
        <v>7</v>
      </c>
      <c r="C19">
        <v>65534</v>
      </c>
      <c r="D19">
        <v>254</v>
      </c>
      <c r="E19">
        <v>50000</v>
      </c>
      <c r="F19">
        <v>20000000</v>
      </c>
      <c r="G19">
        <v>300</v>
      </c>
      <c r="H19">
        <v>3</v>
      </c>
      <c r="I19">
        <v>30</v>
      </c>
      <c r="R19">
        <f t="shared" si="0"/>
        <v>99.967232999999993</v>
      </c>
      <c r="S19">
        <f t="shared" si="1"/>
        <v>0</v>
      </c>
    </row>
    <row r="20" spans="1:19" x14ac:dyDescent="0.25">
      <c r="A20" t="s">
        <v>34</v>
      </c>
      <c r="B20" t="s">
        <v>7</v>
      </c>
      <c r="C20">
        <v>65534</v>
      </c>
      <c r="D20">
        <v>254</v>
      </c>
      <c r="E20">
        <v>50000</v>
      </c>
      <c r="F20">
        <v>20000000</v>
      </c>
      <c r="G20">
        <v>300</v>
      </c>
      <c r="H20">
        <v>3</v>
      </c>
      <c r="I20">
        <v>30</v>
      </c>
      <c r="R20">
        <f t="shared" si="0"/>
        <v>99.967232999999993</v>
      </c>
      <c r="S20">
        <f t="shared" si="1"/>
        <v>0</v>
      </c>
    </row>
    <row r="21" spans="1:19" x14ac:dyDescent="0.25">
      <c r="A21" t="s">
        <v>35</v>
      </c>
      <c r="B21" t="s">
        <v>7</v>
      </c>
      <c r="C21">
        <v>65534</v>
      </c>
      <c r="D21">
        <v>254</v>
      </c>
      <c r="E21">
        <v>50000</v>
      </c>
      <c r="F21">
        <v>30000000</v>
      </c>
      <c r="G21">
        <v>300</v>
      </c>
      <c r="H21">
        <v>3</v>
      </c>
      <c r="I21">
        <v>30</v>
      </c>
      <c r="R21">
        <f t="shared" si="0"/>
        <v>99.978155333333333</v>
      </c>
      <c r="S21">
        <f t="shared" si="1"/>
        <v>0</v>
      </c>
    </row>
    <row r="22" spans="1:19" x14ac:dyDescent="0.25">
      <c r="A22" t="s">
        <v>36</v>
      </c>
      <c r="B22" t="s">
        <v>7</v>
      </c>
      <c r="C22">
        <v>65534</v>
      </c>
      <c r="D22">
        <v>254</v>
      </c>
      <c r="E22">
        <v>50000</v>
      </c>
      <c r="F22">
        <v>30000000</v>
      </c>
      <c r="G22">
        <v>300</v>
      </c>
      <c r="H22">
        <v>3</v>
      </c>
      <c r="I22">
        <v>30</v>
      </c>
      <c r="R22">
        <f t="shared" si="0"/>
        <v>99.978155333333333</v>
      </c>
      <c r="S22">
        <f t="shared" si="1"/>
        <v>0</v>
      </c>
    </row>
    <row r="24" spans="1:19" x14ac:dyDescent="0.25">
      <c r="A24" t="s">
        <v>38</v>
      </c>
      <c r="B24" t="s">
        <v>7</v>
      </c>
      <c r="C24">
        <v>65534</v>
      </c>
      <c r="D24">
        <v>254</v>
      </c>
      <c r="E24">
        <v>50000</v>
      </c>
      <c r="F24">
        <v>100000</v>
      </c>
      <c r="G24">
        <v>300</v>
      </c>
      <c r="H24">
        <v>3</v>
      </c>
      <c r="I24">
        <v>30</v>
      </c>
      <c r="R24">
        <f t="shared" si="0"/>
        <v>93.446600000000004</v>
      </c>
      <c r="S24">
        <f t="shared" si="1"/>
        <v>0</v>
      </c>
    </row>
    <row r="25" spans="1:19" x14ac:dyDescent="0.25">
      <c r="A25" t="s">
        <v>39</v>
      </c>
      <c r="B25" t="s">
        <v>7</v>
      </c>
      <c r="C25">
        <v>65534</v>
      </c>
      <c r="D25">
        <v>254</v>
      </c>
      <c r="E25">
        <v>50000</v>
      </c>
      <c r="F25">
        <v>100000</v>
      </c>
      <c r="G25">
        <v>300</v>
      </c>
      <c r="H25">
        <v>3</v>
      </c>
      <c r="I25">
        <v>30</v>
      </c>
      <c r="R25">
        <f t="shared" si="0"/>
        <v>93.446600000000004</v>
      </c>
      <c r="S25">
        <f t="shared" si="1"/>
        <v>0</v>
      </c>
    </row>
    <row r="26" spans="1:19" x14ac:dyDescent="0.25">
      <c r="A26" t="s">
        <v>40</v>
      </c>
      <c r="B26" t="s">
        <v>7</v>
      </c>
      <c r="C26">
        <v>65534</v>
      </c>
      <c r="D26">
        <v>254</v>
      </c>
      <c r="E26">
        <v>50000</v>
      </c>
      <c r="F26">
        <v>1000000</v>
      </c>
      <c r="G26">
        <v>300</v>
      </c>
      <c r="H26">
        <v>3</v>
      </c>
      <c r="I26">
        <v>30</v>
      </c>
      <c r="R26">
        <f t="shared" si="0"/>
        <v>99.34465999999999</v>
      </c>
      <c r="S26">
        <f t="shared" si="1"/>
        <v>0</v>
      </c>
    </row>
    <row r="27" spans="1:19" x14ac:dyDescent="0.25">
      <c r="A27" t="s">
        <v>41</v>
      </c>
      <c r="B27" t="s">
        <v>7</v>
      </c>
      <c r="C27">
        <v>65534</v>
      </c>
      <c r="D27">
        <v>254</v>
      </c>
      <c r="E27">
        <v>50000</v>
      </c>
      <c r="F27">
        <v>1000000</v>
      </c>
      <c r="G27">
        <v>300</v>
      </c>
      <c r="H27">
        <v>3</v>
      </c>
      <c r="I27">
        <v>30</v>
      </c>
      <c r="R27">
        <f t="shared" si="0"/>
        <v>99.34465999999999</v>
      </c>
      <c r="S27">
        <f t="shared" si="1"/>
        <v>0</v>
      </c>
    </row>
    <row r="28" spans="1:19" x14ac:dyDescent="0.25">
      <c r="A28" t="s">
        <v>42</v>
      </c>
      <c r="B28" t="s">
        <v>7</v>
      </c>
      <c r="C28">
        <v>65534</v>
      </c>
      <c r="D28">
        <v>254</v>
      </c>
      <c r="E28">
        <v>50000</v>
      </c>
      <c r="F28">
        <v>10000000</v>
      </c>
      <c r="G28">
        <v>300</v>
      </c>
      <c r="H28">
        <v>3</v>
      </c>
      <c r="I28">
        <v>30</v>
      </c>
      <c r="R28">
        <f t="shared" si="0"/>
        <v>99.934466</v>
      </c>
      <c r="S28">
        <f t="shared" si="1"/>
        <v>0</v>
      </c>
    </row>
    <row r="29" spans="1:19" x14ac:dyDescent="0.25">
      <c r="A29" t="s">
        <v>43</v>
      </c>
      <c r="B29" t="s">
        <v>7</v>
      </c>
      <c r="C29">
        <v>65534</v>
      </c>
      <c r="D29">
        <v>254</v>
      </c>
      <c r="E29">
        <v>50000</v>
      </c>
      <c r="F29">
        <v>10000000</v>
      </c>
      <c r="G29">
        <v>300</v>
      </c>
      <c r="H29">
        <v>3</v>
      </c>
      <c r="I29">
        <v>30</v>
      </c>
      <c r="R29">
        <f t="shared" si="0"/>
        <v>99.934466</v>
      </c>
      <c r="S29">
        <f t="shared" si="1"/>
        <v>0</v>
      </c>
    </row>
    <row r="30" spans="1:19" x14ac:dyDescent="0.25">
      <c r="A30" t="s">
        <v>44</v>
      </c>
      <c r="B30" t="s">
        <v>7</v>
      </c>
      <c r="C30">
        <v>65534</v>
      </c>
      <c r="D30">
        <v>254</v>
      </c>
      <c r="E30">
        <v>50000</v>
      </c>
      <c r="F30">
        <v>20000000</v>
      </c>
      <c r="G30">
        <v>300</v>
      </c>
      <c r="H30">
        <v>3</v>
      </c>
      <c r="I30">
        <v>30</v>
      </c>
      <c r="R30">
        <f t="shared" si="0"/>
        <v>99.967232999999993</v>
      </c>
      <c r="S30">
        <f t="shared" si="1"/>
        <v>0</v>
      </c>
    </row>
    <row r="31" spans="1:19" x14ac:dyDescent="0.25">
      <c r="A31" t="s">
        <v>45</v>
      </c>
      <c r="B31" t="s">
        <v>7</v>
      </c>
      <c r="C31">
        <v>65534</v>
      </c>
      <c r="D31">
        <v>254</v>
      </c>
      <c r="E31">
        <v>50000</v>
      </c>
      <c r="F31">
        <v>20000000</v>
      </c>
      <c r="G31">
        <v>300</v>
      </c>
      <c r="H31">
        <v>3</v>
      </c>
      <c r="I31">
        <v>30</v>
      </c>
      <c r="R31">
        <f t="shared" si="0"/>
        <v>99.967232999999993</v>
      </c>
      <c r="S31">
        <f t="shared" si="1"/>
        <v>0</v>
      </c>
    </row>
    <row r="32" spans="1:19" x14ac:dyDescent="0.25">
      <c r="A32" t="s">
        <v>46</v>
      </c>
      <c r="B32" t="s">
        <v>7</v>
      </c>
      <c r="C32">
        <v>65534</v>
      </c>
      <c r="D32">
        <v>254</v>
      </c>
      <c r="E32">
        <v>50000</v>
      </c>
      <c r="F32">
        <v>30000000</v>
      </c>
      <c r="G32">
        <v>300</v>
      </c>
      <c r="H32">
        <v>3</v>
      </c>
      <c r="I32">
        <v>30</v>
      </c>
      <c r="R32">
        <f t="shared" si="0"/>
        <v>99.978155333333333</v>
      </c>
      <c r="S32">
        <f t="shared" si="1"/>
        <v>0</v>
      </c>
    </row>
    <row r="33" spans="1:20" x14ac:dyDescent="0.25">
      <c r="A33" t="s">
        <v>47</v>
      </c>
      <c r="B33" t="s">
        <v>7</v>
      </c>
      <c r="C33">
        <v>65534</v>
      </c>
      <c r="D33">
        <v>254</v>
      </c>
      <c r="E33">
        <v>50000</v>
      </c>
      <c r="F33">
        <v>30000000</v>
      </c>
      <c r="G33">
        <v>300</v>
      </c>
      <c r="H33">
        <v>3</v>
      </c>
      <c r="I33">
        <v>30</v>
      </c>
      <c r="R33">
        <f t="shared" si="0"/>
        <v>99.978155333333333</v>
      </c>
      <c r="S33">
        <f t="shared" si="1"/>
        <v>0</v>
      </c>
    </row>
    <row r="36" spans="1:20" x14ac:dyDescent="0.25">
      <c r="A36" t="s">
        <v>49</v>
      </c>
      <c r="B36" t="s">
        <v>48</v>
      </c>
      <c r="C36">
        <v>65534</v>
      </c>
      <c r="D36">
        <v>254</v>
      </c>
      <c r="E36">
        <v>50000</v>
      </c>
      <c r="F36">
        <v>100000</v>
      </c>
      <c r="G36">
        <v>300</v>
      </c>
      <c r="H36">
        <v>3</v>
      </c>
      <c r="I36">
        <v>30</v>
      </c>
      <c r="K36">
        <v>27901598</v>
      </c>
      <c r="L36">
        <v>17098403</v>
      </c>
      <c r="M36" t="s">
        <v>79</v>
      </c>
      <c r="N36">
        <v>16865797</v>
      </c>
      <c r="O36">
        <v>1966020</v>
      </c>
      <c r="P36">
        <v>232606</v>
      </c>
      <c r="R36">
        <f t="shared" ref="R36:R45" si="2">SUM((F36*G36-(G36/I36)*H36*C36)/(F36*G36)*100)</f>
        <v>93.446600000000004</v>
      </c>
      <c r="S36">
        <f t="shared" ref="S36:S45" si="3">SUM(K36/(F36*G36)*100)</f>
        <v>93.005326666666662</v>
      </c>
      <c r="T36">
        <f>SUM(N36+P36-L36)</f>
        <v>0</v>
      </c>
    </row>
    <row r="37" spans="1:20" x14ac:dyDescent="0.25">
      <c r="A37" t="s">
        <v>50</v>
      </c>
      <c r="B37" t="s">
        <v>48</v>
      </c>
      <c r="C37">
        <v>65534</v>
      </c>
      <c r="D37">
        <v>254</v>
      </c>
      <c r="E37">
        <v>50000</v>
      </c>
      <c r="F37">
        <v>100000</v>
      </c>
      <c r="G37">
        <v>300</v>
      </c>
      <c r="H37">
        <v>3</v>
      </c>
      <c r="I37">
        <v>30</v>
      </c>
      <c r="K37">
        <v>27898480</v>
      </c>
      <c r="L37">
        <v>17101521</v>
      </c>
      <c r="M37" t="s">
        <v>81</v>
      </c>
      <c r="N37">
        <v>16862580</v>
      </c>
      <c r="O37">
        <v>1966020</v>
      </c>
      <c r="P37">
        <v>238941</v>
      </c>
      <c r="R37">
        <f t="shared" si="2"/>
        <v>93.446600000000004</v>
      </c>
      <c r="S37">
        <f t="shared" si="3"/>
        <v>92.994933333333336</v>
      </c>
      <c r="T37">
        <f t="shared" ref="T37:T100" si="4">SUM(N37+P37-L37)</f>
        <v>0</v>
      </c>
    </row>
    <row r="38" spans="1:20" x14ac:dyDescent="0.25">
      <c r="A38" t="s">
        <v>51</v>
      </c>
      <c r="B38" t="s">
        <v>48</v>
      </c>
      <c r="C38">
        <v>65534</v>
      </c>
      <c r="D38">
        <v>254</v>
      </c>
      <c r="E38">
        <v>50000</v>
      </c>
      <c r="F38">
        <v>1000000</v>
      </c>
      <c r="G38">
        <v>300</v>
      </c>
      <c r="H38">
        <v>3</v>
      </c>
      <c r="I38">
        <v>30</v>
      </c>
      <c r="K38">
        <v>294955211</v>
      </c>
      <c r="L38">
        <v>20044790</v>
      </c>
      <c r="M38" t="s">
        <v>82</v>
      </c>
      <c r="N38">
        <v>17102532</v>
      </c>
      <c r="O38">
        <v>2430012</v>
      </c>
      <c r="P38">
        <v>2942258</v>
      </c>
      <c r="R38">
        <f t="shared" si="2"/>
        <v>99.34465999999999</v>
      </c>
      <c r="S38">
        <f t="shared" si="3"/>
        <v>98.318403666666669</v>
      </c>
      <c r="T38">
        <f t="shared" si="4"/>
        <v>0</v>
      </c>
    </row>
    <row r="39" spans="1:20" x14ac:dyDescent="0.25">
      <c r="A39" t="s">
        <v>52</v>
      </c>
      <c r="B39" t="s">
        <v>48</v>
      </c>
      <c r="C39">
        <v>65534</v>
      </c>
      <c r="D39">
        <v>254</v>
      </c>
      <c r="E39">
        <v>50000</v>
      </c>
      <c r="F39">
        <v>1000000</v>
      </c>
      <c r="G39">
        <v>300</v>
      </c>
      <c r="H39">
        <v>3</v>
      </c>
      <c r="I39">
        <v>30</v>
      </c>
      <c r="K39">
        <v>294694169</v>
      </c>
      <c r="L39">
        <v>20305832</v>
      </c>
      <c r="M39" t="s">
        <v>84</v>
      </c>
      <c r="N39">
        <v>17055573</v>
      </c>
      <c r="O39">
        <v>2386579</v>
      </c>
      <c r="P39">
        <v>3250259</v>
      </c>
      <c r="R39">
        <f t="shared" si="2"/>
        <v>99.34465999999999</v>
      </c>
      <c r="S39">
        <f t="shared" si="3"/>
        <v>98.231389666666672</v>
      </c>
      <c r="T39">
        <f t="shared" si="4"/>
        <v>0</v>
      </c>
    </row>
    <row r="40" spans="1:20" x14ac:dyDescent="0.25">
      <c r="A40" t="s">
        <v>53</v>
      </c>
      <c r="B40" t="s">
        <v>48</v>
      </c>
      <c r="C40">
        <v>65534</v>
      </c>
      <c r="D40">
        <v>254</v>
      </c>
      <c r="E40">
        <v>50000</v>
      </c>
      <c r="F40">
        <v>10000000</v>
      </c>
      <c r="G40">
        <v>300</v>
      </c>
      <c r="H40">
        <v>3</v>
      </c>
      <c r="I40">
        <v>30</v>
      </c>
      <c r="K40">
        <v>2954133315</v>
      </c>
      <c r="L40">
        <v>60864644</v>
      </c>
      <c r="M40" t="s">
        <v>85</v>
      </c>
      <c r="N40">
        <v>17510704</v>
      </c>
      <c r="O40">
        <v>3216532</v>
      </c>
      <c r="P40">
        <v>43353940</v>
      </c>
      <c r="R40">
        <f t="shared" si="2"/>
        <v>99.934466</v>
      </c>
      <c r="S40">
        <f t="shared" si="3"/>
        <v>98.471110500000009</v>
      </c>
      <c r="T40">
        <f t="shared" si="4"/>
        <v>0</v>
      </c>
    </row>
    <row r="41" spans="1:20" x14ac:dyDescent="0.25">
      <c r="A41" t="s">
        <v>54</v>
      </c>
      <c r="B41" t="s">
        <v>48</v>
      </c>
      <c r="C41">
        <v>65534</v>
      </c>
      <c r="D41">
        <v>254</v>
      </c>
      <c r="E41">
        <v>50000</v>
      </c>
      <c r="F41">
        <v>10000000</v>
      </c>
      <c r="G41">
        <v>300</v>
      </c>
      <c r="H41">
        <v>3</v>
      </c>
      <c r="I41">
        <v>30</v>
      </c>
      <c r="K41">
        <v>2948439661</v>
      </c>
      <c r="L41">
        <v>66554705</v>
      </c>
      <c r="M41" t="s">
        <v>116</v>
      </c>
      <c r="N41">
        <v>17431218</v>
      </c>
      <c r="O41">
        <v>3156067</v>
      </c>
      <c r="P41">
        <v>49123487</v>
      </c>
      <c r="R41">
        <f t="shared" si="2"/>
        <v>99.934466</v>
      </c>
      <c r="S41">
        <f t="shared" si="3"/>
        <v>98.281322033333325</v>
      </c>
      <c r="T41">
        <f t="shared" si="4"/>
        <v>0</v>
      </c>
    </row>
    <row r="42" spans="1:20" x14ac:dyDescent="0.25">
      <c r="A42" t="s">
        <v>55</v>
      </c>
      <c r="B42" t="s">
        <v>48</v>
      </c>
      <c r="C42">
        <v>65534</v>
      </c>
      <c r="D42">
        <v>254</v>
      </c>
      <c r="E42">
        <v>50000</v>
      </c>
      <c r="F42">
        <v>20000000</v>
      </c>
      <c r="G42">
        <v>300</v>
      </c>
      <c r="H42">
        <v>3</v>
      </c>
      <c r="I42">
        <v>30</v>
      </c>
      <c r="K42">
        <v>5853038753</v>
      </c>
      <c r="L42">
        <v>159465297</v>
      </c>
      <c r="M42" t="s">
        <v>117</v>
      </c>
      <c r="N42">
        <v>17680819</v>
      </c>
      <c r="O42">
        <v>4093531</v>
      </c>
      <c r="P42">
        <v>141784478</v>
      </c>
      <c r="R42">
        <f t="shared" si="2"/>
        <v>99.967232999999993</v>
      </c>
      <c r="S42">
        <f t="shared" si="3"/>
        <v>97.550645883333331</v>
      </c>
      <c r="T42">
        <f t="shared" si="4"/>
        <v>0</v>
      </c>
    </row>
    <row r="43" spans="1:20" x14ac:dyDescent="0.25">
      <c r="A43" t="s">
        <v>56</v>
      </c>
      <c r="B43" t="s">
        <v>48</v>
      </c>
      <c r="C43">
        <v>65534</v>
      </c>
      <c r="D43">
        <v>254</v>
      </c>
      <c r="E43">
        <v>50000</v>
      </c>
      <c r="F43">
        <v>20000000</v>
      </c>
      <c r="G43">
        <v>300</v>
      </c>
      <c r="H43">
        <v>3</v>
      </c>
      <c r="I43">
        <v>30</v>
      </c>
      <c r="K43">
        <v>5848890446</v>
      </c>
      <c r="L43">
        <v>163238898</v>
      </c>
      <c r="M43" t="s">
        <v>118</v>
      </c>
      <c r="N43">
        <v>17564831</v>
      </c>
      <c r="O43">
        <v>3890612</v>
      </c>
      <c r="P43">
        <v>145674067</v>
      </c>
      <c r="R43">
        <f t="shared" si="2"/>
        <v>99.967232999999993</v>
      </c>
      <c r="S43">
        <f t="shared" si="3"/>
        <v>97.481507433333334</v>
      </c>
      <c r="T43">
        <f t="shared" si="4"/>
        <v>0</v>
      </c>
    </row>
    <row r="44" spans="1:20" x14ac:dyDescent="0.25">
      <c r="A44" t="s">
        <v>57</v>
      </c>
      <c r="B44" t="s">
        <v>48</v>
      </c>
      <c r="C44">
        <v>65534</v>
      </c>
      <c r="D44">
        <v>254</v>
      </c>
      <c r="E44">
        <v>50000</v>
      </c>
      <c r="F44">
        <v>30000000</v>
      </c>
      <c r="G44">
        <v>300</v>
      </c>
      <c r="H44">
        <v>3</v>
      </c>
      <c r="I44">
        <v>30</v>
      </c>
      <c r="K44">
        <v>8740772717</v>
      </c>
      <c r="L44">
        <v>211044904</v>
      </c>
      <c r="M44" t="s">
        <v>119</v>
      </c>
      <c r="N44">
        <v>17201162</v>
      </c>
      <c r="O44">
        <v>3872920</v>
      </c>
      <c r="P44">
        <v>193843742</v>
      </c>
      <c r="R44">
        <f t="shared" si="2"/>
        <v>99.978155333333333</v>
      </c>
      <c r="S44">
        <f t="shared" si="3"/>
        <v>97.11969685555556</v>
      </c>
      <c r="T44">
        <f t="shared" si="4"/>
        <v>0</v>
      </c>
    </row>
    <row r="45" spans="1:20" x14ac:dyDescent="0.25">
      <c r="A45" t="s">
        <v>58</v>
      </c>
      <c r="B45" t="s">
        <v>48</v>
      </c>
      <c r="C45">
        <v>65534</v>
      </c>
      <c r="D45">
        <v>254</v>
      </c>
      <c r="E45">
        <v>50000</v>
      </c>
      <c r="F45">
        <v>30000000</v>
      </c>
      <c r="G45">
        <v>300</v>
      </c>
      <c r="H45">
        <v>3</v>
      </c>
      <c r="I45">
        <v>30</v>
      </c>
      <c r="K45">
        <v>8743505435</v>
      </c>
      <c r="L45">
        <v>211877052</v>
      </c>
      <c r="M45" t="s">
        <v>120</v>
      </c>
      <c r="N45">
        <v>17375163</v>
      </c>
      <c r="O45">
        <v>4029527</v>
      </c>
      <c r="P45">
        <v>194501889</v>
      </c>
      <c r="R45">
        <f t="shared" si="2"/>
        <v>99.978155333333333</v>
      </c>
      <c r="S45">
        <f t="shared" si="3"/>
        <v>97.150060388888889</v>
      </c>
      <c r="T45">
        <f t="shared" si="4"/>
        <v>0</v>
      </c>
    </row>
    <row r="47" spans="1:20" x14ac:dyDescent="0.25">
      <c r="A47" t="s">
        <v>59</v>
      </c>
      <c r="B47" t="s">
        <v>48</v>
      </c>
      <c r="C47">
        <v>65534</v>
      </c>
      <c r="D47">
        <v>254</v>
      </c>
      <c r="E47">
        <v>50000</v>
      </c>
      <c r="F47">
        <v>100000</v>
      </c>
      <c r="G47">
        <v>300</v>
      </c>
      <c r="H47">
        <v>3</v>
      </c>
      <c r="I47">
        <v>30</v>
      </c>
      <c r="K47">
        <v>28033981</v>
      </c>
      <c r="L47">
        <v>16966020</v>
      </c>
      <c r="M47" t="s">
        <v>121</v>
      </c>
      <c r="N47">
        <v>16966020</v>
      </c>
      <c r="O47">
        <v>1966020</v>
      </c>
      <c r="P47">
        <v>0</v>
      </c>
      <c r="R47">
        <f t="shared" ref="R47:R56" si="5">SUM((F47*G47-(G47/I47)*H47*C47)/(F47*G47)*100)</f>
        <v>93.446600000000004</v>
      </c>
      <c r="S47">
        <f t="shared" ref="S47:S56" si="6">SUM(K47/(F47*G47)*100)</f>
        <v>93.446603333333329</v>
      </c>
      <c r="T47">
        <f t="shared" si="4"/>
        <v>0</v>
      </c>
    </row>
    <row r="48" spans="1:20" x14ac:dyDescent="0.25">
      <c r="A48" t="s">
        <v>60</v>
      </c>
      <c r="B48" t="s">
        <v>48</v>
      </c>
      <c r="C48">
        <v>65534</v>
      </c>
      <c r="D48">
        <v>254</v>
      </c>
      <c r="E48">
        <v>50000</v>
      </c>
      <c r="F48">
        <v>100000</v>
      </c>
      <c r="G48">
        <v>300</v>
      </c>
      <c r="H48">
        <v>3</v>
      </c>
      <c r="I48">
        <v>30</v>
      </c>
      <c r="K48">
        <v>28033981</v>
      </c>
      <c r="L48">
        <v>16966020</v>
      </c>
      <c r="M48" t="s">
        <v>122</v>
      </c>
      <c r="N48">
        <v>16966020</v>
      </c>
      <c r="O48">
        <v>1966020</v>
      </c>
      <c r="P48">
        <v>0</v>
      </c>
      <c r="R48">
        <f t="shared" si="5"/>
        <v>93.446600000000004</v>
      </c>
      <c r="S48">
        <f t="shared" si="6"/>
        <v>93.446603333333329</v>
      </c>
      <c r="T48">
        <f t="shared" si="4"/>
        <v>0</v>
      </c>
    </row>
    <row r="49" spans="1:20" x14ac:dyDescent="0.25">
      <c r="A49" t="s">
        <v>61</v>
      </c>
      <c r="B49" t="s">
        <v>48</v>
      </c>
      <c r="C49">
        <v>65534</v>
      </c>
      <c r="D49">
        <v>254</v>
      </c>
      <c r="E49">
        <v>50000</v>
      </c>
      <c r="F49">
        <v>1000000</v>
      </c>
      <c r="G49">
        <v>300</v>
      </c>
      <c r="H49">
        <v>3</v>
      </c>
      <c r="I49">
        <v>30</v>
      </c>
      <c r="K49">
        <v>297118655</v>
      </c>
      <c r="L49">
        <v>17881344</v>
      </c>
      <c r="M49" t="s">
        <v>123</v>
      </c>
      <c r="N49">
        <v>17796750</v>
      </c>
      <c r="O49">
        <v>2800839</v>
      </c>
      <c r="P49">
        <v>84594</v>
      </c>
      <c r="R49">
        <f t="shared" si="5"/>
        <v>99.34465999999999</v>
      </c>
      <c r="S49">
        <f t="shared" si="6"/>
        <v>99.039551666666668</v>
      </c>
      <c r="T49">
        <f t="shared" si="4"/>
        <v>0</v>
      </c>
    </row>
    <row r="50" spans="1:20" x14ac:dyDescent="0.25">
      <c r="A50" t="s">
        <v>62</v>
      </c>
      <c r="B50" t="s">
        <v>48</v>
      </c>
      <c r="C50">
        <v>65534</v>
      </c>
      <c r="D50">
        <v>254</v>
      </c>
      <c r="E50">
        <v>50000</v>
      </c>
      <c r="F50">
        <v>1000000</v>
      </c>
      <c r="G50">
        <v>300</v>
      </c>
      <c r="H50">
        <v>3</v>
      </c>
      <c r="I50">
        <v>30</v>
      </c>
      <c r="K50">
        <v>297037893</v>
      </c>
      <c r="L50">
        <v>17962106</v>
      </c>
      <c r="M50" t="s">
        <v>124</v>
      </c>
      <c r="N50">
        <v>17869318</v>
      </c>
      <c r="O50">
        <v>2873965</v>
      </c>
      <c r="P50">
        <v>92788</v>
      </c>
      <c r="R50">
        <f t="shared" si="5"/>
        <v>99.34465999999999</v>
      </c>
      <c r="S50">
        <f t="shared" si="6"/>
        <v>99.012630999999999</v>
      </c>
      <c r="T50">
        <f t="shared" si="4"/>
        <v>0</v>
      </c>
    </row>
    <row r="51" spans="1:20" x14ac:dyDescent="0.25">
      <c r="A51" t="s">
        <v>63</v>
      </c>
      <c r="B51" t="s">
        <v>48</v>
      </c>
      <c r="C51">
        <v>65534</v>
      </c>
      <c r="D51">
        <v>254</v>
      </c>
      <c r="E51">
        <v>50000</v>
      </c>
      <c r="F51">
        <v>10000000</v>
      </c>
      <c r="G51">
        <v>300</v>
      </c>
      <c r="H51">
        <v>3</v>
      </c>
      <c r="I51">
        <v>30</v>
      </c>
      <c r="K51">
        <v>2982938661</v>
      </c>
      <c r="L51">
        <v>31632290</v>
      </c>
      <c r="M51" t="s">
        <v>118</v>
      </c>
      <c r="N51">
        <v>20694646</v>
      </c>
      <c r="O51">
        <v>5787068</v>
      </c>
      <c r="P51">
        <v>10937644</v>
      </c>
      <c r="R51">
        <f t="shared" si="5"/>
        <v>99.934466</v>
      </c>
      <c r="S51">
        <f t="shared" si="6"/>
        <v>99.431288699999996</v>
      </c>
      <c r="T51">
        <f t="shared" si="4"/>
        <v>0</v>
      </c>
    </row>
    <row r="52" spans="1:20" x14ac:dyDescent="0.25">
      <c r="A52" t="s">
        <v>64</v>
      </c>
      <c r="B52" t="s">
        <v>48</v>
      </c>
      <c r="C52">
        <v>65534</v>
      </c>
      <c r="D52">
        <v>254</v>
      </c>
      <c r="E52">
        <v>50000</v>
      </c>
      <c r="F52">
        <v>10000000</v>
      </c>
      <c r="G52">
        <v>300</v>
      </c>
      <c r="H52">
        <v>3</v>
      </c>
      <c r="I52">
        <v>30</v>
      </c>
      <c r="K52">
        <v>2982256481</v>
      </c>
      <c r="L52">
        <v>32037458</v>
      </c>
      <c r="M52" t="s">
        <v>125</v>
      </c>
      <c r="N52">
        <v>20588763</v>
      </c>
      <c r="O52">
        <v>5696167</v>
      </c>
      <c r="P52">
        <v>11448695</v>
      </c>
      <c r="R52">
        <f t="shared" si="5"/>
        <v>99.934466</v>
      </c>
      <c r="S52">
        <f t="shared" si="6"/>
        <v>99.408549366666662</v>
      </c>
      <c r="T52">
        <f t="shared" si="4"/>
        <v>0</v>
      </c>
    </row>
    <row r="53" spans="1:20" x14ac:dyDescent="0.25">
      <c r="A53" t="s">
        <v>65</v>
      </c>
      <c r="B53" t="s">
        <v>48</v>
      </c>
      <c r="C53">
        <v>65534</v>
      </c>
      <c r="D53">
        <v>254</v>
      </c>
      <c r="E53">
        <v>50000</v>
      </c>
      <c r="F53">
        <v>20000000</v>
      </c>
      <c r="G53">
        <v>300</v>
      </c>
      <c r="H53">
        <v>3</v>
      </c>
      <c r="I53">
        <v>30</v>
      </c>
      <c r="K53">
        <v>5949772183</v>
      </c>
      <c r="L53">
        <v>55128188</v>
      </c>
      <c r="M53" t="s">
        <v>126</v>
      </c>
      <c r="N53">
        <v>21413973</v>
      </c>
      <c r="O53">
        <v>6651369</v>
      </c>
      <c r="P53">
        <v>33714215</v>
      </c>
      <c r="R53">
        <f t="shared" si="5"/>
        <v>99.967232999999993</v>
      </c>
      <c r="S53">
        <f t="shared" si="6"/>
        <v>99.162869716666663</v>
      </c>
      <c r="T53">
        <f t="shared" si="4"/>
        <v>0</v>
      </c>
    </row>
    <row r="54" spans="1:20" x14ac:dyDescent="0.25">
      <c r="A54" t="s">
        <v>66</v>
      </c>
      <c r="B54" t="s">
        <v>48</v>
      </c>
      <c r="C54">
        <v>65534</v>
      </c>
      <c r="D54">
        <v>254</v>
      </c>
      <c r="E54">
        <v>50000</v>
      </c>
      <c r="F54">
        <v>20000000</v>
      </c>
      <c r="G54">
        <v>300</v>
      </c>
      <c r="H54">
        <v>3</v>
      </c>
      <c r="I54">
        <v>30</v>
      </c>
      <c r="K54">
        <v>5947916148</v>
      </c>
      <c r="L54">
        <v>58302196</v>
      </c>
      <c r="M54" t="s">
        <v>37</v>
      </c>
      <c r="N54">
        <v>20580199</v>
      </c>
      <c r="O54">
        <v>5813790</v>
      </c>
      <c r="P54">
        <v>37721997</v>
      </c>
      <c r="R54">
        <f t="shared" si="5"/>
        <v>99.967232999999993</v>
      </c>
      <c r="S54">
        <f t="shared" si="6"/>
        <v>99.131935800000008</v>
      </c>
      <c r="T54">
        <f t="shared" si="4"/>
        <v>0</v>
      </c>
    </row>
    <row r="55" spans="1:20" x14ac:dyDescent="0.25">
      <c r="A55" t="s">
        <v>67</v>
      </c>
      <c r="B55" t="s">
        <v>48</v>
      </c>
      <c r="C55">
        <v>65534</v>
      </c>
      <c r="D55">
        <v>254</v>
      </c>
      <c r="E55">
        <v>50000</v>
      </c>
      <c r="F55">
        <v>30000000</v>
      </c>
      <c r="G55">
        <v>300</v>
      </c>
      <c r="H55">
        <v>3</v>
      </c>
      <c r="I55">
        <v>30</v>
      </c>
      <c r="K55">
        <v>8863279071</v>
      </c>
      <c r="L55">
        <v>85551205</v>
      </c>
      <c r="M55" t="s">
        <v>127</v>
      </c>
      <c r="N55">
        <v>21788490</v>
      </c>
      <c r="O55">
        <v>7237693</v>
      </c>
      <c r="P55">
        <v>63762715</v>
      </c>
      <c r="R55">
        <f t="shared" si="5"/>
        <v>99.978155333333333</v>
      </c>
      <c r="S55">
        <f t="shared" si="6"/>
        <v>98.480878566666661</v>
      </c>
      <c r="T55">
        <f t="shared" si="4"/>
        <v>0</v>
      </c>
    </row>
    <row r="56" spans="1:20" x14ac:dyDescent="0.25">
      <c r="A56" t="s">
        <v>68</v>
      </c>
      <c r="B56" t="s">
        <v>48</v>
      </c>
      <c r="C56">
        <v>65534</v>
      </c>
      <c r="D56">
        <v>254</v>
      </c>
      <c r="E56">
        <v>50000</v>
      </c>
      <c r="F56">
        <v>30000000</v>
      </c>
      <c r="G56">
        <v>300</v>
      </c>
      <c r="H56">
        <v>3</v>
      </c>
      <c r="I56">
        <v>30</v>
      </c>
      <c r="K56">
        <v>8864024558</v>
      </c>
      <c r="L56">
        <v>89585782</v>
      </c>
      <c r="M56" t="s">
        <v>128</v>
      </c>
      <c r="N56">
        <v>22268038</v>
      </c>
      <c r="O56">
        <v>7734796</v>
      </c>
      <c r="P56">
        <v>67317744</v>
      </c>
      <c r="R56">
        <f t="shared" si="5"/>
        <v>99.978155333333333</v>
      </c>
      <c r="S56">
        <f t="shared" si="6"/>
        <v>98.489161755555557</v>
      </c>
      <c r="T56">
        <f t="shared" si="4"/>
        <v>0</v>
      </c>
    </row>
    <row r="58" spans="1:20" x14ac:dyDescent="0.25">
      <c r="A58" t="s">
        <v>69</v>
      </c>
      <c r="B58" t="s">
        <v>48</v>
      </c>
      <c r="C58">
        <v>65534</v>
      </c>
      <c r="D58">
        <v>254</v>
      </c>
      <c r="E58">
        <v>50000</v>
      </c>
      <c r="F58">
        <v>100000</v>
      </c>
      <c r="G58">
        <v>300</v>
      </c>
      <c r="H58">
        <v>3</v>
      </c>
      <c r="I58">
        <v>30</v>
      </c>
      <c r="K58">
        <v>28016923</v>
      </c>
      <c r="L58">
        <v>16983078</v>
      </c>
      <c r="M58" t="s">
        <v>129</v>
      </c>
      <c r="N58">
        <v>16957339</v>
      </c>
      <c r="O58">
        <v>1966020</v>
      </c>
      <c r="P58">
        <v>25739</v>
      </c>
      <c r="R58">
        <f t="shared" ref="R58:R67" si="7">SUM((F58*G58-(G58/I58)*H58*C58)/(F58*G58)*100)</f>
        <v>93.446600000000004</v>
      </c>
      <c r="S58">
        <f t="shared" ref="S58:S67" si="8">SUM(K58/(F58*G58)*100)</f>
        <v>93.389743333333328</v>
      </c>
      <c r="T58">
        <f t="shared" si="4"/>
        <v>0</v>
      </c>
    </row>
    <row r="59" spans="1:20" x14ac:dyDescent="0.25">
      <c r="A59" t="s">
        <v>70</v>
      </c>
      <c r="B59" t="s">
        <v>48</v>
      </c>
      <c r="C59">
        <v>65534</v>
      </c>
      <c r="D59">
        <v>254</v>
      </c>
      <c r="E59">
        <v>50000</v>
      </c>
      <c r="F59">
        <v>100000</v>
      </c>
      <c r="G59">
        <v>300</v>
      </c>
      <c r="H59">
        <v>3</v>
      </c>
      <c r="I59">
        <v>30</v>
      </c>
      <c r="K59">
        <v>28016765</v>
      </c>
      <c r="L59">
        <v>16983237</v>
      </c>
      <c r="M59" t="s">
        <v>130</v>
      </c>
      <c r="N59">
        <v>16957233</v>
      </c>
      <c r="O59">
        <v>1966020</v>
      </c>
      <c r="P59">
        <v>26004</v>
      </c>
      <c r="R59">
        <f t="shared" si="7"/>
        <v>93.446600000000004</v>
      </c>
      <c r="S59">
        <f t="shared" si="8"/>
        <v>93.38921666666667</v>
      </c>
      <c r="T59">
        <f t="shared" si="4"/>
        <v>0</v>
      </c>
    </row>
    <row r="60" spans="1:20" x14ac:dyDescent="0.25">
      <c r="A60" t="s">
        <v>71</v>
      </c>
      <c r="B60" t="s">
        <v>48</v>
      </c>
      <c r="C60">
        <v>65534</v>
      </c>
      <c r="D60">
        <v>254</v>
      </c>
      <c r="E60">
        <v>50000</v>
      </c>
      <c r="F60">
        <v>1000000</v>
      </c>
      <c r="G60">
        <v>300</v>
      </c>
      <c r="H60">
        <v>3</v>
      </c>
      <c r="I60">
        <v>30</v>
      </c>
      <c r="K60">
        <v>297291627</v>
      </c>
      <c r="L60">
        <v>17708382</v>
      </c>
      <c r="M60" t="s">
        <v>131</v>
      </c>
      <c r="N60">
        <v>17025560</v>
      </c>
      <c r="O60">
        <v>2066115</v>
      </c>
      <c r="P60">
        <v>682822</v>
      </c>
      <c r="R60">
        <f t="shared" si="7"/>
        <v>99.34465999999999</v>
      </c>
      <c r="S60">
        <f t="shared" si="8"/>
        <v>99.097208999999992</v>
      </c>
      <c r="T60">
        <f t="shared" si="4"/>
        <v>0</v>
      </c>
    </row>
    <row r="61" spans="1:20" x14ac:dyDescent="0.25">
      <c r="A61" t="s">
        <v>72</v>
      </c>
      <c r="B61" t="s">
        <v>48</v>
      </c>
      <c r="C61">
        <v>65534</v>
      </c>
      <c r="D61">
        <v>254</v>
      </c>
      <c r="E61">
        <v>50000</v>
      </c>
      <c r="F61">
        <v>1000000</v>
      </c>
      <c r="G61">
        <v>300</v>
      </c>
      <c r="H61">
        <v>3</v>
      </c>
      <c r="I61">
        <v>30</v>
      </c>
      <c r="K61">
        <v>296833515</v>
      </c>
      <c r="L61">
        <v>18166494</v>
      </c>
      <c r="M61" t="s">
        <v>132</v>
      </c>
      <c r="N61">
        <v>16957967</v>
      </c>
      <c r="O61">
        <v>2023654</v>
      </c>
      <c r="P61">
        <v>1208527</v>
      </c>
      <c r="R61">
        <f t="shared" si="7"/>
        <v>99.34465999999999</v>
      </c>
      <c r="S61">
        <f t="shared" si="8"/>
        <v>98.944505000000007</v>
      </c>
      <c r="T61">
        <f t="shared" si="4"/>
        <v>0</v>
      </c>
    </row>
    <row r="62" spans="1:20" x14ac:dyDescent="0.25">
      <c r="A62" t="s">
        <v>73</v>
      </c>
      <c r="B62" t="s">
        <v>48</v>
      </c>
      <c r="C62">
        <v>65534</v>
      </c>
      <c r="D62">
        <v>254</v>
      </c>
      <c r="E62">
        <v>50000</v>
      </c>
      <c r="F62">
        <v>10000000</v>
      </c>
      <c r="G62">
        <v>300</v>
      </c>
      <c r="H62">
        <v>3</v>
      </c>
      <c r="I62">
        <v>30</v>
      </c>
      <c r="K62">
        <v>2958115420</v>
      </c>
      <c r="L62">
        <v>53354605</v>
      </c>
      <c r="M62" t="s">
        <v>133</v>
      </c>
      <c r="N62">
        <v>17112118</v>
      </c>
      <c r="O62">
        <v>2442360</v>
      </c>
      <c r="P62">
        <v>36242487</v>
      </c>
      <c r="R62">
        <f t="shared" si="7"/>
        <v>99.934466</v>
      </c>
      <c r="S62">
        <f t="shared" si="8"/>
        <v>98.603847333333334</v>
      </c>
      <c r="T62">
        <f t="shared" si="4"/>
        <v>0</v>
      </c>
    </row>
    <row r="63" spans="1:20" x14ac:dyDescent="0.25">
      <c r="A63" t="s">
        <v>74</v>
      </c>
      <c r="B63" t="s">
        <v>48</v>
      </c>
      <c r="C63">
        <v>65534</v>
      </c>
      <c r="D63">
        <v>254</v>
      </c>
      <c r="E63">
        <v>50000</v>
      </c>
      <c r="F63">
        <v>10000000</v>
      </c>
      <c r="G63">
        <v>300</v>
      </c>
      <c r="H63">
        <v>3</v>
      </c>
      <c r="I63">
        <v>30</v>
      </c>
      <c r="K63">
        <v>2964689959</v>
      </c>
      <c r="L63">
        <v>46589483</v>
      </c>
      <c r="M63" t="s">
        <v>134</v>
      </c>
      <c r="N63">
        <v>17189555</v>
      </c>
      <c r="O63">
        <v>2486047</v>
      </c>
      <c r="P63">
        <v>29399928</v>
      </c>
      <c r="R63">
        <f t="shared" si="7"/>
        <v>99.934466</v>
      </c>
      <c r="S63">
        <f t="shared" si="8"/>
        <v>98.822998633333341</v>
      </c>
      <c r="T63">
        <f t="shared" si="4"/>
        <v>0</v>
      </c>
    </row>
    <row r="64" spans="1:20" x14ac:dyDescent="0.25">
      <c r="A64" t="s">
        <v>75</v>
      </c>
      <c r="B64" t="s">
        <v>48</v>
      </c>
      <c r="C64">
        <v>65534</v>
      </c>
      <c r="D64">
        <v>254</v>
      </c>
      <c r="E64">
        <v>50000</v>
      </c>
      <c r="F64">
        <v>20000000</v>
      </c>
      <c r="G64">
        <v>300</v>
      </c>
      <c r="H64">
        <v>3</v>
      </c>
      <c r="I64">
        <v>30</v>
      </c>
      <c r="K64">
        <v>5898054928</v>
      </c>
      <c r="L64">
        <v>102964745</v>
      </c>
      <c r="M64" t="s">
        <v>135</v>
      </c>
      <c r="N64">
        <v>17389214</v>
      </c>
      <c r="O64">
        <v>3013912</v>
      </c>
      <c r="P64">
        <v>85575531</v>
      </c>
      <c r="R64">
        <f t="shared" si="7"/>
        <v>99.967232999999993</v>
      </c>
      <c r="S64">
        <f t="shared" si="8"/>
        <v>98.300915466666666</v>
      </c>
      <c r="T64">
        <f t="shared" si="4"/>
        <v>0</v>
      </c>
    </row>
    <row r="65" spans="1:20" x14ac:dyDescent="0.25">
      <c r="A65" t="s">
        <v>76</v>
      </c>
      <c r="B65" t="s">
        <v>48</v>
      </c>
      <c r="C65">
        <v>65534</v>
      </c>
      <c r="D65">
        <v>254</v>
      </c>
      <c r="E65">
        <v>50000</v>
      </c>
      <c r="F65">
        <v>20000000</v>
      </c>
      <c r="G65">
        <v>300</v>
      </c>
      <c r="H65">
        <v>3</v>
      </c>
      <c r="I65">
        <v>30</v>
      </c>
      <c r="K65">
        <v>5886914036</v>
      </c>
      <c r="L65">
        <v>117009801</v>
      </c>
      <c r="M65" t="s">
        <v>136</v>
      </c>
      <c r="N65">
        <v>17285581</v>
      </c>
      <c r="O65">
        <v>2964160</v>
      </c>
      <c r="P65">
        <v>99724220</v>
      </c>
      <c r="R65">
        <f t="shared" si="7"/>
        <v>99.967232999999993</v>
      </c>
      <c r="S65">
        <f t="shared" si="8"/>
        <v>98.115233933333329</v>
      </c>
      <c r="T65">
        <f t="shared" si="4"/>
        <v>0</v>
      </c>
    </row>
    <row r="66" spans="1:20" x14ac:dyDescent="0.25">
      <c r="A66" t="s">
        <v>77</v>
      </c>
      <c r="B66" t="s">
        <v>48</v>
      </c>
      <c r="C66">
        <v>65534</v>
      </c>
      <c r="D66">
        <v>254</v>
      </c>
      <c r="E66">
        <v>50000</v>
      </c>
      <c r="F66">
        <v>30000000</v>
      </c>
      <c r="G66">
        <v>300</v>
      </c>
      <c r="H66">
        <v>3</v>
      </c>
      <c r="I66">
        <v>30</v>
      </c>
      <c r="K66">
        <v>8777436431</v>
      </c>
      <c r="L66">
        <v>170030148</v>
      </c>
      <c r="M66" t="s">
        <v>137</v>
      </c>
      <c r="N66">
        <v>16917862</v>
      </c>
      <c r="O66">
        <v>3003516</v>
      </c>
      <c r="P66">
        <v>153112286</v>
      </c>
      <c r="R66">
        <f t="shared" si="7"/>
        <v>99.978155333333333</v>
      </c>
      <c r="S66">
        <f t="shared" si="8"/>
        <v>97.527071455555557</v>
      </c>
      <c r="T66">
        <f t="shared" si="4"/>
        <v>0</v>
      </c>
    </row>
    <row r="67" spans="1:20" x14ac:dyDescent="0.25">
      <c r="A67" t="s">
        <v>78</v>
      </c>
      <c r="B67" t="s">
        <v>48</v>
      </c>
      <c r="C67">
        <v>65534</v>
      </c>
      <c r="D67">
        <v>254</v>
      </c>
      <c r="E67">
        <v>50000</v>
      </c>
      <c r="F67">
        <v>30000000</v>
      </c>
      <c r="G67">
        <v>300</v>
      </c>
      <c r="H67">
        <v>3</v>
      </c>
      <c r="I67">
        <v>30</v>
      </c>
      <c r="K67">
        <v>8767639916</v>
      </c>
      <c r="L67">
        <v>175375781</v>
      </c>
      <c r="M67" t="s">
        <v>138</v>
      </c>
      <c r="N67">
        <v>16877169</v>
      </c>
      <c r="O67">
        <v>3027904</v>
      </c>
      <c r="P67">
        <v>158498612</v>
      </c>
      <c r="R67">
        <f t="shared" si="7"/>
        <v>99.978155333333333</v>
      </c>
      <c r="S67">
        <f t="shared" si="8"/>
        <v>97.418221288888887</v>
      </c>
      <c r="T67">
        <f t="shared" si="4"/>
        <v>0</v>
      </c>
    </row>
    <row r="70" spans="1:20" x14ac:dyDescent="0.25">
      <c r="A70" t="s">
        <v>86</v>
      </c>
      <c r="B70" t="s">
        <v>83</v>
      </c>
      <c r="C70">
        <v>131068</v>
      </c>
      <c r="D70">
        <v>254</v>
      </c>
      <c r="E70">
        <v>50000</v>
      </c>
      <c r="F70">
        <v>100000</v>
      </c>
      <c r="G70">
        <v>300</v>
      </c>
      <c r="H70">
        <v>3</v>
      </c>
      <c r="I70">
        <v>30</v>
      </c>
      <c r="K70">
        <v>26055683</v>
      </c>
      <c r="L70">
        <v>18944319</v>
      </c>
      <c r="M70" t="s">
        <v>139</v>
      </c>
      <c r="N70">
        <v>18252727</v>
      </c>
      <c r="O70">
        <v>3538836</v>
      </c>
      <c r="P70">
        <v>691592</v>
      </c>
      <c r="R70">
        <f t="shared" ref="R70:R101" si="9">SUM((F70*G70-(G70/I70)*H70*C70)/(F70*G70)*100)</f>
        <v>86.893200000000007</v>
      </c>
      <c r="S70">
        <f t="shared" ref="S70:S101" si="10">SUM(K70/(F70*G70)*100)</f>
        <v>86.852276666666654</v>
      </c>
      <c r="T70">
        <f t="shared" si="4"/>
        <v>0</v>
      </c>
    </row>
    <row r="71" spans="1:20" x14ac:dyDescent="0.25">
      <c r="A71" t="s">
        <v>87</v>
      </c>
      <c r="B71" t="s">
        <v>83</v>
      </c>
      <c r="C71">
        <v>131068</v>
      </c>
      <c r="D71">
        <v>254</v>
      </c>
      <c r="E71">
        <v>50000</v>
      </c>
      <c r="F71">
        <v>100000</v>
      </c>
      <c r="G71">
        <v>300</v>
      </c>
      <c r="H71">
        <v>3</v>
      </c>
      <c r="I71">
        <v>30</v>
      </c>
      <c r="K71">
        <v>26088468</v>
      </c>
      <c r="L71">
        <v>18911534</v>
      </c>
      <c r="M71" t="s">
        <v>140</v>
      </c>
      <c r="N71">
        <v>18270063</v>
      </c>
      <c r="O71">
        <v>3538836</v>
      </c>
      <c r="P71">
        <v>641471</v>
      </c>
      <c r="R71">
        <f t="shared" si="9"/>
        <v>86.893200000000007</v>
      </c>
      <c r="S71">
        <f>SUM(K71/(F71*G71)*100)</f>
        <v>86.961560000000006</v>
      </c>
      <c r="T71">
        <f t="shared" si="4"/>
        <v>0</v>
      </c>
    </row>
    <row r="72" spans="1:20" x14ac:dyDescent="0.25">
      <c r="A72" t="s">
        <v>88</v>
      </c>
      <c r="B72" t="s">
        <v>83</v>
      </c>
      <c r="C72">
        <v>131068</v>
      </c>
      <c r="D72">
        <v>254</v>
      </c>
      <c r="E72">
        <v>50000</v>
      </c>
      <c r="F72">
        <v>1000000</v>
      </c>
      <c r="G72">
        <v>300</v>
      </c>
      <c r="H72">
        <v>3</v>
      </c>
      <c r="I72">
        <v>30</v>
      </c>
      <c r="K72">
        <v>291886216</v>
      </c>
      <c r="L72">
        <v>23113786</v>
      </c>
      <c r="M72" t="s">
        <v>141</v>
      </c>
      <c r="N72">
        <v>18661095</v>
      </c>
      <c r="O72">
        <v>4294222</v>
      </c>
      <c r="P72">
        <v>4452691</v>
      </c>
      <c r="R72">
        <f t="shared" si="9"/>
        <v>98.689320000000009</v>
      </c>
      <c r="S72">
        <f t="shared" si="10"/>
        <v>97.295405333333335</v>
      </c>
      <c r="T72">
        <f t="shared" si="4"/>
        <v>0</v>
      </c>
    </row>
    <row r="73" spans="1:20" x14ac:dyDescent="0.25">
      <c r="A73" t="s">
        <v>89</v>
      </c>
      <c r="B73" t="s">
        <v>83</v>
      </c>
      <c r="C73">
        <v>131068</v>
      </c>
      <c r="D73">
        <v>254</v>
      </c>
      <c r="E73">
        <v>50000</v>
      </c>
      <c r="F73">
        <v>1000000</v>
      </c>
      <c r="G73">
        <v>300</v>
      </c>
      <c r="H73">
        <v>3</v>
      </c>
      <c r="I73">
        <v>30</v>
      </c>
      <c r="K73">
        <v>291972582</v>
      </c>
      <c r="L73">
        <v>23027420</v>
      </c>
      <c r="M73" t="s">
        <v>142</v>
      </c>
      <c r="N73">
        <v>18661784</v>
      </c>
      <c r="O73">
        <v>4289483</v>
      </c>
      <c r="P73">
        <v>4365636</v>
      </c>
      <c r="R73">
        <f t="shared" si="9"/>
        <v>98.689320000000009</v>
      </c>
      <c r="S73">
        <f t="shared" si="10"/>
        <v>97.324193999999991</v>
      </c>
      <c r="T73">
        <f t="shared" si="4"/>
        <v>0</v>
      </c>
    </row>
    <row r="74" spans="1:20" x14ac:dyDescent="0.25">
      <c r="A74" t="s">
        <v>90</v>
      </c>
      <c r="B74" t="s">
        <v>83</v>
      </c>
      <c r="C74">
        <v>131068</v>
      </c>
      <c r="D74">
        <v>254</v>
      </c>
      <c r="E74">
        <v>50000</v>
      </c>
      <c r="F74">
        <v>10000000</v>
      </c>
      <c r="G74">
        <v>300</v>
      </c>
      <c r="H74">
        <v>3</v>
      </c>
      <c r="I74">
        <v>30</v>
      </c>
      <c r="K74">
        <v>2918989986</v>
      </c>
      <c r="L74">
        <v>95980739</v>
      </c>
      <c r="M74" t="s">
        <v>143</v>
      </c>
      <c r="N74">
        <v>19344081</v>
      </c>
      <c r="O74">
        <v>5989496</v>
      </c>
      <c r="P74">
        <v>76636658</v>
      </c>
      <c r="R74">
        <f t="shared" si="9"/>
        <v>99.868932000000001</v>
      </c>
      <c r="S74">
        <f t="shared" si="10"/>
        <v>97.299666200000004</v>
      </c>
      <c r="T74">
        <f t="shared" si="4"/>
        <v>0</v>
      </c>
    </row>
    <row r="75" spans="1:20" x14ac:dyDescent="0.25">
      <c r="A75" t="s">
        <v>91</v>
      </c>
      <c r="B75" t="s">
        <v>83</v>
      </c>
      <c r="C75">
        <v>131068</v>
      </c>
      <c r="D75">
        <v>254</v>
      </c>
      <c r="E75">
        <v>50000</v>
      </c>
      <c r="F75">
        <v>10000000</v>
      </c>
      <c r="G75">
        <v>300</v>
      </c>
      <c r="H75">
        <v>3</v>
      </c>
      <c r="I75">
        <v>30</v>
      </c>
      <c r="K75">
        <v>2920249697</v>
      </c>
      <c r="L75">
        <v>94743486</v>
      </c>
      <c r="M75" t="s">
        <v>144</v>
      </c>
      <c r="N75">
        <v>19351042</v>
      </c>
      <c r="O75">
        <v>5990764</v>
      </c>
      <c r="P75">
        <v>75392444</v>
      </c>
      <c r="R75">
        <f t="shared" si="9"/>
        <v>99.868932000000001</v>
      </c>
      <c r="S75">
        <f t="shared" si="10"/>
        <v>97.341656566666671</v>
      </c>
      <c r="T75">
        <f t="shared" si="4"/>
        <v>0</v>
      </c>
    </row>
    <row r="76" spans="1:20" x14ac:dyDescent="0.25">
      <c r="A76" t="s">
        <v>92</v>
      </c>
      <c r="B76" t="s">
        <v>83</v>
      </c>
      <c r="C76">
        <v>131068</v>
      </c>
      <c r="D76">
        <v>254</v>
      </c>
      <c r="E76">
        <v>50000</v>
      </c>
      <c r="F76">
        <v>20000000</v>
      </c>
      <c r="G76">
        <v>300</v>
      </c>
      <c r="H76">
        <v>3</v>
      </c>
      <c r="I76">
        <v>30</v>
      </c>
      <c r="K76">
        <v>5713499647</v>
      </c>
      <c r="L76">
        <v>242342691</v>
      </c>
      <c r="M76" t="s">
        <v>145</v>
      </c>
      <c r="N76">
        <v>19345126</v>
      </c>
      <c r="O76">
        <v>7233255</v>
      </c>
      <c r="P76">
        <v>222997565</v>
      </c>
      <c r="R76">
        <f t="shared" si="9"/>
        <v>99.934466</v>
      </c>
      <c r="S76">
        <f t="shared" si="10"/>
        <v>95.224994116666664</v>
      </c>
      <c r="T76">
        <f t="shared" si="4"/>
        <v>0</v>
      </c>
    </row>
    <row r="77" spans="1:20" x14ac:dyDescent="0.25">
      <c r="A77" t="s">
        <v>93</v>
      </c>
      <c r="B77" t="s">
        <v>83</v>
      </c>
      <c r="C77">
        <v>131068</v>
      </c>
      <c r="D77">
        <v>254</v>
      </c>
      <c r="E77">
        <v>50000</v>
      </c>
      <c r="F77">
        <v>20000000</v>
      </c>
      <c r="G77">
        <v>300</v>
      </c>
      <c r="H77">
        <v>3</v>
      </c>
      <c r="I77">
        <v>30</v>
      </c>
      <c r="K77">
        <v>5719892619</v>
      </c>
      <c r="L77">
        <v>237072359</v>
      </c>
      <c r="M77" t="s">
        <v>146</v>
      </c>
      <c r="N77">
        <v>19190856</v>
      </c>
      <c r="O77">
        <v>6922700</v>
      </c>
      <c r="P77">
        <v>217881503</v>
      </c>
      <c r="R77">
        <f t="shared" si="9"/>
        <v>99.934466</v>
      </c>
      <c r="S77">
        <f t="shared" si="10"/>
        <v>95.33154365</v>
      </c>
      <c r="T77">
        <f t="shared" si="4"/>
        <v>0</v>
      </c>
    </row>
    <row r="78" spans="1:20" x14ac:dyDescent="0.25">
      <c r="A78" t="s">
        <v>94</v>
      </c>
      <c r="B78" t="s">
        <v>83</v>
      </c>
      <c r="C78">
        <v>131068</v>
      </c>
      <c r="D78">
        <v>254</v>
      </c>
      <c r="E78">
        <v>50000</v>
      </c>
      <c r="F78">
        <v>30000000</v>
      </c>
      <c r="G78">
        <v>300</v>
      </c>
      <c r="H78">
        <v>3</v>
      </c>
      <c r="I78">
        <v>30</v>
      </c>
      <c r="K78">
        <v>8622361270</v>
      </c>
      <c r="L78">
        <v>238524088</v>
      </c>
      <c r="M78" t="s">
        <v>147</v>
      </c>
      <c r="N78">
        <v>17737578</v>
      </c>
      <c r="O78">
        <v>6824780</v>
      </c>
      <c r="P78">
        <v>220786510</v>
      </c>
      <c r="R78">
        <f t="shared" si="9"/>
        <v>99.956310666666667</v>
      </c>
      <c r="S78">
        <f t="shared" si="10"/>
        <v>95.804014111111115</v>
      </c>
      <c r="T78">
        <f t="shared" si="4"/>
        <v>0</v>
      </c>
    </row>
    <row r="79" spans="1:20" x14ac:dyDescent="0.25">
      <c r="A79" t="s">
        <v>95</v>
      </c>
      <c r="B79" t="s">
        <v>83</v>
      </c>
      <c r="C79">
        <v>131068</v>
      </c>
      <c r="D79">
        <v>254</v>
      </c>
      <c r="E79">
        <v>50000</v>
      </c>
      <c r="F79">
        <v>30000000</v>
      </c>
      <c r="G79">
        <v>300</v>
      </c>
      <c r="H79">
        <v>3</v>
      </c>
      <c r="I79">
        <v>30</v>
      </c>
      <c r="K79">
        <v>8511481433</v>
      </c>
      <c r="L79">
        <v>286151763</v>
      </c>
      <c r="M79" t="s">
        <v>148</v>
      </c>
      <c r="N79">
        <v>17688790</v>
      </c>
      <c r="O79">
        <v>7065133</v>
      </c>
      <c r="P79">
        <v>268462973</v>
      </c>
      <c r="R79">
        <f t="shared" si="9"/>
        <v>99.956310666666667</v>
      </c>
      <c r="S79">
        <f t="shared" si="10"/>
        <v>94.572015922222221</v>
      </c>
      <c r="T79">
        <f t="shared" si="4"/>
        <v>0</v>
      </c>
    </row>
    <row r="81" spans="1:20" x14ac:dyDescent="0.25">
      <c r="A81" t="s">
        <v>96</v>
      </c>
      <c r="B81" t="s">
        <v>83</v>
      </c>
      <c r="C81">
        <v>131068</v>
      </c>
      <c r="D81">
        <v>254</v>
      </c>
      <c r="E81">
        <v>50000</v>
      </c>
      <c r="F81">
        <v>100000</v>
      </c>
      <c r="G81">
        <v>300</v>
      </c>
      <c r="H81">
        <v>3</v>
      </c>
      <c r="I81">
        <v>30</v>
      </c>
      <c r="K81">
        <v>26461164</v>
      </c>
      <c r="L81">
        <v>18538838</v>
      </c>
      <c r="M81" t="s">
        <v>149</v>
      </c>
      <c r="N81">
        <v>18538838</v>
      </c>
      <c r="O81">
        <v>3538836</v>
      </c>
      <c r="P81">
        <v>0</v>
      </c>
      <c r="R81">
        <f>SUM((F81*G81-(G81/I81)*H81*C81)/(F81*G81)*100)</f>
        <v>86.893200000000007</v>
      </c>
      <c r="S81">
        <f t="shared" si="10"/>
        <v>88.203879999999998</v>
      </c>
      <c r="T81">
        <f t="shared" si="4"/>
        <v>0</v>
      </c>
    </row>
    <row r="82" spans="1:20" x14ac:dyDescent="0.25">
      <c r="A82" t="s">
        <v>97</v>
      </c>
      <c r="B82" t="s">
        <v>83</v>
      </c>
      <c r="C82">
        <v>131068</v>
      </c>
      <c r="D82">
        <v>254</v>
      </c>
      <c r="E82">
        <v>50000</v>
      </c>
      <c r="F82">
        <v>100000</v>
      </c>
      <c r="G82">
        <v>300</v>
      </c>
      <c r="H82">
        <v>3</v>
      </c>
      <c r="I82">
        <v>30</v>
      </c>
      <c r="K82">
        <v>26461164</v>
      </c>
      <c r="L82">
        <v>18538838</v>
      </c>
      <c r="M82" t="s">
        <v>150</v>
      </c>
      <c r="N82">
        <v>18538838</v>
      </c>
      <c r="O82">
        <v>3538836</v>
      </c>
      <c r="P82">
        <v>0</v>
      </c>
      <c r="R82">
        <f t="shared" si="9"/>
        <v>86.893200000000007</v>
      </c>
      <c r="S82">
        <f t="shared" si="10"/>
        <v>88.203879999999998</v>
      </c>
      <c r="T82">
        <f t="shared" si="4"/>
        <v>0</v>
      </c>
    </row>
    <row r="83" spans="1:20" x14ac:dyDescent="0.25">
      <c r="A83" t="s">
        <v>98</v>
      </c>
      <c r="B83" t="s">
        <v>83</v>
      </c>
      <c r="C83">
        <v>131068</v>
      </c>
      <c r="D83">
        <v>254</v>
      </c>
      <c r="E83">
        <v>50000</v>
      </c>
      <c r="F83">
        <v>1000000</v>
      </c>
      <c r="G83">
        <v>300</v>
      </c>
      <c r="H83">
        <v>3</v>
      </c>
      <c r="I83">
        <v>30</v>
      </c>
      <c r="K83">
        <v>295315991</v>
      </c>
      <c r="L83">
        <v>19684011</v>
      </c>
      <c r="M83" t="s">
        <v>151</v>
      </c>
      <c r="N83">
        <v>19451100</v>
      </c>
      <c r="O83">
        <v>4462789</v>
      </c>
      <c r="P83">
        <v>232911</v>
      </c>
      <c r="R83">
        <f t="shared" si="9"/>
        <v>98.689320000000009</v>
      </c>
      <c r="S83">
        <f t="shared" si="10"/>
        <v>98.43866366666667</v>
      </c>
      <c r="T83">
        <f t="shared" si="4"/>
        <v>0</v>
      </c>
    </row>
    <row r="84" spans="1:20" x14ac:dyDescent="0.25">
      <c r="A84" t="s">
        <v>99</v>
      </c>
      <c r="B84" t="s">
        <v>83</v>
      </c>
      <c r="C84">
        <v>131068</v>
      </c>
      <c r="D84">
        <v>254</v>
      </c>
      <c r="E84">
        <v>50000</v>
      </c>
      <c r="F84">
        <v>1000000</v>
      </c>
      <c r="G84">
        <v>300</v>
      </c>
      <c r="H84">
        <v>3</v>
      </c>
      <c r="I84">
        <v>30</v>
      </c>
      <c r="K84">
        <v>295244698</v>
      </c>
      <c r="L84">
        <v>19755304</v>
      </c>
      <c r="M84" t="s">
        <v>152</v>
      </c>
      <c r="N84">
        <v>19473901</v>
      </c>
      <c r="O84">
        <v>4487827</v>
      </c>
      <c r="P84">
        <v>281403</v>
      </c>
      <c r="R84">
        <f t="shared" si="9"/>
        <v>98.689320000000009</v>
      </c>
      <c r="S84">
        <f t="shared" si="10"/>
        <v>98.414899333333338</v>
      </c>
      <c r="T84">
        <f t="shared" si="4"/>
        <v>0</v>
      </c>
    </row>
    <row r="85" spans="1:20" x14ac:dyDescent="0.25">
      <c r="A85" t="s">
        <v>100</v>
      </c>
      <c r="B85" t="s">
        <v>83</v>
      </c>
      <c r="C85">
        <v>131068</v>
      </c>
      <c r="D85">
        <v>254</v>
      </c>
      <c r="E85">
        <v>50000</v>
      </c>
      <c r="F85">
        <v>10000000</v>
      </c>
      <c r="G85">
        <v>300</v>
      </c>
      <c r="H85">
        <v>3</v>
      </c>
      <c r="I85">
        <v>30</v>
      </c>
      <c r="K85">
        <v>2971221914</v>
      </c>
      <c r="L85">
        <v>42079048</v>
      </c>
      <c r="M85" t="s">
        <v>153</v>
      </c>
      <c r="N85">
        <v>22936701</v>
      </c>
      <c r="O85">
        <v>8156918</v>
      </c>
      <c r="P85">
        <v>19142347</v>
      </c>
      <c r="R85">
        <f t="shared" si="9"/>
        <v>99.868932000000001</v>
      </c>
      <c r="S85">
        <f t="shared" si="10"/>
        <v>99.040730466666673</v>
      </c>
      <c r="T85">
        <f t="shared" si="4"/>
        <v>0</v>
      </c>
    </row>
    <row r="86" spans="1:20" x14ac:dyDescent="0.25">
      <c r="A86" t="s">
        <v>101</v>
      </c>
      <c r="B86" t="s">
        <v>83</v>
      </c>
      <c r="C86">
        <v>131068</v>
      </c>
      <c r="D86">
        <v>254</v>
      </c>
      <c r="E86">
        <v>50000</v>
      </c>
      <c r="F86">
        <v>10000000</v>
      </c>
      <c r="G86">
        <v>300</v>
      </c>
      <c r="H86">
        <v>3</v>
      </c>
      <c r="I86">
        <v>30</v>
      </c>
      <c r="K86">
        <v>2973166926</v>
      </c>
      <c r="L86">
        <v>40417745</v>
      </c>
      <c r="M86" t="s">
        <v>154</v>
      </c>
      <c r="N86">
        <v>23372867</v>
      </c>
      <c r="O86">
        <v>8584016</v>
      </c>
      <c r="P86">
        <v>17044878</v>
      </c>
      <c r="R86">
        <f t="shared" si="9"/>
        <v>99.868932000000001</v>
      </c>
      <c r="S86">
        <f t="shared" si="10"/>
        <v>99.105564199999989</v>
      </c>
      <c r="T86">
        <f t="shared" si="4"/>
        <v>0</v>
      </c>
    </row>
    <row r="87" spans="1:20" x14ac:dyDescent="0.25">
      <c r="A87" t="s">
        <v>102</v>
      </c>
      <c r="B87" t="s">
        <v>83</v>
      </c>
      <c r="C87">
        <v>131068</v>
      </c>
      <c r="D87">
        <v>254</v>
      </c>
      <c r="E87">
        <v>50000</v>
      </c>
      <c r="F87">
        <v>20000000</v>
      </c>
      <c r="G87">
        <v>300</v>
      </c>
      <c r="H87">
        <v>3</v>
      </c>
      <c r="I87">
        <v>30</v>
      </c>
      <c r="K87">
        <v>5914913021</v>
      </c>
      <c r="L87">
        <v>80717577</v>
      </c>
      <c r="M87" t="s">
        <v>155</v>
      </c>
      <c r="N87">
        <v>24435757</v>
      </c>
      <c r="O87">
        <v>9917099</v>
      </c>
      <c r="P87">
        <v>56281820</v>
      </c>
      <c r="R87">
        <f t="shared" si="9"/>
        <v>99.934466</v>
      </c>
      <c r="S87">
        <f t="shared" si="10"/>
        <v>98.581883683333331</v>
      </c>
      <c r="T87">
        <f t="shared" si="4"/>
        <v>0</v>
      </c>
    </row>
    <row r="88" spans="1:20" x14ac:dyDescent="0.25">
      <c r="A88" t="s">
        <v>103</v>
      </c>
      <c r="B88" t="s">
        <v>83</v>
      </c>
      <c r="C88">
        <v>131068</v>
      </c>
      <c r="D88">
        <v>254</v>
      </c>
      <c r="E88">
        <v>50000</v>
      </c>
      <c r="F88">
        <v>20000000</v>
      </c>
      <c r="G88">
        <v>300</v>
      </c>
      <c r="H88">
        <v>3</v>
      </c>
      <c r="I88">
        <v>30</v>
      </c>
      <c r="K88">
        <v>5919966056</v>
      </c>
      <c r="L88">
        <v>77080990</v>
      </c>
      <c r="M88" t="s">
        <v>156</v>
      </c>
      <c r="N88">
        <v>24522263</v>
      </c>
      <c r="O88">
        <v>10030099</v>
      </c>
      <c r="P88">
        <v>52558727</v>
      </c>
      <c r="R88">
        <f t="shared" si="9"/>
        <v>99.934466</v>
      </c>
      <c r="S88">
        <f t="shared" si="10"/>
        <v>98.66610093333334</v>
      </c>
      <c r="T88">
        <f t="shared" si="4"/>
        <v>0</v>
      </c>
    </row>
    <row r="89" spans="1:20" x14ac:dyDescent="0.25">
      <c r="A89" t="s">
        <v>104</v>
      </c>
      <c r="B89" t="s">
        <v>83</v>
      </c>
      <c r="C89">
        <v>131068</v>
      </c>
      <c r="D89">
        <v>254</v>
      </c>
      <c r="E89">
        <v>50000</v>
      </c>
      <c r="F89">
        <v>30000000</v>
      </c>
      <c r="G89">
        <v>300</v>
      </c>
      <c r="H89">
        <v>3</v>
      </c>
      <c r="I89">
        <v>30</v>
      </c>
      <c r="K89">
        <v>8806933030</v>
      </c>
      <c r="L89">
        <v>103658581</v>
      </c>
      <c r="M89" t="s">
        <v>157</v>
      </c>
      <c r="N89">
        <v>24848632</v>
      </c>
      <c r="O89">
        <v>10849017</v>
      </c>
      <c r="P89">
        <v>78809948</v>
      </c>
      <c r="R89">
        <f t="shared" si="9"/>
        <v>99.956310666666667</v>
      </c>
      <c r="S89">
        <f t="shared" si="10"/>
        <v>97.854811444444451</v>
      </c>
      <c r="T89">
        <f t="shared" si="4"/>
        <v>-1</v>
      </c>
    </row>
    <row r="90" spans="1:20" x14ac:dyDescent="0.25">
      <c r="A90" t="s">
        <v>105</v>
      </c>
      <c r="B90" t="s">
        <v>83</v>
      </c>
      <c r="C90">
        <v>131068</v>
      </c>
      <c r="D90">
        <v>254</v>
      </c>
      <c r="E90">
        <v>50000</v>
      </c>
      <c r="F90">
        <v>30000000</v>
      </c>
      <c r="G90">
        <v>300</v>
      </c>
      <c r="H90">
        <v>3</v>
      </c>
      <c r="I90">
        <v>30</v>
      </c>
      <c r="K90">
        <v>8801887210</v>
      </c>
      <c r="L90">
        <v>105829368</v>
      </c>
      <c r="M90" t="s">
        <v>158</v>
      </c>
      <c r="N90">
        <v>25131684</v>
      </c>
      <c r="O90">
        <v>11161921</v>
      </c>
      <c r="P90">
        <v>80697683</v>
      </c>
      <c r="R90">
        <f t="shared" si="9"/>
        <v>99.956310666666667</v>
      </c>
      <c r="S90">
        <f t="shared" si="10"/>
        <v>97.798746777777779</v>
      </c>
      <c r="T90">
        <f t="shared" si="4"/>
        <v>-1</v>
      </c>
    </row>
    <row r="92" spans="1:20" x14ac:dyDescent="0.25">
      <c r="A92" t="s">
        <v>106</v>
      </c>
      <c r="B92" t="s">
        <v>83</v>
      </c>
      <c r="C92">
        <v>131068</v>
      </c>
      <c r="D92">
        <v>254</v>
      </c>
      <c r="E92">
        <v>50000</v>
      </c>
      <c r="F92">
        <v>100000</v>
      </c>
      <c r="G92">
        <v>300</v>
      </c>
      <c r="H92">
        <v>3</v>
      </c>
      <c r="I92">
        <v>30</v>
      </c>
      <c r="R92">
        <f t="shared" si="9"/>
        <v>86.893200000000007</v>
      </c>
      <c r="S92">
        <f t="shared" si="10"/>
        <v>0</v>
      </c>
      <c r="T92">
        <f t="shared" si="4"/>
        <v>0</v>
      </c>
    </row>
    <row r="93" spans="1:20" x14ac:dyDescent="0.25">
      <c r="A93" t="s">
        <v>107</v>
      </c>
      <c r="B93" t="s">
        <v>83</v>
      </c>
      <c r="C93">
        <v>131068</v>
      </c>
      <c r="D93">
        <v>254</v>
      </c>
      <c r="E93">
        <v>50000</v>
      </c>
      <c r="F93">
        <v>100000</v>
      </c>
      <c r="G93">
        <v>300</v>
      </c>
      <c r="H93">
        <v>3</v>
      </c>
      <c r="I93">
        <v>30</v>
      </c>
      <c r="R93">
        <f t="shared" si="9"/>
        <v>86.893200000000007</v>
      </c>
      <c r="S93">
        <f t="shared" si="10"/>
        <v>0</v>
      </c>
      <c r="T93">
        <f t="shared" si="4"/>
        <v>0</v>
      </c>
    </row>
    <row r="94" spans="1:20" x14ac:dyDescent="0.25">
      <c r="A94" t="s">
        <v>108</v>
      </c>
      <c r="B94" t="s">
        <v>83</v>
      </c>
      <c r="C94">
        <v>131068</v>
      </c>
      <c r="D94">
        <v>254</v>
      </c>
      <c r="E94">
        <v>50000</v>
      </c>
      <c r="F94">
        <v>1000000</v>
      </c>
      <c r="G94">
        <v>300</v>
      </c>
      <c r="H94">
        <v>3</v>
      </c>
      <c r="I94">
        <v>30</v>
      </c>
      <c r="R94">
        <f t="shared" si="9"/>
        <v>98.689320000000009</v>
      </c>
      <c r="S94">
        <f t="shared" si="10"/>
        <v>0</v>
      </c>
      <c r="T94">
        <f t="shared" si="4"/>
        <v>0</v>
      </c>
    </row>
    <row r="95" spans="1:20" x14ac:dyDescent="0.25">
      <c r="A95" t="s">
        <v>109</v>
      </c>
      <c r="B95" t="s">
        <v>83</v>
      </c>
      <c r="C95">
        <v>131068</v>
      </c>
      <c r="D95">
        <v>254</v>
      </c>
      <c r="E95">
        <v>50000</v>
      </c>
      <c r="F95">
        <v>1000000</v>
      </c>
      <c r="G95">
        <v>300</v>
      </c>
      <c r="H95">
        <v>3</v>
      </c>
      <c r="I95">
        <v>30</v>
      </c>
      <c r="R95">
        <f t="shared" si="9"/>
        <v>98.689320000000009</v>
      </c>
      <c r="S95">
        <f t="shared" si="10"/>
        <v>0</v>
      </c>
      <c r="T95">
        <f t="shared" si="4"/>
        <v>0</v>
      </c>
    </row>
    <row r="96" spans="1:20" x14ac:dyDescent="0.25">
      <c r="A96" t="s">
        <v>110</v>
      </c>
      <c r="B96" t="s">
        <v>83</v>
      </c>
      <c r="C96">
        <v>131068</v>
      </c>
      <c r="D96">
        <v>254</v>
      </c>
      <c r="E96">
        <v>50000</v>
      </c>
      <c r="F96">
        <v>10000000</v>
      </c>
      <c r="G96">
        <v>300</v>
      </c>
      <c r="H96">
        <v>3</v>
      </c>
      <c r="I96">
        <v>30</v>
      </c>
      <c r="R96">
        <f t="shared" si="9"/>
        <v>99.868932000000001</v>
      </c>
      <c r="S96">
        <f t="shared" si="10"/>
        <v>0</v>
      </c>
      <c r="T96">
        <f t="shared" si="4"/>
        <v>0</v>
      </c>
    </row>
    <row r="97" spans="1:20" x14ac:dyDescent="0.25">
      <c r="A97" t="s">
        <v>111</v>
      </c>
      <c r="B97" t="s">
        <v>83</v>
      </c>
      <c r="C97">
        <v>131068</v>
      </c>
      <c r="D97">
        <v>254</v>
      </c>
      <c r="E97">
        <v>50000</v>
      </c>
      <c r="F97">
        <v>10000000</v>
      </c>
      <c r="G97">
        <v>300</v>
      </c>
      <c r="H97">
        <v>3</v>
      </c>
      <c r="I97">
        <v>30</v>
      </c>
      <c r="R97">
        <f t="shared" si="9"/>
        <v>99.868932000000001</v>
      </c>
      <c r="S97">
        <f t="shared" si="10"/>
        <v>0</v>
      </c>
      <c r="T97">
        <f t="shared" si="4"/>
        <v>0</v>
      </c>
    </row>
    <row r="98" spans="1:20" x14ac:dyDescent="0.25">
      <c r="A98" t="s">
        <v>112</v>
      </c>
      <c r="B98" t="s">
        <v>83</v>
      </c>
      <c r="C98">
        <v>131068</v>
      </c>
      <c r="D98">
        <v>254</v>
      </c>
      <c r="E98">
        <v>50000</v>
      </c>
      <c r="F98">
        <v>20000000</v>
      </c>
      <c r="G98">
        <v>300</v>
      </c>
      <c r="H98">
        <v>3</v>
      </c>
      <c r="I98">
        <v>30</v>
      </c>
      <c r="R98">
        <f t="shared" si="9"/>
        <v>99.934466</v>
      </c>
      <c r="S98">
        <f t="shared" si="10"/>
        <v>0</v>
      </c>
      <c r="T98">
        <f t="shared" si="4"/>
        <v>0</v>
      </c>
    </row>
    <row r="99" spans="1:20" x14ac:dyDescent="0.25">
      <c r="A99" t="s">
        <v>113</v>
      </c>
      <c r="B99" t="s">
        <v>83</v>
      </c>
      <c r="C99">
        <v>131068</v>
      </c>
      <c r="D99">
        <v>254</v>
      </c>
      <c r="E99">
        <v>50000</v>
      </c>
      <c r="F99">
        <v>20000000</v>
      </c>
      <c r="G99">
        <v>300</v>
      </c>
      <c r="H99">
        <v>3</v>
      </c>
      <c r="I99">
        <v>30</v>
      </c>
      <c r="R99">
        <f t="shared" si="9"/>
        <v>99.934466</v>
      </c>
      <c r="S99">
        <f t="shared" si="10"/>
        <v>0</v>
      </c>
      <c r="T99">
        <f t="shared" si="4"/>
        <v>0</v>
      </c>
    </row>
    <row r="100" spans="1:20" x14ac:dyDescent="0.25">
      <c r="A100" t="s">
        <v>114</v>
      </c>
      <c r="B100" t="s">
        <v>83</v>
      </c>
      <c r="C100">
        <v>131068</v>
      </c>
      <c r="D100">
        <v>254</v>
      </c>
      <c r="E100">
        <v>50000</v>
      </c>
      <c r="F100">
        <v>30000000</v>
      </c>
      <c r="G100">
        <v>300</v>
      </c>
      <c r="H100">
        <v>3</v>
      </c>
      <c r="I100">
        <v>30</v>
      </c>
      <c r="R100">
        <f t="shared" si="9"/>
        <v>99.956310666666667</v>
      </c>
      <c r="S100">
        <f t="shared" si="10"/>
        <v>0</v>
      </c>
      <c r="T100">
        <f t="shared" si="4"/>
        <v>0</v>
      </c>
    </row>
    <row r="101" spans="1:20" x14ac:dyDescent="0.25">
      <c r="A101" t="s">
        <v>115</v>
      </c>
      <c r="B101" t="s">
        <v>83</v>
      </c>
      <c r="C101">
        <v>131068</v>
      </c>
      <c r="D101">
        <v>254</v>
      </c>
      <c r="E101">
        <v>50000</v>
      </c>
      <c r="F101">
        <v>30000000</v>
      </c>
      <c r="G101">
        <v>300</v>
      </c>
      <c r="H101">
        <v>3</v>
      </c>
      <c r="I101">
        <v>30</v>
      </c>
      <c r="R101">
        <f t="shared" si="9"/>
        <v>99.956310666666667</v>
      </c>
      <c r="S101">
        <f t="shared" si="10"/>
        <v>0</v>
      </c>
      <c r="T101">
        <f t="shared" ref="T101" si="11">SUM(N101+P101-L101)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von Rauchhaupt</dc:creator>
  <cp:lastModifiedBy>Jens von Rauchhaupt</cp:lastModifiedBy>
  <dcterms:created xsi:type="dcterms:W3CDTF">2024-06-27T23:06:51Z</dcterms:created>
  <dcterms:modified xsi:type="dcterms:W3CDTF">2024-06-29T10:02:39Z</dcterms:modified>
</cp:coreProperties>
</file>