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niel\Dropbox (MIT)\Projects\IsoDAR\Ion Source\Control System\Documents\Hardware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definedNames>
    <definedName name="_xlnm.Print_Area" localSheetId="1">Sheet2!$B$2:$H$30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2" l="1"/>
  <c r="G22" i="2"/>
  <c r="G23" i="2"/>
  <c r="G24" i="2"/>
  <c r="G25" i="2"/>
  <c r="G26" i="2"/>
  <c r="G27" i="2"/>
  <c r="G28" i="2"/>
  <c r="G29" i="2"/>
  <c r="G21" i="2"/>
</calcChain>
</file>

<file path=xl/sharedStrings.xml><?xml version="1.0" encoding="utf-8"?>
<sst xmlns="http://schemas.openxmlformats.org/spreadsheetml/2006/main" count="159" uniqueCount="103">
  <si>
    <t>Description</t>
  </si>
  <si>
    <t>Company</t>
  </si>
  <si>
    <t>Input</t>
  </si>
  <si>
    <t>Filament Current Supply</t>
  </si>
  <si>
    <t>Filament Discharge Supply</t>
  </si>
  <si>
    <t>PLC II</t>
  </si>
  <si>
    <t>Comment</t>
  </si>
  <si>
    <t>Not going to exceed 100 A, Set PLC upper limit.</t>
  </si>
  <si>
    <t>Electronic Measurements, Inc.</t>
  </si>
  <si>
    <t>Power Ten, Inc.</t>
  </si>
  <si>
    <t>-</t>
  </si>
  <si>
    <t>120 VAC</t>
  </si>
  <si>
    <t>MIT</t>
  </si>
  <si>
    <t>190-250 VAC</t>
  </si>
  <si>
    <t>Phases</t>
  </si>
  <si>
    <t>SEC1</t>
  </si>
  <si>
    <t>Iso Transformer</t>
  </si>
  <si>
    <t>SEC2</t>
  </si>
  <si>
    <t>SEC3</t>
  </si>
  <si>
    <t>N/A</t>
  </si>
  <si>
    <t>Isolation Transformer</t>
  </si>
  <si>
    <t>Stewart Transformers, London</t>
  </si>
  <si>
    <t>208 VAC</t>
  </si>
  <si>
    <t>4 kVA</t>
  </si>
  <si>
    <t>PRY</t>
  </si>
  <si>
    <t>10 VDC, 300 A</t>
  </si>
  <si>
    <t>Max Output</t>
  </si>
  <si>
    <t>100 VDC, 10A</t>
  </si>
  <si>
    <t>1 kW</t>
  </si>
  <si>
    <t>500 W</t>
  </si>
  <si>
    <t>Max Power</t>
  </si>
  <si>
    <t>1.2 kW</t>
  </si>
  <si>
    <t>HV Power Supply</t>
  </si>
  <si>
    <t>Series</t>
  </si>
  <si>
    <t>Runs OK on 208 VAC</t>
  </si>
  <si>
    <t>240 VAC</t>
  </si>
  <si>
    <t>20 kV, 120 mA</t>
  </si>
  <si>
    <t>2.9 kW</t>
  </si>
  <si>
    <t>Farnell Hivolt</t>
  </si>
  <si>
    <t>See Plaque for Output, 60 kV isolation</t>
  </si>
  <si>
    <t>STL</t>
  </si>
  <si>
    <t>3300P</t>
  </si>
  <si>
    <t>TCR</t>
  </si>
  <si>
    <t>Turbo Pump Controller</t>
  </si>
  <si>
    <t>Will eventually run 2 of them</t>
  </si>
  <si>
    <t>PC</t>
  </si>
  <si>
    <t>?</t>
  </si>
  <si>
    <t>PLC I</t>
  </si>
  <si>
    <t>PLC I for everything not on HV potential</t>
  </si>
  <si>
    <t>PLC II for everything on HV potential</t>
  </si>
  <si>
    <t>Ion Gauge Controller</t>
  </si>
  <si>
    <t>150 W</t>
  </si>
  <si>
    <t>Einzel Lens Power Supply</t>
  </si>
  <si>
    <t>Extraction, Negative PS</t>
  </si>
  <si>
    <t>Glassman High Voltage, Inc.</t>
  </si>
  <si>
    <t>WX</t>
  </si>
  <si>
    <t>30 kV, 40 mA</t>
  </si>
  <si>
    <t>1.4 kW</t>
  </si>
  <si>
    <t>2 phases from 120/208 VAC?</t>
  </si>
  <si>
    <t>TBD</t>
  </si>
  <si>
    <t>5 kV, 40 mA</t>
  </si>
  <si>
    <t>300 W</t>
  </si>
  <si>
    <t>Need to buy this, necessary in MIST-1/Phase II</t>
  </si>
  <si>
    <t>Other diagnostic devices, not to exceed 1 kW</t>
  </si>
  <si>
    <t>Misc</t>
  </si>
  <si>
    <t>On HV Potential</t>
  </si>
  <si>
    <t>On Ground Potential</t>
  </si>
  <si>
    <t>Label</t>
  </si>
  <si>
    <t>Amps</t>
  </si>
  <si>
    <t>Volts</t>
  </si>
  <si>
    <t>Filament Heating</t>
  </si>
  <si>
    <t>Filament Discharge</t>
  </si>
  <si>
    <t>Connect to</t>
  </si>
  <si>
    <t>Iso Transformer SEC3</t>
  </si>
  <si>
    <t>Iso Transformer SEC1</t>
  </si>
  <si>
    <t>Iso Transformer SEC2</t>
  </si>
  <si>
    <t>Ion Source HV</t>
  </si>
  <si>
    <t>Einzel Lens HV</t>
  </si>
  <si>
    <t xml:space="preserve">Runs ok on 208 </t>
  </si>
  <si>
    <t>Puller</t>
  </si>
  <si>
    <t>Sits in NIM Crate</t>
  </si>
  <si>
    <t>Rack Power Strip</t>
  </si>
  <si>
    <t>Existing Outlets</t>
  </si>
  <si>
    <t xml:space="preserve">Existing Outlets </t>
  </si>
  <si>
    <t>Nothing to to</t>
  </si>
  <si>
    <t>Nothing to do</t>
  </si>
  <si>
    <t>Breaker Box</t>
  </si>
  <si>
    <t>Interlock Box</t>
  </si>
  <si>
    <t>Breaker Box needs to be made (mushroom shut-off)</t>
  </si>
  <si>
    <t>2x</t>
  </si>
  <si>
    <t>Dipole PS</t>
  </si>
  <si>
    <t xml:space="preserve">Quad PS </t>
  </si>
  <si>
    <t>Lines:</t>
  </si>
  <si>
    <t>to Transformer</t>
  </si>
  <si>
    <t>to HV 1</t>
  </si>
  <si>
    <t>to HV 2</t>
  </si>
  <si>
    <t>Rack Strip 1</t>
  </si>
  <si>
    <t>Rack Strip 2</t>
  </si>
  <si>
    <t>Quad PS 1</t>
  </si>
  <si>
    <t>Quad PS 2</t>
  </si>
  <si>
    <t>Watts</t>
  </si>
  <si>
    <t>kW</t>
  </si>
  <si>
    <t>shunt-tripped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</si>
</sst>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5" borderId="1" xfId="4" applyBorder="1" applyAlignment="1">
      <alignment horizontal="center" vertical="center"/>
    </xf>
    <xf numFmtId="0" fontId="2" fillId="3" borderId="2" xfId="2" applyBorder="1" applyAlignment="1">
      <alignment horizontal="left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left" vertical="center"/>
    </xf>
    <xf numFmtId="0" fontId="2" fillId="3" borderId="3" xfId="2" applyBorder="1" applyAlignment="1">
      <alignment horizontal="center" vertical="center"/>
    </xf>
    <xf numFmtId="0" fontId="3" fillId="4" borderId="3" xfId="3" applyBorder="1" applyAlignment="1">
      <alignment horizontal="left" vertical="center"/>
    </xf>
    <xf numFmtId="0" fontId="3" fillId="4" borderId="3" xfId="3" applyBorder="1" applyAlignment="1">
      <alignment horizontal="center" vertical="center"/>
    </xf>
    <xf numFmtId="0" fontId="1" fillId="2" borderId="3" xfId="1" applyBorder="1" applyAlignment="1">
      <alignment horizontal="left" vertical="center"/>
    </xf>
    <xf numFmtId="0" fontId="1" fillId="2" borderId="3" xfId="1" applyBorder="1" applyAlignment="1">
      <alignment horizontal="center" vertical="center"/>
    </xf>
    <xf numFmtId="0" fontId="1" fillId="2" borderId="3" xfId="1" applyBorder="1" applyAlignment="1">
      <alignment horizontal="center"/>
    </xf>
    <xf numFmtId="0" fontId="1" fillId="2" borderId="3" xfId="1" applyBorder="1"/>
    <xf numFmtId="0" fontId="1" fillId="2" borderId="4" xfId="1" applyBorder="1" applyAlignment="1">
      <alignment horizontal="left" vertical="center"/>
    </xf>
    <xf numFmtId="0" fontId="1" fillId="2" borderId="4" xfId="1" applyBorder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3" fillId="4" borderId="1" xfId="3" applyBorder="1" applyAlignment="1">
      <alignment horizontal="left" vertical="center"/>
    </xf>
    <xf numFmtId="0" fontId="1" fillId="2" borderId="1" xfId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9"/>
  <sheetViews>
    <sheetView workbookViewId="0">
      <selection activeCell="B29" sqref="B29"/>
    </sheetView>
  </sheetViews>
  <sheetFormatPr defaultRowHeight="15" x14ac:dyDescent="0.25"/>
  <cols>
    <col min="1" max="1" width="2" customWidth="1"/>
    <col min="2" max="2" width="24.7109375" bestFit="1" customWidth="1"/>
    <col min="3" max="3" width="28.140625" bestFit="1" customWidth="1"/>
    <col min="4" max="4" width="6.42578125" bestFit="1" customWidth="1"/>
    <col min="5" max="5" width="11.85546875" bestFit="1" customWidth="1"/>
    <col min="6" max="6" width="7.140625" bestFit="1" customWidth="1"/>
    <col min="7" max="7" width="13.28515625" bestFit="1" customWidth="1"/>
    <col min="8" max="8" width="10.85546875" bestFit="1" customWidth="1"/>
    <col min="9" max="9" width="15" bestFit="1" customWidth="1"/>
    <col min="10" max="10" width="43.28515625" bestFit="1" customWidth="1"/>
  </cols>
  <sheetData>
    <row r="1" spans="2:10" ht="9" customHeight="1" x14ac:dyDescent="0.25"/>
    <row r="3" spans="2:10" x14ac:dyDescent="0.25">
      <c r="B3" s="4" t="s">
        <v>0</v>
      </c>
      <c r="C3" s="4" t="s">
        <v>1</v>
      </c>
      <c r="D3" s="4" t="s">
        <v>33</v>
      </c>
      <c r="E3" s="4" t="s">
        <v>2</v>
      </c>
      <c r="F3" s="4" t="s">
        <v>14</v>
      </c>
      <c r="G3" s="4" t="s">
        <v>26</v>
      </c>
      <c r="H3" s="4" t="s">
        <v>30</v>
      </c>
      <c r="I3" s="4" t="s">
        <v>16</v>
      </c>
      <c r="J3" s="4" t="s">
        <v>6</v>
      </c>
    </row>
    <row r="4" spans="2:10" x14ac:dyDescent="0.25">
      <c r="B4" s="5" t="s">
        <v>3</v>
      </c>
      <c r="C4" s="5" t="s">
        <v>8</v>
      </c>
      <c r="D4" s="6" t="s">
        <v>42</v>
      </c>
      <c r="E4" s="6" t="s">
        <v>13</v>
      </c>
      <c r="F4" s="6">
        <v>1</v>
      </c>
      <c r="G4" s="6" t="s">
        <v>25</v>
      </c>
      <c r="H4" s="6" t="s">
        <v>31</v>
      </c>
      <c r="I4" s="6" t="s">
        <v>15</v>
      </c>
      <c r="J4" s="5" t="s">
        <v>7</v>
      </c>
    </row>
    <row r="5" spans="2:10" x14ac:dyDescent="0.25">
      <c r="B5" s="7" t="s">
        <v>4</v>
      </c>
      <c r="C5" s="7" t="s">
        <v>9</v>
      </c>
      <c r="D5" s="8" t="s">
        <v>41</v>
      </c>
      <c r="E5" s="8" t="s">
        <v>11</v>
      </c>
      <c r="F5" s="8">
        <v>1</v>
      </c>
      <c r="G5" s="8" t="s">
        <v>27</v>
      </c>
      <c r="H5" s="8" t="s">
        <v>31</v>
      </c>
      <c r="I5" s="8" t="s">
        <v>17</v>
      </c>
      <c r="J5" s="7"/>
    </row>
    <row r="6" spans="2:10" x14ac:dyDescent="0.25">
      <c r="B6" s="7" t="s">
        <v>5</v>
      </c>
      <c r="C6" s="7" t="s">
        <v>12</v>
      </c>
      <c r="D6" s="8" t="s">
        <v>10</v>
      </c>
      <c r="E6" s="8" t="s">
        <v>11</v>
      </c>
      <c r="F6" s="8">
        <v>1</v>
      </c>
      <c r="G6" s="8" t="s">
        <v>10</v>
      </c>
      <c r="H6" s="8" t="s">
        <v>29</v>
      </c>
      <c r="I6" s="8" t="s">
        <v>18</v>
      </c>
      <c r="J6" s="7" t="s">
        <v>49</v>
      </c>
    </row>
    <row r="7" spans="2:10" x14ac:dyDescent="0.25">
      <c r="B7" s="9" t="s">
        <v>20</v>
      </c>
      <c r="C7" s="9" t="s">
        <v>21</v>
      </c>
      <c r="D7" s="10" t="s">
        <v>40</v>
      </c>
      <c r="E7" s="10" t="s">
        <v>22</v>
      </c>
      <c r="F7" s="10">
        <v>1</v>
      </c>
      <c r="G7" s="10" t="s">
        <v>10</v>
      </c>
      <c r="H7" s="10" t="s">
        <v>23</v>
      </c>
      <c r="I7" s="10" t="s">
        <v>24</v>
      </c>
      <c r="J7" s="9" t="s">
        <v>39</v>
      </c>
    </row>
    <row r="8" spans="2:10" x14ac:dyDescent="0.25">
      <c r="B8" s="11" t="s">
        <v>32</v>
      </c>
      <c r="C8" s="11" t="s">
        <v>38</v>
      </c>
      <c r="D8" s="12">
        <v>2500</v>
      </c>
      <c r="E8" s="12" t="s">
        <v>35</v>
      </c>
      <c r="F8" s="12">
        <v>1</v>
      </c>
      <c r="G8" s="12" t="s">
        <v>36</v>
      </c>
      <c r="H8" s="12" t="s">
        <v>37</v>
      </c>
      <c r="I8" s="12" t="s">
        <v>19</v>
      </c>
      <c r="J8" s="11" t="s">
        <v>34</v>
      </c>
    </row>
    <row r="9" spans="2:10" x14ac:dyDescent="0.25">
      <c r="B9" s="11" t="s">
        <v>52</v>
      </c>
      <c r="C9" s="11" t="s">
        <v>54</v>
      </c>
      <c r="D9" s="12" t="s">
        <v>55</v>
      </c>
      <c r="E9" s="12" t="s">
        <v>35</v>
      </c>
      <c r="F9" s="13">
        <v>1</v>
      </c>
      <c r="G9" s="13" t="s">
        <v>56</v>
      </c>
      <c r="H9" s="13" t="s">
        <v>57</v>
      </c>
      <c r="I9" s="12" t="s">
        <v>19</v>
      </c>
      <c r="J9" s="14" t="s">
        <v>58</v>
      </c>
    </row>
    <row r="10" spans="2:10" x14ac:dyDescent="0.25">
      <c r="B10" s="11" t="s">
        <v>53</v>
      </c>
      <c r="C10" s="13" t="s">
        <v>59</v>
      </c>
      <c r="D10" s="13" t="s">
        <v>59</v>
      </c>
      <c r="E10" s="13" t="s">
        <v>11</v>
      </c>
      <c r="F10" s="13">
        <v>1</v>
      </c>
      <c r="G10" s="13" t="s">
        <v>60</v>
      </c>
      <c r="H10" s="13" t="s">
        <v>61</v>
      </c>
      <c r="I10" s="12" t="s">
        <v>19</v>
      </c>
      <c r="J10" s="14" t="s">
        <v>62</v>
      </c>
    </row>
    <row r="11" spans="2:10" x14ac:dyDescent="0.25">
      <c r="B11" s="11" t="s">
        <v>43</v>
      </c>
      <c r="C11" s="12" t="s">
        <v>46</v>
      </c>
      <c r="D11" s="12" t="s">
        <v>46</v>
      </c>
      <c r="E11" s="12" t="s">
        <v>11</v>
      </c>
      <c r="F11" s="12">
        <v>1</v>
      </c>
      <c r="G11" s="12" t="s">
        <v>10</v>
      </c>
      <c r="H11" s="12" t="s">
        <v>46</v>
      </c>
      <c r="I11" s="12" t="s">
        <v>19</v>
      </c>
      <c r="J11" s="11" t="s">
        <v>44</v>
      </c>
    </row>
    <row r="12" spans="2:10" x14ac:dyDescent="0.25">
      <c r="B12" s="11" t="s">
        <v>45</v>
      </c>
      <c r="C12" s="12" t="s">
        <v>10</v>
      </c>
      <c r="D12" s="12" t="s">
        <v>10</v>
      </c>
      <c r="E12" s="12" t="s">
        <v>11</v>
      </c>
      <c r="F12" s="12">
        <v>1</v>
      </c>
      <c r="G12" s="12" t="s">
        <v>10</v>
      </c>
      <c r="H12" s="12" t="s">
        <v>29</v>
      </c>
      <c r="I12" s="12" t="s">
        <v>19</v>
      </c>
      <c r="J12" s="11"/>
    </row>
    <row r="13" spans="2:10" x14ac:dyDescent="0.25">
      <c r="B13" s="11" t="s">
        <v>47</v>
      </c>
      <c r="C13" s="11" t="s">
        <v>12</v>
      </c>
      <c r="D13" s="12" t="s">
        <v>10</v>
      </c>
      <c r="E13" s="12" t="s">
        <v>11</v>
      </c>
      <c r="F13" s="12">
        <v>1</v>
      </c>
      <c r="G13" s="12" t="s">
        <v>10</v>
      </c>
      <c r="H13" s="12" t="s">
        <v>29</v>
      </c>
      <c r="I13" s="12" t="s">
        <v>19</v>
      </c>
      <c r="J13" s="11" t="s">
        <v>48</v>
      </c>
    </row>
    <row r="14" spans="2:10" x14ac:dyDescent="0.25">
      <c r="B14" s="11" t="s">
        <v>50</v>
      </c>
      <c r="C14" s="11" t="s">
        <v>12</v>
      </c>
      <c r="D14" s="12" t="s">
        <v>10</v>
      </c>
      <c r="E14" s="12" t="s">
        <v>11</v>
      </c>
      <c r="F14" s="12">
        <v>1</v>
      </c>
      <c r="G14" s="12" t="s">
        <v>10</v>
      </c>
      <c r="H14" s="12" t="s">
        <v>51</v>
      </c>
      <c r="I14" s="12" t="s">
        <v>19</v>
      </c>
      <c r="J14" s="11"/>
    </row>
    <row r="15" spans="2:10" x14ac:dyDescent="0.25">
      <c r="B15" s="15" t="s">
        <v>64</v>
      </c>
      <c r="C15" s="15" t="s">
        <v>12</v>
      </c>
      <c r="D15" s="16" t="s">
        <v>10</v>
      </c>
      <c r="E15" s="16" t="s">
        <v>11</v>
      </c>
      <c r="F15" s="16">
        <v>1</v>
      </c>
      <c r="G15" s="16" t="s">
        <v>10</v>
      </c>
      <c r="H15" s="16" t="s">
        <v>28</v>
      </c>
      <c r="I15" s="16" t="s">
        <v>19</v>
      </c>
      <c r="J15" s="15" t="s">
        <v>63</v>
      </c>
    </row>
    <row r="16" spans="2:10" x14ac:dyDescent="0.25">
      <c r="B16" s="3"/>
      <c r="C16" s="3"/>
      <c r="D16" s="2"/>
      <c r="E16" s="2"/>
      <c r="F16" s="2"/>
      <c r="G16" s="2"/>
      <c r="H16" s="2"/>
      <c r="I16" s="2"/>
      <c r="J16" s="3"/>
    </row>
    <row r="17" spans="2:10" x14ac:dyDescent="0.25">
      <c r="B17" s="17" t="s">
        <v>65</v>
      </c>
      <c r="D17" s="1"/>
      <c r="J17" s="3"/>
    </row>
    <row r="18" spans="2:10" x14ac:dyDescent="0.25">
      <c r="B18" s="18" t="s">
        <v>16</v>
      </c>
      <c r="J18" s="3"/>
    </row>
    <row r="19" spans="2:10" x14ac:dyDescent="0.25">
      <c r="B19" s="19" t="s">
        <v>66</v>
      </c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tabSelected="1" workbookViewId="0">
      <selection activeCell="C32" sqref="C32"/>
    </sheetView>
  </sheetViews>
  <sheetFormatPr defaultRowHeight="15" x14ac:dyDescent="0.25"/>
  <cols>
    <col min="1" max="1" width="3.28515625" customWidth="1"/>
    <col min="2" max="2" width="21.85546875" bestFit="1" customWidth="1"/>
    <col min="3" max="3" width="5.5703125" bestFit="1" customWidth="1"/>
    <col min="4" max="4" width="6" bestFit="1" customWidth="1"/>
    <col min="5" max="5" width="19.7109375" bestFit="1" customWidth="1"/>
    <col min="6" max="6" width="48.140625" bestFit="1" customWidth="1"/>
  </cols>
  <sheetData>
    <row r="2" spans="2:6" x14ac:dyDescent="0.25">
      <c r="B2" s="4" t="s">
        <v>67</v>
      </c>
      <c r="C2" s="4" t="s">
        <v>69</v>
      </c>
      <c r="D2" s="4" t="s">
        <v>68</v>
      </c>
      <c r="E2" s="4" t="s">
        <v>72</v>
      </c>
      <c r="F2" s="4" t="s">
        <v>6</v>
      </c>
    </row>
    <row r="3" spans="2:6" x14ac:dyDescent="0.25">
      <c r="B3" s="20" t="s">
        <v>70</v>
      </c>
      <c r="C3" s="20">
        <v>200</v>
      </c>
      <c r="D3" s="20">
        <v>10</v>
      </c>
      <c r="E3" s="20" t="s">
        <v>74</v>
      </c>
      <c r="F3" s="20"/>
    </row>
    <row r="4" spans="2:6" x14ac:dyDescent="0.25">
      <c r="B4" s="21" t="s">
        <v>71</v>
      </c>
      <c r="C4" s="21">
        <v>117</v>
      </c>
      <c r="D4" s="21">
        <v>10</v>
      </c>
      <c r="E4" s="21" t="s">
        <v>75</v>
      </c>
      <c r="F4" s="21"/>
    </row>
    <row r="5" spans="2:6" x14ac:dyDescent="0.25">
      <c r="B5" s="21" t="s">
        <v>5</v>
      </c>
      <c r="C5" s="21">
        <v>117</v>
      </c>
      <c r="D5" s="21">
        <v>1</v>
      </c>
      <c r="E5" s="21" t="s">
        <v>73</v>
      </c>
      <c r="F5" s="21"/>
    </row>
    <row r="6" spans="2:6" x14ac:dyDescent="0.25">
      <c r="B6" s="21" t="s">
        <v>16</v>
      </c>
      <c r="C6" s="21">
        <v>208</v>
      </c>
      <c r="D6" s="21">
        <v>20</v>
      </c>
      <c r="E6" s="21" t="s">
        <v>86</v>
      </c>
      <c r="F6" s="21" t="s">
        <v>88</v>
      </c>
    </row>
    <row r="7" spans="2:6" x14ac:dyDescent="0.25">
      <c r="B7" s="21" t="s">
        <v>76</v>
      </c>
      <c r="C7" s="21">
        <v>240</v>
      </c>
      <c r="D7" s="21">
        <v>12</v>
      </c>
      <c r="E7" s="21" t="s">
        <v>86</v>
      </c>
      <c r="F7" s="21" t="s">
        <v>78</v>
      </c>
    </row>
    <row r="8" spans="2:6" x14ac:dyDescent="0.25">
      <c r="B8" s="21" t="s">
        <v>77</v>
      </c>
      <c r="C8" s="21">
        <v>240</v>
      </c>
      <c r="D8" s="21">
        <v>6</v>
      </c>
      <c r="E8" s="21" t="s">
        <v>86</v>
      </c>
      <c r="F8" s="21" t="s">
        <v>78</v>
      </c>
    </row>
    <row r="9" spans="2:6" x14ac:dyDescent="0.25">
      <c r="B9" s="21" t="s">
        <v>79</v>
      </c>
      <c r="C9" s="21">
        <v>120</v>
      </c>
      <c r="D9" s="21">
        <v>5</v>
      </c>
      <c r="E9" s="21" t="s">
        <v>81</v>
      </c>
      <c r="F9" s="21" t="s">
        <v>80</v>
      </c>
    </row>
    <row r="10" spans="2:6" x14ac:dyDescent="0.25">
      <c r="B10" s="21" t="s">
        <v>43</v>
      </c>
      <c r="C10" s="21">
        <v>120</v>
      </c>
      <c r="D10" s="21">
        <v>8</v>
      </c>
      <c r="E10" s="21" t="s">
        <v>81</v>
      </c>
      <c r="F10" s="21" t="s">
        <v>89</v>
      </c>
    </row>
    <row r="11" spans="2:6" x14ac:dyDescent="0.25">
      <c r="B11" s="21" t="s">
        <v>45</v>
      </c>
      <c r="C11" s="21">
        <v>120</v>
      </c>
      <c r="D11" s="21">
        <v>5</v>
      </c>
      <c r="E11" s="21" t="s">
        <v>83</v>
      </c>
      <c r="F11" s="21" t="s">
        <v>84</v>
      </c>
    </row>
    <row r="12" spans="2:6" x14ac:dyDescent="0.25">
      <c r="B12" s="21" t="s">
        <v>47</v>
      </c>
      <c r="C12" s="21">
        <v>120</v>
      </c>
      <c r="D12" s="21">
        <v>1</v>
      </c>
      <c r="E12" s="21" t="s">
        <v>81</v>
      </c>
      <c r="F12" s="21"/>
    </row>
    <row r="13" spans="2:6" x14ac:dyDescent="0.25">
      <c r="B13" s="21" t="s">
        <v>50</v>
      </c>
      <c r="C13" s="21">
        <v>120</v>
      </c>
      <c r="D13" s="21">
        <v>1</v>
      </c>
      <c r="E13" s="21" t="s">
        <v>81</v>
      </c>
      <c r="F13" s="21"/>
    </row>
    <row r="14" spans="2:6" x14ac:dyDescent="0.25">
      <c r="B14" s="21" t="s">
        <v>87</v>
      </c>
      <c r="C14" s="21">
        <v>120</v>
      </c>
      <c r="D14" s="21">
        <v>1</v>
      </c>
      <c r="E14" s="21" t="s">
        <v>81</v>
      </c>
      <c r="F14" s="21"/>
    </row>
    <row r="15" spans="2:6" x14ac:dyDescent="0.25">
      <c r="B15" s="22" t="s">
        <v>64</v>
      </c>
      <c r="C15" s="22">
        <v>120</v>
      </c>
      <c r="D15" s="22">
        <v>5</v>
      </c>
      <c r="E15" s="22" t="s">
        <v>82</v>
      </c>
      <c r="F15" s="22" t="s">
        <v>85</v>
      </c>
    </row>
    <row r="17" spans="2:8" x14ac:dyDescent="0.25">
      <c r="B17" t="s">
        <v>90</v>
      </c>
      <c r="C17">
        <v>120</v>
      </c>
      <c r="D17">
        <v>20</v>
      </c>
    </row>
    <row r="18" spans="2:8" x14ac:dyDescent="0.25">
      <c r="B18" t="s">
        <v>91</v>
      </c>
      <c r="C18">
        <v>120</v>
      </c>
      <c r="D18">
        <v>20</v>
      </c>
      <c r="F18" t="s">
        <v>89</v>
      </c>
    </row>
    <row r="20" spans="2:8" x14ac:dyDescent="0.25">
      <c r="B20" t="s">
        <v>92</v>
      </c>
      <c r="G20" t="s">
        <v>100</v>
      </c>
    </row>
    <row r="21" spans="2:8" x14ac:dyDescent="0.25">
      <c r="B21">
        <v>1</v>
      </c>
      <c r="C21">
        <v>208</v>
      </c>
      <c r="D21">
        <v>20</v>
      </c>
      <c r="E21" t="s">
        <v>93</v>
      </c>
      <c r="G21">
        <f>C21*D21</f>
        <v>4160</v>
      </c>
    </row>
    <row r="22" spans="2:8" x14ac:dyDescent="0.25">
      <c r="B22">
        <v>2</v>
      </c>
      <c r="C22">
        <v>208</v>
      </c>
      <c r="D22">
        <v>16</v>
      </c>
      <c r="E22" t="s">
        <v>94</v>
      </c>
      <c r="F22" t="s">
        <v>102</v>
      </c>
      <c r="G22">
        <f t="shared" ref="G22:G29" si="0">C22*D22</f>
        <v>3328</v>
      </c>
    </row>
    <row r="23" spans="2:8" x14ac:dyDescent="0.25">
      <c r="B23">
        <v>3</v>
      </c>
      <c r="C23">
        <v>208</v>
      </c>
      <c r="D23">
        <v>16</v>
      </c>
      <c r="E23" t="s">
        <v>95</v>
      </c>
      <c r="F23" t="s">
        <v>102</v>
      </c>
      <c r="G23">
        <f t="shared" si="0"/>
        <v>3328</v>
      </c>
    </row>
    <row r="24" spans="2:8" x14ac:dyDescent="0.25">
      <c r="B24">
        <v>4</v>
      </c>
      <c r="C24">
        <v>120</v>
      </c>
      <c r="D24">
        <v>16</v>
      </c>
      <c r="E24" t="s">
        <v>96</v>
      </c>
      <c r="G24">
        <f t="shared" si="0"/>
        <v>1920</v>
      </c>
    </row>
    <row r="25" spans="2:8" x14ac:dyDescent="0.25">
      <c r="B25">
        <v>5</v>
      </c>
      <c r="C25">
        <v>120</v>
      </c>
      <c r="D25">
        <v>16</v>
      </c>
      <c r="E25" t="s">
        <v>97</v>
      </c>
      <c r="G25">
        <f t="shared" si="0"/>
        <v>1920</v>
      </c>
    </row>
    <row r="26" spans="2:8" x14ac:dyDescent="0.25">
      <c r="B26">
        <v>6</v>
      </c>
      <c r="C26">
        <v>120</v>
      </c>
      <c r="D26">
        <v>20</v>
      </c>
      <c r="E26" t="s">
        <v>90</v>
      </c>
      <c r="G26">
        <f t="shared" si="0"/>
        <v>2400</v>
      </c>
    </row>
    <row r="27" spans="2:8" x14ac:dyDescent="0.25">
      <c r="B27">
        <v>7</v>
      </c>
      <c r="C27">
        <v>120</v>
      </c>
      <c r="D27">
        <v>20</v>
      </c>
      <c r="E27" t="s">
        <v>98</v>
      </c>
      <c r="G27">
        <f t="shared" si="0"/>
        <v>2400</v>
      </c>
    </row>
    <row r="28" spans="2:8" x14ac:dyDescent="0.25">
      <c r="B28">
        <v>8</v>
      </c>
      <c r="C28">
        <v>120</v>
      </c>
      <c r="D28">
        <v>20</v>
      </c>
      <c r="E28" t="s">
        <v>99</v>
      </c>
      <c r="G28">
        <f t="shared" si="0"/>
        <v>2400</v>
      </c>
    </row>
    <row r="29" spans="2:8" x14ac:dyDescent="0.25">
      <c r="B29">
        <v>9</v>
      </c>
      <c r="C29">
        <v>120</v>
      </c>
      <c r="D29">
        <v>16</v>
      </c>
      <c r="E29" t="s">
        <v>64</v>
      </c>
      <c r="G29" s="23">
        <f t="shared" si="0"/>
        <v>1920</v>
      </c>
    </row>
    <row r="30" spans="2:8" x14ac:dyDescent="0.25">
      <c r="G30">
        <f>SUM(G21:G29)/1000</f>
        <v>23.776</v>
      </c>
      <c r="H30" t="s">
        <v>101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2017-01-25T14:47:49Z</cp:lastPrinted>
  <dcterms:created xsi:type="dcterms:W3CDTF">2016-03-22T16:08:54Z</dcterms:created>
  <dcterms:modified xsi:type="dcterms:W3CDTF">2017-01-25T18:11:45Z</dcterms:modified>
</cp:coreProperties>
</file>