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18F47EA0-1CB3-4241-926F-D010D14EBDE8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Sheet1" sheetId="1" r:id="rId1"/>
    <sheet name="_metadata" sheetId="2" r:id="rId2"/>
    <sheet name="_peiliao_day_each" sheetId="3" r:id="rId3"/>
    <sheet name="_dictionary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1" l="1"/>
  <c r="O26" i="1"/>
  <c r="H27" i="1" s="1"/>
  <c r="O24" i="1"/>
  <c r="I24" i="1"/>
  <c r="G24" i="1"/>
  <c r="D24" i="1"/>
  <c r="I23" i="1"/>
  <c r="G23" i="1"/>
  <c r="D23" i="1"/>
  <c r="I22" i="1"/>
  <c r="G22" i="1"/>
  <c r="D22" i="1"/>
  <c r="I21" i="1"/>
  <c r="G21" i="1"/>
  <c r="D21" i="1"/>
  <c r="O20" i="1"/>
  <c r="I20" i="1"/>
  <c r="G20" i="1"/>
  <c r="D20" i="1"/>
  <c r="O19" i="1"/>
  <c r="I19" i="1"/>
  <c r="G19" i="1"/>
  <c r="D19" i="1"/>
  <c r="O18" i="1"/>
  <c r="G18" i="1"/>
  <c r="D18" i="1"/>
  <c r="O17" i="1"/>
  <c r="G17" i="1"/>
  <c r="D17" i="1"/>
  <c r="G16" i="1"/>
  <c r="D16" i="1"/>
  <c r="O15" i="1"/>
  <c r="G15" i="1"/>
  <c r="D15" i="1"/>
  <c r="O14" i="1"/>
  <c r="G14" i="1"/>
  <c r="D14" i="1"/>
  <c r="O13" i="1"/>
  <c r="G13" i="1"/>
  <c r="D13" i="1"/>
  <c r="G11" i="1"/>
  <c r="G10" i="1"/>
  <c r="S8" i="1"/>
  <c r="R8" i="1"/>
  <c r="Q8" i="1"/>
  <c r="P8" i="1"/>
  <c r="O8" i="1"/>
  <c r="N8" i="1"/>
  <c r="M11" i="1" s="1"/>
  <c r="M8" i="1"/>
  <c r="K8" i="1"/>
  <c r="J8" i="1"/>
  <c r="I8" i="1"/>
  <c r="H8" i="1"/>
  <c r="G8" i="1"/>
  <c r="F8" i="1"/>
  <c r="E8" i="1"/>
  <c r="D8" i="1"/>
  <c r="M10" i="1" s="1"/>
  <c r="S7" i="1"/>
  <c r="R7" i="1"/>
  <c r="Q7" i="1"/>
  <c r="P7" i="1"/>
  <c r="O7" i="1"/>
  <c r="N7" i="1"/>
  <c r="M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V2" i="1"/>
  <c r="U2" i="1"/>
  <c r="I18" i="1" s="1"/>
  <c r="I13" i="1" l="1"/>
  <c r="I16" i="1"/>
  <c r="I14" i="1"/>
  <c r="I17" i="1"/>
  <c r="I15" i="1"/>
</calcChain>
</file>

<file path=xl/sharedStrings.xml><?xml version="1.0" encoding="utf-8"?>
<sst xmlns="http://schemas.openxmlformats.org/spreadsheetml/2006/main" count="88" uniqueCount="45">
  <si>
    <t>8BF变料单</t>
  </si>
  <si>
    <t>装料顺序</t>
  </si>
  <si>
    <t>编号</t>
  </si>
  <si>
    <t>SGSSG-BSMCSA30-G018-02A</t>
  </si>
  <si>
    <t>角度</t>
  </si>
  <si>
    <t>C</t>
  </si>
  <si>
    <t>O</t>
  </si>
  <si>
    <t>料线与探尺</t>
  </si>
  <si>
    <t>矿石料线</t>
  </si>
  <si>
    <t>mm</t>
  </si>
  <si>
    <t>圈</t>
  </si>
  <si>
    <t>焦炭料线</t>
  </si>
  <si>
    <t>炉料组成</t>
  </si>
  <si>
    <t>烧结矿   ( ）</t>
  </si>
  <si>
    <t>t</t>
  </si>
  <si>
    <t>%</t>
  </si>
  <si>
    <t>烧结矿</t>
  </si>
  <si>
    <t>球团矿    ）</t>
  </si>
  <si>
    <t>球团矿</t>
  </si>
  <si>
    <t>焦炭补水分</t>
  </si>
  <si>
    <t>外购焦水分</t>
  </si>
  <si>
    <t>小粒烧</t>
  </si>
  <si>
    <t>矿批</t>
  </si>
  <si>
    <t>石灰石</t>
  </si>
  <si>
    <t>负荷</t>
  </si>
  <si>
    <t>t/t</t>
  </si>
  <si>
    <t>白云石</t>
  </si>
  <si>
    <t>硅石</t>
  </si>
  <si>
    <t>锰矿</t>
  </si>
  <si>
    <t>废钢</t>
  </si>
  <si>
    <t>加废钢负荷</t>
  </si>
  <si>
    <t>开始批次：</t>
  </si>
  <si>
    <t>批</t>
  </si>
  <si>
    <t>时间：</t>
  </si>
  <si>
    <t>工长填写</t>
  </si>
  <si>
    <t>工长确认</t>
  </si>
  <si>
    <t>运转确认</t>
  </si>
  <si>
    <t>时</t>
  </si>
  <si>
    <t>分</t>
  </si>
  <si>
    <t>version</t>
  </si>
  <si>
    <t>块  矿</t>
    <phoneticPr fontId="10" type="noConversion"/>
  </si>
  <si>
    <t>小粒焦</t>
    <phoneticPr fontId="10" type="noConversion"/>
  </si>
  <si>
    <t>小粒焦补水分</t>
    <phoneticPr fontId="10" type="noConversion"/>
  </si>
  <si>
    <t>焦批</t>
    <phoneticPr fontId="10" type="noConversion"/>
  </si>
  <si>
    <t>熟料率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</si>
</sst>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yyyy&quot;年&quot;m&quot;月&quot;d&quot;日&quot;;@"/>
    <numFmt numFmtId="179" formatCode="h&quot;时&quot;mm&quot;分&quot;;@"/>
  </numFmts>
  <fonts count="13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u/>
      <sz val="2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Times New Roman"/>
      <family val="1"/>
    </font>
    <font>
      <b/>
      <sz val="36"/>
      <name val="宋体"/>
      <family val="3"/>
      <charset val="134"/>
    </font>
    <font>
      <sz val="12"/>
      <name val="Times New Roman"/>
      <family val="1"/>
    </font>
    <font>
      <sz val="16"/>
      <name val="Times New Roman"/>
      <family val="1"/>
    </font>
    <font>
      <u/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Arial"/>
      <family val="3"/>
      <charset val="134"/>
      <scheme val="minor"/>
    </font>
    <font>
      <sz val="12"/>
      <color rgb="FFFF0000"/>
      <name val="Times New Roman"/>
      <family val="1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179" fontId="1" fillId="0" borderId="27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0" xfId="0" applyAlignment="1"/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8" fontId="8" fillId="0" borderId="0" xfId="0" applyNumberFormat="1" applyFont="1" applyAlignment="1">
      <alignment horizontal="center" vertical="center"/>
    </xf>
    <xf numFmtId="179" fontId="1" fillId="0" borderId="26" xfId="0" applyNumberFormat="1" applyFont="1" applyBorder="1" applyAlignment="1">
      <alignment horizontal="center" vertical="center"/>
    </xf>
    <xf numFmtId="179" fontId="1" fillId="0" borderId="26" xfId="0" applyNumberFormat="1" applyFont="1" applyBorder="1" applyAlignment="1">
      <alignment horizontal="right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409572</xdr:colOff>
      <xdr:row>25</xdr:row>
      <xdr:rowOff>200024</xdr:rowOff>
    </xdr:from>
    <xdr:to>
      <xdr:col>17</xdr:col>
      <xdr:colOff>76197</xdr:colOff>
      <xdr:row>26</xdr:row>
      <xdr:rowOff>180974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228965" y="5146040"/>
          <a:ext cx="133350" cy="18097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0</xdr:colOff>
      <xdr:row>27</xdr:row>
      <xdr:rowOff>323847</xdr:rowOff>
    </xdr:from>
    <xdr:to>
      <xdr:col>0</xdr:col>
      <xdr:colOff>76197</xdr:colOff>
      <xdr:row>29</xdr:row>
      <xdr:rowOff>171446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0" y="5727065"/>
          <a:ext cx="75565" cy="20955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0</xdr:colOff>
      <xdr:row>27</xdr:row>
      <xdr:rowOff>323847</xdr:rowOff>
    </xdr:from>
    <xdr:to>
      <xdr:col>0</xdr:col>
      <xdr:colOff>76197</xdr:colOff>
      <xdr:row>29</xdr:row>
      <xdr:rowOff>171446</xdr:rowOff>
    </xdr:to>
    <xdr:sp macro="" textlink="">
      <xdr:nvSpPr>
        <xdr:cNvPr id="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0" y="5727065"/>
          <a:ext cx="75565" cy="20955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V29"/>
  <sheetViews>
    <sheetView tabSelected="1" workbookViewId="0">
      <selection activeCell="J34" sqref="J34"/>
    </sheetView>
  </sheetViews>
  <sheetFormatPr defaultColWidth="9" defaultRowHeight="14.25" x14ac:dyDescent="0.2"/>
  <cols>
    <col min="1" max="1" width="8.375" style="1" customWidth="1"/>
    <col min="2" max="2" width="6.125" style="1" customWidth="1"/>
    <col min="3" max="3" width="7.625" style="1" customWidth="1"/>
    <col min="4" max="10" width="6.125" style="1" customWidth="1"/>
    <col min="11" max="11" width="5.5" style="1" customWidth="1"/>
    <col min="12" max="12" width="7.625" style="1" customWidth="1"/>
    <col min="13" max="19" width="6.125" style="1" customWidth="1"/>
    <col min="20" max="20" width="9" style="1"/>
    <col min="21" max="22" width="9" style="1" hidden="1" customWidth="1"/>
    <col min="23" max="16384" width="9" style="1"/>
  </cols>
  <sheetData>
    <row r="1" spans="3:22" ht="14.25" customHeight="1" x14ac:dyDescent="0.2"/>
    <row r="2" spans="3:22" ht="23.25" customHeight="1" x14ac:dyDescent="0.2">
      <c r="C2" s="58" t="s">
        <v>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U2" s="1">
        <f>IFERROR(SUM(_peiliao_day_each!B9:'_peiliao_day_each'!B14,_peiliao_day_each!B16),"")</f>
        <v>0</v>
      </c>
      <c r="V2" s="1">
        <f>IFERROR(SUM(_peiliao_day_each!B9:'_peiliao_day_each'!B10),"")</f>
        <v>0</v>
      </c>
    </row>
    <row r="3" spans="3:22" ht="16.5" hidden="1" customHeight="1" x14ac:dyDescent="0.2">
      <c r="C3" s="61" t="s">
        <v>1</v>
      </c>
      <c r="D3" s="62"/>
      <c r="E3" s="2"/>
      <c r="F3" s="2"/>
      <c r="G3" s="2"/>
      <c r="H3" s="2"/>
      <c r="I3" s="2"/>
      <c r="J3" s="2"/>
      <c r="K3" s="2"/>
      <c r="L3" s="2"/>
      <c r="M3" s="2" t="s">
        <v>2</v>
      </c>
      <c r="N3" s="2"/>
      <c r="O3" s="2"/>
      <c r="P3" s="2" t="s">
        <v>3</v>
      </c>
      <c r="Q3" s="2"/>
      <c r="R3" s="2"/>
      <c r="S3" s="3"/>
    </row>
    <row r="4" spans="3:22" ht="14.25" hidden="1" customHeight="1" x14ac:dyDescent="0.2">
      <c r="C4" s="4" t="s">
        <v>2</v>
      </c>
      <c r="D4" s="5" t="str">
        <f>IF(_peiliao_day_each!A24="","",_peiliao_day_each!A24)</f>
        <v/>
      </c>
      <c r="E4" s="5" t="str">
        <f>IF(_peiliao_day_each!B24="","",_peiliao_day_each!B24)</f>
        <v/>
      </c>
      <c r="F4" s="5" t="str">
        <f>IF(_peiliao_day_each!C24="","",_peiliao_day_each!C24)</f>
        <v/>
      </c>
      <c r="G4" s="5" t="str">
        <f>IF(_peiliao_day_each!D24="","",_peiliao_day_each!D24)</f>
        <v/>
      </c>
      <c r="H4" s="5" t="str">
        <f>IF(_peiliao_day_each!E24="","",_peiliao_day_each!E24)</f>
        <v/>
      </c>
      <c r="I4" s="5" t="str">
        <f>IF(_peiliao_day_each!F24="","",_peiliao_day_each!F24)</f>
        <v/>
      </c>
      <c r="J4" s="5" t="str">
        <f>IF(_peiliao_day_each!G24="","",_peiliao_day_each!G24)</f>
        <v/>
      </c>
      <c r="K4" s="5" t="str">
        <f>IF(_peiliao_day_each!H24="","",_peiliao_day_each!H24)</f>
        <v/>
      </c>
      <c r="L4" s="5" t="str">
        <f>IF(_peiliao_day_each!I24="","",_peiliao_day_each!I24)</f>
        <v/>
      </c>
      <c r="M4" s="5" t="str">
        <f>IF(_peiliao_day_each!J24="","",_peiliao_day_each!J24)</f>
        <v/>
      </c>
      <c r="N4" s="5" t="str">
        <f>IF(_peiliao_day_each!K24="","",_peiliao_day_each!K24)</f>
        <v/>
      </c>
      <c r="O4" s="5" t="str">
        <f>IF(_peiliao_day_each!L24="","",_peiliao_day_each!L24)</f>
        <v/>
      </c>
      <c r="P4" s="5" t="str">
        <f>IF(_peiliao_day_each!M24="","",_peiliao_day_each!M24)</f>
        <v/>
      </c>
      <c r="Q4" s="5" t="str">
        <f>IF(_peiliao_day_each!N24="","",_peiliao_day_each!N24)</f>
        <v/>
      </c>
      <c r="R4" s="5" t="str">
        <f>IF(_peiliao_day_each!O24="","",_peiliao_day_each!O24)</f>
        <v/>
      </c>
      <c r="S4" s="6" t="str">
        <f>IF(_peiliao_day_each!P24="","",_peiliao_day_each!P24)</f>
        <v/>
      </c>
    </row>
    <row r="5" spans="3:22" ht="15.95" hidden="1" customHeight="1" x14ac:dyDescent="0.2">
      <c r="C5" s="7" t="s">
        <v>4</v>
      </c>
      <c r="D5" s="8" t="str">
        <f>IF(_peiliao_day_each!A25="","",_peiliao_day_each!A25)</f>
        <v/>
      </c>
      <c r="E5" s="8" t="str">
        <f>IF(_peiliao_day_each!B25="","",_peiliao_day_each!B25)</f>
        <v/>
      </c>
      <c r="F5" s="8" t="str">
        <f>IF(_peiliao_day_each!C25="","",_peiliao_day_each!C25)</f>
        <v/>
      </c>
      <c r="G5" s="8" t="str">
        <f>IF(_peiliao_day_each!D25="","",_peiliao_day_each!D25)</f>
        <v/>
      </c>
      <c r="H5" s="8" t="str">
        <f>IF(_peiliao_day_each!E25="","",_peiliao_day_each!E25)</f>
        <v/>
      </c>
      <c r="I5" s="8" t="str">
        <f>IF(_peiliao_day_each!F25="","",_peiliao_day_each!F25)</f>
        <v/>
      </c>
      <c r="J5" s="8" t="str">
        <f>IF(_peiliao_day_each!G25="","",_peiliao_day_each!G25)</f>
        <v/>
      </c>
      <c r="K5" s="8" t="str">
        <f>IF(_peiliao_day_each!H25="","",_peiliao_day_each!H25)</f>
        <v/>
      </c>
      <c r="L5" s="8" t="str">
        <f>IF(_peiliao_day_each!I25="","",_peiliao_day_each!I25)</f>
        <v/>
      </c>
      <c r="M5" s="8" t="str">
        <f>IF(_peiliao_day_each!J25="","",_peiliao_day_each!J25)</f>
        <v/>
      </c>
      <c r="N5" s="8" t="str">
        <f>IF(_peiliao_day_each!K25="","",_peiliao_day_each!K25)</f>
        <v/>
      </c>
      <c r="O5" s="8" t="str">
        <f>IF(_peiliao_day_each!L25="","",_peiliao_day_each!L25)</f>
        <v/>
      </c>
      <c r="P5" s="8" t="str">
        <f>IF(_peiliao_day_each!M25="","",_peiliao_day_each!M25)</f>
        <v/>
      </c>
      <c r="Q5" s="8" t="str">
        <f>IF(_peiliao_day_each!N25="","",_peiliao_day_each!N25)</f>
        <v/>
      </c>
      <c r="R5" s="8" t="str">
        <f>IF(_peiliao_day_each!O25="","",_peiliao_day_each!O25)</f>
        <v/>
      </c>
      <c r="S5" s="9" t="str">
        <f>IF(_peiliao_day_each!P25="","",_peiliao_day_each!P25)</f>
        <v/>
      </c>
    </row>
    <row r="6" spans="3:22" ht="15" hidden="1" customHeight="1" x14ac:dyDescent="0.2">
      <c r="C6" s="63" t="s">
        <v>5</v>
      </c>
      <c r="D6" s="10" t="str">
        <f>IF(_peiliao_day_each!A2="","",_peiliao_day_each!A2)</f>
        <v/>
      </c>
      <c r="E6" s="11" t="str">
        <f>IF(_peiliao_day_each!B2="","",_peiliao_day_each!B2)</f>
        <v/>
      </c>
      <c r="F6" s="11" t="str">
        <f>IF(_peiliao_day_each!C2="","",_peiliao_day_each!C2)</f>
        <v/>
      </c>
      <c r="G6" s="11" t="str">
        <f>IF(_peiliao_day_each!D2="","",_peiliao_day_each!D2)</f>
        <v/>
      </c>
      <c r="H6" s="11" t="str">
        <f>IF(_peiliao_day_each!E2="","",_peiliao_day_each!E2)</f>
        <v/>
      </c>
      <c r="I6" s="11" t="str">
        <f>IF(_peiliao_day_each!F2="","",_peiliao_day_each!F2)</f>
        <v/>
      </c>
      <c r="J6" s="11" t="str">
        <f>IF(_peiliao_day_each!G2="","",_peiliao_day_each!G2)</f>
        <v/>
      </c>
      <c r="K6" s="12" t="str">
        <f>IF(_peiliao_day_each!H2="","",_peiliao_day_each!H2)</f>
        <v/>
      </c>
      <c r="L6" s="66" t="s">
        <v>6</v>
      </c>
      <c r="M6" s="10" t="str">
        <f>IF(_peiliao_day_each!A5="","",_peiliao_day_each!A5)</f>
        <v/>
      </c>
      <c r="N6" s="11" t="str">
        <f>IF(_peiliao_day_each!B5="","",_peiliao_day_each!B5)</f>
        <v/>
      </c>
      <c r="O6" s="11" t="str">
        <f>IF(_peiliao_day_each!C5="","",_peiliao_day_each!C5)</f>
        <v/>
      </c>
      <c r="P6" s="11" t="str">
        <f>IF(_peiliao_day_each!D5="","",_peiliao_day_each!D5)</f>
        <v/>
      </c>
      <c r="Q6" s="11" t="str">
        <f>IF(_peiliao_day_each!E5="","",_peiliao_day_each!E5)</f>
        <v/>
      </c>
      <c r="R6" s="11" t="str">
        <f>IF(_peiliao_day_each!F5="","",_peiliao_day_each!F5)</f>
        <v/>
      </c>
      <c r="S6" s="13" t="str">
        <f>IF(_peiliao_day_each!G5="","",_peiliao_day_each!G5)</f>
        <v/>
      </c>
    </row>
    <row r="7" spans="3:22" ht="15.75" hidden="1" customHeight="1" x14ac:dyDescent="0.2">
      <c r="C7" s="64"/>
      <c r="D7" s="14" t="str">
        <f>IF(_peiliao_day_each!A3="","",_peiliao_day_each!A3)</f>
        <v/>
      </c>
      <c r="E7" s="5" t="str">
        <f>IF(_peiliao_day_each!B3="","",_peiliao_day_each!B3)</f>
        <v/>
      </c>
      <c r="F7" s="5" t="str">
        <f>IF(_peiliao_day_each!C3="","",_peiliao_day_each!C3)</f>
        <v/>
      </c>
      <c r="G7" s="5" t="str">
        <f>IF(_peiliao_day_each!D3="","",_peiliao_day_each!D3)</f>
        <v/>
      </c>
      <c r="H7" s="5" t="str">
        <f>IF(_peiliao_day_each!E3="","",_peiliao_day_each!E3)</f>
        <v/>
      </c>
      <c r="I7" s="5" t="str">
        <f>IF(_peiliao_day_each!F3="","",_peiliao_day_each!F3)</f>
        <v/>
      </c>
      <c r="J7" s="5" t="str">
        <f>IF(_peiliao_day_each!G3="","",_peiliao_day_each!G3)</f>
        <v/>
      </c>
      <c r="K7" s="15" t="str">
        <f>IF(_peiliao_day_each!H3="","",_peiliao_day_each!H3)</f>
        <v/>
      </c>
      <c r="L7" s="66"/>
      <c r="M7" s="14" t="str">
        <f>IF(_peiliao_day_each!A6="","",_peiliao_day_each!A6)</f>
        <v/>
      </c>
      <c r="N7" s="5" t="str">
        <f>IF(_peiliao_day_each!B6="","",_peiliao_day_each!B6)</f>
        <v/>
      </c>
      <c r="O7" s="5" t="str">
        <f>IF(_peiliao_day_each!C6="","",_peiliao_day_each!C6)</f>
        <v/>
      </c>
      <c r="P7" s="5" t="str">
        <f>IF(_peiliao_day_each!D6="","",_peiliao_day_each!D6)</f>
        <v/>
      </c>
      <c r="Q7" s="5" t="str">
        <f>IF(_peiliao_day_each!E6="","",_peiliao_day_each!E6)</f>
        <v/>
      </c>
      <c r="R7" s="5" t="str">
        <f>IF(_peiliao_day_each!F6="","",_peiliao_day_each!F6)</f>
        <v/>
      </c>
      <c r="S7" s="6" t="str">
        <f>IF(_peiliao_day_each!G6="","",_peiliao_day_each!G6)</f>
        <v/>
      </c>
    </row>
    <row r="8" spans="3:22" ht="15" hidden="1" customHeight="1" x14ac:dyDescent="0.2">
      <c r="C8" s="65"/>
      <c r="D8" s="14" t="str">
        <f>IF(_peiliao_day_each!A4="","",_peiliao_day_each!A4)</f>
        <v/>
      </c>
      <c r="E8" s="5" t="str">
        <f>IF(_peiliao_day_each!B4="","",_peiliao_day_each!B4)</f>
        <v/>
      </c>
      <c r="F8" s="5" t="str">
        <f>IF(_peiliao_day_each!C4="","",_peiliao_day_each!C4)</f>
        <v/>
      </c>
      <c r="G8" s="5" t="str">
        <f>IF(_peiliao_day_each!D4="","",_peiliao_day_each!D4)</f>
        <v/>
      </c>
      <c r="H8" s="5" t="str">
        <f>IF(_peiliao_day_each!E4="","",_peiliao_day_each!E4)</f>
        <v/>
      </c>
      <c r="I8" s="5" t="str">
        <f>IF(_peiliao_day_each!F4="","",_peiliao_day_each!F4)</f>
        <v/>
      </c>
      <c r="J8" s="5" t="str">
        <f>IF(_peiliao_day_each!G4="","",_peiliao_day_each!G4)</f>
        <v/>
      </c>
      <c r="K8" s="15" t="str">
        <f>IF(_peiliao_day_each!H4="","",_peiliao_day_each!H4)</f>
        <v/>
      </c>
      <c r="L8" s="67"/>
      <c r="M8" s="14" t="str">
        <f>IF(_peiliao_day_each!A7="","",_peiliao_day_each!A7)</f>
        <v/>
      </c>
      <c r="N8" s="5" t="str">
        <f>IF(_peiliao_day_each!B7="","",_peiliao_day_each!B7)</f>
        <v/>
      </c>
      <c r="O8" s="5" t="str">
        <f>IF(_peiliao_day_each!C7="","",_peiliao_day_each!C7)</f>
        <v/>
      </c>
      <c r="P8" s="5" t="str">
        <f>IF(_peiliao_day_each!D7="","",_peiliao_day_each!D7)</f>
        <v/>
      </c>
      <c r="Q8" s="5" t="str">
        <f>IF(_peiliao_day_each!E7="","",_peiliao_day_each!E7)</f>
        <v/>
      </c>
      <c r="R8" s="5" t="str">
        <f>IF(_peiliao_day_each!F7="","",_peiliao_day_each!F7)</f>
        <v/>
      </c>
      <c r="S8" s="6" t="str">
        <f>IF(_peiliao_day_each!G7="","",_peiliao_day_each!G7)</f>
        <v/>
      </c>
    </row>
    <row r="9" spans="3:22" ht="6.75" hidden="1" customHeight="1" x14ac:dyDescent="0.2">
      <c r="C9" s="16"/>
      <c r="S9" s="17"/>
    </row>
    <row r="10" spans="3:22" ht="17.25" hidden="1" customHeight="1" x14ac:dyDescent="0.2">
      <c r="C10" s="70" t="s">
        <v>7</v>
      </c>
      <c r="D10" s="71"/>
      <c r="E10" s="53" t="s">
        <v>8</v>
      </c>
      <c r="F10" s="53"/>
      <c r="G10" s="68" t="str">
        <f>IF(_peiliao_day_each!G1="","",_peiliao_day_each!G1)</f>
        <v/>
      </c>
      <c r="H10" s="69"/>
      <c r="I10" s="69"/>
      <c r="J10" s="18" t="s">
        <v>9</v>
      </c>
      <c r="L10" s="18" t="s">
        <v>5</v>
      </c>
      <c r="M10" s="18">
        <f>IF(E8&gt;0,SUM(D8:K8),"")</f>
        <v>0</v>
      </c>
      <c r="N10" s="18" t="s">
        <v>10</v>
      </c>
      <c r="S10" s="17"/>
    </row>
    <row r="11" spans="3:22" ht="15" hidden="1" customHeight="1" x14ac:dyDescent="0.2">
      <c r="C11" s="56"/>
      <c r="D11" s="72"/>
      <c r="E11" s="53" t="s">
        <v>11</v>
      </c>
      <c r="F11" s="53"/>
      <c r="G11" s="68" t="str">
        <f>IF(_peiliao_day_each!H1="","",_peiliao_day_each!H1)</f>
        <v/>
      </c>
      <c r="H11" s="69"/>
      <c r="I11" s="69"/>
      <c r="J11" s="18" t="s">
        <v>9</v>
      </c>
      <c r="L11" s="18" t="s">
        <v>6</v>
      </c>
      <c r="M11" s="18">
        <f>IF(N8&gt;0,SUM(M8:S8),"")</f>
        <v>0</v>
      </c>
      <c r="N11" s="18" t="s">
        <v>10</v>
      </c>
      <c r="S11" s="17"/>
    </row>
    <row r="12" spans="3:22" ht="15" customHeight="1" x14ac:dyDescent="0.2">
      <c r="C12" s="56" t="s">
        <v>12</v>
      </c>
      <c r="D12" s="57"/>
      <c r="S12" s="17"/>
    </row>
    <row r="13" spans="3:22" ht="16.5" customHeight="1" x14ac:dyDescent="0.2">
      <c r="C13" s="20" t="s">
        <v>13</v>
      </c>
      <c r="D13" s="50" t="str">
        <f>IF(_peiliao_day_each!A9="","",_peiliao_day_each!A9)</f>
        <v/>
      </c>
      <c r="E13" s="51"/>
      <c r="F13" s="52"/>
      <c r="G13" s="21" t="str">
        <f>IF(_peiliao_day_each!B9="","",IF(_peiliao_day_each!B9=0,"",_peiliao_day_each!B9))</f>
        <v/>
      </c>
      <c r="H13" s="22" t="s">
        <v>14</v>
      </c>
      <c r="I13" s="21" t="str">
        <f t="shared" ref="I13:I18" si="0">IFERROR((G13/$U$2)*100,"")</f>
        <v/>
      </c>
      <c r="J13" s="22" t="s">
        <v>15</v>
      </c>
      <c r="L13" s="53" t="s">
        <v>41</v>
      </c>
      <c r="M13" s="53"/>
      <c r="N13" s="53"/>
      <c r="O13" s="54" t="str">
        <f>IF(_peiliao_day_each!D9="","",IF(_peiliao_day_each!D9=0,"",_peiliao_day_each!D9))</f>
        <v/>
      </c>
      <c r="P13" s="54"/>
      <c r="Q13" s="54"/>
      <c r="R13" s="22" t="s">
        <v>14</v>
      </c>
      <c r="S13" s="17"/>
    </row>
    <row r="14" spans="3:22" ht="15" customHeight="1" x14ac:dyDescent="0.2">
      <c r="C14" s="20" t="s">
        <v>16</v>
      </c>
      <c r="D14" s="50" t="str">
        <f>IF(_peiliao_day_each!A10="","",_peiliao_day_each!A10)</f>
        <v/>
      </c>
      <c r="E14" s="51"/>
      <c r="F14" s="52"/>
      <c r="G14" s="21" t="str">
        <f>IF(_peiliao_day_each!B10="","",IF(_peiliao_day_each!B10=0,"",_peiliao_day_each!B10))</f>
        <v/>
      </c>
      <c r="H14" s="22" t="s">
        <v>14</v>
      </c>
      <c r="I14" s="21" t="str">
        <f t="shared" si="0"/>
        <v/>
      </c>
      <c r="J14" s="22" t="s">
        <v>15</v>
      </c>
      <c r="L14" s="53" t="s">
        <v>42</v>
      </c>
      <c r="M14" s="53"/>
      <c r="N14" s="53"/>
      <c r="O14" s="54" t="str">
        <f>IF(_peiliao_day_each!D10="","",IF(_peiliao_day_each!D10=0,"",_peiliao_day_each!D10))</f>
        <v/>
      </c>
      <c r="P14" s="54"/>
      <c r="Q14" s="54"/>
      <c r="R14" s="22" t="s">
        <v>15</v>
      </c>
      <c r="S14" s="17"/>
    </row>
    <row r="15" spans="3:22" ht="16.5" customHeight="1" x14ac:dyDescent="0.2">
      <c r="C15" s="20" t="s">
        <v>17</v>
      </c>
      <c r="D15" s="50" t="str">
        <f>IF(_peiliao_day_each!A11="","",_peiliao_day_each!A11)</f>
        <v/>
      </c>
      <c r="E15" s="51"/>
      <c r="F15" s="52"/>
      <c r="G15" s="21" t="str">
        <f>IF(_peiliao_day_each!B11="","",IF(_peiliao_day_each!B11=0,"",_peiliao_day_each!B11))</f>
        <v/>
      </c>
      <c r="H15" s="22" t="s">
        <v>14</v>
      </c>
      <c r="I15" s="21" t="str">
        <f t="shared" si="0"/>
        <v/>
      </c>
      <c r="J15" s="22" t="s">
        <v>15</v>
      </c>
      <c r="L15" s="53" t="s">
        <v>43</v>
      </c>
      <c r="M15" s="53"/>
      <c r="N15" s="53"/>
      <c r="O15" s="54" t="str">
        <f>IF(_peiliao_day_each!J1="","",IF(_peiliao_day_each!J1=0,"",_peiliao_day_each!J1))</f>
        <v/>
      </c>
      <c r="P15" s="54"/>
      <c r="Q15" s="54"/>
      <c r="R15" s="22" t="s">
        <v>14</v>
      </c>
      <c r="S15" s="17"/>
    </row>
    <row r="16" spans="3:22" ht="15.75" customHeight="1" x14ac:dyDescent="0.2">
      <c r="C16" s="20" t="s">
        <v>18</v>
      </c>
      <c r="D16" s="50" t="str">
        <f>IF(_peiliao_day_each!A12="","",_peiliao_day_each!A12)</f>
        <v/>
      </c>
      <c r="E16" s="51"/>
      <c r="F16" s="52"/>
      <c r="G16" s="21" t="str">
        <f>IF(_peiliao_day_each!B12="","",IF(_peiliao_day_each!B12=0,"",_peiliao_day_each!B12))</f>
        <v/>
      </c>
      <c r="H16" s="22" t="s">
        <v>14</v>
      </c>
      <c r="I16" s="21" t="str">
        <f t="shared" si="0"/>
        <v/>
      </c>
      <c r="J16" s="22" t="s">
        <v>15</v>
      </c>
      <c r="L16" s="53" t="s">
        <v>19</v>
      </c>
      <c r="M16" s="53"/>
      <c r="N16" s="53"/>
      <c r="O16" s="55"/>
      <c r="P16" s="55"/>
      <c r="Q16" s="55"/>
      <c r="R16" s="22" t="s">
        <v>15</v>
      </c>
      <c r="S16" s="17"/>
    </row>
    <row r="17" spans="3:19" ht="16.5" customHeight="1" x14ac:dyDescent="0.2">
      <c r="C17" s="73" t="s">
        <v>40</v>
      </c>
      <c r="D17" s="50" t="str">
        <f>IF(_peiliao_day_each!A13="","",_peiliao_day_each!A13)</f>
        <v/>
      </c>
      <c r="E17" s="51"/>
      <c r="F17" s="52"/>
      <c r="G17" s="21" t="str">
        <f>IF(_peiliao_day_each!B13="","",IF(_peiliao_day_each!B13=0,"",_peiliao_day_each!B13))</f>
        <v/>
      </c>
      <c r="H17" s="22" t="s">
        <v>14</v>
      </c>
      <c r="I17" s="21" t="str">
        <f t="shared" si="0"/>
        <v/>
      </c>
      <c r="J17" s="22" t="s">
        <v>15</v>
      </c>
      <c r="L17" s="53" t="s">
        <v>20</v>
      </c>
      <c r="M17" s="53"/>
      <c r="N17" s="53"/>
      <c r="O17" s="54" t="str">
        <f>IF(_peiliao_day_each!D13="","",IF(_peiliao_day_each!D13=0,"",_peiliao_day_each!D13))</f>
        <v/>
      </c>
      <c r="P17" s="54"/>
      <c r="Q17" s="54"/>
      <c r="R17" s="22" t="s">
        <v>15</v>
      </c>
      <c r="S17" s="17"/>
    </row>
    <row r="18" spans="3:19" ht="15.75" customHeight="1" x14ac:dyDescent="0.2">
      <c r="C18" s="73" t="s">
        <v>40</v>
      </c>
      <c r="D18" s="50" t="str">
        <f>IF(_peiliao_day_each!A14="","",_peiliao_day_each!A14)</f>
        <v/>
      </c>
      <c r="E18" s="51"/>
      <c r="F18" s="52"/>
      <c r="G18" s="21" t="str">
        <f>IF(_peiliao_day_each!B14="","",IF(_peiliao_day_each!B14=0,"",_peiliao_day_each!B14))</f>
        <v/>
      </c>
      <c r="H18" s="22" t="s">
        <v>14</v>
      </c>
      <c r="I18" s="21" t="str">
        <f t="shared" si="0"/>
        <v/>
      </c>
      <c r="J18" s="22" t="s">
        <v>15</v>
      </c>
      <c r="L18" s="53" t="s">
        <v>44</v>
      </c>
      <c r="M18" s="53"/>
      <c r="N18" s="53"/>
      <c r="O18" s="54" t="str">
        <f>IF(_peiliao_day_each!D14="","",IF(_peiliao_day_each!D14=0,"",_peiliao_day_each!D14))</f>
        <v/>
      </c>
      <c r="P18" s="54"/>
      <c r="Q18" s="54"/>
      <c r="R18" s="22" t="s">
        <v>15</v>
      </c>
      <c r="S18" s="17"/>
    </row>
    <row r="19" spans="3:19" ht="17.25" customHeight="1" x14ac:dyDescent="0.2">
      <c r="C19" s="20" t="s">
        <v>21</v>
      </c>
      <c r="D19" s="50" t="str">
        <f>IF(_peiliao_day_each!A15="","",_peiliao_day_each!A15)</f>
        <v/>
      </c>
      <c r="E19" s="51"/>
      <c r="F19" s="52"/>
      <c r="G19" s="21" t="str">
        <f>IF(_peiliao_day_each!B15="","",IF(_peiliao_day_each!B15=0,"",_peiliao_day_each!B15))</f>
        <v/>
      </c>
      <c r="H19" s="22" t="s">
        <v>14</v>
      </c>
      <c r="I19" s="21" t="str">
        <f>IF(_peiliao_day_each!C15="","",IF(_peiliao_day_each!C15=0,"",_peiliao_day_each!C15))</f>
        <v/>
      </c>
      <c r="J19" s="22" t="s">
        <v>15</v>
      </c>
      <c r="L19" s="53" t="s">
        <v>22</v>
      </c>
      <c r="M19" s="53"/>
      <c r="N19" s="53"/>
      <c r="O19" s="54" t="str">
        <f>IF(_peiliao_day_each!D15="","",IF(_peiliao_day_each!D15=0,"",_peiliao_day_each!D15))</f>
        <v/>
      </c>
      <c r="P19" s="54"/>
      <c r="Q19" s="54"/>
      <c r="R19" s="22" t="s">
        <v>14</v>
      </c>
      <c r="S19" s="17"/>
    </row>
    <row r="20" spans="3:19" ht="17.25" customHeight="1" x14ac:dyDescent="0.2">
      <c r="C20" s="20" t="s">
        <v>23</v>
      </c>
      <c r="D20" s="50" t="str">
        <f>IF(_peiliao_day_each!A16="","",_peiliao_day_each!A16)</f>
        <v/>
      </c>
      <c r="E20" s="51"/>
      <c r="F20" s="52"/>
      <c r="G20" s="21" t="str">
        <f>IF(_peiliao_day_each!B16="","",IF(_peiliao_day_each!B16=0,"",_peiliao_day_each!B16))</f>
        <v/>
      </c>
      <c r="H20" s="22" t="s">
        <v>14</v>
      </c>
      <c r="I20" s="21" t="str">
        <f>IF(_peiliao_day_each!C16="","",IF(_peiliao_day_each!C16=0,"",_peiliao_day_each!C16))</f>
        <v/>
      </c>
      <c r="J20" s="22" t="s">
        <v>15</v>
      </c>
      <c r="L20" s="53" t="s">
        <v>24</v>
      </c>
      <c r="M20" s="53"/>
      <c r="N20" s="53"/>
      <c r="O20" s="54" t="str">
        <f>IF(_peiliao_day_each!D16="","",IF(_peiliao_day_each!D16=0,"",_peiliao_day_each!D16))</f>
        <v/>
      </c>
      <c r="P20" s="54"/>
      <c r="Q20" s="54"/>
      <c r="R20" s="22" t="s">
        <v>25</v>
      </c>
      <c r="S20" s="17"/>
    </row>
    <row r="21" spans="3:19" ht="17.25" customHeight="1" x14ac:dyDescent="0.2">
      <c r="C21" s="20" t="s">
        <v>26</v>
      </c>
      <c r="D21" s="50" t="str">
        <f>IF(_peiliao_day_each!A17="","",_peiliao_day_each!A17)</f>
        <v/>
      </c>
      <c r="E21" s="51"/>
      <c r="F21" s="52"/>
      <c r="G21" s="21" t="str">
        <f>IF(_peiliao_day_each!B17="","",IF(_peiliao_day_each!B17=0,"",_peiliao_day_each!B17))</f>
        <v/>
      </c>
      <c r="H21" s="22" t="s">
        <v>14</v>
      </c>
      <c r="I21" s="21" t="str">
        <f>IF(_peiliao_day_each!C17="","",IF(_peiliao_day_each!C17=0,"",_peiliao_day_each!C17))</f>
        <v/>
      </c>
      <c r="J21" s="22" t="s">
        <v>15</v>
      </c>
      <c r="K21" s="23"/>
      <c r="L21" s="53"/>
      <c r="M21" s="53"/>
      <c r="N21" s="53"/>
      <c r="O21" s="54"/>
      <c r="P21" s="54"/>
      <c r="Q21" s="54"/>
      <c r="R21" s="22"/>
      <c r="S21" s="24"/>
    </row>
    <row r="22" spans="3:19" ht="17.25" customHeight="1" x14ac:dyDescent="0.2">
      <c r="C22" s="20" t="s">
        <v>27</v>
      </c>
      <c r="D22" s="50" t="str">
        <f>IF(_peiliao_day_each!A18="","",_peiliao_day_each!A18)</f>
        <v/>
      </c>
      <c r="E22" s="51"/>
      <c r="F22" s="52"/>
      <c r="G22" s="21" t="str">
        <f>IF(_peiliao_day_each!B18="","",IF(_peiliao_day_each!B18=0,"",_peiliao_day_each!B18))</f>
        <v/>
      </c>
      <c r="H22" s="22" t="s">
        <v>14</v>
      </c>
      <c r="I22" s="21" t="str">
        <f>IF(_peiliao_day_each!C18="","",IF(_peiliao_day_each!C18=0,"",_peiliao_day_each!C18))</f>
        <v/>
      </c>
      <c r="J22" s="22" t="s">
        <v>15</v>
      </c>
      <c r="K22" s="23"/>
      <c r="L22" s="53"/>
      <c r="M22" s="53"/>
      <c r="N22" s="53"/>
      <c r="O22" s="54"/>
      <c r="P22" s="54"/>
      <c r="Q22" s="54"/>
      <c r="R22" s="22"/>
      <c r="S22" s="25"/>
    </row>
    <row r="23" spans="3:19" ht="17.25" customHeight="1" x14ac:dyDescent="0.2">
      <c r="C23" s="20" t="s">
        <v>28</v>
      </c>
      <c r="D23" s="50" t="str">
        <f>IF(_peiliao_day_each!A19="","",_peiliao_day_each!A19)</f>
        <v/>
      </c>
      <c r="E23" s="51"/>
      <c r="F23" s="52"/>
      <c r="G23" s="21" t="str">
        <f>IF(_peiliao_day_each!B19="","",IF(_peiliao_day_each!B19=0,"",_peiliao_day_each!B19))</f>
        <v/>
      </c>
      <c r="H23" s="22" t="s">
        <v>14</v>
      </c>
      <c r="I23" s="21" t="str">
        <f>IF(_peiliao_day_each!C19="","",IF(_peiliao_day_each!C19=0,"",_peiliao_day_each!C19))</f>
        <v/>
      </c>
      <c r="J23" s="22" t="s">
        <v>15</v>
      </c>
      <c r="K23" s="23"/>
      <c r="L23" s="53"/>
      <c r="M23" s="53"/>
      <c r="N23" s="53"/>
      <c r="O23" s="54"/>
      <c r="P23" s="54"/>
      <c r="Q23" s="54"/>
      <c r="R23" s="22"/>
      <c r="S23" s="25"/>
    </row>
    <row r="24" spans="3:19" ht="17.25" customHeight="1" x14ac:dyDescent="0.2">
      <c r="C24" s="20" t="s">
        <v>29</v>
      </c>
      <c r="D24" s="50" t="str">
        <f>IF(_peiliao_day_each!A20="","",_peiliao_day_each!A20)</f>
        <v/>
      </c>
      <c r="E24" s="51"/>
      <c r="F24" s="52"/>
      <c r="G24" s="21" t="str">
        <f>IF(_peiliao_day_each!B20="","",IF(_peiliao_day_each!B20=0,"",_peiliao_day_each!B20))</f>
        <v/>
      </c>
      <c r="H24" s="22" t="s">
        <v>14</v>
      </c>
      <c r="I24" s="21" t="str">
        <f>IF(_peiliao_day_each!C20="","",IF(_peiliao_day_each!C20=0,"",_peiliao_day_each!C20))</f>
        <v/>
      </c>
      <c r="J24" s="22" t="s">
        <v>15</v>
      </c>
      <c r="K24" s="23"/>
      <c r="L24" s="53" t="s">
        <v>30</v>
      </c>
      <c r="M24" s="53"/>
      <c r="N24" s="53"/>
      <c r="O24" s="54" t="str">
        <f>IF(_peiliao_day_each!D17="","",IF(_peiliao_day_each!D17=0,"",_peiliao_day_each!D17))</f>
        <v/>
      </c>
      <c r="P24" s="54"/>
      <c r="Q24" s="54"/>
      <c r="R24" s="22" t="s">
        <v>25</v>
      </c>
      <c r="S24" s="25"/>
    </row>
    <row r="25" spans="3:19" ht="6" customHeight="1" x14ac:dyDescent="0.2">
      <c r="C25" s="26"/>
      <c r="D25" s="27"/>
      <c r="E25" s="27"/>
      <c r="F25" s="27"/>
      <c r="G25" s="28"/>
      <c r="H25" s="28"/>
      <c r="I25" s="29"/>
      <c r="J25" s="23"/>
      <c r="K25" s="23"/>
      <c r="L25" s="23"/>
      <c r="P25" s="30"/>
      <c r="Q25" s="30"/>
      <c r="R25" s="30"/>
      <c r="S25" s="25"/>
    </row>
    <row r="26" spans="3:19" ht="15.75" customHeight="1" x14ac:dyDescent="0.2">
      <c r="C26" s="43" t="s">
        <v>31</v>
      </c>
      <c r="D26" s="44"/>
      <c r="E26" s="31"/>
      <c r="F26" s="31"/>
      <c r="G26" s="1" t="s">
        <v>32</v>
      </c>
      <c r="M26" s="46" t="s">
        <v>33</v>
      </c>
      <c r="N26" s="46"/>
      <c r="O26" s="47" t="str">
        <f>IF(_metadata!B2="","",_metadata!B2)</f>
        <v/>
      </c>
      <c r="P26" s="47"/>
      <c r="Q26" s="47"/>
      <c r="R26" s="47"/>
      <c r="S26" s="32" t="str">
        <f>IF(_metadata!$B$1="","",IF(HOUR(_metadata!$B$1)&lt;8,"夜班",IF(HOUR(_metadata!$B$1)&gt;16,"中班","白班")))</f>
        <v/>
      </c>
    </row>
    <row r="27" spans="3:19" ht="20.25" customHeight="1" x14ac:dyDescent="0.2">
      <c r="C27" s="43" t="s">
        <v>34</v>
      </c>
      <c r="D27" s="44"/>
      <c r="E27" s="33"/>
      <c r="F27" s="19"/>
      <c r="G27" s="34" t="s">
        <v>33</v>
      </c>
      <c r="H27" s="48" t="str">
        <f>O26</f>
        <v/>
      </c>
      <c r="I27" s="48"/>
      <c r="J27" s="48"/>
      <c r="L27" s="45" t="s">
        <v>35</v>
      </c>
      <c r="M27" s="45"/>
      <c r="N27" s="31"/>
      <c r="O27" s="35"/>
      <c r="P27" s="34" t="s">
        <v>33</v>
      </c>
      <c r="Q27" s="49"/>
      <c r="R27" s="49"/>
      <c r="S27" s="36"/>
    </row>
    <row r="28" spans="3:19" ht="25.5" customHeight="1" x14ac:dyDescent="0.2">
      <c r="C28" s="43" t="s">
        <v>36</v>
      </c>
      <c r="D28" s="44"/>
      <c r="E28" s="33"/>
      <c r="F28" s="35"/>
      <c r="G28" s="34" t="s">
        <v>33</v>
      </c>
      <c r="H28" s="19"/>
      <c r="I28" s="37" t="s">
        <v>37</v>
      </c>
      <c r="J28" s="19" t="s">
        <v>38</v>
      </c>
      <c r="L28" s="45" t="s">
        <v>36</v>
      </c>
      <c r="M28" s="45"/>
      <c r="N28" s="31"/>
      <c r="O28" s="35"/>
      <c r="P28" s="34" t="s">
        <v>33</v>
      </c>
      <c r="Q28" s="31"/>
      <c r="R28" s="35" t="s">
        <v>37</v>
      </c>
      <c r="S28" s="38" t="s">
        <v>38</v>
      </c>
    </row>
    <row r="29" spans="3:19" ht="3" customHeight="1" x14ac:dyDescent="0.2"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</row>
  </sheetData>
  <mergeCells count="55">
    <mergeCell ref="C2:S2"/>
    <mergeCell ref="C3:D3"/>
    <mergeCell ref="C6:C8"/>
    <mergeCell ref="L6:L8"/>
    <mergeCell ref="E10:F10"/>
    <mergeCell ref="G10:I10"/>
    <mergeCell ref="C10:D11"/>
    <mergeCell ref="E11:F11"/>
    <mergeCell ref="G11:I11"/>
    <mergeCell ref="C12:D12"/>
    <mergeCell ref="D13:F13"/>
    <mergeCell ref="L13:N13"/>
    <mergeCell ref="O13:Q13"/>
    <mergeCell ref="D14:F14"/>
    <mergeCell ref="L14:N14"/>
    <mergeCell ref="O14:Q14"/>
    <mergeCell ref="D15:F15"/>
    <mergeCell ref="L15:N15"/>
    <mergeCell ref="O15:Q15"/>
    <mergeCell ref="D16:F16"/>
    <mergeCell ref="L16:N16"/>
    <mergeCell ref="O16:Q16"/>
    <mergeCell ref="D17:F17"/>
    <mergeCell ref="L17:N17"/>
    <mergeCell ref="O17:Q17"/>
    <mergeCell ref="D18:F18"/>
    <mergeCell ref="L18:N18"/>
    <mergeCell ref="O18:Q18"/>
    <mergeCell ref="D19:F19"/>
    <mergeCell ref="L19:N19"/>
    <mergeCell ref="O19:Q19"/>
    <mergeCell ref="D20:F20"/>
    <mergeCell ref="L20:N20"/>
    <mergeCell ref="O20:Q20"/>
    <mergeCell ref="D21:F21"/>
    <mergeCell ref="L21:N21"/>
    <mergeCell ref="O21:Q21"/>
    <mergeCell ref="D22:F22"/>
    <mergeCell ref="L22:N22"/>
    <mergeCell ref="O22:Q22"/>
    <mergeCell ref="D23:F23"/>
    <mergeCell ref="L23:N23"/>
    <mergeCell ref="O23:Q23"/>
    <mergeCell ref="D24:F24"/>
    <mergeCell ref="L24:N24"/>
    <mergeCell ref="O24:Q24"/>
    <mergeCell ref="C28:D28"/>
    <mergeCell ref="L28:M28"/>
    <mergeCell ref="C26:D26"/>
    <mergeCell ref="M26:N26"/>
    <mergeCell ref="O26:R26"/>
    <mergeCell ref="C27:D27"/>
    <mergeCell ref="H27:J27"/>
    <mergeCell ref="L27:M27"/>
    <mergeCell ref="Q27:R27"/>
  </mergeCells>
  <phoneticPr fontId="10" type="noConversion"/>
  <printOptions gridLines="1" gridLinesSet="0"/>
  <pageMargins left="0.69930555555555596" right="0.69930555555555596" top="0.75" bottom="0.75" header="0.5" footer="0.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7" sqref="N17"/>
    </sheetView>
  </sheetViews>
  <sheetFormatPr defaultColWidth="9" defaultRowHeight="14.25" x14ac:dyDescent="0.2"/>
  <sheetData/>
  <phoneticPr fontId="10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9" sqref="A9:A20"/>
    </sheetView>
  </sheetViews>
  <sheetFormatPr defaultColWidth="9" defaultRowHeight="14.25" x14ac:dyDescent="0.2"/>
  <cols>
    <col min="1" max="1" width="11.75" style="42" customWidth="1"/>
    <col min="2" max="16384" width="9" style="42"/>
  </cols>
  <sheetData/>
  <phoneticPr fontId="10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t="s">
        <v>39</v>
      </c>
      <c r="B1">
        <v>8</v>
      </c>
    </row>
  </sheetData>
  <phoneticPr fontId="10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_metadata</vt:lpstr>
      <vt:lpstr>_peiliao_day_each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ZYSD 11</cp:lastModifiedBy>
  <dcterms:modified xsi:type="dcterms:W3CDTF">2020-01-08T08:47:44Z</dcterms:modified>
</cp:coreProperties>
</file>