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_metadata" sheetId="6" r:id="rId2"/>
    <sheet name="_peiliao_day_each" sheetId="4" state="hidden" r:id="rId3"/>
    <sheet name="_dictionary" sheetId="5" state="hidden" r:id="rId4"/>
  </sheets>
  <calcPr calcId="144525"/>
</workbook>
</file>

<file path=xl/sharedStrings.xml><?xml version="1.0" encoding="utf-8"?>
<sst xmlns="http://schemas.openxmlformats.org/spreadsheetml/2006/main" count="43">
  <si>
    <t>8BF变料单</t>
  </si>
  <si>
    <t>装料顺序</t>
  </si>
  <si>
    <t>编号</t>
  </si>
  <si>
    <t>SGSSG-BSMCSA30-G018-02A</t>
  </si>
  <si>
    <t>C</t>
  </si>
  <si>
    <t>O</t>
  </si>
  <si>
    <t>料线与探尺</t>
  </si>
  <si>
    <t>矿石料线</t>
  </si>
  <si>
    <t>mm</t>
  </si>
  <si>
    <t>圈</t>
  </si>
  <si>
    <t>焦炭料线</t>
  </si>
  <si>
    <t>炉料组成</t>
  </si>
  <si>
    <t>烧结矿   ( ）</t>
  </si>
  <si>
    <t>t</t>
  </si>
  <si>
    <t>中焦</t>
  </si>
  <si>
    <t>烧结矿</t>
  </si>
  <si>
    <t>中焦补水分</t>
  </si>
  <si>
    <t>%</t>
  </si>
  <si>
    <t>球团矿    ）</t>
  </si>
  <si>
    <t>焦炭</t>
  </si>
  <si>
    <t>球团矿</t>
  </si>
  <si>
    <t>焦炭补水分</t>
  </si>
  <si>
    <t>生  矿</t>
  </si>
  <si>
    <t>外购焦水分</t>
  </si>
  <si>
    <t>熟比</t>
  </si>
  <si>
    <t>小粒烧</t>
  </si>
  <si>
    <t>矿批</t>
  </si>
  <si>
    <t>中灰石</t>
  </si>
  <si>
    <t>负荷</t>
  </si>
  <si>
    <t>t/t</t>
  </si>
  <si>
    <t>白云石</t>
  </si>
  <si>
    <t>硅石</t>
  </si>
  <si>
    <t>锰矿</t>
  </si>
  <si>
    <t>开始批次：</t>
  </si>
  <si>
    <t>批</t>
  </si>
  <si>
    <t>时间：</t>
  </si>
  <si>
    <t>工长填写</t>
  </si>
  <si>
    <t>工长确认</t>
  </si>
  <si>
    <t>运转确认</t>
  </si>
  <si>
    <t>时</t>
  </si>
  <si>
    <t>分</t>
  </si>
  <si>
    <t>时   分</t>
  </si>
  <si>
    <t>version</t>
  </si>
</sst>
</file>

<file path=xl/styles.xml><?xml version="1.0" encoding="utf-8"?>
<styleSheet xmlns="http://schemas.openxmlformats.org/spreadsheetml/2006/main">
  <numFmts count="8">
    <numFmt numFmtId="176" formatCode="yyyy&quot;年&quot;m&quot;月&quot;d&quot;日&quot;;@"/>
    <numFmt numFmtId="177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8" formatCode="h&quot;时&quot;mm&quot;分&quot;;@"/>
    <numFmt numFmtId="179" formatCode="0.000_ "/>
  </numFmts>
  <fonts count="29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u/>
      <sz val="20"/>
      <name val="宋体"/>
      <charset val="134"/>
    </font>
    <font>
      <b/>
      <sz val="10"/>
      <name val="宋体"/>
      <charset val="134"/>
    </font>
    <font>
      <b/>
      <sz val="36"/>
      <name val="宋体"/>
      <charset val="134"/>
    </font>
    <font>
      <b/>
      <sz val="12"/>
      <name val="Times New Roman"/>
      <charset val="134"/>
    </font>
    <font>
      <sz val="12"/>
      <name val="Times New Roman"/>
      <charset val="134"/>
    </font>
    <font>
      <sz val="16"/>
      <name val="Times New Roman"/>
      <charset val="134"/>
    </font>
    <font>
      <u/>
      <sz val="12"/>
      <name val="宋体"/>
      <charset val="134"/>
    </font>
    <font>
      <sz val="11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4" fillId="22" borderId="3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17" borderId="27" applyNumberFormat="0" applyFon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23" applyNumberFormat="0" applyFill="0" applyAlignment="0" applyProtection="0">
      <alignment vertical="center"/>
    </xf>
    <xf numFmtId="0" fontId="13" fillId="0" borderId="23" applyNumberFormat="0" applyFill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1" fillId="0" borderId="29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8" fillId="16" borderId="26" applyNumberFormat="0" applyAlignment="0" applyProtection="0">
      <alignment vertical="center"/>
    </xf>
    <xf numFmtId="0" fontId="25" fillId="16" borderId="30" applyNumberFormat="0" applyAlignment="0" applyProtection="0">
      <alignment vertical="center"/>
    </xf>
    <xf numFmtId="0" fontId="20" fillId="20" borderId="28" applyNumberForma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16" fillId="0" borderId="24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5" fillId="0" borderId="6" xfId="0" applyNumberFormat="1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vertical="center"/>
    </xf>
    <xf numFmtId="177" fontId="6" fillId="0" borderId="6" xfId="0" applyNumberFormat="1" applyFont="1" applyFill="1" applyBorder="1" applyAlignment="1">
      <alignment horizontal="center" vertical="center"/>
    </xf>
    <xf numFmtId="2" fontId="6" fillId="0" borderId="6" xfId="0" applyNumberFormat="1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46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178" fontId="1" fillId="0" borderId="4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left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179" fontId="6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right" vertical="center"/>
    </xf>
    <xf numFmtId="176" fontId="8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178" fontId="1" fillId="0" borderId="4" xfId="0" applyNumberFormat="1" applyFont="1" applyFill="1" applyBorder="1" applyAlignment="1">
      <alignment horizontal="right" vertical="center"/>
    </xf>
    <xf numFmtId="0" fontId="1" fillId="0" borderId="4" xfId="0" applyFont="1" applyFill="1" applyBorder="1" applyAlignment="1">
      <alignment horizontal="right" vertical="center"/>
    </xf>
    <xf numFmtId="0" fontId="2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left" vertical="center"/>
    </xf>
    <xf numFmtId="0" fontId="1" fillId="0" borderId="20" xfId="0" applyFont="1" applyFill="1" applyBorder="1" applyAlignment="1">
      <alignment horizontal="left" vertical="center"/>
    </xf>
    <xf numFmtId="178" fontId="1" fillId="0" borderId="21" xfId="0" applyNumberFormat="1" applyFont="1" applyFill="1" applyBorder="1" applyAlignment="1">
      <alignment horizontal="center" vertical="center"/>
    </xf>
    <xf numFmtId="20" fontId="1" fillId="0" borderId="0" xfId="0" applyNumberFormat="1" applyFont="1" applyFill="1" applyAlignment="1">
      <alignment horizontal="center" vertical="center"/>
    </xf>
    <xf numFmtId="0" fontId="1" fillId="0" borderId="21" xfId="0" applyFont="1" applyFill="1" applyBorder="1" applyAlignment="1">
      <alignment horizontal="right" vertical="center"/>
    </xf>
    <xf numFmtId="0" fontId="1" fillId="0" borderId="22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0</xdr:colOff>
      <xdr:row>6</xdr:row>
      <xdr:rowOff>0</xdr:rowOff>
    </xdr:from>
    <xdr:to>
      <xdr:col>9</xdr:col>
      <xdr:colOff>0</xdr:colOff>
      <xdr:row>8</xdr:row>
      <xdr:rowOff>0</xdr:rowOff>
    </xdr:to>
    <xdr:sp>
      <xdr:nvSpPr>
        <xdr:cNvPr id="2" name="Line 2"/>
        <xdr:cNvSpPr>
          <a:spLocks noChangeShapeType="1"/>
        </xdr:cNvSpPr>
      </xdr:nvSpPr>
      <xdr:spPr>
        <a:xfrm>
          <a:off x="3967480" y="1381125"/>
          <a:ext cx="0" cy="4286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25</xdr:row>
      <xdr:rowOff>0</xdr:rowOff>
    </xdr:from>
    <xdr:to>
      <xdr:col>0</xdr:col>
      <xdr:colOff>0</xdr:colOff>
      <xdr:row>25</xdr:row>
      <xdr:rowOff>0</xdr:rowOff>
    </xdr:to>
    <xdr:sp>
      <xdr:nvSpPr>
        <xdr:cNvPr id="3" name="Line 3"/>
        <xdr:cNvSpPr>
          <a:spLocks noChangeShapeType="1"/>
        </xdr:cNvSpPr>
      </xdr:nvSpPr>
      <xdr:spPr>
        <a:xfrm>
          <a:off x="0" y="5362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25</xdr:row>
      <xdr:rowOff>0</xdr:rowOff>
    </xdr:from>
    <xdr:to>
      <xdr:col>0</xdr:col>
      <xdr:colOff>0</xdr:colOff>
      <xdr:row>25</xdr:row>
      <xdr:rowOff>0</xdr:rowOff>
    </xdr:to>
    <xdr:sp>
      <xdr:nvSpPr>
        <xdr:cNvPr id="4" name="Line 4"/>
        <xdr:cNvSpPr>
          <a:spLocks noChangeShapeType="1"/>
        </xdr:cNvSpPr>
      </xdr:nvSpPr>
      <xdr:spPr>
        <a:xfrm>
          <a:off x="0" y="5362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25</xdr:row>
      <xdr:rowOff>0</xdr:rowOff>
    </xdr:from>
    <xdr:to>
      <xdr:col>0</xdr:col>
      <xdr:colOff>0</xdr:colOff>
      <xdr:row>25</xdr:row>
      <xdr:rowOff>0</xdr:rowOff>
    </xdr:to>
    <xdr:sp>
      <xdr:nvSpPr>
        <xdr:cNvPr id="5" name="Line 5"/>
        <xdr:cNvSpPr>
          <a:spLocks noChangeShapeType="1"/>
        </xdr:cNvSpPr>
      </xdr:nvSpPr>
      <xdr:spPr>
        <a:xfrm>
          <a:off x="0" y="5362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25</xdr:row>
      <xdr:rowOff>0</xdr:rowOff>
    </xdr:from>
    <xdr:to>
      <xdr:col>0</xdr:col>
      <xdr:colOff>0</xdr:colOff>
      <xdr:row>25</xdr:row>
      <xdr:rowOff>0</xdr:rowOff>
    </xdr:to>
    <xdr:sp>
      <xdr:nvSpPr>
        <xdr:cNvPr id="6" name="Line 6"/>
        <xdr:cNvSpPr>
          <a:spLocks noChangeShapeType="1"/>
        </xdr:cNvSpPr>
      </xdr:nvSpPr>
      <xdr:spPr>
        <a:xfrm>
          <a:off x="0" y="5362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20</xdr:col>
      <xdr:colOff>457200</xdr:colOff>
      <xdr:row>23</xdr:row>
      <xdr:rowOff>0</xdr:rowOff>
    </xdr:from>
    <xdr:to>
      <xdr:col>20</xdr:col>
      <xdr:colOff>533400</xdr:colOff>
      <xdr:row>24</xdr:row>
      <xdr:rowOff>28575</xdr:rowOff>
    </xdr:to>
    <xdr:sp>
      <xdr:nvSpPr>
        <xdr:cNvPr id="7" name="Text Box 8"/>
        <xdr:cNvSpPr txBox="1">
          <a:spLocks noChangeArrowheads="1"/>
        </xdr:cNvSpPr>
      </xdr:nvSpPr>
      <xdr:spPr>
        <a:xfrm>
          <a:off x="11396980" y="50673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25</xdr:row>
      <xdr:rowOff>0</xdr:rowOff>
    </xdr:from>
    <xdr:to>
      <xdr:col>0</xdr:col>
      <xdr:colOff>0</xdr:colOff>
      <xdr:row>25</xdr:row>
      <xdr:rowOff>0</xdr:rowOff>
    </xdr:to>
    <xdr:sp>
      <xdr:nvSpPr>
        <xdr:cNvPr id="8" name="Line 9"/>
        <xdr:cNvSpPr>
          <a:spLocks noChangeShapeType="1"/>
        </xdr:cNvSpPr>
      </xdr:nvSpPr>
      <xdr:spPr>
        <a:xfrm>
          <a:off x="0" y="5362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25</xdr:row>
      <xdr:rowOff>0</xdr:rowOff>
    </xdr:from>
    <xdr:to>
      <xdr:col>0</xdr:col>
      <xdr:colOff>0</xdr:colOff>
      <xdr:row>25</xdr:row>
      <xdr:rowOff>0</xdr:rowOff>
    </xdr:to>
    <xdr:sp>
      <xdr:nvSpPr>
        <xdr:cNvPr id="9" name="Line 10"/>
        <xdr:cNvSpPr>
          <a:spLocks noChangeShapeType="1"/>
        </xdr:cNvSpPr>
      </xdr:nvSpPr>
      <xdr:spPr>
        <a:xfrm>
          <a:off x="0" y="5362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76200</xdr:colOff>
      <xdr:row>26</xdr:row>
      <xdr:rowOff>38100</xdr:rowOff>
    </xdr:to>
    <xdr:sp>
      <xdr:nvSpPr>
        <xdr:cNvPr id="10" name="Text Box 11"/>
        <xdr:cNvSpPr txBox="1">
          <a:spLocks noChangeArrowheads="1"/>
        </xdr:cNvSpPr>
      </xdr:nvSpPr>
      <xdr:spPr>
        <a:xfrm>
          <a:off x="0" y="53625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76200</xdr:colOff>
      <xdr:row>26</xdr:row>
      <xdr:rowOff>38100</xdr:rowOff>
    </xdr:to>
    <xdr:sp>
      <xdr:nvSpPr>
        <xdr:cNvPr id="11" name="Text Box 12"/>
        <xdr:cNvSpPr txBox="1">
          <a:spLocks noChangeArrowheads="1"/>
        </xdr:cNvSpPr>
      </xdr:nvSpPr>
      <xdr:spPr>
        <a:xfrm>
          <a:off x="0" y="53625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9</xdr:col>
      <xdr:colOff>0</xdr:colOff>
      <xdr:row>8</xdr:row>
      <xdr:rowOff>0</xdr:rowOff>
    </xdr:to>
    <xdr:sp>
      <xdr:nvSpPr>
        <xdr:cNvPr id="12" name="Line 14"/>
        <xdr:cNvSpPr>
          <a:spLocks noChangeShapeType="1"/>
        </xdr:cNvSpPr>
      </xdr:nvSpPr>
      <xdr:spPr>
        <a:xfrm>
          <a:off x="3967480" y="1381125"/>
          <a:ext cx="0" cy="4286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5"/>
  <sheetViews>
    <sheetView tabSelected="1" workbookViewId="0">
      <selection activeCell="U23" sqref="U23"/>
    </sheetView>
  </sheetViews>
  <sheetFormatPr defaultColWidth="9" defaultRowHeight="14.25"/>
  <cols>
    <col min="1" max="1" width="8.36666666666667" style="1" customWidth="1"/>
    <col min="2" max="2" width="6.1" style="1" customWidth="1"/>
    <col min="3" max="3" width="5.6" style="1" customWidth="1"/>
    <col min="4" max="4" width="5" style="1" customWidth="1"/>
    <col min="5" max="5" width="5.7" style="1" customWidth="1"/>
    <col min="6" max="6" width="5.9" style="1" customWidth="1"/>
    <col min="7" max="7" width="5.6" style="1" customWidth="1"/>
    <col min="8" max="8" width="5.4" style="1" customWidth="1"/>
    <col min="9" max="9" width="4.4" style="1" customWidth="1"/>
    <col min="10" max="10" width="7.925" style="1" customWidth="1"/>
    <col min="11" max="11" width="5.6" style="1" customWidth="1"/>
    <col min="12" max="12" width="5.4" style="1" customWidth="1"/>
    <col min="13" max="13" width="5" style="1" customWidth="1"/>
    <col min="14" max="14" width="5.9" style="1" customWidth="1"/>
    <col min="15" max="15" width="5.5" style="1" customWidth="1"/>
    <col min="16" max="16" width="4.7" style="1" customWidth="1"/>
    <col min="17" max="17" width="4.6" style="1" customWidth="1"/>
    <col min="18" max="18" width="21.75" style="1" customWidth="1"/>
    <col min="19" max="19" width="16.125" style="1" customWidth="1"/>
    <col min="20" max="20" width="9" style="1"/>
    <col min="21" max="21" width="8.875" style="1" customWidth="1"/>
    <col min="22" max="22" width="11" style="1" hidden="1" customWidth="1"/>
    <col min="23" max="16384" width="9" style="1"/>
  </cols>
  <sheetData>
    <row r="1" s="1" customFormat="1" ht="27" customHeight="1" spans="1:17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5"/>
    </row>
    <row r="2" s="1" customFormat="1" ht="18" customHeight="1" spans="1:17">
      <c r="A2" s="4" t="s">
        <v>1</v>
      </c>
      <c r="B2" s="5"/>
      <c r="C2" s="6"/>
      <c r="D2" s="6"/>
      <c r="E2" s="6"/>
      <c r="F2" s="6"/>
      <c r="G2" s="6"/>
      <c r="H2" s="6"/>
      <c r="I2" s="6"/>
      <c r="J2" s="6"/>
      <c r="K2" s="6" t="s">
        <v>2</v>
      </c>
      <c r="L2" s="6"/>
      <c r="M2" s="6"/>
      <c r="N2" s="6" t="s">
        <v>3</v>
      </c>
      <c r="O2" s="6"/>
      <c r="P2" s="6"/>
      <c r="Q2" s="46"/>
    </row>
    <row r="3" s="1" customFormat="1" ht="15.75" customHeight="1" spans="1:17">
      <c r="A3" s="7" t="s">
        <v>4</v>
      </c>
      <c r="B3" s="8" t="str">
        <f>IF(_peiliao_day_each!A2="","",_peiliao_day_each!A2)</f>
        <v/>
      </c>
      <c r="C3" s="8" t="str">
        <f>IF(_peiliao_day_each!B2="","",_peiliao_day_each!B2)</f>
        <v/>
      </c>
      <c r="D3" s="8" t="str">
        <f>IF(_peiliao_day_each!C2="","",_peiliao_day_each!C2)</f>
        <v/>
      </c>
      <c r="E3" s="8" t="str">
        <f>IF(_peiliao_day_each!D2="","",_peiliao_day_each!D2)</f>
        <v/>
      </c>
      <c r="F3" s="8" t="str">
        <f>IF(_peiliao_day_each!E2="","",_peiliao_day_each!E2)</f>
        <v/>
      </c>
      <c r="G3" s="8" t="str">
        <f>IF(_peiliao_day_each!F2="","",_peiliao_day_each!F2)</f>
        <v/>
      </c>
      <c r="H3" s="8" t="str">
        <f>IF(_peiliao_day_each!G2="","",_peiliao_day_each!G2)</f>
        <v/>
      </c>
      <c r="I3" s="8" t="str">
        <f>IF(_peiliao_day_each!H2="","",_peiliao_day_each!H2)</f>
        <v/>
      </c>
      <c r="J3" s="36" t="s">
        <v>5</v>
      </c>
      <c r="K3" s="8" t="str">
        <f>IF(_peiliao_day_each!A5="","",_peiliao_day_each!A5)</f>
        <v/>
      </c>
      <c r="L3" s="8" t="str">
        <f>IF(_peiliao_day_each!B5="","",_peiliao_day_each!B5)</f>
        <v/>
      </c>
      <c r="M3" s="8" t="str">
        <f>IF(_peiliao_day_each!C5="","",_peiliao_day_each!C5)</f>
        <v/>
      </c>
      <c r="N3" s="8" t="str">
        <f>IF(_peiliao_day_each!D5="","",_peiliao_day_each!D5)</f>
        <v/>
      </c>
      <c r="O3" s="8" t="str">
        <f>IF(_peiliao_day_each!E5="","",_peiliao_day_each!E5)</f>
        <v/>
      </c>
      <c r="P3" s="8" t="str">
        <f>IF(_peiliao_day_each!F5="","",_peiliao_day_each!F5)</f>
        <v/>
      </c>
      <c r="Q3" s="8" t="str">
        <f>IF(_peiliao_day_each!G5="","",_peiliao_day_each!G5)</f>
        <v/>
      </c>
    </row>
    <row r="4" s="1" customFormat="1" ht="15" customHeight="1" spans="1:17">
      <c r="A4" s="9"/>
      <c r="B4" s="8" t="str">
        <f>IF(_peiliao_day_each!A3="","",_peiliao_day_each!A3)</f>
        <v/>
      </c>
      <c r="C4" s="8" t="str">
        <f>IF(_peiliao_day_each!B3="","",_peiliao_day_each!B3)</f>
        <v/>
      </c>
      <c r="D4" s="8" t="str">
        <f>IF(_peiliao_day_each!C3="","",_peiliao_day_each!C3)</f>
        <v/>
      </c>
      <c r="E4" s="8" t="str">
        <f>IF(_peiliao_day_each!D3="","",_peiliao_day_each!D3)</f>
        <v/>
      </c>
      <c r="F4" s="8" t="str">
        <f>IF(_peiliao_day_each!E3="","",_peiliao_day_each!E3)</f>
        <v/>
      </c>
      <c r="G4" s="8" t="str">
        <f>IF(_peiliao_day_each!F3="","",_peiliao_day_each!F3)</f>
        <v/>
      </c>
      <c r="H4" s="8" t="str">
        <f>IF(_peiliao_day_each!G3="","",_peiliao_day_each!G3)</f>
        <v/>
      </c>
      <c r="I4" s="8" t="str">
        <f>IF(_peiliao_day_each!H3="","",_peiliao_day_each!H3)</f>
        <v/>
      </c>
      <c r="J4" s="37"/>
      <c r="K4" s="8" t="str">
        <f>IF(_peiliao_day_each!A6="","",_peiliao_day_each!A6)</f>
        <v/>
      </c>
      <c r="L4" s="8" t="str">
        <f>IF(_peiliao_day_each!B6="","",_peiliao_day_each!B6)</f>
        <v/>
      </c>
      <c r="M4" s="8" t="str">
        <f>IF(_peiliao_day_each!C6="","",_peiliao_day_each!C6)</f>
        <v/>
      </c>
      <c r="N4" s="8" t="str">
        <f>IF(_peiliao_day_each!D6="","",_peiliao_day_each!D6)</f>
        <v/>
      </c>
      <c r="O4" s="8" t="str">
        <f>IF(_peiliao_day_each!E6="","",_peiliao_day_each!E6)</f>
        <v/>
      </c>
      <c r="P4" s="8" t="str">
        <f>IF(_peiliao_day_each!F6="","",_peiliao_day_each!F6)</f>
        <v/>
      </c>
      <c r="Q4" s="8" t="str">
        <f>IF(_peiliao_day_each!G6="","",_peiliao_day_each!G6)</f>
        <v/>
      </c>
    </row>
    <row r="5" s="1" customFormat="1" ht="18" customHeight="1" spans="1:17">
      <c r="A5" s="10"/>
      <c r="B5" s="8" t="str">
        <f>IF(_peiliao_day_each!A4="","",_peiliao_day_each!A4)</f>
        <v/>
      </c>
      <c r="C5" s="8" t="str">
        <f>IF(_peiliao_day_each!B4="","",_peiliao_day_each!B4)</f>
        <v/>
      </c>
      <c r="D5" s="8" t="str">
        <f>IF(_peiliao_day_each!C4="","",_peiliao_day_each!C4)</f>
        <v/>
      </c>
      <c r="E5" s="8" t="str">
        <f>IF(_peiliao_day_each!D4="","",_peiliao_day_each!D4)</f>
        <v/>
      </c>
      <c r="F5" s="8" t="str">
        <f>IF(_peiliao_day_each!E4="","",_peiliao_day_each!E4)</f>
        <v/>
      </c>
      <c r="G5" s="8" t="str">
        <f>IF(_peiliao_day_each!F4="","",_peiliao_day_each!F4)</f>
        <v/>
      </c>
      <c r="H5" s="8" t="str">
        <f>IF(_peiliao_day_each!G4="","",_peiliao_day_each!G4)</f>
        <v/>
      </c>
      <c r="I5" s="8" t="str">
        <f>IF(_peiliao_day_each!H4="","",_peiliao_day_each!H4)</f>
        <v/>
      </c>
      <c r="J5" s="38"/>
      <c r="K5" s="8" t="str">
        <f>IF(_peiliao_day_each!A7="","",_peiliao_day_each!A7)</f>
        <v/>
      </c>
      <c r="L5" s="8" t="str">
        <f>IF(_peiliao_day_each!B7="","",_peiliao_day_each!B7)</f>
        <v/>
      </c>
      <c r="M5" s="8" t="str">
        <f>IF(_peiliao_day_each!C7="","",_peiliao_day_each!C7)</f>
        <v/>
      </c>
      <c r="N5" s="8" t="str">
        <f>IF(_peiliao_day_each!D7="","",_peiliao_day_each!D7)</f>
        <v/>
      </c>
      <c r="O5" s="8" t="str">
        <f>IF(_peiliao_day_each!E7="","",_peiliao_day_each!E7)</f>
        <v/>
      </c>
      <c r="P5" s="8" t="str">
        <f>IF(_peiliao_day_each!F7="","",_peiliao_day_each!F7)</f>
        <v/>
      </c>
      <c r="Q5" s="8" t="str">
        <f>IF(_peiliao_day_each!G7="","",_peiliao_day_each!G7)</f>
        <v/>
      </c>
    </row>
    <row r="6" s="1" customFormat="1" ht="15" customHeight="1" spans="1:17">
      <c r="A6" s="11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46"/>
    </row>
    <row r="7" s="1" customFormat="1" ht="16.5" customHeight="1" spans="1:17">
      <c r="A7" s="12" t="s">
        <v>6</v>
      </c>
      <c r="B7" s="13"/>
      <c r="C7" s="14" t="s">
        <v>7</v>
      </c>
      <c r="D7" s="14"/>
      <c r="E7" s="15" t="str">
        <f>IF(_peiliao_day_each!G1="","",_peiliao_day_each!G1)</f>
        <v/>
      </c>
      <c r="F7" s="16"/>
      <c r="G7" s="16"/>
      <c r="H7" s="14" t="s">
        <v>8</v>
      </c>
      <c r="I7" s="6"/>
      <c r="J7" s="14" t="s">
        <v>4</v>
      </c>
      <c r="K7" s="14">
        <f>IF(C5&gt;0,SUM(B5:I5),"")</f>
        <v>0</v>
      </c>
      <c r="L7" s="20" t="s">
        <v>9</v>
      </c>
      <c r="M7" s="6"/>
      <c r="N7" s="6"/>
      <c r="O7" s="6"/>
      <c r="P7" s="6"/>
      <c r="Q7" s="46"/>
    </row>
    <row r="8" s="1" customFormat="1" ht="17.25" customHeight="1" spans="1:17">
      <c r="A8" s="17"/>
      <c r="B8" s="18"/>
      <c r="C8" s="14" t="s">
        <v>10</v>
      </c>
      <c r="D8" s="14"/>
      <c r="E8" s="15" t="str">
        <f>IF(_peiliao_day_each!H1="","",_peiliao_day_each!H1)</f>
        <v/>
      </c>
      <c r="F8" s="16"/>
      <c r="G8" s="16"/>
      <c r="H8" s="14" t="s">
        <v>8</v>
      </c>
      <c r="I8" s="6"/>
      <c r="J8" s="14" t="s">
        <v>5</v>
      </c>
      <c r="K8" s="14">
        <f>IF(L5&gt;0,SUM(K5:Q5),"")</f>
        <v>0</v>
      </c>
      <c r="L8" s="20" t="s">
        <v>9</v>
      </c>
      <c r="M8" s="6"/>
      <c r="N8" s="6"/>
      <c r="O8" s="6"/>
      <c r="P8" s="6"/>
      <c r="Q8" s="46"/>
    </row>
    <row r="9" s="1" customFormat="1" ht="12.75" customHeight="1" spans="1:17">
      <c r="A9" s="17" t="s">
        <v>11</v>
      </c>
      <c r="B9" s="19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46"/>
    </row>
    <row r="10" s="1" customFormat="1" ht="18.75" customHeight="1" spans="1:17">
      <c r="A10" s="20" t="s">
        <v>12</v>
      </c>
      <c r="B10" s="21" t="str">
        <f>IF(_peiliao_day_each!A9="","",_peiliao_day_each!A9)</f>
        <v/>
      </c>
      <c r="C10" s="21"/>
      <c r="D10" s="22" t="str">
        <f>IF(_peiliao_day_each!B9="","",IF(_peiliao_day_each!B9=0,"",_peiliao_day_each!B9))</f>
        <v/>
      </c>
      <c r="E10" s="22"/>
      <c r="F10" s="23" t="s">
        <v>13</v>
      </c>
      <c r="J10" s="14" t="s">
        <v>14</v>
      </c>
      <c r="K10" s="14"/>
      <c r="L10" s="14"/>
      <c r="M10" s="22" t="str">
        <f>IF(_peiliao_day_each!C9="","",IF(_peiliao_day_each!C9=0,"",_peiliao_day_each!C9))</f>
        <v/>
      </c>
      <c r="N10" s="22"/>
      <c r="O10" s="22"/>
      <c r="P10" s="23" t="s">
        <v>13</v>
      </c>
      <c r="Q10" s="46"/>
    </row>
    <row r="11" s="1" customFormat="1" ht="18.75" customHeight="1" spans="1:17">
      <c r="A11" s="20" t="s">
        <v>15</v>
      </c>
      <c r="B11" s="21" t="str">
        <f>IF(_peiliao_day_each!A10="","",_peiliao_day_each!A10)</f>
        <v/>
      </c>
      <c r="C11" s="21"/>
      <c r="D11" s="22" t="str">
        <f>IF(_peiliao_day_each!B10="","",IF(_peiliao_day_each!B10=0,"",_peiliao_day_each!B10))</f>
        <v/>
      </c>
      <c r="E11" s="22"/>
      <c r="F11" s="23" t="s">
        <v>13</v>
      </c>
      <c r="J11" s="14" t="s">
        <v>16</v>
      </c>
      <c r="K11" s="14"/>
      <c r="L11" s="14"/>
      <c r="M11" s="22" t="str">
        <f>IF(_peiliao_day_each!C10="","",IF(_peiliao_day_each!C10=0,"",_peiliao_day_each!C10))</f>
        <v/>
      </c>
      <c r="N11" s="22"/>
      <c r="O11" s="22"/>
      <c r="P11" s="23" t="s">
        <v>17</v>
      </c>
      <c r="Q11" s="46"/>
    </row>
    <row r="12" s="1" customFormat="1" ht="16.5" customHeight="1" spans="1:17">
      <c r="A12" s="20" t="s">
        <v>18</v>
      </c>
      <c r="B12" s="21" t="str">
        <f>IF(_peiliao_day_each!A11="","",_peiliao_day_each!A11)</f>
        <v/>
      </c>
      <c r="C12" s="21"/>
      <c r="D12" s="22" t="str">
        <f>IF(_peiliao_day_each!B11="","",IF(_peiliao_day_each!B11=0,"",_peiliao_day_each!B11))</f>
        <v/>
      </c>
      <c r="E12" s="22"/>
      <c r="F12" s="23" t="s">
        <v>13</v>
      </c>
      <c r="G12" s="6"/>
      <c r="H12" s="24"/>
      <c r="I12" s="6"/>
      <c r="J12" s="14" t="s">
        <v>19</v>
      </c>
      <c r="K12" s="14"/>
      <c r="L12" s="14"/>
      <c r="M12" s="22" t="str">
        <f>IF(_peiliao_day_each!C11="","",IF(_peiliao_day_each!C11=0,"",_peiliao_day_each!C11))</f>
        <v/>
      </c>
      <c r="N12" s="22"/>
      <c r="O12" s="22"/>
      <c r="P12" s="23" t="s">
        <v>13</v>
      </c>
      <c r="Q12" s="46"/>
    </row>
    <row r="13" s="1" customFormat="1" ht="18.75" customHeight="1" spans="1:17">
      <c r="A13" s="20" t="s">
        <v>20</v>
      </c>
      <c r="B13" s="21" t="str">
        <f>IF(_peiliao_day_each!A12="","",_peiliao_day_each!A12)</f>
        <v/>
      </c>
      <c r="C13" s="21"/>
      <c r="D13" s="22" t="str">
        <f>IF(_peiliao_day_each!B12="","",IF(_peiliao_day_each!B12=0,"",_peiliao_day_each!B12))</f>
        <v/>
      </c>
      <c r="E13" s="22"/>
      <c r="F13" s="23" t="s">
        <v>13</v>
      </c>
      <c r="G13" s="24"/>
      <c r="H13" s="6"/>
      <c r="I13" s="6"/>
      <c r="J13" s="14" t="s">
        <v>21</v>
      </c>
      <c r="K13" s="14"/>
      <c r="L13" s="14"/>
      <c r="M13" s="22" t="str">
        <f>IF(_peiliao_day_each!C12="","",IF(_peiliao_day_each!C12=0,"",_peiliao_day_each!C12))</f>
        <v/>
      </c>
      <c r="N13" s="22"/>
      <c r="O13" s="22"/>
      <c r="P13" s="23" t="s">
        <v>17</v>
      </c>
      <c r="Q13" s="46"/>
    </row>
    <row r="14" s="1" customFormat="1" ht="18" customHeight="1" spans="1:17">
      <c r="A14" s="20" t="s">
        <v>22</v>
      </c>
      <c r="B14" s="21" t="str">
        <f>IF(_peiliao_day_each!A13="","",_peiliao_day_each!A13)</f>
        <v/>
      </c>
      <c r="C14" s="21"/>
      <c r="D14" s="22" t="str">
        <f>IF(_peiliao_day_each!B13="","",IF(_peiliao_day_each!B13=0,"",_peiliao_day_each!B13))</f>
        <v/>
      </c>
      <c r="E14" s="22"/>
      <c r="F14" s="23" t="s">
        <v>13</v>
      </c>
      <c r="J14" s="14" t="s">
        <v>23</v>
      </c>
      <c r="K14" s="14"/>
      <c r="L14" s="14"/>
      <c r="M14" s="22" t="str">
        <f>IF(_peiliao_day_each!C13="","",IF(_peiliao_day_each!C13=0,"",_peiliao_day_each!C13))</f>
        <v/>
      </c>
      <c r="N14" s="22"/>
      <c r="O14" s="22"/>
      <c r="P14" s="23" t="s">
        <v>17</v>
      </c>
      <c r="Q14" s="46"/>
    </row>
    <row r="15" s="1" customFormat="1" ht="18.75" customHeight="1" spans="1:17">
      <c r="A15" s="20" t="s">
        <v>22</v>
      </c>
      <c r="B15" s="21" t="str">
        <f>IF(_peiliao_day_each!A14="","",_peiliao_day_each!A14)</f>
        <v/>
      </c>
      <c r="C15" s="21"/>
      <c r="D15" s="22" t="str">
        <f>IF(_peiliao_day_each!B14="","",IF(_peiliao_day_each!B14=0,"",_peiliao_day_each!B14))</f>
        <v/>
      </c>
      <c r="E15" s="22"/>
      <c r="F15" s="23" t="s">
        <v>13</v>
      </c>
      <c r="J15" s="14" t="s">
        <v>24</v>
      </c>
      <c r="K15" s="14"/>
      <c r="L15" s="14"/>
      <c r="M15" s="22" t="str">
        <f>IF(_peiliao_day_each!C14="","",IF(_peiliao_day_each!C14=0,"",_peiliao_day_each!C14))</f>
        <v/>
      </c>
      <c r="N15" s="22"/>
      <c r="O15" s="22"/>
      <c r="P15" s="23" t="s">
        <v>17</v>
      </c>
      <c r="Q15" s="46"/>
    </row>
    <row r="16" s="1" customFormat="1" ht="15.75" customHeight="1" spans="1:17">
      <c r="A16" s="20" t="s">
        <v>25</v>
      </c>
      <c r="B16" s="21" t="str">
        <f>IF(_peiliao_day_each!A15="","",_peiliao_day_each!A15)</f>
        <v/>
      </c>
      <c r="C16" s="21"/>
      <c r="D16" s="22" t="str">
        <f>IF(_peiliao_day_each!B15="","",IF(_peiliao_day_each!B15=0,"",_peiliao_day_each!B15))</f>
        <v/>
      </c>
      <c r="E16" s="22"/>
      <c r="F16" s="23" t="s">
        <v>13</v>
      </c>
      <c r="J16" s="14" t="s">
        <v>26</v>
      </c>
      <c r="K16" s="14"/>
      <c r="L16" s="14"/>
      <c r="M16" s="22" t="str">
        <f>IF(_peiliao_day_each!C15="","",IF(_peiliao_day_each!C15=0,"",_peiliao_day_each!C15))</f>
        <v/>
      </c>
      <c r="N16" s="22"/>
      <c r="O16" s="22"/>
      <c r="P16" s="23" t="s">
        <v>13</v>
      </c>
      <c r="Q16" s="46"/>
    </row>
    <row r="17" s="1" customFormat="1" ht="17.25" customHeight="1" spans="1:17">
      <c r="A17" s="20" t="s">
        <v>27</v>
      </c>
      <c r="B17" s="21" t="str">
        <f>IF(_peiliao_day_each!A16="","",_peiliao_day_each!A16)</f>
        <v/>
      </c>
      <c r="C17" s="21"/>
      <c r="D17" s="22" t="str">
        <f>IF(_peiliao_day_each!B16="","",IF(_peiliao_day_each!B16=0,"",_peiliao_day_each!B16))</f>
        <v/>
      </c>
      <c r="E17" s="22"/>
      <c r="F17" s="23" t="s">
        <v>13</v>
      </c>
      <c r="J17" s="14" t="s">
        <v>28</v>
      </c>
      <c r="K17" s="14"/>
      <c r="L17" s="14"/>
      <c r="M17" s="22" t="str">
        <f>IF(_peiliao_day_each!C16="","",IF(_peiliao_day_each!C16=0,"",_peiliao_day_each!C16))</f>
        <v/>
      </c>
      <c r="N17" s="22"/>
      <c r="O17" s="22"/>
      <c r="P17" s="23" t="s">
        <v>29</v>
      </c>
      <c r="Q17" s="46"/>
    </row>
    <row r="18" s="1" customFormat="1" ht="17.25" customHeight="1" spans="1:17">
      <c r="A18" s="20" t="s">
        <v>30</v>
      </c>
      <c r="B18" s="21" t="str">
        <f>IF(_peiliao_day_each!A17="","",_peiliao_day_each!A17)</f>
        <v/>
      </c>
      <c r="C18" s="21"/>
      <c r="D18" s="22" t="str">
        <f>IF(_peiliao_day_each!B17="","",IF(_peiliao_day_each!B17=0,"",_peiliao_day_each!B17))</f>
        <v/>
      </c>
      <c r="E18" s="22"/>
      <c r="F18" s="23" t="s">
        <v>13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47"/>
    </row>
    <row r="19" s="1" customFormat="1" ht="17.25" customHeight="1" spans="1:17">
      <c r="A19" s="20" t="s">
        <v>31</v>
      </c>
      <c r="B19" s="21" t="str">
        <f>IF(_peiliao_day_each!A18="","",_peiliao_day_each!A18)</f>
        <v/>
      </c>
      <c r="C19" s="21"/>
      <c r="D19" s="22" t="str">
        <f>IF(_peiliao_day_each!B18="","",IF(_peiliao_day_each!B18=0,"",_peiliao_day_each!B18))</f>
        <v/>
      </c>
      <c r="E19" s="22"/>
      <c r="F19" s="23" t="s">
        <v>13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48"/>
    </row>
    <row r="20" s="1" customFormat="1" ht="17.25" customHeight="1" spans="1:17">
      <c r="A20" s="20" t="s">
        <v>32</v>
      </c>
      <c r="B20" s="21" t="str">
        <f>IF(_peiliao_day_each!A19="","",_peiliao_day_each!A19)</f>
        <v/>
      </c>
      <c r="C20" s="21"/>
      <c r="D20" s="22" t="str">
        <f>IF(_peiliao_day_each!B19="","",IF(_peiliao_day_each!B19=0,"",_peiliao_day_each!B19))</f>
        <v/>
      </c>
      <c r="E20" s="22"/>
      <c r="F20" s="23" t="s">
        <v>13</v>
      </c>
      <c r="G20" s="25"/>
      <c r="H20" s="25"/>
      <c r="I20" s="25"/>
      <c r="J20" s="25"/>
      <c r="K20" s="6"/>
      <c r="L20" s="6"/>
      <c r="M20" s="6"/>
      <c r="N20" s="39"/>
      <c r="O20" s="39"/>
      <c r="P20" s="39"/>
      <c r="Q20" s="48"/>
    </row>
    <row r="21" s="1" customFormat="1" ht="17.25" customHeight="1" spans="1:17">
      <c r="A21" s="25"/>
      <c r="B21" s="25"/>
      <c r="C21" s="6"/>
      <c r="D21" s="25"/>
      <c r="E21" s="26"/>
      <c r="F21" s="27"/>
      <c r="G21" s="25"/>
      <c r="H21" s="25"/>
      <c r="I21" s="25"/>
      <c r="J21" s="25"/>
      <c r="K21" s="6"/>
      <c r="L21" s="6"/>
      <c r="M21" s="6"/>
      <c r="N21" s="39"/>
      <c r="O21" s="39"/>
      <c r="P21" s="39"/>
      <c r="Q21" s="48"/>
    </row>
    <row r="22" s="1" customFormat="1" ht="15" customHeight="1" spans="1:17">
      <c r="A22" s="28" t="s">
        <v>33</v>
      </c>
      <c r="B22" s="6"/>
      <c r="C22" s="29"/>
      <c r="D22" s="29"/>
      <c r="E22" s="6" t="s">
        <v>34</v>
      </c>
      <c r="F22" s="6"/>
      <c r="G22" s="6"/>
      <c r="H22" s="6"/>
      <c r="I22" s="6"/>
      <c r="J22" s="6"/>
      <c r="K22" s="40" t="s">
        <v>35</v>
      </c>
      <c r="L22" s="40"/>
      <c r="M22" s="41" t="str">
        <f>IF(_metadata!B2="","",_metadata!B2)</f>
        <v/>
      </c>
      <c r="N22" s="41"/>
      <c r="O22" s="41"/>
      <c r="P22" s="41"/>
      <c r="Q22" s="49" t="str">
        <f>IF(_metadata!$B$1="","",IF(HOUR(_metadata!$B$1)&lt;8,"夜班",IF(HOUR(_metadata!$B$1)&gt;16,"中班","白班")))</f>
        <v/>
      </c>
    </row>
    <row r="23" s="1" customFormat="1" ht="17.25" customHeight="1" spans="1:22">
      <c r="A23" s="28" t="s">
        <v>36</v>
      </c>
      <c r="B23" s="6"/>
      <c r="C23" s="30"/>
      <c r="D23" s="16"/>
      <c r="E23" s="27" t="s">
        <v>35</v>
      </c>
      <c r="F23" s="31" t="str">
        <f ca="1">M22</f>
        <v/>
      </c>
      <c r="G23" s="31"/>
      <c r="H23" s="31"/>
      <c r="I23" s="6"/>
      <c r="J23" s="42" t="s">
        <v>37</v>
      </c>
      <c r="K23" s="27"/>
      <c r="L23" s="29"/>
      <c r="M23" s="32"/>
      <c r="N23" s="27" t="s">
        <v>35</v>
      </c>
      <c r="O23" s="43"/>
      <c r="P23" s="43"/>
      <c r="Q23" s="50"/>
      <c r="V23" s="51">
        <v>0.00138888888888889</v>
      </c>
    </row>
    <row r="24" s="1" customFormat="1" ht="15" customHeight="1" spans="1:17">
      <c r="A24" s="28" t="s">
        <v>38</v>
      </c>
      <c r="B24" s="6"/>
      <c r="C24" s="30"/>
      <c r="D24" s="32"/>
      <c r="E24" s="27" t="s">
        <v>35</v>
      </c>
      <c r="F24" s="16"/>
      <c r="G24" s="33" t="s">
        <v>39</v>
      </c>
      <c r="H24" s="16" t="s">
        <v>40</v>
      </c>
      <c r="I24" s="6"/>
      <c r="J24" s="42" t="s">
        <v>38</v>
      </c>
      <c r="K24" s="6"/>
      <c r="L24" s="29"/>
      <c r="M24" s="32"/>
      <c r="N24" s="27" t="s">
        <v>35</v>
      </c>
      <c r="O24" s="44" t="s">
        <v>41</v>
      </c>
      <c r="P24" s="44"/>
      <c r="Q24" s="52"/>
    </row>
    <row r="25" s="1" customFormat="1" ht="8.25" customHeight="1" spans="1:17">
      <c r="A25" s="34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53"/>
    </row>
  </sheetData>
  <protectedRanges>
    <protectedRange sqref="G12:I17" name="区域1" securityDescriptor=""/>
  </protectedRanges>
  <mergeCells count="56">
    <mergeCell ref="A1:Q1"/>
    <mergeCell ref="A2:B2"/>
    <mergeCell ref="C7:D7"/>
    <mergeCell ref="E7:G7"/>
    <mergeCell ref="C8:D8"/>
    <mergeCell ref="E8:G8"/>
    <mergeCell ref="A9:B9"/>
    <mergeCell ref="B10:C10"/>
    <mergeCell ref="D10:E10"/>
    <mergeCell ref="J10:L10"/>
    <mergeCell ref="M10:O10"/>
    <mergeCell ref="B11:C11"/>
    <mergeCell ref="D11:E11"/>
    <mergeCell ref="J11:L11"/>
    <mergeCell ref="M11:O11"/>
    <mergeCell ref="B12:C12"/>
    <mergeCell ref="D12:E12"/>
    <mergeCell ref="J12:L12"/>
    <mergeCell ref="M12:O12"/>
    <mergeCell ref="B13:C13"/>
    <mergeCell ref="D13:E13"/>
    <mergeCell ref="J13:L13"/>
    <mergeCell ref="M13:O13"/>
    <mergeCell ref="B14:C14"/>
    <mergeCell ref="D14:E14"/>
    <mergeCell ref="J14:L14"/>
    <mergeCell ref="M14:O14"/>
    <mergeCell ref="B15:C15"/>
    <mergeCell ref="D15:E15"/>
    <mergeCell ref="J15:L15"/>
    <mergeCell ref="M15:O15"/>
    <mergeCell ref="B16:C16"/>
    <mergeCell ref="D16:E16"/>
    <mergeCell ref="J16:L16"/>
    <mergeCell ref="M16:O16"/>
    <mergeCell ref="B17:C17"/>
    <mergeCell ref="D17:E17"/>
    <mergeCell ref="J17:L17"/>
    <mergeCell ref="M17:O17"/>
    <mergeCell ref="B18:C18"/>
    <mergeCell ref="D18:E18"/>
    <mergeCell ref="B19:C19"/>
    <mergeCell ref="D19:E19"/>
    <mergeCell ref="B20:C20"/>
    <mergeCell ref="D20:E20"/>
    <mergeCell ref="A22:B22"/>
    <mergeCell ref="K22:L22"/>
    <mergeCell ref="M22:P22"/>
    <mergeCell ref="A23:B23"/>
    <mergeCell ref="F23:H23"/>
    <mergeCell ref="O23:P23"/>
    <mergeCell ref="A24:B24"/>
    <mergeCell ref="O24:Q24"/>
    <mergeCell ref="A3:A5"/>
    <mergeCell ref="J3:J5"/>
    <mergeCell ref="A7:B8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34" sqref="D34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25" sqref="H25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9" defaultRowHeight="13.5" outlineLevelCol="1"/>
  <sheetData>
    <row r="1" spans="1:2">
      <c r="A1" t="s">
        <v>42</v>
      </c>
      <c r="B1">
        <v>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_metadata</vt:lpstr>
      <vt:lpstr>_peiliao_day_each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w.wolf</dc:creator>
  <cp:lastModifiedBy>cj</cp:lastModifiedBy>
  <dcterms:created xsi:type="dcterms:W3CDTF">2018-12-27T02:01:00Z</dcterms:created>
  <dcterms:modified xsi:type="dcterms:W3CDTF">2019-01-21T08:07:36Z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  <property fmtid="{D5CDD505-2E9C-101B-9397-08002B2CF9AE}" pid="3" name="KSORubyTemplateID" linkTarget="0">
    <vt:lpwstr>14</vt:lpwstr>
  </property>
</Properties>
</file>