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终版" sheetId="2" r:id="rId1"/>
    <sheet name="_scrb1_day_twoshift" sheetId="3" r:id="rId2"/>
    <sheet name="_dictionary" sheetId="4" r:id="rId3"/>
  </sheets>
  <calcPr calcId="144525"/>
</workbook>
</file>

<file path=xl/sharedStrings.xml><?xml version="1.0" encoding="utf-8"?>
<sst xmlns="http://schemas.openxmlformats.org/spreadsheetml/2006/main" count="408" uniqueCount="310">
  <si>
    <r>
      <rPr>
        <b/>
        <sz val="20"/>
        <color theme="1"/>
        <rFont val="Times New Roman"/>
        <charset val="134"/>
      </rPr>
      <t>4#</t>
    </r>
    <r>
      <rPr>
        <b/>
        <sz val="20"/>
        <color theme="1"/>
        <rFont val="宋体"/>
        <charset val="134"/>
      </rPr>
      <t>烧结机生产日报</t>
    </r>
  </si>
  <si>
    <r>
      <rPr>
        <b/>
        <sz val="14"/>
        <color theme="1"/>
        <rFont val="微软雅黑"/>
        <charset val="134"/>
      </rPr>
      <t>技术经济指标</t>
    </r>
  </si>
  <si>
    <r>
      <rPr>
        <b/>
        <sz val="14"/>
        <color theme="1"/>
        <rFont val="微软雅黑"/>
        <charset val="134"/>
      </rPr>
      <t>停机记录</t>
    </r>
  </si>
  <si>
    <r>
      <rPr>
        <sz val="11"/>
        <color theme="1"/>
        <rFont val="微软雅黑"/>
        <charset val="134"/>
      </rPr>
      <t>项目</t>
    </r>
  </si>
  <si>
    <r>
      <rPr>
        <sz val="11"/>
        <color theme="1"/>
        <rFont val="微软雅黑"/>
        <charset val="134"/>
      </rPr>
      <t>产量</t>
    </r>
  </si>
  <si>
    <r>
      <rPr>
        <sz val="11"/>
        <color theme="1"/>
        <rFont val="微软雅黑"/>
        <charset val="134"/>
      </rPr>
      <t>台时能力</t>
    </r>
  </si>
  <si>
    <r>
      <rPr>
        <sz val="11"/>
        <color theme="1"/>
        <rFont val="微软雅黑"/>
        <charset val="134"/>
      </rPr>
      <t>利用系数</t>
    </r>
  </si>
  <si>
    <r>
      <rPr>
        <sz val="11"/>
        <color theme="1"/>
        <rFont val="微软雅黑"/>
        <charset val="134"/>
      </rPr>
      <t>综合合格率</t>
    </r>
  </si>
  <si>
    <r>
      <rPr>
        <sz val="11"/>
        <color theme="1"/>
        <rFont val="微软雅黑"/>
        <charset val="134"/>
      </rPr>
      <t>综合一级品率</t>
    </r>
  </si>
  <si>
    <t>RO±0.05</t>
  </si>
  <si>
    <t>FeO±0.5</t>
  </si>
  <si>
    <r>
      <rPr>
        <sz val="11"/>
        <color theme="1"/>
        <rFont val="微软雅黑"/>
        <charset val="134"/>
      </rPr>
      <t>作业率</t>
    </r>
  </si>
  <si>
    <r>
      <rPr>
        <sz val="11"/>
        <color theme="1"/>
        <rFont val="微软雅黑"/>
        <charset val="134"/>
      </rPr>
      <t>班次</t>
    </r>
  </si>
  <si>
    <r>
      <rPr>
        <sz val="11"/>
        <color theme="1"/>
        <rFont val="微软雅黑"/>
        <charset val="134"/>
      </rPr>
      <t>开始时间</t>
    </r>
  </si>
  <si>
    <r>
      <rPr>
        <sz val="11"/>
        <color theme="1"/>
        <rFont val="微软雅黑"/>
        <charset val="134"/>
      </rPr>
      <t>结束时间</t>
    </r>
  </si>
  <si>
    <r>
      <rPr>
        <sz val="11"/>
        <color theme="1"/>
        <rFont val="微软雅黑"/>
        <charset val="134"/>
      </rPr>
      <t>停机时间</t>
    </r>
  </si>
  <si>
    <r>
      <rPr>
        <sz val="11"/>
        <color theme="1"/>
        <rFont val="微软雅黑"/>
        <charset val="134"/>
      </rPr>
      <t>停机原因</t>
    </r>
  </si>
  <si>
    <t>t</t>
  </si>
  <si>
    <r>
      <rPr>
        <sz val="11"/>
        <color theme="1"/>
        <rFont val="微软雅黑"/>
        <charset val="134"/>
      </rPr>
      <t>吨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微软雅黑"/>
        <charset val="134"/>
      </rPr>
      <t>台时</t>
    </r>
  </si>
  <si>
    <r>
      <rPr>
        <sz val="11"/>
        <color theme="1"/>
        <rFont val="Times New Roman"/>
        <charset val="134"/>
      </rPr>
      <t>t/m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h</t>
    </r>
  </si>
  <si>
    <t>%</t>
  </si>
  <si>
    <r>
      <rPr>
        <sz val="11"/>
        <color theme="1"/>
        <rFont val="微软雅黑"/>
        <charset val="134"/>
      </rPr>
      <t>夜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</si>
  <si>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停机记录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停机起时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夜</t>
    </r>
    <r>
      <rPr>
        <sz val="11"/>
        <color theme="1"/>
        <rFont val="Times New Roman"/>
        <charset val="134"/>
      </rPr>
      <t>}</t>
    </r>
  </si>
  <si>
    <t/>
  </si>
  <si>
    <r>
      <rPr>
        <sz val="11"/>
        <color theme="1"/>
        <rFont val="微软雅黑"/>
        <charset val="134"/>
      </rPr>
      <t>夜班</t>
    </r>
  </si>
  <si>
    <r>
      <rPr>
        <sz val="11"/>
        <color theme="1"/>
        <rFont val="微软雅黑"/>
        <charset val="134"/>
      </rPr>
      <t>白班</t>
    </r>
  </si>
  <si>
    <r>
      <rPr>
        <sz val="11"/>
        <color theme="1"/>
        <rFont val="微软雅黑"/>
        <charset val="134"/>
      </rPr>
      <t>车</t>
    </r>
    <r>
      <rPr>
        <sz val="11"/>
        <color theme="1"/>
        <rFont val="Times New Roman"/>
        <charset val="134"/>
      </rPr>
      <t>  </t>
    </r>
    <r>
      <rPr>
        <sz val="11"/>
        <color theme="1"/>
        <rFont val="微软雅黑"/>
        <charset val="134"/>
      </rPr>
      <t>间</t>
    </r>
  </si>
  <si>
    <r>
      <rPr>
        <b/>
        <sz val="14"/>
        <color theme="1"/>
        <rFont val="微软雅黑"/>
        <charset val="134"/>
      </rPr>
      <t>原料消耗</t>
    </r>
  </si>
  <si>
    <r>
      <rPr>
        <sz val="11"/>
        <rFont val="微软雅黑"/>
        <charset val="134"/>
      </rPr>
      <t>项目</t>
    </r>
  </si>
  <si>
    <r>
      <rPr>
        <sz val="11"/>
        <rFont val="微软雅黑"/>
        <charset val="134"/>
      </rPr>
      <t>配比</t>
    </r>
  </si>
  <si>
    <r>
      <rPr>
        <sz val="11"/>
        <rFont val="微软雅黑"/>
        <charset val="134"/>
      </rPr>
      <t>消耗</t>
    </r>
  </si>
  <si>
    <r>
      <rPr>
        <sz val="11"/>
        <rFont val="微软雅黑"/>
        <charset val="134"/>
      </rPr>
      <t>总耗</t>
    </r>
  </si>
  <si>
    <r>
      <rPr>
        <sz val="11"/>
        <rFont val="微软雅黑"/>
        <charset val="134"/>
      </rPr>
      <t>单耗</t>
    </r>
  </si>
  <si>
    <r>
      <rPr>
        <sz val="11"/>
        <color theme="1"/>
        <rFont val="微软雅黑"/>
        <charset val="134"/>
      </rPr>
      <t>矿槽交班槽存</t>
    </r>
  </si>
  <si>
    <r>
      <rPr>
        <sz val="11"/>
        <rFont val="微软雅黑"/>
        <charset val="134"/>
      </rPr>
      <t>夜</t>
    </r>
  </si>
  <si>
    <r>
      <rPr>
        <sz val="11"/>
        <rFont val="微软雅黑"/>
        <charset val="134"/>
      </rPr>
      <t>白</t>
    </r>
  </si>
  <si>
    <r>
      <rPr>
        <sz val="11"/>
        <color theme="1"/>
        <rFont val="微软雅黑"/>
        <charset val="134"/>
      </rPr>
      <t>白</t>
    </r>
  </si>
  <si>
    <r>
      <rPr>
        <sz val="11"/>
        <rFont val="微软雅黑"/>
        <charset val="134"/>
      </rPr>
      <t>混匀粉</t>
    </r>
  </si>
  <si>
    <r>
      <rPr>
        <sz val="11"/>
        <rFont val="微软雅黑"/>
        <charset val="134"/>
      </rPr>
      <t>生石灰</t>
    </r>
  </si>
  <si>
    <r>
      <rPr>
        <sz val="11"/>
        <color theme="1"/>
        <rFont val="微软雅黑"/>
        <charset val="134"/>
      </rPr>
      <t>合计</t>
    </r>
  </si>
  <si>
    <r>
      <rPr>
        <sz val="11"/>
        <color theme="1"/>
        <rFont val="微软雅黑"/>
        <charset val="134"/>
      </rPr>
      <t>共</t>
    </r>
    <r>
      <rPr>
        <sz val="11"/>
        <color theme="1"/>
        <rFont val="Times New Roman"/>
        <charset val="134"/>
      </rPr>
      <t>    </t>
    </r>
    <r>
      <rPr>
        <sz val="11"/>
        <color theme="1"/>
        <rFont val="微软雅黑"/>
        <charset val="134"/>
      </rPr>
      <t>停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</si>
  <si>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停机记录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共停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夜</t>
    </r>
    <r>
      <rPr>
        <sz val="11"/>
        <color theme="1"/>
        <rFont val="Times New Roman"/>
        <charset val="134"/>
      </rPr>
      <t>}</t>
    </r>
  </si>
  <si>
    <r>
      <rPr>
        <sz val="11"/>
        <color theme="1"/>
        <rFont val="微软雅黑"/>
        <charset val="134"/>
      </rPr>
      <t>停机次数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</si>
  <si>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停机记录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停机次数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夜</t>
    </r>
    <r>
      <rPr>
        <sz val="11"/>
        <color theme="1"/>
        <rFont val="Times New Roman"/>
        <charset val="134"/>
      </rPr>
      <t>}</t>
    </r>
  </si>
  <si>
    <r>
      <rPr>
        <sz val="11"/>
        <rFont val="微软雅黑"/>
        <charset val="134"/>
      </rPr>
      <t>石灰石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</si>
  <si>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停机记录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停机起时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白</t>
    </r>
    <r>
      <rPr>
        <sz val="11"/>
        <color theme="1"/>
        <rFont val="Times New Roman"/>
        <charset val="134"/>
      </rPr>
      <t>}</t>
    </r>
  </si>
  <si>
    <r>
      <rPr>
        <sz val="11"/>
        <rFont val="微软雅黑"/>
        <charset val="134"/>
      </rPr>
      <t>白云石</t>
    </r>
  </si>
  <si>
    <r>
      <rPr>
        <sz val="11"/>
        <rFont val="微软雅黑"/>
        <charset val="134"/>
      </rPr>
      <t>返矿</t>
    </r>
  </si>
  <si>
    <r>
      <rPr>
        <sz val="11"/>
        <rFont val="微软雅黑"/>
        <charset val="134"/>
      </rPr>
      <t>煤粉</t>
    </r>
  </si>
  <si>
    <r>
      <rPr>
        <b/>
        <sz val="14"/>
        <rFont val="微软雅黑"/>
        <charset val="134"/>
      </rPr>
      <t>过程参数</t>
    </r>
  </si>
  <si>
    <r>
      <rPr>
        <b/>
        <sz val="14"/>
        <color theme="1"/>
        <rFont val="微软雅黑"/>
        <charset val="134"/>
      </rPr>
      <t>混合料物理化学性能</t>
    </r>
  </si>
  <si>
    <r>
      <rPr>
        <sz val="11"/>
        <color theme="1"/>
        <rFont val="微软雅黑"/>
        <charset val="134"/>
      </rPr>
      <t>机速</t>
    </r>
  </si>
  <si>
    <r>
      <rPr>
        <sz val="11"/>
        <color theme="1"/>
        <rFont val="微软雅黑"/>
        <charset val="134"/>
      </rPr>
      <t>上料量</t>
    </r>
  </si>
  <si>
    <r>
      <rPr>
        <sz val="11"/>
        <color theme="1"/>
        <rFont val="微软雅黑"/>
        <charset val="134"/>
      </rPr>
      <t>点火温度</t>
    </r>
  </si>
  <si>
    <r>
      <rPr>
        <sz val="11"/>
        <color theme="1"/>
        <rFont val="微软雅黑"/>
        <charset val="134"/>
      </rPr>
      <t>炉膛负压</t>
    </r>
  </si>
  <si>
    <r>
      <rPr>
        <sz val="11"/>
        <color theme="1"/>
        <rFont val="微软雅黑"/>
        <charset val="134"/>
      </rPr>
      <t>一混水份</t>
    </r>
  </si>
  <si>
    <r>
      <rPr>
        <sz val="11"/>
        <color theme="1"/>
        <rFont val="微软雅黑"/>
        <charset val="134"/>
      </rPr>
      <t>二混水份</t>
    </r>
  </si>
  <si>
    <t>H2O</t>
  </si>
  <si>
    <r>
      <rPr>
        <sz val="11"/>
        <color theme="1"/>
        <rFont val="微软雅黑"/>
        <charset val="134"/>
      </rPr>
      <t>粒度</t>
    </r>
  </si>
  <si>
    <t>S</t>
  </si>
  <si>
    <t>m/min</t>
  </si>
  <si>
    <t>t/h</t>
  </si>
  <si>
    <t>℃</t>
  </si>
  <si>
    <t>Pa</t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</si>
  <si>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停机记录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共停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白</t>
    </r>
    <r>
      <rPr>
        <sz val="11"/>
        <color theme="1"/>
        <rFont val="Times New Roman"/>
        <charset val="134"/>
      </rPr>
      <t>}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</si>
  <si>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停机记录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停机次数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白</t>
    </r>
    <r>
      <rPr>
        <sz val="11"/>
        <color theme="1"/>
        <rFont val="Times New Roman"/>
        <charset val="134"/>
      </rPr>
      <t>}</t>
    </r>
  </si>
  <si>
    <r>
      <rPr>
        <sz val="11"/>
        <color theme="1"/>
        <rFont val="微软雅黑"/>
        <charset val="134"/>
      </rPr>
      <t>平均值</t>
    </r>
  </si>
  <si>
    <r>
      <rPr>
        <sz val="11"/>
        <color theme="1"/>
        <rFont val="微软雅黑"/>
        <charset val="134"/>
      </rPr>
      <t>总计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</si>
  <si>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停机记录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共停</t>
    </r>
    <r>
      <rPr>
        <sz val="11"/>
        <color theme="1"/>
        <rFont val="Times New Roman"/>
        <charset val="134"/>
      </rPr>
      <t>}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</si>
  <si>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停机记录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停机次数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共停</t>
    </r>
    <r>
      <rPr>
        <sz val="11"/>
        <color theme="1"/>
        <rFont val="Times New Roman"/>
        <charset val="134"/>
      </rPr>
      <t>}</t>
    </r>
  </si>
  <si>
    <r>
      <rPr>
        <b/>
        <sz val="14"/>
        <color theme="1"/>
        <rFont val="微软雅黑"/>
        <charset val="134"/>
      </rPr>
      <t>燃料工业分析</t>
    </r>
  </si>
  <si>
    <r>
      <rPr>
        <b/>
        <sz val="14"/>
        <color theme="1"/>
        <rFont val="微软雅黑"/>
        <charset val="134"/>
      </rPr>
      <t>原料物化性能</t>
    </r>
  </si>
  <si>
    <r>
      <rPr>
        <sz val="11"/>
        <color theme="1"/>
        <rFont val="微软雅黑"/>
        <charset val="134"/>
      </rPr>
      <t>检化验号</t>
    </r>
  </si>
  <si>
    <r>
      <rPr>
        <sz val="11"/>
        <color theme="1"/>
        <rFont val="微软雅黑"/>
        <charset val="134"/>
      </rPr>
      <t>碳</t>
    </r>
    <r>
      <rPr>
        <sz val="11"/>
        <color theme="1"/>
        <rFont val="Times New Roman"/>
        <charset val="134"/>
      </rPr>
      <t>(%)</t>
    </r>
  </si>
  <si>
    <r>
      <rPr>
        <sz val="11"/>
        <color theme="1"/>
        <rFont val="微软雅黑"/>
        <charset val="134"/>
      </rPr>
      <t>灰份</t>
    </r>
    <r>
      <rPr>
        <sz val="11"/>
        <color theme="1"/>
        <rFont val="Times New Roman"/>
        <charset val="134"/>
      </rPr>
      <t>(%)</t>
    </r>
  </si>
  <si>
    <r>
      <rPr>
        <sz val="11"/>
        <color theme="1"/>
        <rFont val="微软雅黑"/>
        <charset val="134"/>
      </rPr>
      <t>挥发份</t>
    </r>
    <r>
      <rPr>
        <sz val="11"/>
        <color theme="1"/>
        <rFont val="Times New Roman"/>
        <charset val="134"/>
      </rPr>
      <t>(%)</t>
    </r>
  </si>
  <si>
    <r>
      <rPr>
        <sz val="11"/>
        <color theme="1"/>
        <rFont val="微软雅黑"/>
        <charset val="134"/>
      </rPr>
      <t>水</t>
    </r>
    <r>
      <rPr>
        <sz val="11"/>
        <color theme="1"/>
        <rFont val="Times New Roman"/>
        <charset val="134"/>
      </rPr>
      <t>(%)</t>
    </r>
  </si>
  <si>
    <t>S(%)</t>
  </si>
  <si>
    <t>TFe(%)</t>
  </si>
  <si>
    <t>CaO(%)</t>
  </si>
  <si>
    <t>SiO2(%)</t>
  </si>
  <si>
    <t>MgO(%)</t>
  </si>
  <si>
    <t>H2O(%)</t>
  </si>
  <si>
    <t>coke_FCd</t>
  </si>
  <si>
    <t>coke_Ad</t>
  </si>
  <si>
    <t>coke_Vdaf</t>
  </si>
  <si>
    <t>coke_Mt</t>
  </si>
  <si>
    <t>coke_Std</t>
  </si>
  <si>
    <t>YL_TFe</t>
  </si>
  <si>
    <t>YL_CaO</t>
  </si>
  <si>
    <t>YL_SiO2</t>
  </si>
  <si>
    <t>YL_S</t>
  </si>
  <si>
    <t>YL_MgO</t>
  </si>
  <si>
    <t>YL_H2O</t>
  </si>
  <si>
    <r>
      <rPr>
        <sz val="11"/>
        <color theme="1"/>
        <rFont val="微软雅黑"/>
        <charset val="134"/>
      </rPr>
      <t>混匀粉</t>
    </r>
  </si>
  <si>
    <r>
      <rPr>
        <sz val="11"/>
        <color theme="1"/>
        <rFont val="微软雅黑"/>
        <charset val="134"/>
      </rPr>
      <t>生石灰</t>
    </r>
    <r>
      <rPr>
        <sz val="11"/>
        <color theme="1"/>
        <rFont val="Times New Roman"/>
        <charset val="134"/>
      </rPr>
      <t>PL8</t>
    </r>
  </si>
  <si>
    <r>
      <rPr>
        <sz val="11"/>
        <color theme="1"/>
        <rFont val="微软雅黑"/>
        <charset val="134"/>
      </rPr>
      <t>生石灰</t>
    </r>
    <r>
      <rPr>
        <sz val="11"/>
        <color theme="1"/>
        <rFont val="Times New Roman"/>
        <charset val="134"/>
      </rPr>
      <t>PL9</t>
    </r>
  </si>
  <si>
    <r>
      <rPr>
        <sz val="11"/>
        <color theme="1"/>
        <rFont val="微软雅黑"/>
        <charset val="134"/>
      </rPr>
      <t>石灰石</t>
    </r>
  </si>
  <si>
    <r>
      <rPr>
        <sz val="11"/>
        <color theme="1"/>
        <rFont val="微软雅黑"/>
        <charset val="134"/>
      </rPr>
      <t>白云石</t>
    </r>
  </si>
  <si>
    <r>
      <rPr>
        <sz val="11"/>
        <color theme="1"/>
        <rFont val="微软雅黑"/>
        <charset val="134"/>
      </rPr>
      <t>返矿</t>
    </r>
  </si>
  <si>
    <r>
      <rPr>
        <b/>
        <sz val="14"/>
        <color theme="1"/>
        <rFont val="微软雅黑"/>
        <charset val="134"/>
      </rPr>
      <t>烧结矿检化验</t>
    </r>
  </si>
  <si>
    <r>
      <rPr>
        <sz val="11"/>
        <color theme="1"/>
        <rFont val="微软雅黑"/>
        <charset val="134"/>
      </rPr>
      <t>样号</t>
    </r>
  </si>
  <si>
    <t>FeO(%)</t>
  </si>
  <si>
    <r>
      <rPr>
        <sz val="11"/>
        <color theme="1"/>
        <rFont val="Times New Roman"/>
        <charset val="134"/>
      </rPr>
      <t>Ro(</t>
    </r>
    <r>
      <rPr>
        <sz val="11"/>
        <color theme="1"/>
        <rFont val="微软雅黑"/>
        <charset val="134"/>
      </rPr>
      <t>倍</t>
    </r>
    <r>
      <rPr>
        <sz val="11"/>
        <color theme="1"/>
        <rFont val="Times New Roman"/>
        <charset val="134"/>
      </rPr>
      <t>)</t>
    </r>
  </si>
  <si>
    <t>Al2O3(%)</t>
  </si>
  <si>
    <r>
      <rPr>
        <sz val="11"/>
        <color theme="1"/>
        <rFont val="微软雅黑"/>
        <charset val="134"/>
      </rPr>
      <t>小于</t>
    </r>
    <r>
      <rPr>
        <sz val="11"/>
        <color theme="1"/>
        <rFont val="Times New Roman"/>
        <charset val="134"/>
      </rPr>
      <t>10mm(%)</t>
    </r>
  </si>
  <si>
    <r>
      <rPr>
        <sz val="11"/>
        <color theme="1"/>
        <rFont val="微软雅黑"/>
        <charset val="134"/>
      </rPr>
      <t>转鼓</t>
    </r>
    <r>
      <rPr>
        <sz val="11"/>
        <color theme="1"/>
        <rFont val="Times New Roman"/>
        <charset val="134"/>
      </rPr>
      <t>(%)</t>
    </r>
  </si>
  <si>
    <r>
      <rPr>
        <sz val="11"/>
        <color theme="1"/>
        <rFont val="微软雅黑"/>
        <charset val="134"/>
      </rPr>
      <t>耐磨</t>
    </r>
    <r>
      <rPr>
        <sz val="11"/>
        <color theme="1"/>
        <rFont val="Times New Roman"/>
        <charset val="134"/>
      </rPr>
      <t>(%)</t>
    </r>
  </si>
  <si>
    <r>
      <rPr>
        <sz val="11"/>
        <color theme="1"/>
        <rFont val="微软雅黑"/>
        <charset val="134"/>
      </rPr>
      <t>筛分</t>
    </r>
    <r>
      <rPr>
        <sz val="11"/>
        <color theme="1"/>
        <rFont val="Times New Roman"/>
        <charset val="134"/>
      </rPr>
      <t>(%)</t>
    </r>
  </si>
  <si>
    <t>LC_TFe</t>
  </si>
  <si>
    <t>LC_FeO</t>
  </si>
  <si>
    <t>LC_CaO</t>
  </si>
  <si>
    <t>LC_SiO2</t>
  </si>
  <si>
    <t>LC_R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</si>
  <si>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</si>
  <si>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</si>
  <si>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</si>
  <si>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</si>
  <si>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</si>
  <si>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</si>
  <si>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</si>
  <si>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</si>
  <si>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r>
      <rPr>
        <b/>
        <sz val="14"/>
        <color theme="1"/>
        <rFont val="微软雅黑"/>
        <charset val="134"/>
      </rPr>
      <t>设备参数</t>
    </r>
  </si>
  <si>
    <r>
      <rPr>
        <b/>
        <sz val="14"/>
        <color theme="1"/>
        <rFont val="微软雅黑"/>
        <charset val="134"/>
      </rPr>
      <t>堆场信息</t>
    </r>
  </si>
  <si>
    <r>
      <rPr>
        <sz val="11"/>
        <color theme="1"/>
        <rFont val="微软雅黑"/>
        <charset val="134"/>
      </rPr>
      <t>马达电流</t>
    </r>
  </si>
  <si>
    <r>
      <rPr>
        <sz val="11"/>
        <color theme="1"/>
        <rFont val="微软雅黑"/>
        <charset val="134"/>
      </rPr>
      <t>风门开度</t>
    </r>
  </si>
  <si>
    <r>
      <rPr>
        <sz val="11"/>
        <color theme="1"/>
        <rFont val="Times New Roman"/>
        <charset val="134"/>
      </rPr>
      <t>1#</t>
    </r>
    <r>
      <rPr>
        <sz val="11"/>
        <color theme="1"/>
        <rFont val="微软雅黑"/>
        <charset val="134"/>
      </rPr>
      <t>瓦振动</t>
    </r>
  </si>
  <si>
    <r>
      <rPr>
        <sz val="11"/>
        <color theme="1"/>
        <rFont val="Times New Roman"/>
        <charset val="134"/>
      </rPr>
      <t>2#</t>
    </r>
    <r>
      <rPr>
        <sz val="11"/>
        <color theme="1"/>
        <rFont val="微软雅黑"/>
        <charset val="134"/>
      </rPr>
      <t>瓦振动</t>
    </r>
  </si>
  <si>
    <r>
      <rPr>
        <sz val="11"/>
        <color theme="1"/>
        <rFont val="Times New Roman"/>
        <charset val="134"/>
      </rPr>
      <t>3#</t>
    </r>
    <r>
      <rPr>
        <sz val="11"/>
        <color theme="1"/>
        <rFont val="微软雅黑"/>
        <charset val="134"/>
      </rPr>
      <t>瓦振动</t>
    </r>
  </si>
  <si>
    <r>
      <rPr>
        <sz val="11"/>
        <color theme="1"/>
        <rFont val="Times New Roman"/>
        <charset val="134"/>
      </rPr>
      <t>4#</t>
    </r>
    <r>
      <rPr>
        <sz val="11"/>
        <color theme="1"/>
        <rFont val="微软雅黑"/>
        <charset val="134"/>
      </rPr>
      <t>瓦振动</t>
    </r>
  </si>
  <si>
    <r>
      <rPr>
        <sz val="11"/>
        <color theme="1"/>
        <rFont val="微软雅黑"/>
        <charset val="134"/>
      </rPr>
      <t>产蒸汽</t>
    </r>
  </si>
  <si>
    <t>S103A</t>
  </si>
  <si>
    <t>S103B</t>
  </si>
  <si>
    <r>
      <rPr>
        <sz val="11"/>
        <color theme="1"/>
        <rFont val="微软雅黑"/>
        <charset val="134"/>
      </rPr>
      <t>返</t>
    </r>
    <r>
      <rPr>
        <sz val="11"/>
        <color theme="1"/>
        <rFont val="Times New Roman"/>
        <charset val="134"/>
      </rPr>
      <t>104</t>
    </r>
  </si>
  <si>
    <r>
      <rPr>
        <sz val="11"/>
        <color theme="1"/>
        <rFont val="微软雅黑"/>
        <charset val="134"/>
      </rPr>
      <t>冶返</t>
    </r>
    <r>
      <rPr>
        <sz val="11"/>
        <color theme="1"/>
        <rFont val="Times New Roman"/>
        <charset val="134"/>
      </rPr>
      <t>-2</t>
    </r>
  </si>
  <si>
    <r>
      <rPr>
        <sz val="11"/>
        <color theme="1"/>
        <rFont val="微软雅黑"/>
        <charset val="134"/>
      </rPr>
      <t>铺</t>
    </r>
    <r>
      <rPr>
        <sz val="11"/>
        <color theme="1"/>
        <rFont val="Times New Roman"/>
        <charset val="134"/>
      </rPr>
      <t>103</t>
    </r>
  </si>
  <si>
    <r>
      <rPr>
        <sz val="11"/>
        <color theme="1"/>
        <rFont val="微软雅黑"/>
        <charset val="134"/>
      </rPr>
      <t>堆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</si>
  <si>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微软雅黑"/>
        <charset val="134"/>
      </rPr>
      <t>堆料时间</t>
    </r>
  </si>
  <si>
    <r>
      <rPr>
        <sz val="11"/>
        <color theme="1"/>
        <rFont val="微软雅黑"/>
        <charset val="134"/>
      </rPr>
      <t>堆</t>
    </r>
    <r>
      <rPr>
        <sz val="11"/>
        <color theme="1"/>
        <rFont val="Times New Roman"/>
        <charset val="134"/>
      </rPr>
      <t>6</t>
    </r>
  </si>
  <si>
    <r>
      <rPr>
        <sz val="11"/>
        <color theme="1"/>
        <rFont val="微软雅黑"/>
        <charset val="134"/>
      </rPr>
      <t>取料时间</t>
    </r>
  </si>
  <si>
    <r>
      <rPr>
        <sz val="11"/>
        <color theme="1"/>
        <rFont val="微软雅黑"/>
        <charset val="134"/>
      </rPr>
      <t>堆场库存</t>
    </r>
  </si>
  <si>
    <r>
      <rPr>
        <sz val="11"/>
        <color theme="1"/>
        <rFont val="Times New Roman"/>
        <charset val="134"/>
      </rPr>
      <t>1#</t>
    </r>
    <r>
      <rPr>
        <sz val="11"/>
        <color theme="1"/>
        <rFont val="微软雅黑"/>
        <charset val="134"/>
      </rPr>
      <t>风机</t>
    </r>
  </si>
  <si>
    <t>m3</t>
  </si>
  <si>
    <t>min</t>
  </si>
  <si>
    <r>
      <rPr>
        <sz val="11"/>
        <color theme="1"/>
        <rFont val="Times New Roman"/>
        <charset val="134"/>
      </rPr>
      <t>B</t>
    </r>
    <r>
      <rPr>
        <sz val="11"/>
        <color theme="1"/>
        <rFont val="微软雅黑"/>
        <charset val="134"/>
      </rPr>
      <t>区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</si>
  <si>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堆料时间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夜</t>
    </r>
    <r>
      <rPr>
        <sz val="11"/>
        <color theme="1"/>
        <rFont val="Times New Roman"/>
        <charset val="134"/>
      </rPr>
      <t>}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</si>
  <si>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取料时间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夜</t>
    </r>
    <r>
      <rPr>
        <sz val="11"/>
        <color theme="1"/>
        <rFont val="Times New Roman"/>
        <charset val="134"/>
      </rPr>
      <t>}</t>
    </r>
  </si>
  <si>
    <t>{yardInventoryBForShiftN}</t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</si>
  <si>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堆料时间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白</t>
    </r>
    <r>
      <rPr>
        <sz val="11"/>
        <color theme="1"/>
        <rFont val="Times New Roman"/>
        <charset val="134"/>
      </rPr>
      <t>}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</si>
  <si>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微软雅黑"/>
        <charset val="134"/>
      </rPr>
      <t>取料时间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微软雅黑"/>
        <charset val="134"/>
      </rPr>
      <t>白</t>
    </r>
    <r>
      <rPr>
        <sz val="11"/>
        <color theme="1"/>
        <rFont val="Times New Roman"/>
        <charset val="134"/>
      </rPr>
      <t>}</t>
    </r>
  </si>
  <si>
    <t>{yardInventoryBForShiftD}</t>
  </si>
  <si>
    <r>
      <rPr>
        <sz val="11"/>
        <color theme="1"/>
        <rFont val="微软雅黑"/>
        <charset val="134"/>
      </rPr>
      <t>全天</t>
    </r>
  </si>
  <si>
    <t>{yardInventoryBForD}</t>
  </si>
  <si>
    <r>
      <rPr>
        <sz val="11"/>
        <color theme="1"/>
        <rFont val="Times New Roman"/>
        <charset val="134"/>
      </rPr>
      <t>2#</t>
    </r>
    <r>
      <rPr>
        <sz val="11"/>
        <color theme="1"/>
        <rFont val="微软雅黑"/>
        <charset val="134"/>
      </rPr>
      <t>风机</t>
    </r>
  </si>
  <si>
    <r>
      <rPr>
        <b/>
        <sz val="14"/>
        <color theme="1"/>
        <rFont val="微软雅黑"/>
        <charset val="134"/>
      </rPr>
      <t>高炉返矿槽存</t>
    </r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</si>
  <si>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</si>
  <si>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</si>
  <si>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</si>
  <si>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</si>
  <si>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</si>
  <si>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</si>
  <si>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</si>
  <si>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</si>
  <si>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</si>
  <si>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1"/>
        <color theme="1"/>
        <rFont val="微软雅黑"/>
        <charset val="134"/>
      </rPr>
      <t>最大值</t>
    </r>
  </si>
  <si>
    <r>
      <rPr>
        <b/>
        <sz val="14"/>
        <color theme="1"/>
        <rFont val="微软雅黑"/>
        <charset val="134"/>
      </rPr>
      <t>风箱信息</t>
    </r>
  </si>
  <si>
    <r>
      <rPr>
        <sz val="11"/>
        <color theme="1"/>
        <rFont val="微软雅黑"/>
        <charset val="134"/>
      </rPr>
      <t>烟道序号</t>
    </r>
  </si>
  <si>
    <r>
      <rPr>
        <sz val="11"/>
        <color theme="1"/>
        <rFont val="微软雅黑"/>
        <charset val="134"/>
      </rPr>
      <t>负压</t>
    </r>
  </si>
  <si>
    <r>
      <rPr>
        <sz val="11"/>
        <color theme="1"/>
        <rFont val="微软雅黑"/>
        <charset val="134"/>
      </rPr>
      <t>温度</t>
    </r>
  </si>
  <si>
    <r>
      <rPr>
        <sz val="11"/>
        <color theme="1"/>
        <rFont val="微软雅黑"/>
        <charset val="134"/>
      </rPr>
      <t>风箱位置</t>
    </r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</si>
  <si>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</si>
  <si>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</si>
  <si>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</si>
  <si>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</si>
  <si>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</si>
  <si>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</si>
  <si>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</si>
  <si>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</si>
  <si>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</si>
  <si>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</si>
  <si>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r>
      <rPr>
        <sz val="11"/>
        <color theme="1"/>
        <rFont val="微软雅黑"/>
        <charset val="134"/>
      </rPr>
      <t>南烟道</t>
    </r>
  </si>
  <si>
    <r>
      <rPr>
        <sz val="11"/>
        <color theme="1"/>
        <rFont val="微软雅黑"/>
        <charset val="134"/>
      </rPr>
      <t>北烟道</t>
    </r>
  </si>
  <si>
    <t>ZP_ST4_MESR_SIN_SinterShtConfirmY</t>
  </si>
  <si>
    <t>ZP_ST4_MESR_SIN_SinterDayConfirmY_1d</t>
  </si>
  <si>
    <t>ZP_ST4_L1R_SIN_ProductPerHour</t>
  </si>
  <si>
    <t>ZP_ST4_L1R_SIN_ProductPerHour_1d</t>
  </si>
  <si>
    <t>ZP_ST4_MESR_SIN_SinterUF</t>
  </si>
  <si>
    <t>ZP_ST4_MESR_SIN_SinterUF_1d</t>
  </si>
  <si>
    <t>ZP_ST4_L1R_SIN_QualifiedRate</t>
  </si>
  <si>
    <t>ZP_ST4_L1R_SIN_QualifiedRate_1d</t>
  </si>
  <si>
    <t>ZP_ST4_L1R_SIN_Grade1Rate</t>
  </si>
  <si>
    <t>ZP_ST4_L1R_SIN_Grade1Rate_1d</t>
  </si>
  <si>
    <t>ZP_ST4_L2C_SIN_RoRate</t>
  </si>
  <si>
    <t>ZP_ST4_L2C_SIN_RoRate_1d</t>
  </si>
  <si>
    <t>ZP_ST4_L2C_SIN_FeORate</t>
  </si>
  <si>
    <t xml:space="preserve">ZP_ST4_L2R_SIN_ProductRatio </t>
  </si>
  <si>
    <t>ZP_ST4_L2R_SIN_ProductRatio_1d</t>
  </si>
  <si>
    <t>ZP_ST4_L1R_SIN_AMainMaA</t>
  </si>
  <si>
    <t>fabdfc6c-eb81-4c3f-bbc4-e077f11df0a6</t>
  </si>
  <si>
    <t>ZP_ST4_L1R_SIN_BMainMaA</t>
  </si>
  <si>
    <t>806dbd86-18e3-42bf-b3f7-4f65b91e2ce9</t>
  </si>
  <si>
    <t>ST4_L1R_SIN_MainMaA_1d_max</t>
  </si>
  <si>
    <t>ZP_ST4_L1R_SIN_AMainMaGaOP</t>
  </si>
  <si>
    <t>46bf0e9c-76b1-4ac9-83ac-da7e6a4a3c83</t>
  </si>
  <si>
    <t>ZP_ST4_L1R_SIN_BMainMaGaOP</t>
  </si>
  <si>
    <t>604346cf-b320-412e-873f-6c14c4eecf75</t>
  </si>
  <si>
    <t>ST4_L1R_SIN_MainMaGaOP_1d_max</t>
  </si>
  <si>
    <t>ZP_ST4_L1R_SIN_AAirFanMNoDrVi</t>
  </si>
  <si>
    <t>bd960c91-64dc-4257-989a-2169734a495c</t>
  </si>
  <si>
    <t>ZP_ST4_L1R_SIN_BAirFanMNoDrVi</t>
  </si>
  <si>
    <t>e733337f-0cff-4a38-a3c6-625dec7f52e3</t>
  </si>
  <si>
    <t>ZP_ST4_L1R_SIN_AirFanMNoDrVi</t>
  </si>
  <si>
    <t>ZP_ST4_L1R_SIN_AAirFanMDrVi</t>
  </si>
  <si>
    <t>b01bc027-c8bd-4cc0-8cac-f994ec6d5b17</t>
  </si>
  <si>
    <t>ZP_ST4_L1R_SIN_BAirFanMDrVi</t>
  </si>
  <si>
    <t>14789d44-263d-4d43-aacc-0150934e9f17</t>
  </si>
  <si>
    <t>ZP_ST4_L1R_SIN_AirFanMDrVi</t>
  </si>
  <si>
    <t>ZP_ST4_L1R_SIN_AAirFanFanNoDrVi</t>
  </si>
  <si>
    <t>82ee5991-3022-4137-b4ab-70a8e85496e9</t>
  </si>
  <si>
    <t>ZP_ST4_L1R_SIN_BAirFanFanNoDrVi</t>
  </si>
  <si>
    <t>9c1c52c3-414c-447a-995f-6fce4a70ac85</t>
  </si>
  <si>
    <t>ZP_ST4_L1R_SIN_AirFanFanNoDrVi</t>
  </si>
  <si>
    <t>ZP_ST4_L1R_SIN_AAirFanFanDrVi</t>
  </si>
  <si>
    <t>ee8a1d24-29cb-4979-82ef-5eb57be286a5</t>
  </si>
  <si>
    <t>ZP_ST4_L1R_SIN_BAirFanFanDrVi</t>
  </si>
  <si>
    <t>0586118f-962e-4277-bf60-a614d99bdd8b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</si>
  <si>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</si>
  <si>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</si>
  <si>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</si>
  <si>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</si>
  <si>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</si>
  <si>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</si>
  <si>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</si>
  <si>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</si>
  <si>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</si>
  <si>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</si>
  <si>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</si>
  <si>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</si>
  <si>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</si>
  <si>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</si>
  <si>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</si>
  <si>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</si>
  <si>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</si>
  <si>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</si>
  <si>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</si>
  <si>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</si>
  <si>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</si>
  <si>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</si>
  <si>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</si>
  <si>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</si>
  <si>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</si>
  <si>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</si>
  <si>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</si>
  <si>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</si>
  <si>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</si>
  <si>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</si>
  <si>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</si>
  <si>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</si>
  <si>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</si>
  <si>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</si>
  <si>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</si>
  <si>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</si>
  <si>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</si>
  <si>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</si>
  <si>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</si>
  <si>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</si>
  <si>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</si>
  <si>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</si>
  <si>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</si>
  <si>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</si>
  <si>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</si>
  <si>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</si>
  <si>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</si>
  <si>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29b86087-52bc-466b-b511-4a37ab051f26</t>
  </si>
  <si>
    <t>ZP_ST4_L1R_SIN_103BSinInstanFl</t>
  </si>
  <si>
    <t>4ca75ffe-7df5-42a9-8b4e-3160732aefb4</t>
  </si>
  <si>
    <t>ZP_ST4_L1R_SIN_CRF104InstanFl</t>
  </si>
  <si>
    <t>4c1b4854-13a7-4083-9766-b226e460960a</t>
  </si>
  <si>
    <t>ZP_ST4_L1R_SIN_BF2CRFInstanFl</t>
  </si>
  <si>
    <t>7d0b1fd0-7269-449f-b501-1726e74f52c1</t>
  </si>
  <si>
    <t>ZP_ST4_L1R_SIN_Bed103BedMatInsFl</t>
  </si>
  <si>
    <t>9458e8b5-06f2-40ab-8dc2-571166600391</t>
  </si>
  <si>
    <t>ZP_ST4_L1R_SIN_Stk2AccFl_12h</t>
  </si>
  <si>
    <t>ZP_ST4_L1R_SIN_Stk2AccFl_1d</t>
  </si>
  <si>
    <t>ZP_ST4_L1R_SIN_Stk6AccFl_12h</t>
  </si>
  <si>
    <t>ZP_ST4_L1R_SIN_Stk6AccFl_1d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</si>
  <si>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</si>
  <si>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</si>
  <si>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</si>
  <si>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</si>
  <si>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</si>
  <si>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</si>
  <si>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</si>
  <si>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</si>
  <si>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</si>
  <si>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</si>
  <si>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</si>
  <si>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</si>
  <si>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ZP_L1R_SIN_1_2_3_4_5OreBldBunkLvl</t>
  </si>
  <si>
    <t>ZP_ST4_L1R_SIN_8QuLimeBunkLvl</t>
  </si>
  <si>
    <t>ZP_ST4_L1R_SIN_13_14_LimeBunkLvl</t>
  </si>
  <si>
    <t>ZP_ST4_L1R_SIN_15_16_DoloBunkLvl</t>
  </si>
  <si>
    <t>ZP_ST4_L1R_SIN_10_11_12_CoReFineBunkLvl</t>
  </si>
  <si>
    <t>ZP_ST4_L1R_SIN_6_7_FuelBunkLvl</t>
  </si>
  <si>
    <t>混合料物理化学性能</t>
  </si>
  <si>
    <t>ZP_ST4_L1R_SIN_1stMixH2OAct</t>
  </si>
  <si>
    <t>ZP_ST4_L1R_SIN_2ndMixH2OAct</t>
  </si>
  <si>
    <t>ZP_ST4_MESR_SIN_OreBldMt</t>
  </si>
  <si>
    <t>ZP_ST4_MESR_SIN_OreBldS</t>
  </si>
  <si>
    <t>version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</si>
</sst>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</numFmts>
  <fonts count="31">
    <font>
      <sz val="11"/>
      <color theme="1"/>
      <name val="宋体"/>
      <charset val="134"/>
      <scheme val="minor"/>
    </font>
    <font>
      <b/>
      <sz val="20"/>
      <color theme="1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color theme="1"/>
      <name val="宋体"/>
      <charset val="134"/>
    </font>
    <font>
      <b/>
      <sz val="14"/>
      <color theme="1"/>
      <name val="微软雅黑"/>
      <charset val="134"/>
    </font>
    <font>
      <vertAlign val="superscript"/>
      <sz val="11"/>
      <color theme="1"/>
      <name val="Times New Roman"/>
      <charset val="134"/>
    </font>
    <font>
      <sz val="11"/>
      <name val="微软雅黑"/>
      <charset val="134"/>
    </font>
    <font>
      <b/>
      <sz val="14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3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18" borderId="37" applyNumberFormat="0" applyAlignment="0" applyProtection="0">
      <alignment vertical="center"/>
    </xf>
    <xf numFmtId="0" fontId="22" fillId="18" borderId="32" applyNumberFormat="0" applyAlignment="0" applyProtection="0">
      <alignment vertical="center"/>
    </xf>
    <xf numFmtId="0" fontId="23" fillId="19" borderId="39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7" fontId="3" fillId="0" borderId="5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7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76" fontId="4" fillId="0" borderId="5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2" borderId="7" xfId="0" applyNumberFormat="1" applyFont="1" applyFill="1" applyBorder="1" applyAlignment="1">
      <alignment horizontal="center" vertical="center" wrapText="1"/>
    </xf>
    <xf numFmtId="177" fontId="3" fillId="2" borderId="5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76" fontId="3" fillId="0" borderId="10" xfId="0" applyNumberFormat="1" applyFont="1" applyBorder="1" applyAlignment="1">
      <alignment horizontal="center" vertical="center" wrapText="1"/>
    </xf>
    <xf numFmtId="176" fontId="3" fillId="0" borderId="22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176" fontId="3" fillId="0" borderId="28" xfId="0" applyNumberFormat="1" applyFont="1" applyBorder="1" applyAlignment="1">
      <alignment horizontal="center" vertical="center" wrapText="1"/>
    </xf>
    <xf numFmtId="176" fontId="3" fillId="0" borderId="29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22" fontId="3" fillId="2" borderId="5" xfId="0" applyNumberFormat="1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3" fillId="2" borderId="13" xfId="0" applyNumberFormat="1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 wrapText="1"/>
    </xf>
    <xf numFmtId="176" fontId="3" fillId="2" borderId="9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0"/>
  <sheetViews>
    <sheetView tabSelected="1" zoomScale="80" zoomScaleNormal="80" topLeftCell="A16" workbookViewId="0">
      <selection activeCell="B1" sqref="B1:U2"/>
    </sheetView>
  </sheetViews>
  <sheetFormatPr defaultColWidth="9" defaultRowHeight="13.5"/>
  <cols>
    <col min="1" max="2" width="9" style="2"/>
    <col min="3" max="3" width="9.83333333333333" style="2" customWidth="1"/>
    <col min="4" max="4" width="9.99166666666667" style="2" customWidth="1"/>
    <col min="5" max="5" width="9.84166666666667" style="2" customWidth="1"/>
    <col min="6" max="6" width="11.2416666666667" style="2" customWidth="1"/>
    <col min="7" max="7" width="11.375" style="2" customWidth="1"/>
    <col min="8" max="8" width="11.25" style="2" customWidth="1"/>
    <col min="9" max="11" width="9" style="2"/>
    <col min="12" max="13" width="9" style="2" hidden="1" customWidth="1"/>
    <col min="14" max="14" width="10" style="2" customWidth="1"/>
    <col min="15" max="15" width="17.25" style="2" customWidth="1"/>
    <col min="16" max="16" width="15.625" style="2" customWidth="1"/>
    <col min="17" max="17" width="14.375" style="2" customWidth="1"/>
    <col min="18" max="18" width="15.625" style="2" customWidth="1"/>
    <col min="19" max="19" width="10.1583333333333" style="2" customWidth="1"/>
    <col min="20" max="20" width="10.9333333333333" style="2" customWidth="1"/>
    <col min="21" max="21" width="9.83333333333333" style="2" customWidth="1"/>
    <col min="22" max="16384" width="9" style="2"/>
  </cols>
  <sheetData>
    <row r="1" spans="2:2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4.25" spans="2:2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21" spans="2:21">
      <c r="B3" s="5" t="s">
        <v>1</v>
      </c>
      <c r="C3" s="6"/>
      <c r="D3" s="6"/>
      <c r="E3" s="6"/>
      <c r="F3" s="6"/>
      <c r="G3" s="6"/>
      <c r="H3" s="6"/>
      <c r="I3" s="6"/>
      <c r="J3" s="6"/>
      <c r="K3" s="73"/>
      <c r="L3" s="46"/>
      <c r="M3" s="46"/>
      <c r="N3" s="45" t="s">
        <v>2</v>
      </c>
      <c r="O3" s="46"/>
      <c r="P3" s="46"/>
      <c r="Q3" s="46"/>
      <c r="R3" s="46"/>
      <c r="S3" s="46"/>
      <c r="T3" s="46"/>
      <c r="U3" s="47"/>
    </row>
    <row r="4" ht="16.5" spans="2:21"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69" t="s">
        <v>11</v>
      </c>
      <c r="K4" s="70"/>
      <c r="L4" s="70"/>
      <c r="M4" s="70"/>
      <c r="N4" s="11" t="s">
        <v>12</v>
      </c>
      <c r="O4" s="10" t="s">
        <v>13</v>
      </c>
      <c r="P4" s="10"/>
      <c r="Q4" s="10" t="s">
        <v>14</v>
      </c>
      <c r="R4" s="10"/>
      <c r="S4" s="10" t="s">
        <v>15</v>
      </c>
      <c r="T4" s="10" t="s">
        <v>16</v>
      </c>
      <c r="U4" s="66"/>
    </row>
    <row r="5" ht="16.5" spans="2:21">
      <c r="B5" s="9"/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20</v>
      </c>
      <c r="H5" s="10" t="s">
        <v>20</v>
      </c>
      <c r="I5" s="10" t="s">
        <v>20</v>
      </c>
      <c r="J5" s="74" t="s">
        <v>20</v>
      </c>
      <c r="K5" s="75"/>
      <c r="L5" s="76"/>
      <c r="M5" s="76"/>
      <c r="N5" s="7" t="s">
        <v>21</v>
      </c>
      <c r="O5" s="10" t="s">
        <v>22</v>
      </c>
      <c r="P5" s="10"/>
      <c r="Q5" s="10" t="s">
        <v>23</v>
      </c>
      <c r="R5" s="10"/>
      <c r="S5" s="10" t="s">
        <v>23</v>
      </c>
      <c r="T5" s="10" t="s">
        <v>23</v>
      </c>
      <c r="U5" s="66"/>
    </row>
    <row r="6" ht="16.5" spans="2:21">
      <c r="B6" s="11" t="s">
        <v>24</v>
      </c>
      <c r="C6" s="12" t="str">
        <f>IF(_scrb1_day_twoshift!A2="","",_scrb1_day_twoshift!A2)</f>
        <v/>
      </c>
      <c r="D6" s="12" t="str">
        <f>IF(_scrb1_day_twoshift!C2="","",_scrb1_day_twoshift!C2)</f>
        <v/>
      </c>
      <c r="E6" s="12" t="str">
        <f>IF(_scrb1_day_twoshift!E2="","",_scrb1_day_twoshift!E2)</f>
        <v/>
      </c>
      <c r="F6" s="10" t="str">
        <f>IF(_scrb1_day_twoshift!G2="","",_scrb1_day_twoshift!G2)</f>
        <v/>
      </c>
      <c r="G6" s="10" t="str">
        <f>IF(_scrb1_day_twoshift!I2="","",_scrb1_day_twoshift!I2)</f>
        <v/>
      </c>
      <c r="H6" s="10" t="str">
        <f>IF(_scrb1_day_twoshift!K2="","",_scrb1_day_twoshift!K2)</f>
        <v/>
      </c>
      <c r="I6" s="10" t="str">
        <f>IF(_scrb1_day_twoshift!M2="","",_scrb1_day_twoshift!M2)</f>
        <v/>
      </c>
      <c r="J6" s="77" t="str">
        <f>IF(_scrb1_day_twoshift!O2="","",_scrb1_day_twoshift!O2)</f>
        <v/>
      </c>
      <c r="K6" s="78"/>
      <c r="L6" s="79"/>
      <c r="M6" s="79"/>
      <c r="N6" s="80"/>
      <c r="O6" s="10" t="s">
        <v>23</v>
      </c>
      <c r="P6" s="10"/>
      <c r="Q6" s="10" t="s">
        <v>23</v>
      </c>
      <c r="R6" s="10"/>
      <c r="S6" s="10" t="s">
        <v>23</v>
      </c>
      <c r="T6" s="10" t="s">
        <v>23</v>
      </c>
      <c r="U6" s="66"/>
    </row>
    <row r="7" ht="16.5" spans="2:21">
      <c r="B7" s="11" t="s">
        <v>25</v>
      </c>
      <c r="C7" s="12" t="str">
        <f>IF(_scrb1_day_twoshift!A3="","",_scrb1_day_twoshift!A3)</f>
        <v/>
      </c>
      <c r="D7" s="12" t="str">
        <f>IF(_scrb1_day_twoshift!C3="","",_scrb1_day_twoshift!C3)</f>
        <v/>
      </c>
      <c r="E7" s="12" t="str">
        <f>IF(_scrb1_day_twoshift!E3="","",_scrb1_day_twoshift!E3)</f>
        <v/>
      </c>
      <c r="F7" s="10" t="str">
        <f>IF(_scrb1_day_twoshift!G3="","",_scrb1_day_twoshift!G3)</f>
        <v/>
      </c>
      <c r="G7" s="10" t="str">
        <f>IF(_scrb1_day_twoshift!I3="","",_scrb1_day_twoshift!I3)</f>
        <v/>
      </c>
      <c r="H7" s="10" t="str">
        <f>IF(_scrb1_day_twoshift!K3="","",_scrb1_day_twoshift!K3)</f>
        <v/>
      </c>
      <c r="I7" s="10" t="str">
        <f>IF(_scrb1_day_twoshift!M3="","",_scrb1_day_twoshift!M3)</f>
        <v/>
      </c>
      <c r="J7" s="77" t="str">
        <f>IF(_scrb1_day_twoshift!O3="","",_scrb1_day_twoshift!O3)</f>
        <v/>
      </c>
      <c r="K7" s="78"/>
      <c r="L7" s="79"/>
      <c r="M7" s="79"/>
      <c r="N7" s="80"/>
      <c r="O7" s="10" t="s">
        <v>23</v>
      </c>
      <c r="P7" s="10"/>
      <c r="Q7" s="10" t="s">
        <v>23</v>
      </c>
      <c r="R7" s="10"/>
      <c r="S7" s="10" t="s">
        <v>23</v>
      </c>
      <c r="T7" s="10" t="s">
        <v>23</v>
      </c>
      <c r="U7" s="66"/>
    </row>
    <row r="8" ht="17.25" spans="2:21">
      <c r="B8" s="13" t="s">
        <v>26</v>
      </c>
      <c r="C8" s="14" t="str">
        <f>IF(_scrb1_day_twoshift!B3="","",_scrb1_day_twoshift!B3)</f>
        <v/>
      </c>
      <c r="D8" s="14" t="str">
        <f>IF(_scrb1_day_twoshift!D3="","",_scrb1_day_twoshift!D3)</f>
        <v/>
      </c>
      <c r="E8" s="14" t="str">
        <f>IF(_scrb1_day_twoshift!F3="","",_scrb1_day_twoshift!F3)</f>
        <v/>
      </c>
      <c r="F8" s="15" t="str">
        <f>IF(_scrb1_day_twoshift!H3="","",_scrb1_day_twoshift!H3)</f>
        <v/>
      </c>
      <c r="G8" s="15" t="str">
        <f>IF(_scrb1_day_twoshift!J3="","",_scrb1_day_twoshift!J3)</f>
        <v/>
      </c>
      <c r="H8" s="15" t="str">
        <f>IF(_scrb1_day_twoshift!L3="","",_scrb1_day_twoshift!L3)</f>
        <v/>
      </c>
      <c r="I8" s="15" t="str">
        <f>IF(_scrb1_day_twoshift!N3="","",_scrb1_day_twoshift!N3)</f>
        <v/>
      </c>
      <c r="J8" s="81" t="str">
        <f>IF(_scrb1_day_twoshift!P3="","",_scrb1_day_twoshift!P3)</f>
        <v/>
      </c>
      <c r="K8" s="82"/>
      <c r="L8" s="79"/>
      <c r="M8" s="79"/>
      <c r="N8" s="80"/>
      <c r="O8" s="10" t="s">
        <v>23</v>
      </c>
      <c r="P8" s="10"/>
      <c r="Q8" s="10" t="s">
        <v>23</v>
      </c>
      <c r="R8" s="10"/>
      <c r="S8" s="10" t="s">
        <v>23</v>
      </c>
      <c r="T8" s="10" t="s">
        <v>23</v>
      </c>
      <c r="U8" s="66"/>
    </row>
    <row r="9" ht="21" spans="2:21">
      <c r="B9" s="5" t="s">
        <v>27</v>
      </c>
      <c r="C9" s="6"/>
      <c r="D9" s="6"/>
      <c r="E9" s="6"/>
      <c r="F9" s="6"/>
      <c r="G9" s="6"/>
      <c r="H9" s="6"/>
      <c r="I9" s="6"/>
      <c r="J9" s="6"/>
      <c r="K9" s="83"/>
      <c r="L9" s="84"/>
      <c r="M9" s="84"/>
      <c r="N9" s="80"/>
      <c r="O9" s="10" t="s">
        <v>23</v>
      </c>
      <c r="P9" s="10"/>
      <c r="Q9" s="10" t="s">
        <v>23</v>
      </c>
      <c r="R9" s="10"/>
      <c r="S9" s="10" t="s">
        <v>23</v>
      </c>
      <c r="T9" s="10" t="s">
        <v>23</v>
      </c>
      <c r="U9" s="66"/>
    </row>
    <row r="10" ht="16.5" spans="2:21">
      <c r="B10" s="16" t="s">
        <v>28</v>
      </c>
      <c r="C10" s="17" t="s">
        <v>29</v>
      </c>
      <c r="D10" s="18"/>
      <c r="E10" s="17" t="s">
        <v>30</v>
      </c>
      <c r="F10" s="18"/>
      <c r="G10" s="19" t="s">
        <v>31</v>
      </c>
      <c r="H10" s="17" t="s">
        <v>32</v>
      </c>
      <c r="I10" s="18"/>
      <c r="J10" s="69" t="s">
        <v>33</v>
      </c>
      <c r="K10" s="85"/>
      <c r="L10" s="86"/>
      <c r="M10" s="86"/>
      <c r="N10" s="80"/>
      <c r="O10" s="10" t="s">
        <v>23</v>
      </c>
      <c r="P10" s="10"/>
      <c r="Q10" s="10" t="s">
        <v>23</v>
      </c>
      <c r="R10" s="10"/>
      <c r="S10" s="10" t="s">
        <v>23</v>
      </c>
      <c r="T10" s="10" t="s">
        <v>23</v>
      </c>
      <c r="U10" s="66"/>
    </row>
    <row r="11" ht="16.5" spans="2:21">
      <c r="B11" s="20"/>
      <c r="C11" s="19" t="s">
        <v>34</v>
      </c>
      <c r="D11" s="19" t="s">
        <v>35</v>
      </c>
      <c r="E11" s="19" t="s">
        <v>34</v>
      </c>
      <c r="F11" s="19" t="s">
        <v>35</v>
      </c>
      <c r="G11" s="19" t="s">
        <v>23</v>
      </c>
      <c r="H11" s="19" t="s">
        <v>34</v>
      </c>
      <c r="I11" s="19" t="s">
        <v>35</v>
      </c>
      <c r="J11" s="8" t="s">
        <v>21</v>
      </c>
      <c r="K11" s="31" t="s">
        <v>36</v>
      </c>
      <c r="L11" s="86"/>
      <c r="M11" s="86"/>
      <c r="N11" s="80"/>
      <c r="O11" s="10" t="s">
        <v>23</v>
      </c>
      <c r="P11" s="10"/>
      <c r="Q11" s="10" t="s">
        <v>23</v>
      </c>
      <c r="R11" s="10"/>
      <c r="S11" s="10" t="s">
        <v>23</v>
      </c>
      <c r="T11" s="10" t="s">
        <v>23</v>
      </c>
      <c r="U11" s="66"/>
    </row>
    <row r="12" ht="16.5" spans="2:21">
      <c r="B12" s="21" t="s">
        <v>37</v>
      </c>
      <c r="C12" s="22" t="str">
        <f>IF(_scrb1_day_twoshift!DI2="","",_scrb1_day_twoshift!DI2)</f>
        <v/>
      </c>
      <c r="D12" s="22" t="str">
        <f>IF(_scrb1_day_twoshift!DI3="","",_scrb1_day_twoshift!DI3)</f>
        <v/>
      </c>
      <c r="E12" s="22" t="str">
        <f t="shared" ref="E12:E17" si="0">IFERROR(H12*$C$6,"")</f>
        <v/>
      </c>
      <c r="F12" s="22" t="str">
        <f t="shared" ref="F12:F17" si="1">IFERROR(I12*$C$7,"")</f>
        <v/>
      </c>
      <c r="G12" s="22" t="str">
        <f t="shared" ref="G12:G17" si="2">IF(AND(E12="",F12=""),"",SUM(E12:F12))</f>
        <v/>
      </c>
      <c r="H12" s="22" t="str">
        <f>IF(_scrb1_day_twoshift!DJ2="","",_scrb1_day_twoshift!DJ2)</f>
        <v/>
      </c>
      <c r="I12" s="22" t="str">
        <f>IF(_scrb1_day_twoshift!DJ3="","",_scrb1_day_twoshift!DJ3)</f>
        <v/>
      </c>
      <c r="J12" s="87" t="str">
        <f>IF(_scrb1_day_twoshift!DU2="","",_scrb1_day_twoshift!DU2)</f>
        <v/>
      </c>
      <c r="K12" s="88" t="str">
        <f>IF(_scrb1_day_twoshift!DU3="","",_scrb1_day_twoshift!DU3)</f>
        <v/>
      </c>
      <c r="L12" s="89"/>
      <c r="M12" s="89"/>
      <c r="N12" s="9"/>
      <c r="O12" s="10" t="s">
        <v>23</v>
      </c>
      <c r="P12" s="10"/>
      <c r="Q12" s="10" t="s">
        <v>23</v>
      </c>
      <c r="R12" s="10"/>
      <c r="S12" s="10" t="s">
        <v>23</v>
      </c>
      <c r="T12" s="10" t="s">
        <v>23</v>
      </c>
      <c r="U12" s="66"/>
    </row>
    <row r="13" ht="16.5" spans="2:21">
      <c r="B13" s="21" t="s">
        <v>38</v>
      </c>
      <c r="C13" s="22" t="str">
        <f>IF(_scrb1_day_twoshift!DK2="","",_scrb1_day_twoshift!DK2)</f>
        <v/>
      </c>
      <c r="D13" s="22" t="str">
        <f>IF(_scrb1_day_twoshift!DK3="","",_scrb1_day_twoshift!DK3)</f>
        <v/>
      </c>
      <c r="E13" s="22" t="str">
        <f t="shared" si="0"/>
        <v/>
      </c>
      <c r="F13" s="22" t="str">
        <f t="shared" si="1"/>
        <v/>
      </c>
      <c r="G13" s="22" t="str">
        <f t="shared" si="2"/>
        <v/>
      </c>
      <c r="H13" s="22" t="str">
        <f>IF(_scrb1_day_twoshift!DL2="","",_scrb1_day_twoshift!DL2)</f>
        <v/>
      </c>
      <c r="I13" s="22" t="str">
        <f>IF(_scrb1_day_twoshift!DL3="","",_scrb1_day_twoshift!DL3)</f>
        <v/>
      </c>
      <c r="J13" s="87" t="str">
        <f>IF(_scrb1_day_twoshift!DV2="","",_scrb1_day_twoshift!DV2)</f>
        <v/>
      </c>
      <c r="K13" s="88" t="str">
        <f>IF(_scrb1_day_twoshift!DV3="","",_scrb1_day_twoshift!DV3)</f>
        <v/>
      </c>
      <c r="L13" s="70"/>
      <c r="M13" s="70"/>
      <c r="N13" s="32" t="s">
        <v>39</v>
      </c>
      <c r="O13" s="90" t="s">
        <v>40</v>
      </c>
      <c r="P13" s="50"/>
      <c r="Q13" s="90" t="s">
        <v>41</v>
      </c>
      <c r="R13" s="50"/>
      <c r="S13" s="33">
        <v>0</v>
      </c>
      <c r="T13" s="33" t="s">
        <v>42</v>
      </c>
      <c r="U13" s="31" t="s">
        <v>43</v>
      </c>
    </row>
    <row r="14" ht="16.5" spans="2:21">
      <c r="B14" s="21" t="s">
        <v>44</v>
      </c>
      <c r="C14" s="22" t="str">
        <f>IF(_scrb1_day_twoshift!DM2="","",_scrb1_day_twoshift!DM2)</f>
        <v/>
      </c>
      <c r="D14" s="22" t="str">
        <f>IF(_scrb1_day_twoshift!DM3="","",_scrb1_day_twoshift!DM3)</f>
        <v/>
      </c>
      <c r="E14" s="22" t="str">
        <f t="shared" si="0"/>
        <v/>
      </c>
      <c r="F14" s="22" t="str">
        <f t="shared" si="1"/>
        <v/>
      </c>
      <c r="G14" s="22" t="str">
        <f t="shared" si="2"/>
        <v/>
      </c>
      <c r="H14" s="22" t="str">
        <f>IF(_scrb1_day_twoshift!DN2="","",_scrb1_day_twoshift!DN2)</f>
        <v/>
      </c>
      <c r="I14" s="22" t="str">
        <f>IF(_scrb1_day_twoshift!DN3="","",_scrb1_day_twoshift!DN3)</f>
        <v/>
      </c>
      <c r="J14" s="87" t="str">
        <f>IF(_scrb1_day_twoshift!DW2="","",_scrb1_day_twoshift!DW2)</f>
        <v/>
      </c>
      <c r="K14" s="88" t="str">
        <f>IF(_scrb1_day_twoshift!DW3="","",_scrb1_day_twoshift!DW3)</f>
        <v/>
      </c>
      <c r="L14" s="91"/>
      <c r="M14" s="91"/>
      <c r="N14" s="92" t="s">
        <v>36</v>
      </c>
      <c r="O14" s="93" t="s">
        <v>45</v>
      </c>
      <c r="P14" s="93"/>
      <c r="Q14" s="93"/>
      <c r="R14" s="93"/>
      <c r="S14" s="33"/>
      <c r="T14" s="33"/>
      <c r="U14" s="48"/>
    </row>
    <row r="15" ht="16.5" spans="2:21">
      <c r="B15" s="21" t="s">
        <v>46</v>
      </c>
      <c r="C15" s="22" t="str">
        <f>IF(_scrb1_day_twoshift!DO2="","",_scrb1_day_twoshift!DO2)</f>
        <v/>
      </c>
      <c r="D15" s="22" t="str">
        <f>IF(_scrb1_day_twoshift!DO3="","",_scrb1_day_twoshift!DO3)</f>
        <v/>
      </c>
      <c r="E15" s="22" t="str">
        <f t="shared" si="0"/>
        <v/>
      </c>
      <c r="F15" s="22" t="str">
        <f t="shared" si="1"/>
        <v/>
      </c>
      <c r="G15" s="22" t="str">
        <f t="shared" si="2"/>
        <v/>
      </c>
      <c r="H15" s="22" t="str">
        <f>IF(_scrb1_day_twoshift!DP2="","",_scrb1_day_twoshift!DP2)</f>
        <v/>
      </c>
      <c r="I15" s="22" t="str">
        <f>IF(_scrb1_day_twoshift!DP3="","",_scrb1_day_twoshift!DP3)</f>
        <v/>
      </c>
      <c r="J15" s="87" t="str">
        <f>IF(_scrb1_day_twoshift!DX2="","",_scrb1_day_twoshift!DX2)</f>
        <v/>
      </c>
      <c r="K15" s="88" t="str">
        <f>IF(_scrb1_day_twoshift!DX3="","",_scrb1_day_twoshift!DX3)</f>
        <v/>
      </c>
      <c r="L15" s="86"/>
      <c r="M15" s="86"/>
      <c r="N15" s="94"/>
      <c r="O15" s="93"/>
      <c r="P15" s="93"/>
      <c r="Q15" s="93"/>
      <c r="R15" s="93"/>
      <c r="S15" s="33"/>
      <c r="T15" s="33"/>
      <c r="U15" s="48"/>
    </row>
    <row r="16" ht="16.5" spans="2:21">
      <c r="B16" s="21" t="s">
        <v>47</v>
      </c>
      <c r="C16" s="22" t="str">
        <f>IF(_scrb1_day_twoshift!DQ2="","",_scrb1_day_twoshift!DQ2)</f>
        <v/>
      </c>
      <c r="D16" s="22" t="str">
        <f>IF(_scrb1_day_twoshift!DQ3="","",_scrb1_day_twoshift!DQ3)</f>
        <v/>
      </c>
      <c r="E16" s="22" t="str">
        <f t="shared" si="0"/>
        <v/>
      </c>
      <c r="F16" s="22" t="str">
        <f t="shared" si="1"/>
        <v/>
      </c>
      <c r="G16" s="22" t="str">
        <f t="shared" si="2"/>
        <v/>
      </c>
      <c r="H16" s="22" t="str">
        <f>IF(_scrb1_day_twoshift!DR2="","",_scrb1_day_twoshift!DR2)</f>
        <v/>
      </c>
      <c r="I16" s="22" t="str">
        <f>IF(_scrb1_day_twoshift!DR3="","",_scrb1_day_twoshift!DR3)</f>
        <v/>
      </c>
      <c r="J16" s="87" t="str">
        <f>IF(_scrb1_day_twoshift!DY2="","",_scrb1_day_twoshift!DY2)</f>
        <v/>
      </c>
      <c r="K16" s="88" t="str">
        <f>IF(_scrb1_day_twoshift!DY3="","",_scrb1_day_twoshift!DY3)</f>
        <v/>
      </c>
      <c r="L16" s="86"/>
      <c r="M16" s="86"/>
      <c r="N16" s="94"/>
      <c r="O16" s="93"/>
      <c r="P16" s="93"/>
      <c r="Q16" s="93"/>
      <c r="R16" s="93"/>
      <c r="S16" s="33"/>
      <c r="T16" s="33"/>
      <c r="U16" s="48"/>
    </row>
    <row r="17" ht="17.25" spans="2:21">
      <c r="B17" s="23" t="s">
        <v>48</v>
      </c>
      <c r="C17" s="24" t="str">
        <f>IF(_scrb1_day_twoshift!DS2="","",_scrb1_day_twoshift!DS2)</f>
        <v/>
      </c>
      <c r="D17" s="24" t="str">
        <f>IF(_scrb1_day_twoshift!DS3="","",_scrb1_day_twoshift!DS3)</f>
        <v/>
      </c>
      <c r="E17" s="22" t="str">
        <f t="shared" si="0"/>
        <v/>
      </c>
      <c r="F17" s="22" t="str">
        <f t="shared" si="1"/>
        <v/>
      </c>
      <c r="G17" s="22" t="str">
        <f t="shared" si="2"/>
        <v/>
      </c>
      <c r="H17" s="24" t="str">
        <f>IF(_scrb1_day_twoshift!DT2="","",_scrb1_day_twoshift!DT2)</f>
        <v/>
      </c>
      <c r="I17" s="24" t="str">
        <f>IF(_scrb1_day_twoshift!DT3="","",_scrb1_day_twoshift!DT3)</f>
        <v/>
      </c>
      <c r="J17" s="95" t="str">
        <f>IF(_scrb1_day_twoshift!DZ2="","",_scrb1_day_twoshift!DZ2)</f>
        <v/>
      </c>
      <c r="K17" s="96" t="str">
        <f>IF(_scrb1_day_twoshift!DZ3="","",_scrb1_day_twoshift!DZ3)</f>
        <v/>
      </c>
      <c r="L17" s="86"/>
      <c r="M17" s="86"/>
      <c r="N17" s="94"/>
      <c r="O17" s="93"/>
      <c r="P17" s="93"/>
      <c r="Q17" s="93"/>
      <c r="R17" s="93"/>
      <c r="S17" s="33"/>
      <c r="T17" s="33"/>
      <c r="U17" s="48"/>
    </row>
    <row r="18" ht="21" spans="2:21">
      <c r="B18" s="25" t="s">
        <v>49</v>
      </c>
      <c r="C18" s="26"/>
      <c r="D18" s="26"/>
      <c r="E18" s="26"/>
      <c r="F18" s="27"/>
      <c r="G18" s="28" t="s">
        <v>50</v>
      </c>
      <c r="H18" s="29"/>
      <c r="I18" s="29"/>
      <c r="J18" s="29"/>
      <c r="K18" s="97"/>
      <c r="L18" s="98"/>
      <c r="M18" s="98"/>
      <c r="N18" s="94"/>
      <c r="O18" s="93"/>
      <c r="P18" s="93"/>
      <c r="Q18" s="93"/>
      <c r="R18" s="93"/>
      <c r="S18" s="33"/>
      <c r="T18" s="33"/>
      <c r="U18" s="48"/>
    </row>
    <row r="19" ht="16.5" spans="2:21">
      <c r="B19" s="30" t="s">
        <v>12</v>
      </c>
      <c r="C19" s="8" t="s">
        <v>51</v>
      </c>
      <c r="D19" s="8" t="s">
        <v>52</v>
      </c>
      <c r="E19" s="8" t="s">
        <v>53</v>
      </c>
      <c r="F19" s="31" t="s">
        <v>54</v>
      </c>
      <c r="G19" s="32" t="s">
        <v>55</v>
      </c>
      <c r="H19" s="33" t="s">
        <v>56</v>
      </c>
      <c r="I19" s="33" t="s">
        <v>57</v>
      </c>
      <c r="J19" s="33" t="s">
        <v>58</v>
      </c>
      <c r="K19" s="48" t="s">
        <v>59</v>
      </c>
      <c r="L19" s="99"/>
      <c r="M19" s="99"/>
      <c r="N19" s="94"/>
      <c r="O19" s="93"/>
      <c r="P19" s="93"/>
      <c r="Q19" s="93"/>
      <c r="R19" s="93"/>
      <c r="S19" s="33"/>
      <c r="T19" s="33"/>
      <c r="U19" s="48"/>
    </row>
    <row r="20" ht="15" spans="2:21">
      <c r="B20" s="34"/>
      <c r="C20" s="8" t="s">
        <v>60</v>
      </c>
      <c r="D20" s="8" t="s">
        <v>61</v>
      </c>
      <c r="E20" s="8" t="s">
        <v>62</v>
      </c>
      <c r="F20" s="31" t="s">
        <v>63</v>
      </c>
      <c r="G20" s="35" t="s">
        <v>20</v>
      </c>
      <c r="H20" s="36" t="s">
        <v>20</v>
      </c>
      <c r="I20" s="36" t="s">
        <v>20</v>
      </c>
      <c r="J20" s="36" t="s">
        <v>20</v>
      </c>
      <c r="K20" s="100" t="s">
        <v>20</v>
      </c>
      <c r="L20" s="101"/>
      <c r="M20" s="101"/>
      <c r="N20" s="94"/>
      <c r="O20" s="93"/>
      <c r="P20" s="93"/>
      <c r="Q20" s="93"/>
      <c r="R20" s="93"/>
      <c r="S20" s="33"/>
      <c r="T20" s="33"/>
      <c r="U20" s="48"/>
    </row>
    <row r="21" ht="16.5" spans="2:21">
      <c r="B21" s="37" t="s">
        <v>21</v>
      </c>
      <c r="C21" s="38" t="str">
        <f>IF(_scrb1_day_twoshift!CE2="","",_scrb1_day_twoshift!CE2)</f>
        <v/>
      </c>
      <c r="D21" s="38" t="str">
        <f>IF(_scrb1_day_twoshift!CF2="","",_scrb1_day_twoshift!CF2)</f>
        <v/>
      </c>
      <c r="E21" s="38" t="str">
        <f>IF(_scrb1_day_twoshift!CG2="","",_scrb1_day_twoshift!CG2)</f>
        <v/>
      </c>
      <c r="F21" s="38" t="str">
        <f>IF(_scrb1_day_twoshift!CH2="","",_scrb1_day_twoshift!CH2)</f>
        <v/>
      </c>
      <c r="G21" s="39" t="str">
        <f>IF(_scrb1_day_twoshift!EC2="","",_scrb1_day_twoshift!EC2)</f>
        <v/>
      </c>
      <c r="H21" s="40" t="str">
        <f>IF(_scrb1_day_twoshift!ED2="","",_scrb1_day_twoshift!ED2)</f>
        <v/>
      </c>
      <c r="I21" s="40" t="str">
        <f>IF(_scrb1_day_twoshift!EE2="","",_scrb1_day_twoshift!EE2)</f>
        <v/>
      </c>
      <c r="J21" s="40" t="s">
        <v>23</v>
      </c>
      <c r="K21" s="102" t="str">
        <f>IF(_scrb1_day_twoshift!EF2="","",_scrb1_day_twoshift!EF2)</f>
        <v/>
      </c>
      <c r="L21" s="103"/>
      <c r="M21" s="103"/>
      <c r="N21" s="104"/>
      <c r="O21" s="93"/>
      <c r="P21" s="93"/>
      <c r="Q21" s="93"/>
      <c r="R21" s="93"/>
      <c r="S21" s="33"/>
      <c r="T21" s="33"/>
      <c r="U21" s="48"/>
    </row>
    <row r="22" ht="16.5" spans="2:21">
      <c r="B22" s="37" t="s">
        <v>36</v>
      </c>
      <c r="C22" s="38" t="str">
        <f>IF(_scrb1_day_twoshift!CE3="","",_scrb1_day_twoshift!CE3)</f>
        <v/>
      </c>
      <c r="D22" s="38" t="str">
        <f>IF(_scrb1_day_twoshift!CF3="","",_scrb1_day_twoshift!CF3)</f>
        <v/>
      </c>
      <c r="E22" s="38" t="str">
        <f>IF(_scrb1_day_twoshift!CG3="","",_scrb1_day_twoshift!CG3)</f>
        <v/>
      </c>
      <c r="F22" s="38" t="str">
        <f>IF(_scrb1_day_twoshift!CH3="","",_scrb1_day_twoshift!CH3)</f>
        <v/>
      </c>
      <c r="G22" s="39" t="str">
        <f>IF(_scrb1_day_twoshift!EC3="","",_scrb1_day_twoshift!EC3)</f>
        <v/>
      </c>
      <c r="H22" s="40" t="str">
        <f>IF(_scrb1_day_twoshift!ED3="","",_scrb1_day_twoshift!ED3)</f>
        <v/>
      </c>
      <c r="I22" s="40" t="str">
        <f>IF(_scrb1_day_twoshift!EE3="","",_scrb1_day_twoshift!EE3)</f>
        <v/>
      </c>
      <c r="J22" s="40"/>
      <c r="K22" s="102" t="str">
        <f>IF(_scrb1_day_twoshift!EF3="","",_scrb1_day_twoshift!EF3)</f>
        <v/>
      </c>
      <c r="L22" s="105"/>
      <c r="M22" s="105"/>
      <c r="N22" s="32" t="s">
        <v>39</v>
      </c>
      <c r="O22" s="90" t="s">
        <v>40</v>
      </c>
      <c r="P22" s="50"/>
      <c r="Q22" s="90" t="s">
        <v>64</v>
      </c>
      <c r="R22" s="50"/>
      <c r="S22" s="33"/>
      <c r="T22" s="33" t="s">
        <v>42</v>
      </c>
      <c r="U22" s="31" t="s">
        <v>65</v>
      </c>
    </row>
    <row r="23" ht="17.25" spans="2:21">
      <c r="B23" s="41" t="s">
        <v>66</v>
      </c>
      <c r="C23" s="42" t="str">
        <f>IFERROR(AVERAGE(C21:C22),"")</f>
        <v/>
      </c>
      <c r="D23" s="42" t="str">
        <f t="shared" ref="D23:K23" si="3">IFERROR(AVERAGE(D21:D22),"")</f>
        <v/>
      </c>
      <c r="E23" s="42" t="str">
        <f t="shared" si="3"/>
        <v/>
      </c>
      <c r="F23" s="43" t="str">
        <f t="shared" si="3"/>
        <v/>
      </c>
      <c r="G23" s="44" t="str">
        <f t="shared" si="3"/>
        <v/>
      </c>
      <c r="H23" s="42" t="str">
        <f t="shared" si="3"/>
        <v/>
      </c>
      <c r="I23" s="42" t="str">
        <f t="shared" si="3"/>
        <v/>
      </c>
      <c r="J23" s="42" t="str">
        <f t="shared" si="3"/>
        <v/>
      </c>
      <c r="K23" s="43" t="str">
        <f t="shared" si="3"/>
        <v/>
      </c>
      <c r="L23" s="106"/>
      <c r="M23" s="106"/>
      <c r="N23" s="53" t="s">
        <v>67</v>
      </c>
      <c r="O23" s="107" t="s">
        <v>40</v>
      </c>
      <c r="P23" s="108"/>
      <c r="Q23" s="107" t="s">
        <v>68</v>
      </c>
      <c r="R23" s="108"/>
      <c r="S23" s="54"/>
      <c r="T23" s="54" t="s">
        <v>42</v>
      </c>
      <c r="U23" s="56" t="s">
        <v>69</v>
      </c>
    </row>
    <row r="24" ht="21" spans="2:21">
      <c r="B24" s="45" t="s">
        <v>70</v>
      </c>
      <c r="C24" s="46"/>
      <c r="D24" s="46"/>
      <c r="E24" s="46"/>
      <c r="F24" s="46"/>
      <c r="G24" s="46"/>
      <c r="H24" s="47"/>
      <c r="I24" s="109" t="s">
        <v>71</v>
      </c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20"/>
    </row>
    <row r="25" ht="16.5" spans="2:21">
      <c r="B25" s="32" t="s">
        <v>72</v>
      </c>
      <c r="C25" s="33"/>
      <c r="D25" s="33" t="s">
        <v>73</v>
      </c>
      <c r="E25" s="33" t="s">
        <v>74</v>
      </c>
      <c r="F25" s="33" t="s">
        <v>75</v>
      </c>
      <c r="G25" s="33" t="s">
        <v>76</v>
      </c>
      <c r="H25" s="48" t="s">
        <v>77</v>
      </c>
      <c r="I25" s="32" t="s">
        <v>3</v>
      </c>
      <c r="J25" s="33"/>
      <c r="K25" s="33" t="s">
        <v>78</v>
      </c>
      <c r="L25" s="33"/>
      <c r="M25" s="33"/>
      <c r="N25" s="33" t="s">
        <v>79</v>
      </c>
      <c r="O25" s="33" t="s">
        <v>80</v>
      </c>
      <c r="P25" s="33" t="s">
        <v>77</v>
      </c>
      <c r="Q25" s="33" t="s">
        <v>81</v>
      </c>
      <c r="R25" s="33" t="s">
        <v>82</v>
      </c>
      <c r="S25" s="33"/>
      <c r="T25" s="33" t="s">
        <v>58</v>
      </c>
      <c r="U25" s="48"/>
    </row>
    <row r="26" ht="15" spans="2:21">
      <c r="B26" s="49"/>
      <c r="C26" s="50"/>
      <c r="D26" s="51" t="s">
        <v>83</v>
      </c>
      <c r="E26" s="51" t="s">
        <v>84</v>
      </c>
      <c r="F26" s="51" t="s">
        <v>85</v>
      </c>
      <c r="G26" s="51" t="s">
        <v>86</v>
      </c>
      <c r="H26" s="52" t="s">
        <v>87</v>
      </c>
      <c r="I26" s="111"/>
      <c r="J26" s="112"/>
      <c r="K26" s="51" t="s">
        <v>88</v>
      </c>
      <c r="L26" s="51"/>
      <c r="M26" s="51"/>
      <c r="N26" s="51" t="s">
        <v>89</v>
      </c>
      <c r="O26" s="51" t="s">
        <v>90</v>
      </c>
      <c r="P26" s="51" t="s">
        <v>91</v>
      </c>
      <c r="Q26" s="51" t="s">
        <v>92</v>
      </c>
      <c r="R26" s="121" t="s">
        <v>93</v>
      </c>
      <c r="S26" s="112"/>
      <c r="T26" s="121"/>
      <c r="U26" s="122"/>
    </row>
    <row r="27" ht="15" spans="2:21">
      <c r="B27" s="32" t="s">
        <v>23</v>
      </c>
      <c r="C27" s="33"/>
      <c r="D27" s="8"/>
      <c r="E27" s="8"/>
      <c r="F27" s="8"/>
      <c r="G27" s="8"/>
      <c r="H27" s="31"/>
      <c r="I27" s="32" t="s">
        <v>94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48"/>
    </row>
    <row r="28" ht="15" spans="2:21">
      <c r="B28" s="32" t="s">
        <v>23</v>
      </c>
      <c r="C28" s="33"/>
      <c r="D28" s="33"/>
      <c r="E28" s="33"/>
      <c r="F28" s="33"/>
      <c r="G28" s="33"/>
      <c r="H28" s="48"/>
      <c r="I28" s="32" t="s">
        <v>95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48"/>
    </row>
    <row r="29" ht="15" spans="2:21">
      <c r="B29" s="32" t="s">
        <v>23</v>
      </c>
      <c r="C29" s="33"/>
      <c r="D29" s="33"/>
      <c r="E29" s="33"/>
      <c r="F29" s="33"/>
      <c r="G29" s="33"/>
      <c r="H29" s="48"/>
      <c r="I29" s="32" t="s">
        <v>96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48"/>
    </row>
    <row r="30" ht="15" spans="2:21">
      <c r="B30" s="32" t="s">
        <v>23</v>
      </c>
      <c r="C30" s="33"/>
      <c r="D30" s="8"/>
      <c r="E30" s="8"/>
      <c r="F30" s="8"/>
      <c r="G30" s="8"/>
      <c r="H30" s="31"/>
      <c r="I30" s="32" t="s">
        <v>97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48"/>
    </row>
    <row r="31" ht="15" spans="2:21">
      <c r="B31" s="32" t="s">
        <v>23</v>
      </c>
      <c r="C31" s="33"/>
      <c r="D31" s="8"/>
      <c r="E31" s="8"/>
      <c r="F31" s="8"/>
      <c r="G31" s="8"/>
      <c r="H31" s="31"/>
      <c r="I31" s="32" t="s">
        <v>98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48"/>
    </row>
    <row r="32" ht="15.75" spans="2:21">
      <c r="B32" s="53" t="s">
        <v>23</v>
      </c>
      <c r="C32" s="54"/>
      <c r="D32" s="55"/>
      <c r="E32" s="55"/>
      <c r="F32" s="55"/>
      <c r="G32" s="55"/>
      <c r="H32" s="56"/>
      <c r="I32" s="53" t="s">
        <v>99</v>
      </c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123"/>
    </row>
    <row r="33" ht="21" spans="2:21">
      <c r="B33" s="45" t="s">
        <v>100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7"/>
    </row>
    <row r="34" ht="16.5" spans="2:21">
      <c r="B34" s="11" t="s">
        <v>101</v>
      </c>
      <c r="C34" s="10"/>
      <c r="D34" s="10" t="s">
        <v>78</v>
      </c>
      <c r="E34" s="10" t="s">
        <v>102</v>
      </c>
      <c r="F34" s="10" t="s">
        <v>79</v>
      </c>
      <c r="G34" s="10" t="s">
        <v>80</v>
      </c>
      <c r="H34" s="10" t="s">
        <v>103</v>
      </c>
      <c r="I34" s="10" t="s">
        <v>81</v>
      </c>
      <c r="J34" s="10" t="s">
        <v>77</v>
      </c>
      <c r="K34" s="10" t="s">
        <v>104</v>
      </c>
      <c r="L34" s="10"/>
      <c r="M34" s="10"/>
      <c r="N34" s="33" t="s">
        <v>105</v>
      </c>
      <c r="O34" s="33"/>
      <c r="P34" s="10" t="s">
        <v>106</v>
      </c>
      <c r="Q34" s="10"/>
      <c r="R34" s="10" t="s">
        <v>107</v>
      </c>
      <c r="S34" s="10"/>
      <c r="T34" s="33" t="s">
        <v>108</v>
      </c>
      <c r="U34" s="48"/>
    </row>
    <row r="35" ht="30" spans="2:21">
      <c r="B35" s="57"/>
      <c r="C35" s="58"/>
      <c r="D35" s="10" t="s">
        <v>109</v>
      </c>
      <c r="E35" s="10" t="s">
        <v>110</v>
      </c>
      <c r="F35" s="10" t="s">
        <v>111</v>
      </c>
      <c r="G35" s="10" t="s">
        <v>112</v>
      </c>
      <c r="H35" s="10" t="s">
        <v>113</v>
      </c>
      <c r="I35" s="10" t="s">
        <v>114</v>
      </c>
      <c r="J35" s="10" t="s">
        <v>115</v>
      </c>
      <c r="K35" s="10" t="s">
        <v>116</v>
      </c>
      <c r="L35" s="74" t="s">
        <v>117</v>
      </c>
      <c r="M35" s="74" t="s">
        <v>118</v>
      </c>
      <c r="N35" s="90"/>
      <c r="O35" s="50"/>
      <c r="P35" s="74" t="s">
        <v>119</v>
      </c>
      <c r="Q35" s="58"/>
      <c r="R35" s="74" t="s">
        <v>120</v>
      </c>
      <c r="S35" s="58"/>
      <c r="T35" s="90" t="s">
        <v>121</v>
      </c>
      <c r="U35" s="124"/>
    </row>
    <row r="36" ht="15" spans="2:21">
      <c r="B36" s="11">
        <v>2</v>
      </c>
      <c r="C36" s="1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113" t="str">
        <f>IF(SUM(L36:M36)=0,"",SUM(L36:M36))</f>
        <v/>
      </c>
      <c r="O36" s="113"/>
      <c r="P36" s="59"/>
      <c r="Q36" s="59"/>
      <c r="R36" s="59"/>
      <c r="S36" s="59"/>
      <c r="T36" s="8"/>
      <c r="U36" s="31"/>
    </row>
    <row r="37" ht="15" spans="2:21">
      <c r="B37" s="11">
        <v>5</v>
      </c>
      <c r="C37" s="10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113" t="str">
        <f>IF(SUM(L37:M37)=0,"",SUM(L37:M37))</f>
        <v/>
      </c>
      <c r="O37" s="113"/>
      <c r="P37" s="59"/>
      <c r="Q37" s="59"/>
      <c r="R37" s="59"/>
      <c r="S37" s="59"/>
      <c r="T37" s="8"/>
      <c r="U37" s="31"/>
    </row>
    <row r="38" ht="15" spans="2:21">
      <c r="B38" s="11">
        <v>8</v>
      </c>
      <c r="C38" s="10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113" t="str">
        <f>IF(SUM(L38:M38)=0,"",SUM(L38:M38))</f>
        <v/>
      </c>
      <c r="O38" s="113"/>
      <c r="P38" s="59"/>
      <c r="Q38" s="59"/>
      <c r="R38" s="59"/>
      <c r="S38" s="59"/>
      <c r="T38" s="8"/>
      <c r="U38" s="31"/>
    </row>
    <row r="39" ht="15" spans="2:21">
      <c r="B39" s="11">
        <v>11</v>
      </c>
      <c r="C39" s="10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113" t="str">
        <f>IF(SUM(L39:M39)=0,"",SUM(L39:M39))</f>
        <v/>
      </c>
      <c r="O39" s="113"/>
      <c r="P39" s="59"/>
      <c r="Q39" s="59"/>
      <c r="R39" s="59"/>
      <c r="S39" s="59"/>
      <c r="T39" s="8"/>
      <c r="U39" s="31"/>
    </row>
    <row r="40" ht="15" spans="2:21">
      <c r="B40" s="11" t="s">
        <v>23</v>
      </c>
      <c r="C40" s="1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113"/>
      <c r="O40" s="113"/>
      <c r="P40" s="59"/>
      <c r="Q40" s="59"/>
      <c r="R40" s="59"/>
      <c r="S40" s="59"/>
      <c r="T40" s="8"/>
      <c r="U40" s="31"/>
    </row>
    <row r="41" ht="15" spans="2:21">
      <c r="B41" s="11" t="s">
        <v>23</v>
      </c>
      <c r="C41" s="1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113"/>
      <c r="O41" s="113"/>
      <c r="P41" s="59"/>
      <c r="Q41" s="59"/>
      <c r="R41" s="59"/>
      <c r="S41" s="59"/>
      <c r="T41" s="8"/>
      <c r="U41" s="31"/>
    </row>
    <row r="42" ht="15.75" spans="2:21">
      <c r="B42" s="60" t="s">
        <v>66</v>
      </c>
      <c r="C42" s="6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114"/>
      <c r="O42" s="114"/>
      <c r="P42" s="62"/>
      <c r="Q42" s="62"/>
      <c r="R42" s="62"/>
      <c r="S42" s="62"/>
      <c r="T42" s="55"/>
      <c r="U42" s="56"/>
    </row>
    <row r="43" ht="21" spans="2:21">
      <c r="B43" s="63" t="s">
        <v>122</v>
      </c>
      <c r="C43" s="64"/>
      <c r="D43" s="64"/>
      <c r="E43" s="64"/>
      <c r="F43" s="64"/>
      <c r="G43" s="64"/>
      <c r="H43" s="65"/>
      <c r="I43" s="45" t="s">
        <v>123</v>
      </c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7"/>
    </row>
    <row r="44" ht="16.5" spans="2:21">
      <c r="B44" s="37" t="s">
        <v>12</v>
      </c>
      <c r="C44" s="10" t="s">
        <v>124</v>
      </c>
      <c r="D44" s="10" t="s">
        <v>125</v>
      </c>
      <c r="E44" s="10" t="s">
        <v>126</v>
      </c>
      <c r="F44" s="10" t="s">
        <v>127</v>
      </c>
      <c r="G44" s="10" t="s">
        <v>128</v>
      </c>
      <c r="H44" s="66" t="s">
        <v>129</v>
      </c>
      <c r="I44" s="32" t="s">
        <v>130</v>
      </c>
      <c r="J44" s="115" t="s">
        <v>131</v>
      </c>
      <c r="K44" s="115" t="s">
        <v>132</v>
      </c>
      <c r="L44" s="115"/>
      <c r="M44" s="115"/>
      <c r="N44" s="115" t="s">
        <v>133</v>
      </c>
      <c r="O44" s="115" t="s">
        <v>134</v>
      </c>
      <c r="P44" s="115" t="s">
        <v>135</v>
      </c>
      <c r="Q44" s="115" t="s">
        <v>136</v>
      </c>
      <c r="R44" s="115" t="s">
        <v>137</v>
      </c>
      <c r="S44" s="115" t="s">
        <v>138</v>
      </c>
      <c r="T44" s="115" t="s">
        <v>139</v>
      </c>
      <c r="U44" s="125" t="s">
        <v>140</v>
      </c>
    </row>
    <row r="45" ht="16.5" spans="2:21">
      <c r="B45" s="11" t="s">
        <v>141</v>
      </c>
      <c r="C45" s="10"/>
      <c r="D45" s="10"/>
      <c r="E45" s="10"/>
      <c r="F45" s="10"/>
      <c r="G45" s="10"/>
      <c r="H45" s="66"/>
      <c r="I45" s="116" t="s">
        <v>142</v>
      </c>
      <c r="J45" s="115" t="s">
        <v>17</v>
      </c>
      <c r="K45" s="115" t="s">
        <v>17</v>
      </c>
      <c r="L45" s="115"/>
      <c r="M45" s="115"/>
      <c r="N45" s="115" t="s">
        <v>17</v>
      </c>
      <c r="O45" s="115" t="s">
        <v>17</v>
      </c>
      <c r="P45" s="115" t="s">
        <v>17</v>
      </c>
      <c r="Q45" s="115" t="s">
        <v>17</v>
      </c>
      <c r="R45" s="115" t="s">
        <v>143</v>
      </c>
      <c r="S45" s="115" t="s">
        <v>17</v>
      </c>
      <c r="T45" s="115" t="s">
        <v>143</v>
      </c>
      <c r="U45" s="125" t="s">
        <v>144</v>
      </c>
    </row>
    <row r="46" ht="24" customHeight="1" spans="2:22">
      <c r="B46" s="11" t="s">
        <v>21</v>
      </c>
      <c r="C46" s="10" t="str">
        <f>IF(_scrb1_day_twoshift!R2="","",_scrb1_day_twoshift!R2)</f>
        <v/>
      </c>
      <c r="D46" s="10" t="str">
        <f>IF(_scrb1_day_twoshift!W2="","",_scrb1_day_twoshift!W2)</f>
        <v/>
      </c>
      <c r="E46" s="10" t="str">
        <f>IF(_scrb1_day_twoshift!AB2="","",_scrb1_day_twoshift!AB2)</f>
        <v/>
      </c>
      <c r="F46" s="10" t="str">
        <f>IF(_scrb1_day_twoshift!AG2="","",_scrb1_day_twoshift!AG2)</f>
        <v/>
      </c>
      <c r="G46" s="10" t="str">
        <f>IF(_scrb1_day_twoshift!AL2="","",_scrb1_day_twoshift!AL2)</f>
        <v/>
      </c>
      <c r="H46" s="66" t="str">
        <f>IF(_scrb1_day_twoshift!AQ2="","",_scrb1_day_twoshift!AQ2)</f>
        <v/>
      </c>
      <c r="I46" s="116"/>
      <c r="J46" s="115" t="str">
        <f>IF(_scrb1_day_twoshift!CT2="","",_scrb1_day_twoshift!CT2)</f>
        <v/>
      </c>
      <c r="K46" s="115" t="str">
        <f>IF(_scrb1_day_twoshift!CV2="","",_scrb1_day_twoshift!CV2)</f>
        <v/>
      </c>
      <c r="L46" s="115" t="str">
        <f>IF(_scrb1_day_twoshift!CV2="","",_scrb1_day_twoshift!CV2)</f>
        <v/>
      </c>
      <c r="M46" s="115" t="str">
        <f>IF(_scrb1_day_twoshift!CX2="","",_scrb1_day_twoshift!CX2)</f>
        <v/>
      </c>
      <c r="N46" s="115" t="str">
        <f>IF(_scrb1_day_twoshift!CX2="","",_scrb1_day_twoshift!CX2)</f>
        <v/>
      </c>
      <c r="O46" s="115" t="str">
        <f>IF(_scrb1_day_twoshift!CZ2="","",_scrb1_day_twoshift!CZ2)</f>
        <v/>
      </c>
      <c r="P46" s="115" t="str">
        <f>IF(_scrb1_day_twoshift!DB2="","",_scrb1_day_twoshift!DB2)</f>
        <v/>
      </c>
      <c r="Q46" s="115" t="str">
        <f>IF(_scrb1_day_twoshift!DD2="","",_scrb1_day_twoshift!DD2)</f>
        <v/>
      </c>
      <c r="R46" s="115" t="s">
        <v>145</v>
      </c>
      <c r="S46" s="115" t="str">
        <f>IF(_scrb1_day_twoshift!DF2="","",_scrb1_day_twoshift!DF2)</f>
        <v/>
      </c>
      <c r="T46" s="115" t="s">
        <v>146</v>
      </c>
      <c r="U46" s="125" t="s">
        <v>147</v>
      </c>
      <c r="V46" s="126"/>
    </row>
    <row r="47" ht="19" customHeight="1" spans="2:22">
      <c r="B47" s="11" t="s">
        <v>36</v>
      </c>
      <c r="C47" s="10" t="str">
        <f>IF(_scrb1_day_twoshift!R3="","",_scrb1_day_twoshift!R3)</f>
        <v/>
      </c>
      <c r="D47" s="10" t="str">
        <f>IF(_scrb1_day_twoshift!W3="","",_scrb1_day_twoshift!W3)</f>
        <v/>
      </c>
      <c r="E47" s="10" t="str">
        <f>IF(_scrb1_day_twoshift!AB3="","",_scrb1_day_twoshift!AB3)</f>
        <v/>
      </c>
      <c r="F47" s="10" t="str">
        <f>IF(_scrb1_day_twoshift!AG3="","",_scrb1_day_twoshift!AG3)</f>
        <v/>
      </c>
      <c r="G47" s="10" t="str">
        <f>IF(_scrb1_day_twoshift!AL3="","",_scrb1_day_twoshift!AL3)</f>
        <v/>
      </c>
      <c r="H47" s="66" t="str">
        <f>IF(_scrb1_day_twoshift!AQ3="","",_scrb1_day_twoshift!AQ3)</f>
        <v/>
      </c>
      <c r="I47" s="116"/>
      <c r="J47" s="115" t="str">
        <f>IF(_scrb1_day_twoshift!CT3="","",_scrb1_day_twoshift!CT3)</f>
        <v/>
      </c>
      <c r="K47" s="115" t="str">
        <f>IF(_scrb1_day_twoshift!CV3="","",_scrb1_day_twoshift!CV3)</f>
        <v/>
      </c>
      <c r="L47" s="115"/>
      <c r="M47" s="115"/>
      <c r="N47" s="115" t="str">
        <f>IF(_scrb1_day_twoshift!CX3="","",_scrb1_day_twoshift!CX3)</f>
        <v/>
      </c>
      <c r="O47" s="115" t="str">
        <f>IF(_scrb1_day_twoshift!CZ3="","",_scrb1_day_twoshift!CZ3)</f>
        <v/>
      </c>
      <c r="P47" s="115" t="str">
        <f>IF(_scrb1_day_twoshift!DB3="","",_scrb1_day_twoshift!DB3)</f>
        <v/>
      </c>
      <c r="Q47" s="115" t="str">
        <f>IF(_scrb1_day_twoshift!DD3="","",_scrb1_day_twoshift!DD3)</f>
        <v/>
      </c>
      <c r="R47" s="115" t="s">
        <v>148</v>
      </c>
      <c r="S47" s="115" t="str">
        <f>IF(_scrb1_day_twoshift!DF3="","",_scrb1_day_twoshift!DF3)</f>
        <v/>
      </c>
      <c r="T47" s="115" t="s">
        <v>149</v>
      </c>
      <c r="U47" s="125" t="s">
        <v>150</v>
      </c>
      <c r="V47" s="126"/>
    </row>
    <row r="48" ht="21" customHeight="1" spans="2:22">
      <c r="B48" s="37" t="s">
        <v>151</v>
      </c>
      <c r="C48" s="33" t="str">
        <f>IF(_scrb1_day_twoshift!S3="","",_scrb1_day_twoshift!S3)</f>
        <v/>
      </c>
      <c r="D48" s="33" t="str">
        <f>IF(_scrb1_day_twoshift!X3="","",_scrb1_day_twoshift!X3)</f>
        <v/>
      </c>
      <c r="E48" s="33" t="str">
        <f>IF(_scrb1_day_twoshift!AC3="","",_scrb1_day_twoshift!AC3)</f>
        <v/>
      </c>
      <c r="F48" s="33" t="str">
        <f>IF(_scrb1_day_twoshift!AH3="","",_scrb1_day_twoshift!AH3)</f>
        <v/>
      </c>
      <c r="G48" s="33" t="str">
        <f>IF(_scrb1_day_twoshift!AM3="","",_scrb1_day_twoshift!AM3)</f>
        <v/>
      </c>
      <c r="H48" s="48" t="str">
        <f>IF(_scrb1_day_twoshift!AR3="","",_scrb1_day_twoshift!AR3)</f>
        <v/>
      </c>
      <c r="I48" s="115">
        <f>SUM(I46:I47)</f>
        <v>0</v>
      </c>
      <c r="J48" s="115">
        <f>SUM(J46:J47)</f>
        <v>0</v>
      </c>
      <c r="K48" s="115">
        <f t="shared" ref="K48:T48" si="4">SUM(K46:K47)</f>
        <v>0</v>
      </c>
      <c r="L48" s="115">
        <f t="shared" si="4"/>
        <v>0</v>
      </c>
      <c r="M48" s="115">
        <f t="shared" si="4"/>
        <v>0</v>
      </c>
      <c r="N48" s="115">
        <f t="shared" si="4"/>
        <v>0</v>
      </c>
      <c r="O48" s="115">
        <f t="shared" si="4"/>
        <v>0</v>
      </c>
      <c r="P48" s="115">
        <f t="shared" si="4"/>
        <v>0</v>
      </c>
      <c r="Q48" s="115">
        <f t="shared" si="4"/>
        <v>0</v>
      </c>
      <c r="R48" s="115">
        <f t="shared" si="4"/>
        <v>0</v>
      </c>
      <c r="S48" s="115">
        <f t="shared" si="4"/>
        <v>0</v>
      </c>
      <c r="T48" s="115">
        <f t="shared" si="4"/>
        <v>0</v>
      </c>
      <c r="U48" s="125" t="s">
        <v>152</v>
      </c>
      <c r="V48" s="126"/>
    </row>
    <row r="49" ht="21" spans="2:22">
      <c r="B49" s="11" t="s">
        <v>153</v>
      </c>
      <c r="C49" s="10"/>
      <c r="D49" s="10"/>
      <c r="E49" s="10"/>
      <c r="F49" s="10"/>
      <c r="G49" s="10"/>
      <c r="H49" s="66"/>
      <c r="I49" s="117" t="s">
        <v>154</v>
      </c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27"/>
      <c r="V49" s="128"/>
    </row>
    <row r="50" ht="16.5" spans="2:22">
      <c r="B50" s="11" t="s">
        <v>21</v>
      </c>
      <c r="C50" s="10" t="str">
        <f>IF(_scrb1_day_twoshift!T2="","",_scrb1_day_twoshift!T2)</f>
        <v/>
      </c>
      <c r="D50" s="10" t="str">
        <f>IF(_scrb1_day_twoshift!Y2="","",_scrb1_day_twoshift!Y2)</f>
        <v/>
      </c>
      <c r="E50" s="10" t="str">
        <f>IF(_scrb1_day_twoshift!AD2="","",_scrb1_day_twoshift!AD2)</f>
        <v/>
      </c>
      <c r="F50" s="10" t="str">
        <f>IF(_scrb1_day_twoshift!AI2="","",_scrb1_day_twoshift!AI2)</f>
        <v/>
      </c>
      <c r="G50" s="10" t="str">
        <f>IF(_scrb1_day_twoshift!AN2="","",_scrb1_day_twoshift!AN2)</f>
        <v/>
      </c>
      <c r="H50" s="66" t="str">
        <f>IF(_scrb1_day_twoshift!AS2="","",_scrb1_day_twoshift!AS2)</f>
        <v/>
      </c>
      <c r="I50" s="37" t="s">
        <v>155</v>
      </c>
      <c r="J50" s="8" t="s">
        <v>156</v>
      </c>
      <c r="K50" s="8" t="s">
        <v>157</v>
      </c>
      <c r="L50" s="8"/>
      <c r="M50" s="8"/>
      <c r="N50" s="8" t="s">
        <v>158</v>
      </c>
      <c r="O50" s="8" t="s">
        <v>159</v>
      </c>
      <c r="P50" s="8" t="s">
        <v>160</v>
      </c>
      <c r="Q50" s="8" t="s">
        <v>161</v>
      </c>
      <c r="R50" s="8" t="s">
        <v>162</v>
      </c>
      <c r="S50" s="8" t="s">
        <v>163</v>
      </c>
      <c r="T50" s="8"/>
      <c r="U50" s="31"/>
      <c r="V50" s="128"/>
    </row>
    <row r="51" ht="16.5" spans="2:22">
      <c r="B51" s="11" t="s">
        <v>36</v>
      </c>
      <c r="C51" s="10" t="str">
        <f>IF(_scrb1_day_twoshift!T3="","",_scrb1_day_twoshift!T3)</f>
        <v/>
      </c>
      <c r="D51" s="10" t="str">
        <f>IF(_scrb1_day_twoshift!Y3="","",_scrb1_day_twoshift!Y3)</f>
        <v/>
      </c>
      <c r="E51" s="10" t="str">
        <f>IF(_scrb1_day_twoshift!AD3="","",_scrb1_day_twoshift!AD3)</f>
        <v/>
      </c>
      <c r="F51" s="10" t="str">
        <f>IF(_scrb1_day_twoshift!AI3="","",_scrb1_day_twoshift!AI3)</f>
        <v/>
      </c>
      <c r="G51" s="10" t="str">
        <f>IF(_scrb1_day_twoshift!AN3="","",_scrb1_day_twoshift!AN3)</f>
        <v/>
      </c>
      <c r="H51" s="66" t="str">
        <f>IF(_scrb1_day_twoshift!AS3="","",_scrb1_day_twoshift!AS3)</f>
        <v/>
      </c>
      <c r="I51" s="119" t="str">
        <f>IF(_scrb1_day_twoshift!CJ2="","",_scrb1_day_twoshift!CJ2)</f>
        <v/>
      </c>
      <c r="J51" s="38" t="str">
        <f>IF(_scrb1_day_twoshift!CK2="","",_scrb1_day_twoshift!CK2)</f>
        <v/>
      </c>
      <c r="K51" s="38" t="str">
        <f>IF(_scrb1_day_twoshift!CL2="","",_scrb1_day_twoshift!CL2)</f>
        <v/>
      </c>
      <c r="L51" s="38" t="str">
        <f>IF(_scrb1_day_twoshift!CM2="","",_scrb1_day_twoshift!CM2)</f>
        <v/>
      </c>
      <c r="M51" s="38" t="str">
        <f>IF(_scrb1_day_twoshift!CN2="","",_scrb1_day_twoshift!CN2)</f>
        <v/>
      </c>
      <c r="N51" s="38" t="str">
        <f>IF(_scrb1_day_twoshift!CM2="","",_scrb1_day_twoshift!CM2)</f>
        <v/>
      </c>
      <c r="O51" s="38" t="str">
        <f>IF(_scrb1_day_twoshift!CN2="","",_scrb1_day_twoshift!CN2)</f>
        <v/>
      </c>
      <c r="P51" s="38" t="str">
        <f>IF(_scrb1_day_twoshift!CO2="","",_scrb1_day_twoshift!CO2)</f>
        <v/>
      </c>
      <c r="Q51" s="38" t="str">
        <f>IF(_scrb1_day_twoshift!CP2="","",_scrb1_day_twoshift!CP2)</f>
        <v/>
      </c>
      <c r="R51" s="38" t="str">
        <f>IF(_scrb1_day_twoshift!CQ2="","",_scrb1_day_twoshift!CQ2)</f>
        <v/>
      </c>
      <c r="S51" s="38" t="str">
        <f>IF(_scrb1_day_twoshift!CR2="","",_scrb1_day_twoshift!CR2)</f>
        <v/>
      </c>
      <c r="T51" s="38"/>
      <c r="U51" s="129"/>
      <c r="V51" s="128"/>
    </row>
    <row r="52" ht="16.5" spans="2:22">
      <c r="B52" s="37" t="s">
        <v>151</v>
      </c>
      <c r="C52" s="51" t="str">
        <f>IF(_scrb1_day_twoshift!U3="","",_scrb1_day_twoshift!U3)</f>
        <v/>
      </c>
      <c r="D52" s="51" t="str">
        <f>IF(_scrb1_day_twoshift!Z3="","",_scrb1_day_twoshift!Z3)</f>
        <v/>
      </c>
      <c r="E52" s="51" t="str">
        <f>IF(_scrb1_day_twoshift!AE3="","",_scrb1_day_twoshift!AE3)</f>
        <v/>
      </c>
      <c r="F52" s="51" t="str">
        <f>IF(_scrb1_day_twoshift!AJ3="","",_scrb1_day_twoshift!AJ3)</f>
        <v/>
      </c>
      <c r="G52" s="51" t="str">
        <f>IF(_scrb1_day_twoshift!AO3="","",_scrb1_day_twoshift!AO3)</f>
        <v/>
      </c>
      <c r="H52" s="52" t="str">
        <f>IF(_scrb1_day_twoshift!AT3="","",_scrb1_day_twoshift!AT3)</f>
        <v/>
      </c>
      <c r="I52" s="119" t="str">
        <f>IF(_scrb1_day_twoshift!CJ3="","",_scrb1_day_twoshift!CJ3)</f>
        <v/>
      </c>
      <c r="J52" s="38" t="str">
        <f>IF(_scrb1_day_twoshift!CK3="","",_scrb1_day_twoshift!CK3)</f>
        <v/>
      </c>
      <c r="K52" s="38" t="str">
        <f>IF(_scrb1_day_twoshift!CL3="","",_scrb1_day_twoshift!CL3)</f>
        <v/>
      </c>
      <c r="L52" s="38" t="str">
        <f>IF(_scrb1_day_twoshift!CM3="","",_scrb1_day_twoshift!CM3)</f>
        <v/>
      </c>
      <c r="M52" s="38" t="str">
        <f>IF(_scrb1_day_twoshift!CN3="","",_scrb1_day_twoshift!CN3)</f>
        <v/>
      </c>
      <c r="N52" s="38" t="str">
        <f>IF(_scrb1_day_twoshift!CM3="","",_scrb1_day_twoshift!CM3)</f>
        <v/>
      </c>
      <c r="O52" s="38" t="str">
        <f>IF(_scrb1_day_twoshift!CN3="","",_scrb1_day_twoshift!CN3)</f>
        <v/>
      </c>
      <c r="P52" s="38" t="str">
        <f>IF(_scrb1_day_twoshift!CO3="","",_scrb1_day_twoshift!CO3)</f>
        <v/>
      </c>
      <c r="Q52" s="38" t="str">
        <f>IF(_scrb1_day_twoshift!CP3="","",_scrb1_day_twoshift!CP3)</f>
        <v/>
      </c>
      <c r="R52" s="38" t="str">
        <f>IF(_scrb1_day_twoshift!CQ3="","",_scrb1_day_twoshift!CQ3)</f>
        <v/>
      </c>
      <c r="S52" s="38" t="str">
        <f>IF(_scrb1_day_twoshift!CR3="","",_scrb1_day_twoshift!CR3)</f>
        <v/>
      </c>
      <c r="T52" s="38"/>
      <c r="U52" s="129"/>
      <c r="V52" s="128"/>
    </row>
    <row r="53" ht="17.25" spans="2:22">
      <c r="B53" s="13" t="s">
        <v>164</v>
      </c>
      <c r="C53" s="15" t="str">
        <f>IF(_scrb1_day_twoshift!V2="","",_scrb1_day_twoshift!V2)</f>
        <v/>
      </c>
      <c r="D53" s="15" t="str">
        <f>IF(_scrb1_day_twoshift!AA2="","",_scrb1_day_twoshift!AA2)</f>
        <v/>
      </c>
      <c r="E53" s="15" t="str">
        <f>IF(_scrb1_day_twoshift!AF2="","",_scrb1_day_twoshift!AF2)</f>
        <v/>
      </c>
      <c r="F53" s="15" t="str">
        <f>IF(_scrb1_day_twoshift!AK2="","",_scrb1_day_twoshift!AK2)</f>
        <v/>
      </c>
      <c r="G53" s="15" t="str">
        <f>IF(_scrb1_day_twoshift!AP2="","",_scrb1_day_twoshift!AP2)</f>
        <v/>
      </c>
      <c r="H53" s="67" t="str">
        <f>IF(_scrb1_day_twoshift!AU2="","",_scrb1_day_twoshift!AU2)</f>
        <v/>
      </c>
      <c r="I53" s="44" t="str">
        <f>IFERROR(AVERAGE(I51:I52),"")</f>
        <v/>
      </c>
      <c r="J53" s="42" t="str">
        <f t="shared" ref="J53:S53" si="5">IFERROR(AVERAGE(J51:J52),"")</f>
        <v/>
      </c>
      <c r="K53" s="42" t="str">
        <f t="shared" si="5"/>
        <v/>
      </c>
      <c r="L53" s="42" t="str">
        <f t="shared" si="5"/>
        <v/>
      </c>
      <c r="M53" s="42" t="str">
        <f t="shared" si="5"/>
        <v/>
      </c>
      <c r="N53" s="42" t="str">
        <f t="shared" si="5"/>
        <v/>
      </c>
      <c r="O53" s="42" t="str">
        <f t="shared" si="5"/>
        <v/>
      </c>
      <c r="P53" s="42" t="str">
        <f t="shared" si="5"/>
        <v/>
      </c>
      <c r="Q53" s="42" t="str">
        <f t="shared" si="5"/>
        <v/>
      </c>
      <c r="R53" s="42" t="str">
        <f t="shared" si="5"/>
        <v/>
      </c>
      <c r="S53" s="42" t="str">
        <f t="shared" si="5"/>
        <v/>
      </c>
      <c r="T53" s="42"/>
      <c r="U53" s="43"/>
      <c r="V53" s="128"/>
    </row>
    <row r="54" ht="21" spans="2:21">
      <c r="B54" s="45" t="s">
        <v>165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7"/>
    </row>
    <row r="55" ht="16.5" spans="2:21">
      <c r="B55" s="30" t="s">
        <v>166</v>
      </c>
      <c r="C55" s="68" t="s">
        <v>12</v>
      </c>
      <c r="D55" s="8" t="s">
        <v>167</v>
      </c>
      <c r="E55" s="8" t="s">
        <v>168</v>
      </c>
      <c r="F55" s="69" t="s">
        <v>169</v>
      </c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85"/>
    </row>
    <row r="56" ht="15" spans="2:21">
      <c r="B56" s="34"/>
      <c r="C56" s="71"/>
      <c r="D56" s="8" t="s">
        <v>63</v>
      </c>
      <c r="E56" s="8" t="s">
        <v>62</v>
      </c>
      <c r="F56" s="8" t="s">
        <v>155</v>
      </c>
      <c r="G56" s="8" t="s">
        <v>156</v>
      </c>
      <c r="H56" s="8" t="s">
        <v>159</v>
      </c>
      <c r="I56" s="8" t="s">
        <v>162</v>
      </c>
      <c r="J56" s="8" t="s">
        <v>170</v>
      </c>
      <c r="K56" s="8" t="s">
        <v>171</v>
      </c>
      <c r="L56" s="8"/>
      <c r="M56" s="8"/>
      <c r="N56" s="8" t="s">
        <v>172</v>
      </c>
      <c r="O56" s="8" t="s">
        <v>173</v>
      </c>
      <c r="P56" s="8" t="s">
        <v>174</v>
      </c>
      <c r="Q56" s="8" t="s">
        <v>175</v>
      </c>
      <c r="R56" s="8" t="s">
        <v>176</v>
      </c>
      <c r="S56" s="8" t="s">
        <v>177</v>
      </c>
      <c r="T56" s="8" t="s">
        <v>178</v>
      </c>
      <c r="U56" s="31" t="s">
        <v>179</v>
      </c>
    </row>
    <row r="57" ht="16.5" spans="2:21">
      <c r="B57" s="30" t="s">
        <v>180</v>
      </c>
      <c r="C57" s="8" t="s">
        <v>24</v>
      </c>
      <c r="D57" s="8" t="str">
        <f>IF(_scrb1_day_twoshift!AW2="","",_scrb1_day_twoshift!AW2)</f>
        <v/>
      </c>
      <c r="E57" s="8" t="str">
        <f>IF(_scrb1_day_twoshift!AX2="","",_scrb1_day_twoshift!AX2)</f>
        <v/>
      </c>
      <c r="F57" s="8" t="str">
        <f>IF(_scrb1_day_twoshift!AY2="","",_scrb1_day_twoshift!AY2)</f>
        <v/>
      </c>
      <c r="G57" s="8" t="str">
        <f>IF(_scrb1_day_twoshift!AZ2="","",_scrb1_day_twoshift!AZ2)</f>
        <v/>
      </c>
      <c r="H57" s="8" t="str">
        <f>IF(_scrb1_day_twoshift!BA2="","",_scrb1_day_twoshift!BA2)</f>
        <v/>
      </c>
      <c r="I57" s="8" t="str">
        <f>IF(_scrb1_day_twoshift!BB2="","",_scrb1_day_twoshift!BB2)</f>
        <v/>
      </c>
      <c r="J57" s="8" t="str">
        <f>IF(_scrb1_day_twoshift!BC2="","",_scrb1_day_twoshift!BC2)</f>
        <v/>
      </c>
      <c r="K57" s="8" t="str">
        <f>IF(_scrb1_day_twoshift!BD2="","",_scrb1_day_twoshift!BD2)</f>
        <v/>
      </c>
      <c r="L57" s="8"/>
      <c r="M57" s="8"/>
      <c r="N57" s="8" t="str">
        <f>IF(_scrb1_day_twoshift!BE2="","",_scrb1_day_twoshift!BE2)</f>
        <v/>
      </c>
      <c r="O57" s="8" t="str">
        <f>IF(_scrb1_day_twoshift!BF2="","",_scrb1_day_twoshift!BF2)</f>
        <v/>
      </c>
      <c r="P57" s="8" t="str">
        <f>IF(_scrb1_day_twoshift!BG2="","",_scrb1_day_twoshift!BG2)</f>
        <v/>
      </c>
      <c r="Q57" s="8" t="str">
        <f>IF(_scrb1_day_twoshift!BH2="","",_scrb1_day_twoshift!BH2)</f>
        <v/>
      </c>
      <c r="R57" s="8" t="str">
        <f>IF(_scrb1_day_twoshift!BI2="","",_scrb1_day_twoshift!BI2)</f>
        <v/>
      </c>
      <c r="S57" s="8" t="str">
        <f>IF(_scrb1_day_twoshift!BJ2="","",_scrb1_day_twoshift!BJ2)</f>
        <v/>
      </c>
      <c r="T57" s="8" t="str">
        <f>IF(_scrb1_day_twoshift!BK2="","",_scrb1_day_twoshift!BK2)</f>
        <v/>
      </c>
      <c r="U57" s="31" t="str">
        <f>IF(_scrb1_day_twoshift!BL2="","",_scrb1_day_twoshift!BL2)</f>
        <v/>
      </c>
    </row>
    <row r="58" ht="16.5" spans="2:21">
      <c r="B58" s="34"/>
      <c r="C58" s="8" t="s">
        <v>25</v>
      </c>
      <c r="D58" s="8" t="str">
        <f>IF(_scrb1_day_twoshift!AW3="","",_scrb1_day_twoshift!AW3)</f>
        <v/>
      </c>
      <c r="E58" s="8" t="str">
        <f>IF(_scrb1_day_twoshift!AX3="","",_scrb1_day_twoshift!AX3)</f>
        <v/>
      </c>
      <c r="F58" s="8" t="str">
        <f>IF(_scrb1_day_twoshift!AY3="","",_scrb1_day_twoshift!AY3)</f>
        <v/>
      </c>
      <c r="G58" s="8" t="str">
        <f>IF(_scrb1_day_twoshift!AZ3="","",_scrb1_day_twoshift!AZ3)</f>
        <v/>
      </c>
      <c r="H58" s="8" t="str">
        <f>IF(_scrb1_day_twoshift!BA3="","",_scrb1_day_twoshift!BA3)</f>
        <v/>
      </c>
      <c r="I58" s="8" t="str">
        <f>IF(_scrb1_day_twoshift!BB3="","",_scrb1_day_twoshift!BB3)</f>
        <v/>
      </c>
      <c r="J58" s="8" t="str">
        <f>IF(_scrb1_day_twoshift!BC3="","",_scrb1_day_twoshift!BC3)</f>
        <v/>
      </c>
      <c r="K58" s="8" t="str">
        <f>IF(_scrb1_day_twoshift!BD3="","",_scrb1_day_twoshift!BD3)</f>
        <v/>
      </c>
      <c r="L58" s="8"/>
      <c r="M58" s="8"/>
      <c r="N58" s="8" t="str">
        <f>IF(_scrb1_day_twoshift!BE3="","",_scrb1_day_twoshift!BE3)</f>
        <v/>
      </c>
      <c r="O58" s="8" t="str">
        <f>IF(_scrb1_day_twoshift!BF3="","",_scrb1_day_twoshift!BF3)</f>
        <v/>
      </c>
      <c r="P58" s="8" t="str">
        <f>IF(_scrb1_day_twoshift!BG3="","",_scrb1_day_twoshift!BG3)</f>
        <v/>
      </c>
      <c r="Q58" s="8" t="str">
        <f>IF(_scrb1_day_twoshift!BH3="","",_scrb1_day_twoshift!BH3)</f>
        <v/>
      </c>
      <c r="R58" s="8" t="str">
        <f>IF(_scrb1_day_twoshift!BI3="","",_scrb1_day_twoshift!BI3)</f>
        <v/>
      </c>
      <c r="S58" s="8" t="str">
        <f>IF(_scrb1_day_twoshift!BJ3="","",_scrb1_day_twoshift!BJ3)</f>
        <v/>
      </c>
      <c r="T58" s="8" t="str">
        <f>IF(_scrb1_day_twoshift!BK3="","",_scrb1_day_twoshift!BK3)</f>
        <v/>
      </c>
      <c r="U58" s="31" t="str">
        <f>IF(_scrb1_day_twoshift!BL3="","",_scrb1_day_twoshift!BL3)</f>
        <v/>
      </c>
    </row>
    <row r="59" ht="16.5" spans="2:21">
      <c r="B59" s="30" t="s">
        <v>181</v>
      </c>
      <c r="C59" s="8" t="s">
        <v>24</v>
      </c>
      <c r="D59" s="8" t="str">
        <f>IF(_scrb1_day_twoshift!BN2="","",_scrb1_day_twoshift!BN2)</f>
        <v/>
      </c>
      <c r="E59" s="8" t="str">
        <f>IF(_scrb1_day_twoshift!BO2="","",_scrb1_day_twoshift!BO2)</f>
        <v/>
      </c>
      <c r="F59" s="8" t="str">
        <f>IF(_scrb1_day_twoshift!BP2="","",_scrb1_day_twoshift!BP2)</f>
        <v/>
      </c>
      <c r="G59" s="8" t="str">
        <f>IF(_scrb1_day_twoshift!BQ2="","",_scrb1_day_twoshift!BQ2)</f>
        <v/>
      </c>
      <c r="H59" s="8" t="str">
        <f>IF(_scrb1_day_twoshift!BR2="","",_scrb1_day_twoshift!BR2)</f>
        <v/>
      </c>
      <c r="I59" s="8" t="str">
        <f>IF(_scrb1_day_twoshift!BS2="","",_scrb1_day_twoshift!BS2)</f>
        <v/>
      </c>
      <c r="J59" s="8" t="str">
        <f>IF(_scrb1_day_twoshift!BT2="","",_scrb1_day_twoshift!BT2)</f>
        <v/>
      </c>
      <c r="K59" s="8" t="str">
        <f>IF(_scrb1_day_twoshift!BU2="","",_scrb1_day_twoshift!BU2)</f>
        <v/>
      </c>
      <c r="L59" s="8" t="str">
        <f>IF(_scrb1_day_twoshift!BV2="","",_scrb1_day_twoshift!BV2)</f>
        <v/>
      </c>
      <c r="M59" s="8" t="str">
        <f>IF(_scrb1_day_twoshift!BW2="","",_scrb1_day_twoshift!BW2)</f>
        <v/>
      </c>
      <c r="N59" s="8" t="str">
        <f>IF(_scrb1_day_twoshift!BV2="","",_scrb1_day_twoshift!BV2)</f>
        <v/>
      </c>
      <c r="O59" s="8" t="str">
        <f>IF(_scrb1_day_twoshift!BW2="","",_scrb1_day_twoshift!BW2)</f>
        <v/>
      </c>
      <c r="P59" s="8" t="str">
        <f>IF(_scrb1_day_twoshift!BX2="","",_scrb1_day_twoshift!BX2)</f>
        <v/>
      </c>
      <c r="Q59" s="8" t="str">
        <f>IF(_scrb1_day_twoshift!BY2="","",_scrb1_day_twoshift!BY2)</f>
        <v/>
      </c>
      <c r="R59" s="8" t="str">
        <f>IF(_scrb1_day_twoshift!BZ2="","",_scrb1_day_twoshift!BZ2)</f>
        <v/>
      </c>
      <c r="S59" s="8" t="str">
        <f>IF(_scrb1_day_twoshift!CA2="","",_scrb1_day_twoshift!CA2)</f>
        <v/>
      </c>
      <c r="T59" s="8" t="str">
        <f>IF(_scrb1_day_twoshift!CB2="","",_scrb1_day_twoshift!CB2)</f>
        <v/>
      </c>
      <c r="U59" s="31" t="str">
        <f>IF(_scrb1_day_twoshift!CC2="","",_scrb1_day_twoshift!CC2)</f>
        <v/>
      </c>
    </row>
    <row r="60" ht="17.25" spans="2:21">
      <c r="B60" s="72"/>
      <c r="C60" s="55" t="s">
        <v>25</v>
      </c>
      <c r="D60" s="55" t="str">
        <f>IF(_scrb1_day_twoshift!BN3="","",_scrb1_day_twoshift!BN3)</f>
        <v/>
      </c>
      <c r="E60" s="55" t="str">
        <f>IF(_scrb1_day_twoshift!BO3="","",_scrb1_day_twoshift!BO3)</f>
        <v/>
      </c>
      <c r="F60" s="55" t="str">
        <f>IF(_scrb1_day_twoshift!BP3="","",_scrb1_day_twoshift!BP3)</f>
        <v/>
      </c>
      <c r="G60" s="55" t="str">
        <f>IF(_scrb1_day_twoshift!BQ3="","",_scrb1_day_twoshift!BQ3)</f>
        <v/>
      </c>
      <c r="H60" s="55" t="str">
        <f>IF(_scrb1_day_twoshift!BR3="","",_scrb1_day_twoshift!BR3)</f>
        <v/>
      </c>
      <c r="I60" s="55" t="str">
        <f>IF(_scrb1_day_twoshift!BS3="","",_scrb1_day_twoshift!BS3)</f>
        <v/>
      </c>
      <c r="J60" s="55" t="str">
        <f>IF(_scrb1_day_twoshift!BT3="","",_scrb1_day_twoshift!BT3)</f>
        <v/>
      </c>
      <c r="K60" s="55" t="str">
        <f>IF(_scrb1_day_twoshift!BU3="","",_scrb1_day_twoshift!BU3)</f>
        <v/>
      </c>
      <c r="L60" s="55" t="str">
        <f>IF(_scrb1_day_twoshift!BV3="","",_scrb1_day_twoshift!BV3)</f>
        <v/>
      </c>
      <c r="M60" s="55" t="str">
        <f>IF(_scrb1_day_twoshift!BW3="","",_scrb1_day_twoshift!BW3)</f>
        <v/>
      </c>
      <c r="N60" s="55" t="str">
        <f>IF(_scrb1_day_twoshift!BV3="","",_scrb1_day_twoshift!BV3)</f>
        <v/>
      </c>
      <c r="O60" s="55" t="str">
        <f>IF(_scrb1_day_twoshift!BW3="","",_scrb1_day_twoshift!BW3)</f>
        <v/>
      </c>
      <c r="P60" s="55" t="str">
        <f>IF(_scrb1_day_twoshift!BX3="","",_scrb1_day_twoshift!BX3)</f>
        <v/>
      </c>
      <c r="Q60" s="55" t="str">
        <f>IF(_scrb1_day_twoshift!BY3="","",_scrb1_day_twoshift!BY3)</f>
        <v/>
      </c>
      <c r="R60" s="55" t="str">
        <f>IF(_scrb1_day_twoshift!BZ3="","",_scrb1_day_twoshift!BZ3)</f>
        <v/>
      </c>
      <c r="S60" s="55" t="str">
        <f>IF(_scrb1_day_twoshift!CA3="","",_scrb1_day_twoshift!CA3)</f>
        <v/>
      </c>
      <c r="T60" s="55" t="str">
        <f>IF(_scrb1_day_twoshift!CB3="","",_scrb1_day_twoshift!CB3)</f>
        <v/>
      </c>
      <c r="U60" s="56" t="str">
        <f>IF(_scrb1_day_twoshift!CC3="","",_scrb1_day_twoshift!CC3)</f>
        <v/>
      </c>
    </row>
  </sheetData>
  <mergeCells count="168">
    <mergeCell ref="B3:K3"/>
    <mergeCell ref="N3:U3"/>
    <mergeCell ref="J4:K4"/>
    <mergeCell ref="O4:P4"/>
    <mergeCell ref="Q4:R4"/>
    <mergeCell ref="T4:U4"/>
    <mergeCell ref="J5:K5"/>
    <mergeCell ref="O5:P5"/>
    <mergeCell ref="Q5:R5"/>
    <mergeCell ref="T5:U5"/>
    <mergeCell ref="J6:K6"/>
    <mergeCell ref="O6:P6"/>
    <mergeCell ref="Q6:R6"/>
    <mergeCell ref="T6:U6"/>
    <mergeCell ref="J7:K7"/>
    <mergeCell ref="O7:P7"/>
    <mergeCell ref="Q7:R7"/>
    <mergeCell ref="T7:U7"/>
    <mergeCell ref="J8:K8"/>
    <mergeCell ref="O8:P8"/>
    <mergeCell ref="Q8:R8"/>
    <mergeCell ref="T8:U8"/>
    <mergeCell ref="B9:K9"/>
    <mergeCell ref="O9:P9"/>
    <mergeCell ref="Q9:R9"/>
    <mergeCell ref="T9:U9"/>
    <mergeCell ref="C10:D10"/>
    <mergeCell ref="E10:F10"/>
    <mergeCell ref="H10:I10"/>
    <mergeCell ref="J10:K10"/>
    <mergeCell ref="O10:P10"/>
    <mergeCell ref="Q10:R10"/>
    <mergeCell ref="T10:U10"/>
    <mergeCell ref="O11:P11"/>
    <mergeCell ref="Q11:R11"/>
    <mergeCell ref="T11:U11"/>
    <mergeCell ref="O12:P12"/>
    <mergeCell ref="Q12:R12"/>
    <mergeCell ref="T12:U12"/>
    <mergeCell ref="O13:P13"/>
    <mergeCell ref="Q13:R13"/>
    <mergeCell ref="O14:P14"/>
    <mergeCell ref="Q14:R14"/>
    <mergeCell ref="T14:U14"/>
    <mergeCell ref="O15:P15"/>
    <mergeCell ref="Q15:R15"/>
    <mergeCell ref="T15:U15"/>
    <mergeCell ref="O16:P16"/>
    <mergeCell ref="Q16:R16"/>
    <mergeCell ref="T16:U16"/>
    <mergeCell ref="O17:P17"/>
    <mergeCell ref="Q17:R17"/>
    <mergeCell ref="T17:U17"/>
    <mergeCell ref="B18:F18"/>
    <mergeCell ref="G18:K18"/>
    <mergeCell ref="O18:P18"/>
    <mergeCell ref="Q18:R18"/>
    <mergeCell ref="T18:U18"/>
    <mergeCell ref="O19:P19"/>
    <mergeCell ref="Q19:R19"/>
    <mergeCell ref="T19:U19"/>
    <mergeCell ref="O20:P20"/>
    <mergeCell ref="Q20:R20"/>
    <mergeCell ref="T20:U20"/>
    <mergeCell ref="O21:P21"/>
    <mergeCell ref="Q21:R21"/>
    <mergeCell ref="T21:U21"/>
    <mergeCell ref="O22:P22"/>
    <mergeCell ref="Q22:R22"/>
    <mergeCell ref="O23:P23"/>
    <mergeCell ref="Q23:R23"/>
    <mergeCell ref="B24:H24"/>
    <mergeCell ref="I24:U24"/>
    <mergeCell ref="B25:C25"/>
    <mergeCell ref="I25:J25"/>
    <mergeCell ref="R25:S25"/>
    <mergeCell ref="T25:U25"/>
    <mergeCell ref="B26:C26"/>
    <mergeCell ref="I26:J26"/>
    <mergeCell ref="R26:S26"/>
    <mergeCell ref="T26:U26"/>
    <mergeCell ref="B27:C27"/>
    <mergeCell ref="I27:J27"/>
    <mergeCell ref="R27:S27"/>
    <mergeCell ref="T27:U27"/>
    <mergeCell ref="B28:C28"/>
    <mergeCell ref="I28:J28"/>
    <mergeCell ref="R28:S28"/>
    <mergeCell ref="T28:U28"/>
    <mergeCell ref="B29:C29"/>
    <mergeCell ref="I29:J29"/>
    <mergeCell ref="R29:S29"/>
    <mergeCell ref="T29:U29"/>
    <mergeCell ref="B30:C30"/>
    <mergeCell ref="I30:J30"/>
    <mergeCell ref="R30:S30"/>
    <mergeCell ref="T30:U30"/>
    <mergeCell ref="B31:C31"/>
    <mergeCell ref="I31:J31"/>
    <mergeCell ref="R31:S31"/>
    <mergeCell ref="T31:U31"/>
    <mergeCell ref="B32:C32"/>
    <mergeCell ref="I32:J32"/>
    <mergeCell ref="R32:S32"/>
    <mergeCell ref="T32:U32"/>
    <mergeCell ref="B33:U33"/>
    <mergeCell ref="B34:C34"/>
    <mergeCell ref="N34:O34"/>
    <mergeCell ref="P34:Q34"/>
    <mergeCell ref="R34:S34"/>
    <mergeCell ref="T34:U34"/>
    <mergeCell ref="B35:C35"/>
    <mergeCell ref="N35:O35"/>
    <mergeCell ref="P35:Q35"/>
    <mergeCell ref="R35:S35"/>
    <mergeCell ref="T35:U35"/>
    <mergeCell ref="B36:C36"/>
    <mergeCell ref="N36:O36"/>
    <mergeCell ref="P36:Q36"/>
    <mergeCell ref="R36:S36"/>
    <mergeCell ref="T36:U36"/>
    <mergeCell ref="B37:C37"/>
    <mergeCell ref="N37:O37"/>
    <mergeCell ref="P37:Q37"/>
    <mergeCell ref="R37:S37"/>
    <mergeCell ref="T37:U37"/>
    <mergeCell ref="B38:C38"/>
    <mergeCell ref="N38:O38"/>
    <mergeCell ref="P38:Q38"/>
    <mergeCell ref="R38:S38"/>
    <mergeCell ref="T38:U38"/>
    <mergeCell ref="B39:C39"/>
    <mergeCell ref="N39:O39"/>
    <mergeCell ref="P39:Q39"/>
    <mergeCell ref="R39:S39"/>
    <mergeCell ref="T39:U39"/>
    <mergeCell ref="B40:C40"/>
    <mergeCell ref="N40:O40"/>
    <mergeCell ref="P40:Q40"/>
    <mergeCell ref="R40:S40"/>
    <mergeCell ref="T40:U40"/>
    <mergeCell ref="B41:C41"/>
    <mergeCell ref="N41:O41"/>
    <mergeCell ref="P41:Q41"/>
    <mergeCell ref="R41:S41"/>
    <mergeCell ref="T41:U41"/>
    <mergeCell ref="B42:C42"/>
    <mergeCell ref="N42:O42"/>
    <mergeCell ref="P42:Q42"/>
    <mergeCell ref="R42:S42"/>
    <mergeCell ref="T42:U42"/>
    <mergeCell ref="B43:H43"/>
    <mergeCell ref="I43:U43"/>
    <mergeCell ref="B45:H45"/>
    <mergeCell ref="B49:H49"/>
    <mergeCell ref="I49:U49"/>
    <mergeCell ref="B54:U54"/>
    <mergeCell ref="F55:U55"/>
    <mergeCell ref="B4:B5"/>
    <mergeCell ref="B10:B11"/>
    <mergeCell ref="B19:B20"/>
    <mergeCell ref="B55:B56"/>
    <mergeCell ref="B57:B58"/>
    <mergeCell ref="B59:B60"/>
    <mergeCell ref="C55:C56"/>
    <mergeCell ref="N5:N12"/>
    <mergeCell ref="N14:N21"/>
    <mergeCell ref="B1:U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F1"/>
  <sheetViews>
    <sheetView topLeftCell="AN1" workbookViewId="0">
      <selection activeCell="AT1" sqref="AT1"/>
    </sheetView>
  </sheetViews>
  <sheetFormatPr defaultColWidth="9" defaultRowHeight="13.5"/>
  <cols>
    <col min="1" max="18" width="21.0083333333333" customWidth="1"/>
    <col min="19" max="19" width="37.25" customWidth="1"/>
    <col min="20" max="22" width="21.0083333333333" customWidth="1"/>
    <col min="23" max="23" width="26.5" customWidth="1"/>
    <col min="24" max="24" width="27.375" customWidth="1"/>
    <col min="25" max="137" width="21.0083333333333" customWidth="1"/>
    <col min="138" max="138" width="16.0083333333333" customWidth="1"/>
  </cols>
  <sheetData>
    <row r="1" s="1" customFormat="1" spans="1:136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193</v>
      </c>
      <c r="O1" s="1" t="s">
        <v>195</v>
      </c>
      <c r="P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  <c r="AC1" s="1" t="s">
        <v>208</v>
      </c>
      <c r="AD1" s="1" t="s">
        <v>209</v>
      </c>
      <c r="AE1" s="1" t="s">
        <v>210</v>
      </c>
      <c r="AF1" s="1" t="s">
        <v>211</v>
      </c>
      <c r="AG1" s="1" t="s">
        <v>212</v>
      </c>
      <c r="AH1" s="1" t="s">
        <v>213</v>
      </c>
      <c r="AI1" s="1" t="s">
        <v>214</v>
      </c>
      <c r="AJ1" s="1" t="s">
        <v>215</v>
      </c>
      <c r="AK1" s="1" t="s">
        <v>216</v>
      </c>
      <c r="AL1" s="1" t="s">
        <v>217</v>
      </c>
      <c r="AM1" s="1" t="s">
        <v>218</v>
      </c>
      <c r="AN1" s="1" t="s">
        <v>219</v>
      </c>
      <c r="AO1" s="1" t="s">
        <v>220</v>
      </c>
      <c r="AP1" s="1" t="s">
        <v>221</v>
      </c>
      <c r="AQ1" s="1" t="s">
        <v>222</v>
      </c>
      <c r="AR1" s="1" t="s">
        <v>223</v>
      </c>
      <c r="AS1" s="1" t="s">
        <v>224</v>
      </c>
      <c r="AT1" s="1" t="s">
        <v>225</v>
      </c>
      <c r="AU1" s="1" t="s">
        <v>226</v>
      </c>
      <c r="AW1" s="1" t="s">
        <v>227</v>
      </c>
      <c r="AX1" s="1" t="s">
        <v>228</v>
      </c>
      <c r="AY1" s="1" t="s">
        <v>229</v>
      </c>
      <c r="AZ1" s="1" t="s">
        <v>230</v>
      </c>
      <c r="BA1" s="1" t="s">
        <v>231</v>
      </c>
      <c r="BB1" s="1" t="s">
        <v>232</v>
      </c>
      <c r="BC1" s="1" t="s">
        <v>233</v>
      </c>
      <c r="BD1" s="1" t="s">
        <v>234</v>
      </c>
      <c r="BE1" s="1" t="s">
        <v>235</v>
      </c>
      <c r="BF1" s="1" t="s">
        <v>236</v>
      </c>
      <c r="BG1" s="1" t="s">
        <v>237</v>
      </c>
      <c r="BH1" s="1" t="s">
        <v>238</v>
      </c>
      <c r="BI1" s="1" t="s">
        <v>239</v>
      </c>
      <c r="BJ1" s="1" t="s">
        <v>240</v>
      </c>
      <c r="BK1" s="1" t="s">
        <v>241</v>
      </c>
      <c r="BL1" s="1" t="s">
        <v>242</v>
      </c>
      <c r="BN1" s="1" t="s">
        <v>243</v>
      </c>
      <c r="BO1" s="1" t="s">
        <v>244</v>
      </c>
      <c r="BP1" s="1" t="s">
        <v>245</v>
      </c>
      <c r="BQ1" s="1" t="s">
        <v>246</v>
      </c>
      <c r="BR1" s="1" t="s">
        <v>247</v>
      </c>
      <c r="BS1" s="1" t="s">
        <v>248</v>
      </c>
      <c r="BT1" s="1" t="s">
        <v>249</v>
      </c>
      <c r="BU1" s="1" t="s">
        <v>250</v>
      </c>
      <c r="BV1" s="1" t="s">
        <v>251</v>
      </c>
      <c r="BW1" s="1" t="s">
        <v>252</v>
      </c>
      <c r="BX1" s="1" t="s">
        <v>253</v>
      </c>
      <c r="BY1" s="1" t="s">
        <v>254</v>
      </c>
      <c r="BZ1" s="1" t="s">
        <v>255</v>
      </c>
      <c r="CA1" s="1" t="s">
        <v>256</v>
      </c>
      <c r="CB1" s="1" t="s">
        <v>257</v>
      </c>
      <c r="CC1" s="1" t="s">
        <v>258</v>
      </c>
      <c r="CE1" s="1" t="s">
        <v>259</v>
      </c>
      <c r="CF1" s="1" t="s">
        <v>260</v>
      </c>
      <c r="CG1" s="1" t="s">
        <v>261</v>
      </c>
      <c r="CH1" s="1" t="s">
        <v>262</v>
      </c>
      <c r="CJ1" s="1" t="s">
        <v>263</v>
      </c>
      <c r="CK1" s="1" t="s">
        <v>264</v>
      </c>
      <c r="CL1" s="1" t="s">
        <v>265</v>
      </c>
      <c r="CM1" s="1" t="s">
        <v>266</v>
      </c>
      <c r="CN1" s="1" t="s">
        <v>267</v>
      </c>
      <c r="CO1" s="1" t="s">
        <v>268</v>
      </c>
      <c r="CP1" s="1" t="s">
        <v>269</v>
      </c>
      <c r="CQ1" s="1" t="s">
        <v>270</v>
      </c>
      <c r="CR1" s="1" t="s">
        <v>271</v>
      </c>
      <c r="CT1" s="1" t="s">
        <v>272</v>
      </c>
      <c r="CU1" s="1" t="s">
        <v>273</v>
      </c>
      <c r="CV1" s="1" t="s">
        <v>274</v>
      </c>
      <c r="CW1" s="1" t="s">
        <v>275</v>
      </c>
      <c r="CX1" s="1" t="s">
        <v>276</v>
      </c>
      <c r="CY1" s="1" t="s">
        <v>277</v>
      </c>
      <c r="CZ1" s="1" t="s">
        <v>278</v>
      </c>
      <c r="DA1" s="1" t="s">
        <v>279</v>
      </c>
      <c r="DB1" s="1" t="s">
        <v>280</v>
      </c>
      <c r="DC1" s="1" t="s">
        <v>281</v>
      </c>
      <c r="DD1" s="1" t="s">
        <v>282</v>
      </c>
      <c r="DE1" s="1" t="s">
        <v>283</v>
      </c>
      <c r="DF1" s="1" t="s">
        <v>284</v>
      </c>
      <c r="DG1" s="1" t="s">
        <v>285</v>
      </c>
      <c r="DI1" s="1" t="s">
        <v>286</v>
      </c>
      <c r="DJ1" s="1" t="s">
        <v>287</v>
      </c>
      <c r="DK1" s="1" t="s">
        <v>288</v>
      </c>
      <c r="DL1" s="1" t="s">
        <v>289</v>
      </c>
      <c r="DM1" s="1" t="s">
        <v>290</v>
      </c>
      <c r="DN1" s="1" t="s">
        <v>291</v>
      </c>
      <c r="DO1" s="1" t="s">
        <v>292</v>
      </c>
      <c r="DP1" s="1" t="s">
        <v>293</v>
      </c>
      <c r="DQ1" s="1" t="s">
        <v>294</v>
      </c>
      <c r="DR1" s="1" t="s">
        <v>295</v>
      </c>
      <c r="DS1" s="1" t="s">
        <v>296</v>
      </c>
      <c r="DT1" s="1" t="s">
        <v>297</v>
      </c>
      <c r="DU1" s="1" t="s">
        <v>298</v>
      </c>
      <c r="DV1" s="1" t="s">
        <v>299</v>
      </c>
      <c r="DW1" s="1" t="s">
        <v>300</v>
      </c>
      <c r="DX1" s="1" t="s">
        <v>301</v>
      </c>
      <c r="DY1" s="1" t="s">
        <v>302</v>
      </c>
      <c r="DZ1" s="1" t="s">
        <v>303</v>
      </c>
      <c r="EB1" s="1" t="s">
        <v>304</v>
      </c>
      <c r="EC1" s="1" t="s">
        <v>305</v>
      </c>
      <c r="ED1" s="1" t="s">
        <v>306</v>
      </c>
      <c r="EE1" s="1" t="s">
        <v>307</v>
      </c>
      <c r="EF1" s="1" t="s">
        <v>308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309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终版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2006-09-16T00:00:00Z</dcterms:created>
  <dcterms:modified xsi:type="dcterms:W3CDTF">2020-08-25T09:12:07Z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