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关键指标管控" sheetId="1" state="visible" r:id="rId1"/>
    <sheet name="_metadata" sheetId="2" state="visible" r:id="rId2"/>
    <sheet name="_tag_day_shift" sheetId="3" state="visible" r:id="rId3"/>
    <sheet name="_crushing_day_shift" sheetId="4" state="visible" r:id="rId4"/>
    <sheet name="_lianjiao_day_shift" sheetId="5" state="visible" r:id="rId5"/>
    <sheet name="_peimei_day_shift" sheetId="6" state="visible" r:id="rId6"/>
  </sheets>
  <calcPr calcId="145621"/>
</workbook>
</file>

<file path=xl/sharedStrings.xml><?xml version="1.0" encoding="utf-8"?>
<sst xmlns="http://schemas.openxmlformats.org/spreadsheetml/2006/main" count="42" uniqueCount="42">
  <si>
    <t xml:space="preserve">焦化分厂6#-7#焦炉关键指标管控情况    </t>
  </si>
  <si>
    <t>日期：</t>
  </si>
  <si>
    <t>班次：</t>
  </si>
  <si>
    <t>工序</t>
  </si>
  <si>
    <t>备煤</t>
  </si>
  <si>
    <t>炉前</t>
  </si>
  <si>
    <t>热工</t>
  </si>
  <si>
    <t>干熄焦</t>
  </si>
  <si>
    <t>控制参数</t>
  </si>
  <si>
    <t>配煤准确度</t>
  </si>
  <si>
    <t>入炉煤细度</t>
  </si>
  <si>
    <t>K1</t>
  </si>
  <si>
    <t>K2</t>
  </si>
  <si>
    <t>K3</t>
  </si>
  <si>
    <t>K装煤</t>
  </si>
  <si>
    <t>K均</t>
  </si>
  <si>
    <t>K安</t>
  </si>
  <si>
    <t>排焦温度</t>
  </si>
  <si>
    <t>氢气含量</t>
  </si>
  <si>
    <t>控制范围</t>
  </si>
  <si>
    <t>≥98%</t>
  </si>
  <si>
    <t>68~80</t>
  </si>
  <si>
    <t>≥0.90</t>
  </si>
  <si>
    <r>
      <rPr>
        <color theme="1"/>
        <rFont val="Calibri"/>
        <scheme val="minor"/>
        <sz val="11"/>
      </rPr>
      <t>≥</t>
    </r>
    <r>
      <rPr>
        <color theme="1"/>
        <rFont val="Calibri"/>
        <scheme val="minor"/>
        <sz val="11"/>
      </rPr>
      <t>0.90</t>
    </r>
  </si>
  <si>
    <r>
      <rPr>
        <rFont val="Calibri"/>
        <scheme val="minor"/>
        <sz val="11"/>
      </rPr>
      <t>≥</t>
    </r>
    <r>
      <rPr>
        <rFont val="Calibri"/>
        <scheme val="minor"/>
        <sz val="11"/>
      </rPr>
      <t>0.80</t>
    </r>
  </si>
  <si>
    <r>
      <rPr>
        <rFont val="Calibri"/>
        <scheme val="minor"/>
        <sz val="11"/>
      </rPr>
      <t>≥</t>
    </r>
    <r>
      <rPr>
        <rFont val="Calibri"/>
        <scheme val="minor"/>
        <sz val="11"/>
      </rPr>
      <t>0.90</t>
    </r>
  </si>
  <si>
    <t>≥0.85</t>
  </si>
  <si>
    <t>≤170℃</t>
  </si>
  <si>
    <t>≤3%</t>
  </si>
  <si>
    <t>实绩</t>
  </si>
  <si>
    <t>评价</t>
  </si>
  <si>
    <t>异常说明</t>
  </si>
  <si>
    <t>CK67_L1R_CDQ_TISA_31105DisCokeTe_1m_avg</t>
  </si>
  <si>
    <t>CK67_L1R_CDQ_ARA_31101BHH2O_1m_avg</t>
  </si>
  <si>
    <t>crushingFineness</t>
  </si>
  <si>
    <t>k1</t>
  </si>
  <si>
    <t>k2</t>
  </si>
  <si>
    <t>k3</t>
  </si>
  <si>
    <t>coalLoadingCoefficient</t>
  </si>
  <si>
    <t>kAn</t>
  </si>
  <si>
    <t>kAvg</t>
  </si>
  <si>
    <t>CK67_L1R_CB_CBAcTol_1m_evt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</si>
</sst>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  <numFmt numFmtId="165" formatCode="0_ "/>
  </numFmts>
  <fonts count="24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Calibri"/>
      <b/>
      <color theme="1"/>
      <sz val="14"/>
      <scheme val="minor"/>
    </font>
    <font>
      <name val="Calibri"/>
      <sz val="11"/>
      <scheme val="minor"/>
    </font>
    <font>
      <name val="Calibri"/>
      <color theme="1"/>
      <sz val="10"/>
      <scheme val="minor"/>
    </font>
    <font>
      <name val="Tahoma"/>
      <color theme="1"/>
      <sz val="10.5"/>
    </font>
    <font>
      <name val="宋体"/>
      <color rgb="FF6A8759"/>
      <sz val="12"/>
    </font>
  </fonts>
  <fills count="33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0" fillId="0" borderId="0" numFmtId="0"/>
  </cellStyleXfs>
  <cellXfs count="42">
    <xf fontId="0" fillId="0" borderId="0" numFmtId="0" xfId="0"/>
    <xf fontId="0" fillId="0" borderId="0" numFmtId="0" xfId="0" applyAlignment="1">
      <alignment vertical="center"/>
    </xf>
    <xf fontId="19" fillId="0" borderId="0" numFmtId="0" xfId="0" applyFont="1" applyAlignment="1">
      <alignment horizontal="center" vertical="center"/>
    </xf>
    <xf fontId="0" fillId="0" borderId="9" numFmtId="0" xfId="0" applyBorder="1" applyAlignment="1">
      <alignment vertical="center"/>
    </xf>
    <xf fontId="0" fillId="0" borderId="10" numFmtId="0" xfId="0" applyBorder="1" applyAlignment="1">
      <alignment horizontal="center" vertical="center"/>
    </xf>
    <xf fontId="0" fillId="0" borderId="10" numFmtId="0" xfId="0" applyBorder="1" applyAlignment="1">
      <alignment vertical="center"/>
    </xf>
    <xf fontId="0" fillId="0" borderId="10" numFmtId="0" xfId="0" applyBorder="1" applyAlignment="1">
      <alignment horizontal="right" vertical="center"/>
    </xf>
    <xf fontId="0" fillId="0" borderId="10" numFmtId="20" xfId="0" applyNumberFormat="1" applyBorder="1" applyAlignment="1">
      <alignment horizontal="left" vertical="center"/>
    </xf>
    <xf fontId="0" fillId="0" borderId="11" numFmtId="20" xfId="0" applyNumberFormat="1" applyBorder="1" applyAlignment="1">
      <alignment horizontal="center" vertical="center"/>
    </xf>
    <xf fontId="0" fillId="0" borderId="12" numFmtId="0" xfId="0" applyBorder="1" applyAlignment="1">
      <alignment horizontal="right" vertical="center"/>
    </xf>
    <xf fontId="0" fillId="0" borderId="13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left" vertical="center"/>
    </xf>
    <xf fontId="0" fillId="0" borderId="11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2" numFmtId="0" xfId="49" applyBorder="1" applyAlignment="1">
      <alignment horizontal="center" vertical="center"/>
    </xf>
    <xf fontId="20" fillId="0" borderId="12" numFmtId="0" xfId="49" applyFont="1" applyBorder="1" applyAlignment="1">
      <alignment horizontal="center" vertical="center"/>
    </xf>
    <xf fontId="20" fillId="0" borderId="17" numFmtId="164" xfId="0" applyNumberFormat="1" applyFont="1" applyBorder="1" applyAlignment="1">
      <alignment horizontal="center" vertical="center"/>
    </xf>
    <xf fontId="0" fillId="0" borderId="17" numFmtId="164" xfId="0" applyNumberFormat="1" applyBorder="1" applyAlignment="1">
      <alignment horizontal="center" vertical="center"/>
    </xf>
    <xf fontId="0" fillId="0" borderId="17" numFmtId="165" xfId="0" applyNumberFormat="1" applyBorder="1" applyAlignment="1">
      <alignment horizontal="center" vertical="center"/>
    </xf>
    <xf fontId="20" fillId="0" borderId="17" numFmtId="0" xfId="0" applyFont="1" applyBorder="1" applyAlignment="1">
      <alignment horizontal="center" vertical="center"/>
    </xf>
    <xf fontId="0" fillId="0" borderId="0" numFmtId="0" xfId="0" applyAlignment="1">
      <alignment vertical="center" wrapText="1"/>
    </xf>
    <xf fontId="0" fillId="0" borderId="17" numFmtId="0" xfId="0" applyBorder="1" applyAlignment="1">
      <alignment horizontal="center" vertical="center" wrapText="1"/>
    </xf>
    <xf fontId="7" fillId="0" borderId="9" numFmtId="0" xfId="0" applyFont="1" applyBorder="1" applyAlignment="1">
      <alignment horizontal="left" vertical="center" wrapText="1"/>
    </xf>
    <xf fontId="7" fillId="0" borderId="11" numFmtId="0" xfId="0" applyFont="1" applyBorder="1" applyAlignment="1">
      <alignment vertical="center" wrapText="1"/>
    </xf>
    <xf fontId="7" fillId="0" borderId="10" numFmtId="0" xfId="0" applyFont="1" applyBorder="1" applyAlignment="1">
      <alignment horizontal="center" vertical="center" wrapText="1"/>
    </xf>
    <xf fontId="7" fillId="0" borderId="11" numFmtId="0" xfId="0" applyFont="1" applyBorder="1" applyAlignment="1">
      <alignment horizontal="center" vertical="center" wrapText="1"/>
    </xf>
    <xf fontId="7" fillId="0" borderId="9" numFmtId="0" xfId="0" applyFont="1" applyBorder="1" applyAlignment="1">
      <alignment horizontal="center" vertical="center" wrapText="1"/>
    </xf>
    <xf fontId="21" fillId="0" borderId="9" numFmtId="0" xfId="0" applyFont="1" applyBorder="1" applyAlignment="1">
      <alignment horizontal="left" vertical="center"/>
    </xf>
    <xf fontId="21" fillId="0" borderId="10" numFmtId="0" xfId="0" applyFont="1" applyBorder="1" applyAlignment="1">
      <alignment horizontal="left" vertical="center"/>
    </xf>
    <xf fontId="21" fillId="0" borderId="11" numFmtId="0" xfId="0" applyFont="1" applyBorder="1" applyAlignment="1">
      <alignment horizontal="left" vertical="center"/>
    </xf>
    <xf fontId="0" fillId="0" borderId="19" numFmtId="0" xfId="0" applyBorder="1" applyAlignment="1">
      <alignment vertical="center"/>
    </xf>
    <xf fontId="0" fillId="0" borderId="20" numFmtId="0" xfId="0" applyBorder="1" applyAlignment="1">
      <alignment vertical="center"/>
    </xf>
    <xf fontId="20" fillId="0" borderId="0" numFmtId="0" xfId="0" applyFont="1" applyAlignment="1">
      <alignment vertical="center"/>
    </xf>
    <xf fontId="0" fillId="0" borderId="21" numFmtId="0" xfId="0" applyBorder="1" applyAlignment="1">
      <alignment vertical="center"/>
    </xf>
    <xf fontId="7" fillId="0" borderId="0" numFmtId="0" xfId="0" applyFont="1" applyAlignment="1">
      <alignment vertical="center"/>
    </xf>
    <xf fontId="22" fillId="0" borderId="0" numFmtId="0" xfId="0" applyFont="1"/>
    <xf fontId="23" fillId="0" borderId="0" numFmtId="0" xfId="0" applyFont="1" applyAlignment="1">
      <alignment horizontal="justify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9" Type="http://schemas.openxmlformats.org/officeDocument/2006/relationships/styles" Target="styles.xml"/><Relationship  Id="rId5" Type="http://schemas.openxmlformats.org/officeDocument/2006/relationships/worksheet" Target="worksheets/sheet5.xml"/><Relationship  Id="rId8" Type="http://schemas.openxmlformats.org/officeDocument/2006/relationships/sharedStrings" Target="sharedString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1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5" name="直接连接符 2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6" name="直接连接符 3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7" name="直接连接符 4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8" name="直接连接符 5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9" name="直接连接符 6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0" name="直接连接符 7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1" name="直接连接符 8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4.25"/>
  <cols>
    <col customWidth="1" min="1" max="1" style="1" width="13.25"/>
    <col customWidth="1" min="2" max="2" style="1" width="12.4166666666667"/>
    <col customWidth="1" min="3" max="4" style="1" width="11.9166666666667"/>
    <col customWidth="1" min="5" max="6" style="1" width="10.9166666666667"/>
    <col customWidth="1" min="7" max="7" style="1" width="13.4166666666667"/>
    <col customWidth="1" min="8" max="8" style="1" width="10.3333333333333"/>
    <col customWidth="1" min="9" max="9" style="1" width="12.6666666666667"/>
    <col customWidth="1" min="10" max="10" style="1" width="10.25"/>
    <col customWidth="1" min="11" max="11" style="1" width="10.6666666666667"/>
    <col min="12" max="16384" style="1" width="9"/>
  </cols>
  <sheetData>
    <row ht="23.25" customHeight="1" r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ht="17.25" customHeight="1" r="2">
      <c r="A2" s="3" t="s">
        <v>1</v>
      </c>
      <c r="B2" s="4" t="str">
        <f>IF(_metadata!B2="","",_metadata!B2)</f>
        <v/>
      </c>
      <c r="C2" s="4"/>
      <c r="D2" s="4"/>
      <c r="E2" s="5" t="s">
        <v>2</v>
      </c>
      <c r="F2" s="5"/>
      <c r="G2" s="5" t="str">
        <f>IF(_peimei_day_shift!C2="","",_peimei_day_shift!C2)</f>
        <v/>
      </c>
      <c r="H2" s="6"/>
      <c r="I2" s="6"/>
      <c r="J2" s="7" t="str">
        <f>IF(_peimei_day_shift!D2="","",_peimei_day_shift!D2)</f>
        <v/>
      </c>
      <c r="K2" s="8"/>
    </row>
    <row ht="17.25" customHeight="1" r="3">
      <c r="A3" s="9" t="s">
        <v>3</v>
      </c>
      <c r="B3" s="10" t="s">
        <v>4</v>
      </c>
      <c r="C3" s="11"/>
      <c r="D3" s="10" t="s">
        <v>5</v>
      </c>
      <c r="E3" s="10"/>
      <c r="F3" s="10"/>
      <c r="G3" s="11"/>
      <c r="H3" s="12" t="s">
        <v>6</v>
      </c>
      <c r="I3" s="11"/>
      <c r="J3" s="12" t="s">
        <v>7</v>
      </c>
      <c r="K3" s="11"/>
    </row>
    <row ht="16.5" customHeight="1" r="4">
      <c r="A4" s="13" t="s">
        <v>8</v>
      </c>
      <c r="B4" s="14" t="s">
        <v>9</v>
      </c>
      <c r="C4" s="15" t="s">
        <v>10</v>
      </c>
      <c r="D4" s="15" t="s">
        <v>11</v>
      </c>
      <c r="E4" s="15" t="s">
        <v>12</v>
      </c>
      <c r="F4" s="15" t="s">
        <v>13</v>
      </c>
      <c r="G4" s="15" t="s">
        <v>14</v>
      </c>
      <c r="H4" s="15" t="s">
        <v>15</v>
      </c>
      <c r="I4" s="15" t="s">
        <v>16</v>
      </c>
      <c r="J4" s="15" t="s">
        <v>17</v>
      </c>
      <c r="K4" s="15" t="s">
        <v>18</v>
      </c>
    </row>
    <row ht="20.149999999999999" customHeight="1" r="5">
      <c r="A5" s="16" t="s">
        <v>19</v>
      </c>
      <c r="B5" s="17" t="s">
        <v>20</v>
      </c>
      <c r="C5" s="18" t="s">
        <v>21</v>
      </c>
      <c r="D5" s="19" t="s">
        <v>22</v>
      </c>
      <c r="E5" s="19" t="s">
        <v>23</v>
      </c>
      <c r="F5" s="20" t="s">
        <v>24</v>
      </c>
      <c r="G5" s="19" t="s">
        <v>25</v>
      </c>
      <c r="H5" s="18" t="s">
        <v>22</v>
      </c>
      <c r="I5" s="18" t="s">
        <v>26</v>
      </c>
      <c r="J5" s="18" t="s">
        <v>27</v>
      </c>
      <c r="K5" s="18" t="s">
        <v>28</v>
      </c>
    </row>
    <row ht="20.149999999999999" customHeight="1" hidden="1" r="6">
      <c r="A6" s="12"/>
      <c r="B6" s="18">
        <v>98</v>
      </c>
      <c r="C6" s="18"/>
      <c r="D6" s="19">
        <v>0.90000000000000002</v>
      </c>
      <c r="E6" s="19">
        <v>0.90000000000000002</v>
      </c>
      <c r="F6" s="19">
        <v>0.80000000000000004</v>
      </c>
      <c r="G6" s="19">
        <v>0.90000000000000002</v>
      </c>
      <c r="H6" s="19">
        <v>0.90000000000000002</v>
      </c>
      <c r="I6" s="18">
        <v>0.84999999999999998</v>
      </c>
      <c r="J6" s="18">
        <v>170</v>
      </c>
      <c r="K6" s="18">
        <v>3</v>
      </c>
    </row>
    <row ht="18" customHeight="1" r="7">
      <c r="A7" s="15" t="s">
        <v>29</v>
      </c>
      <c r="B7" s="21" t="str">
        <f>IF(_peimei_day_shift!A2="","",_peimei_day_shift!A2)</f>
        <v/>
      </c>
      <c r="C7" s="22" t="str">
        <f>IF(_crushing_day_shift!A2="","",_crushing_day_shift!A2)</f>
        <v/>
      </c>
      <c r="D7" s="22" t="str">
        <f>IF(_lianjiao_day_shift!A2="","",_lianjiao_day_shift!A2)</f>
        <v/>
      </c>
      <c r="E7" s="22" t="str">
        <f>IF(_lianjiao_day_shift!B2="","",_lianjiao_day_shift!B2)</f>
        <v/>
      </c>
      <c r="F7" s="22" t="str">
        <f>IF(_lianjiao_day_shift!C2="","",_lianjiao_day_shift!C2)</f>
        <v/>
      </c>
      <c r="G7" s="22" t="str">
        <f>IF(_lianjiao_day_shift!D2="","",_lianjiao_day_shift!D2)</f>
        <v/>
      </c>
      <c r="H7" s="21" t="str">
        <f>IF(_lianjiao_day_shift!E2="","",_lianjiao_day_shift!E2)</f>
        <v/>
      </c>
      <c r="I7" s="22" t="str">
        <f>IF(_lianjiao_day_shift!F2="","",_lianjiao_day_shift!F2)</f>
        <v/>
      </c>
      <c r="J7" s="23" t="str">
        <f>IF(_tag_day_shift!A2="","",_tag_day_shift!A2)</f>
        <v/>
      </c>
      <c r="K7" s="22" t="str">
        <f>IF(_tag_day_shift!B2="","",_tag_day_shift!B2)</f>
        <v/>
      </c>
    </row>
    <row ht="20.149999999999999" customHeight="1" r="8">
      <c r="A8" s="15" t="s">
        <v>30</v>
      </c>
      <c r="B8" s="24" t="str">
        <f>IF(B7="","",IF(B7&gt;=B6,"正常","异常"))</f>
        <v/>
      </c>
      <c r="C8" s="24" t="str">
        <f>IF(C7="","",IF(AND(C7&gt;=68,C7&lt;=80),"正常","异常"))</f>
        <v/>
      </c>
      <c r="D8" s="24" t="str">
        <f>IF(D7="","",IF(D7&gt;=D6,"正常","异常"))</f>
        <v/>
      </c>
      <c r="E8" s="24" t="str">
        <f>IF(E7="","",IF(E7&gt;=E6,"正常","异常"))</f>
        <v/>
      </c>
      <c r="F8" s="24" t="str">
        <f>IF(F7="","",IF(F7&gt;=F6,"正常","异常"))</f>
        <v/>
      </c>
      <c r="G8" s="24" t="str">
        <f>IF(G7="","",IF(G7&gt;=G6,"正常","异常"))</f>
        <v/>
      </c>
      <c r="H8" s="24" t="str">
        <f>IF(H7="","",IF(H7&gt;=H6,"正常","异常"))</f>
        <v/>
      </c>
      <c r="I8" s="24" t="str">
        <f>IF(I7="","",IF(I7&gt;=I6,"正常","异常"))</f>
        <v/>
      </c>
      <c r="J8" s="24" t="str">
        <f>IF(J7="","",IF(J7&lt;=J6,"正常","异常"))</f>
        <v/>
      </c>
      <c r="K8" s="24" t="str">
        <f>IF(K7="","",IF(K7&lt;=K6,"正常","异常"))</f>
        <v/>
      </c>
    </row>
    <row customFormat="1" ht="35.25" customHeight="1" r="9" s="25">
      <c r="A9" s="26" t="s">
        <v>31</v>
      </c>
      <c r="B9" s="27"/>
      <c r="C9" s="28"/>
      <c r="D9" s="29"/>
      <c r="E9" s="29"/>
      <c r="F9" s="29"/>
      <c r="G9" s="30"/>
      <c r="H9" s="31"/>
      <c r="I9" s="30"/>
      <c r="J9" s="31"/>
      <c r="K9" s="30"/>
    </row>
    <row ht="20.5" customHeight="1" r="10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4"/>
    </row>
    <row r="11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O11" s="37"/>
    </row>
    <row r="12">
      <c r="A12" s="38"/>
    </row>
    <row r="13">
      <c r="A13" s="38"/>
      <c r="Q13" s="39"/>
    </row>
    <row r="14">
      <c r="A14" s="38"/>
    </row>
    <row r="15">
      <c r="A15" s="38"/>
    </row>
    <row r="16">
      <c r="A16" s="38"/>
    </row>
    <row r="17">
      <c r="A17" s="38"/>
    </row>
    <row r="18">
      <c r="A18" s="38"/>
    </row>
    <row r="19">
      <c r="A19" s="38"/>
    </row>
    <row r="20">
      <c r="A20" s="38"/>
    </row>
    <row r="21">
      <c r="A21" s="38"/>
      <c r="E21" s="37"/>
      <c r="F21" s="37"/>
    </row>
    <row r="22">
      <c r="A22" s="38"/>
    </row>
    <row r="23">
      <c r="A23" s="38"/>
    </row>
    <row r="24">
      <c r="A24" s="38"/>
    </row>
  </sheetData>
  <mergeCells count="11">
    <mergeCell ref="A1:K1"/>
    <mergeCell ref="B2:C2"/>
    <mergeCell ref="B3:C3"/>
    <mergeCell ref="H3:I3"/>
    <mergeCell ref="J3:K3"/>
    <mergeCell ref="D3:G3"/>
    <mergeCell ref="B9:C9"/>
    <mergeCell ref="H9:I9"/>
    <mergeCell ref="J9:K9"/>
    <mergeCell ref="D9:G9"/>
    <mergeCell ref="A10:K10"/>
  </mergeCells>
  <conditionalFormatting sqref="B8:K8">
    <cfRule type="cellIs" priority="1" dxfId="0" operator="equal">
      <formula>"异常"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6" activeCellId="0" sqref="F16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3" activeCellId="0" sqref="A13"/>
    </sheetView>
  </sheetViews>
  <sheetFormatPr defaultColWidth="9" defaultRowHeight="14.25"/>
  <cols>
    <col customWidth="1" min="1" max="1" width="30.75"/>
    <col customWidth="1" min="2" max="2" width="30.5833333333333"/>
  </cols>
  <sheetData>
    <row r="1">
      <c r="A1" s="0" t="s">
        <v>32</v>
      </c>
      <c r="B1" s="40" t="s">
        <v>33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6" activeCellId="0" sqref="E6"/>
    </sheetView>
  </sheetViews>
  <sheetFormatPr defaultColWidth="9" defaultRowHeight="14.25"/>
  <sheetData>
    <row r="1">
      <c r="A1" s="0" t="s">
        <v>34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F1"/>
    </sheetView>
  </sheetViews>
  <sheetFormatPr defaultColWidth="9" defaultRowHeight="14.25"/>
  <sheetData>
    <row r="1">
      <c r="A1" s="0" t="s">
        <v>35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1" activeCellId="0" sqref="E11"/>
    </sheetView>
  </sheetViews>
  <sheetFormatPr defaultColWidth="9" defaultRowHeight="14.25"/>
  <sheetData>
    <row ht="57" r="1">
      <c r="A1" s="41" t="s">
        <v>41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