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5"/>
  </bookViews>
  <sheets>
    <sheet name="6#-7#焦炉关键指标统计" sheetId="1" state="visible" r:id="rId1"/>
    <sheet name="_tag_month_day" sheetId="2" state="visible" r:id="rId2"/>
    <sheet name="_crushing_month_day" sheetId="3" state="visible" r:id="rId3"/>
    <sheet name="_lianjiao_month_day" sheetId="4" state="visible" r:id="rId4"/>
    <sheet name="_peimei_month_day" sheetId="5" state="visible" r:id="rId5"/>
    <sheet name="_metadata" sheetId="6" state="visible" r:id="rId6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rFont val="Tahoma"/>
            <sz val="9"/>
          </rPr>
          <t>作者:</t>
        </r>
        <r>
          <rPr>
            <rFont val="Tahoma"/>
            <sz val="9"/>
          </rPr>
          <t xml:space="preserve">
作者:
每天夜班输入前天中班的数值</t>
        </r>
      </text>
    </comment>
    <comment ref="C5" authorId="0">
      <text>
        <r>
          <rPr>
            <b/>
            <rFont val="Tahoma"/>
            <sz val="9"/>
          </rPr>
          <t>作者:</t>
        </r>
        <r>
          <rPr>
            <rFont val="Tahoma"/>
            <sz val="9"/>
          </rPr>
          <t xml:space="preserve">
作者:
每天夜班输入前天中班的数值</t>
        </r>
      </text>
    </comment>
    <comment ref="D5" authorId="0">
      <text>
        <r>
          <rPr>
            <b/>
            <rFont val="Tahoma"/>
            <sz val="9"/>
          </rPr>
          <t>作者:</t>
        </r>
        <r>
          <rPr>
            <rFont val="Tahoma"/>
            <sz val="9"/>
          </rPr>
          <t xml:space="preserve">
作者:
每天夜班输入前天平均的数值</t>
        </r>
      </text>
    </comment>
    <comment ref="E5" authorId="0">
      <text>
        <r>
          <rPr>
            <b/>
            <rFont val="Tahoma"/>
            <sz val="9"/>
          </rPr>
          <t>作者:</t>
        </r>
        <r>
          <rPr>
            <rFont val="Tahoma"/>
            <sz val="9"/>
          </rPr>
          <t xml:space="preserve">
作者:
每天夜班输入前天平均的数值</t>
        </r>
      </text>
    </comment>
    <comment ref="F5" authorId="0">
      <text>
        <r>
          <rPr>
            <b/>
            <rFont val="Tahoma"/>
            <sz val="9"/>
          </rPr>
          <t>作者:</t>
        </r>
        <r>
          <rPr>
            <rFont val="Tahoma"/>
            <sz val="9"/>
          </rPr>
          <t xml:space="preserve">
作者:
每天夜班输入前天平均的数值</t>
        </r>
      </text>
    </comment>
    <comment ref="I5" authorId="0">
      <text>
        <r>
          <rPr>
            <b/>
            <rFont val="Tahoma"/>
            <sz val="9"/>
          </rPr>
          <t>作者:</t>
        </r>
        <r>
          <rPr>
            <rFont val="Tahoma"/>
            <sz val="9"/>
          </rPr>
          <t xml:space="preserve">
作者:
每天夜班输入前天中班的数值</t>
        </r>
      </text>
    </comment>
    <comment ref="G5" authorId="0">
      <text>
        <r>
          <rPr>
            <b/>
            <rFont val="Tahoma"/>
            <sz val="9"/>
          </rPr>
          <t>作者:</t>
        </r>
        <r>
          <rPr>
            <rFont val="Tahoma"/>
            <sz val="9"/>
          </rPr>
          <t xml:space="preserve">
作者:
每天夜班输入前天平均的数值</t>
        </r>
      </text>
    </comment>
    <comment ref="H5" authorId="0">
      <text>
        <r>
          <rPr>
            <b/>
            <rFont val="Tahoma"/>
            <sz val="9"/>
          </rPr>
          <t>作者:</t>
        </r>
        <r>
          <rPr>
            <rFont val="Tahoma"/>
            <sz val="9"/>
          </rPr>
          <t xml:space="preserve">
作者:
每天夜班输入前天中班的数值</t>
        </r>
      </text>
    </comment>
  </commentList>
</comments>
</file>

<file path=xl/sharedStrings.xml><?xml version="1.0" encoding="utf-8"?>
<sst xmlns="http://schemas.openxmlformats.org/spreadsheetml/2006/main" count="35" uniqueCount="35">
  <si>
    <t xml:space="preserve">焦化分厂6#-7#焦炉关键指标管控情况    </t>
  </si>
  <si>
    <t>工序</t>
  </si>
  <si>
    <t>备煤</t>
  </si>
  <si>
    <t>炉前</t>
  </si>
  <si>
    <t>热工</t>
  </si>
  <si>
    <t>3#CDQ</t>
  </si>
  <si>
    <t>备注</t>
  </si>
  <si>
    <t>控制参数</t>
  </si>
  <si>
    <t>配煤准确度</t>
  </si>
  <si>
    <t>入炉煤细度</t>
  </si>
  <si>
    <t>K2</t>
  </si>
  <si>
    <t>K装煤</t>
  </si>
  <si>
    <t>K均</t>
  </si>
  <si>
    <t>K安</t>
  </si>
  <si>
    <t>排焦温度</t>
  </si>
  <si>
    <t>氢气含量</t>
  </si>
  <si>
    <t>日期</t>
  </si>
  <si>
    <t>≥99.5%</t>
  </si>
  <si>
    <t>70~77</t>
  </si>
  <si>
    <t>≥0.86</t>
  </si>
  <si>
    <t>≥0.90</t>
  </si>
  <si>
    <t>≥0.95</t>
  </si>
  <si>
    <t>≥0.85</t>
  </si>
  <si>
    <t>≤200℃</t>
  </si>
  <si>
    <t>≤3%</t>
  </si>
  <si>
    <t>未完成的指标请在备注栏说明原因</t>
  </si>
  <si>
    <t>CK67_L1R_CDQ_TISA_31106DisCokeTe_1m_avg</t>
  </si>
  <si>
    <t>CK67_L1R_CDQ_ARA_31101BHH2O_1m_avg</t>
  </si>
  <si>
    <t>crushingFineness</t>
  </si>
  <si>
    <t>k2</t>
  </si>
  <si>
    <t>coalLoadingCoefficient</t>
  </si>
  <si>
    <t>kAn</t>
  </si>
  <si>
    <t>kAvg</t>
  </si>
  <si>
    <t/>
  </si>
  <si>
    <t>CK67_L1R_CB_CBAcTol_1m_evt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</si>
</sst>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m&quot;月&quot;d&quot;日&quot;;@"/>
    <numFmt numFmtId="165" formatCode="0.00_ "/>
    <numFmt numFmtId="166" formatCode="0.00_);[Red]\(0.00\)"/>
    <numFmt numFmtId="167" formatCode="0.0"/>
  </numFmts>
  <fonts count="29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Calibri"/>
      <b/>
      <color theme="1"/>
      <sz val="14"/>
      <scheme val="minor"/>
    </font>
    <font>
      <name val="仿宋_GB2312"/>
      <sz val="11"/>
    </font>
    <font>
      <name val="宋体"/>
      <color theme="1"/>
      <sz val="10"/>
    </font>
    <font>
      <name val="Calibri"/>
      <color theme="1"/>
      <sz val="10"/>
      <scheme val="minor"/>
    </font>
    <font>
      <name val="Calibri"/>
      <sz val="10"/>
      <scheme val="minor"/>
    </font>
    <font>
      <name val="宋体"/>
      <sz val="10"/>
    </font>
    <font>
      <name val="Calibri"/>
      <color indexed="2"/>
      <sz val="14"/>
      <scheme val="minor"/>
    </font>
    <font>
      <name val="Tahoma"/>
      <color theme="1"/>
      <sz val="10.5"/>
    </font>
    <font>
      <name val="等线"/>
      <color theme="1"/>
      <sz val="10.5"/>
    </font>
    <font>
      <name val="宋体"/>
      <color rgb="FF6A8759"/>
      <sz val="12"/>
    </font>
  </fonts>
  <fills count="36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6" tint="0.399945066682943"/>
        <bgColor theme="6" tint="0.399945066682943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9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44">
    <xf fontId="0" fillId="0" borderId="0" numFmtId="0" xfId="0"/>
    <xf fontId="0" fillId="0" borderId="0" numFmtId="0" xfId="0" applyAlignment="1">
      <alignment vertical="center"/>
    </xf>
    <xf fontId="0" fillId="0" borderId="0" numFmtId="0" xfId="0" applyAlignment="1">
      <alignment horizontal="center" vertical="center"/>
    </xf>
    <xf fontId="0" fillId="0" borderId="0" numFmtId="0" xfId="0" applyAlignment="1">
      <alignment vertical="center" wrapText="1"/>
    </xf>
    <xf fontId="19" fillId="0" borderId="0" numFmtId="0" xfId="0" applyFont="1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33" borderId="10" numFmtId="0" xfId="0" applyFill="1" applyBorder="1" applyAlignment="1">
      <alignment horizontal="center" vertical="center"/>
    </xf>
    <xf fontId="0" fillId="33" borderId="11" numFmtId="0" xfId="0" applyFill="1" applyBorder="1" applyAlignment="1">
      <alignment horizontal="center" vertical="center"/>
    </xf>
    <xf fontId="0" fillId="34" borderId="12" numFmtId="0" xfId="0" applyFill="1" applyBorder="1" applyAlignment="1">
      <alignment horizontal="center" vertical="center"/>
    </xf>
    <xf fontId="0" fillId="33" borderId="12" numFmtId="0" xfId="0" applyFill="1" applyBorder="1" applyAlignment="1">
      <alignment horizontal="center" vertical="center"/>
    </xf>
    <xf fontId="0" fillId="0" borderId="13" numFmtId="0" xfId="0" applyBorder="1" applyAlignment="1">
      <alignment horizontal="center" vertical="center" wrapText="1"/>
    </xf>
    <xf fontId="0" fillId="0" borderId="13" numFmtId="0" xfId="0" applyBorder="1" applyAlignment="1">
      <alignment horizontal="right" vertical="center"/>
    </xf>
    <xf fontId="0" fillId="0" borderId="11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 wrapText="1"/>
    </xf>
    <xf fontId="0" fillId="0" borderId="15" numFmtId="0" xfId="0" applyBorder="1" applyAlignment="1">
      <alignment horizontal="left" vertical="center"/>
    </xf>
    <xf fontId="20" fillId="0" borderId="12" numFmtId="0" xfId="0" applyFont="1" applyBorder="1" applyAlignment="1">
      <alignment horizontal="center" vertical="center" wrapText="1"/>
    </xf>
    <xf fontId="0" fillId="0" borderId="15" numFmtId="0" xfId="0" applyBorder="1" applyAlignment="1">
      <alignment horizontal="center" vertical="center" wrapText="1"/>
    </xf>
    <xf fontId="0" fillId="35" borderId="12" numFmtId="164" xfId="0" applyNumberFormat="1" applyFill="1" applyBorder="1" applyAlignment="1">
      <alignment horizontal="center" vertical="center"/>
    </xf>
    <xf fontId="21" fillId="0" borderId="12" numFmtId="165" xfId="0" applyNumberFormat="1" applyFont="1" applyBorder="1" applyAlignment="1">
      <alignment horizontal="center" vertical="center" wrapText="1"/>
    </xf>
    <xf fontId="21" fillId="0" borderId="12" numFmtId="166" xfId="0" applyNumberFormat="1" applyFont="1" applyBorder="1" applyAlignment="1">
      <alignment horizontal="center" vertical="center" wrapText="1"/>
    </xf>
    <xf fontId="21" fillId="0" borderId="12" numFmtId="167" xfId="0" applyNumberFormat="1" applyFont="1" applyBorder="1" applyAlignment="1">
      <alignment horizontal="center" vertical="center" wrapText="1"/>
    </xf>
    <xf fontId="21" fillId="0" borderId="12" numFmtId="2" xfId="0" applyNumberFormat="1" applyFont="1" applyBorder="1" applyAlignment="1">
      <alignment horizontal="center" vertical="center" wrapText="1"/>
    </xf>
    <xf fontId="0" fillId="35" borderId="12" numFmtId="0" xfId="0" applyFill="1" applyBorder="1" applyAlignment="1">
      <alignment vertical="center" wrapText="1"/>
    </xf>
    <xf fontId="22" fillId="35" borderId="12" numFmtId="165" xfId="0" applyNumberFormat="1" applyFont="1" applyFill="1" applyBorder="1" applyAlignment="1">
      <alignment horizontal="center" vertical="center"/>
    </xf>
    <xf fontId="22" fillId="35" borderId="12" numFmtId="166" xfId="0" applyNumberFormat="1" applyFont="1" applyFill="1" applyBorder="1" applyAlignment="1">
      <alignment horizontal="center" vertical="center"/>
    </xf>
    <xf fontId="22" fillId="35" borderId="12" numFmtId="167" xfId="0" applyNumberFormat="1" applyFont="1" applyFill="1" applyBorder="1" applyAlignment="1">
      <alignment horizontal="center" vertical="center"/>
    </xf>
    <xf fontId="22" fillId="35" borderId="12" numFmtId="2" xfId="0" applyNumberFormat="1" applyFont="1" applyFill="1" applyBorder="1" applyAlignment="1">
      <alignment horizontal="center" vertical="center"/>
    </xf>
    <xf fontId="22" fillId="0" borderId="12" numFmtId="165" xfId="0" applyNumberFormat="1" applyFont="1" applyBorder="1" applyAlignment="1">
      <alignment horizontal="center" vertical="center"/>
    </xf>
    <xf fontId="22" fillId="0" borderId="12" numFmtId="167" xfId="0" applyNumberFormat="1" applyFont="1" applyBorder="1" applyAlignment="1">
      <alignment horizontal="center" vertical="center"/>
    </xf>
    <xf fontId="22" fillId="0" borderId="12" numFmtId="2" xfId="0" applyNumberFormat="1" applyFont="1" applyBorder="1" applyAlignment="1">
      <alignment horizontal="center" vertical="center"/>
    </xf>
    <xf fontId="22" fillId="35" borderId="15" numFmtId="165" xfId="0" applyNumberFormat="1" applyFont="1" applyFill="1" applyBorder="1" applyAlignment="1">
      <alignment horizontal="center" vertical="center"/>
    </xf>
    <xf fontId="22" fillId="35" borderId="15" numFmtId="167" xfId="0" applyNumberFormat="1" applyFont="1" applyFill="1" applyBorder="1" applyAlignment="1">
      <alignment horizontal="center" vertical="center"/>
    </xf>
    <xf fontId="23" fillId="35" borderId="15" numFmtId="2" xfId="0" applyNumberFormat="1" applyFont="1" applyFill="1" applyBorder="1" applyAlignment="1">
      <alignment horizontal="center" vertical="center"/>
    </xf>
    <xf fontId="22" fillId="35" borderId="15" numFmtId="2" xfId="0" applyNumberFormat="1" applyFont="1" applyFill="1" applyBorder="1" applyAlignment="1">
      <alignment horizontal="center" vertical="center"/>
    </xf>
    <xf fontId="0" fillId="0" borderId="12" numFmtId="0" xfId="0" applyBorder="1" applyAlignment="1">
      <alignment vertical="center" wrapText="1"/>
    </xf>
    <xf fontId="24" fillId="0" borderId="12" numFmtId="2" xfId="0" applyNumberFormat="1" applyFont="1" applyBorder="1" applyAlignment="1">
      <alignment horizontal="center" vertical="center" wrapText="1"/>
    </xf>
    <xf fontId="22" fillId="0" borderId="12" numFmtId="166" xfId="0" applyNumberFormat="1" applyFont="1" applyBorder="1" applyAlignment="1">
      <alignment horizontal="center" vertical="center"/>
    </xf>
    <xf fontId="25" fillId="0" borderId="10" numFmtId="0" xfId="0" applyFont="1" applyBorder="1" applyAlignment="1">
      <alignment horizontal="center" vertical="center"/>
    </xf>
    <xf fontId="25" fillId="0" borderId="16" numFmtId="0" xfId="0" applyFont="1" applyBorder="1" applyAlignment="1">
      <alignment horizontal="center" vertical="center"/>
    </xf>
    <xf fontId="25" fillId="0" borderId="11" numFmtId="0" xfId="0" applyFont="1" applyBorder="1" applyAlignment="1">
      <alignment horizontal="center" vertical="center"/>
    </xf>
    <xf fontId="26" fillId="0" borderId="0" numFmtId="0" xfId="0" applyFont="1"/>
    <xf fontId="27" fillId="0" borderId="0" numFmtId="0" xfId="0" applyFont="1" applyAlignment="1">
      <alignment horizontal="justify"/>
    </xf>
    <xf fontId="28" fillId="0" borderId="0" numFmt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9" Type="http://schemas.openxmlformats.org/officeDocument/2006/relationships/styles" Target="styles.xml"/><Relationship  Id="rId5" Type="http://schemas.openxmlformats.org/officeDocument/2006/relationships/worksheet" Target="worksheets/sheet5.xml"/><Relationship  Id="rId8" Type="http://schemas.openxmlformats.org/officeDocument/2006/relationships/sharedStrings" Target="sharedString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3" hidden="0"/>
        <xdr:cNvCxnSpPr>
          <a:cxnSpLocks/>
        </xdr:cNvCxnSpPr>
        <xdr:nvPr isPhoto="0" userDrawn="0"/>
      </xdr:nvCxnSpPr>
      <xdr:spPr bwMode="auto">
        <a:xfrm>
          <a:off x="7620" y="644525"/>
          <a:ext cx="1009650" cy="50419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85">
      <selection activeCell="B5" activeCellId="0" sqref="B5:I8"/>
    </sheetView>
  </sheetViews>
  <sheetFormatPr defaultColWidth="9" defaultRowHeight="14.25"/>
  <cols>
    <col customWidth="1" min="1" max="1" style="1" width="13.25"/>
    <col customWidth="1" min="2" max="2" style="1" width="12.4166666666667"/>
    <col customWidth="1" min="3" max="3" style="1" width="11.9166666666667"/>
    <col customWidth="1" min="4" max="4" style="1" width="10.9166666666667"/>
    <col customWidth="1" min="5" max="5" style="1" width="12.6666666666667"/>
    <col customWidth="1" min="6" max="6" style="2" width="10.3333333333333"/>
    <col customWidth="1" min="7" max="7" style="2" width="12.6666666666667"/>
    <col customWidth="1" min="8" max="8" style="2" width="10.25"/>
    <col customWidth="1" min="9" max="9" style="2" width="10.6666666666667"/>
    <col customWidth="1" min="10" max="10" style="3" width="54.4166666666667"/>
  </cols>
  <sheetData>
    <row ht="30" customHeight="1" r="1">
      <c r="A1" s="4" t="s">
        <v>0</v>
      </c>
      <c r="B1" s="4"/>
      <c r="C1" s="4"/>
      <c r="D1" s="4"/>
      <c r="E1" s="4"/>
      <c r="F1" s="4"/>
      <c r="G1" s="4"/>
      <c r="H1" s="4"/>
      <c r="I1" s="4"/>
    </row>
    <row ht="20.149999999999999" customHeight="1" r="2">
      <c r="A2" s="5" t="s">
        <v>1</v>
      </c>
      <c r="B2" s="6" t="s">
        <v>2</v>
      </c>
      <c r="C2" s="7"/>
      <c r="D2" s="8" t="s">
        <v>3</v>
      </c>
      <c r="E2" s="8"/>
      <c r="F2" s="9" t="s">
        <v>4</v>
      </c>
      <c r="G2" s="9"/>
      <c r="H2" s="8" t="s">
        <v>5</v>
      </c>
      <c r="I2" s="8"/>
      <c r="J2" s="10" t="s">
        <v>6</v>
      </c>
    </row>
    <row ht="20.149999999999999" customHeight="1" r="3">
      <c r="A3" s="11" t="s">
        <v>7</v>
      </c>
      <c r="B3" s="12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13" t="s">
        <v>13</v>
      </c>
      <c r="H3" s="13" t="s">
        <v>14</v>
      </c>
      <c r="I3" s="13" t="s">
        <v>15</v>
      </c>
      <c r="J3" s="14"/>
    </row>
    <row ht="20.149999999999999" customHeight="1" r="4">
      <c r="A4" s="15" t="s">
        <v>16</v>
      </c>
      <c r="B4" s="13" t="s">
        <v>17</v>
      </c>
      <c r="C4" s="13" t="s">
        <v>18</v>
      </c>
      <c r="D4" s="16" t="s">
        <v>19</v>
      </c>
      <c r="E4" s="16" t="s">
        <v>20</v>
      </c>
      <c r="F4" s="13" t="s">
        <v>21</v>
      </c>
      <c r="G4" s="13" t="s">
        <v>22</v>
      </c>
      <c r="H4" s="13" t="s">
        <v>23</v>
      </c>
      <c r="I4" s="13" t="s">
        <v>24</v>
      </c>
      <c r="J4" s="17"/>
    </row>
    <row ht="20.149999999999999" customHeight="1" r="5">
      <c r="A5" s="18">
        <f ca="1">IF(_metadata!B1="",EOMONTH(NOW(),-1)+1,EOMONTH(_metadata!B1,-1)+1)</f>
        <v>43586</v>
      </c>
      <c r="B5" s="19" t="str">
        <f>IF(_peimei_month_day!A2="","",_peimei_month_day!A2)</f>
        <v/>
      </c>
      <c r="C5" s="19" t="str">
        <f>IF(_crushing_month_day!A2="","",_crushing_month_day!A2)</f>
        <v/>
      </c>
      <c r="D5" s="20" t="str">
        <f>IF(_lianjiao_month_day!A2="","",_lianjiao_month_day!A2)</f>
        <v/>
      </c>
      <c r="E5" s="20" t="str">
        <f>IF(_lianjiao_month_day!B2="","",_lianjiao_month_day!B2)</f>
        <v/>
      </c>
      <c r="F5" s="20" t="str">
        <f>IF(_lianjiao_month_day!C2="","",_lianjiao_month_day!C2)</f>
        <v/>
      </c>
      <c r="G5" s="20" t="str">
        <f>IF(_lianjiao_month_day!D2="","",_lianjiao_month_day!D2)</f>
        <v/>
      </c>
      <c r="H5" s="21" t="str">
        <f>IF(_tag_month_day!A2="","",_tag_month_day!A2)</f>
        <v/>
      </c>
      <c r="I5" s="22" t="str">
        <f>IF(_tag_month_day!B2="","",_tag_month_day!B2)</f>
        <v/>
      </c>
      <c r="J5" s="23"/>
    </row>
    <row ht="20.149999999999999" customHeight="1" r="6">
      <c r="A6" s="18">
        <f ca="1">A5+1</f>
        <v>43587</v>
      </c>
      <c r="B6" s="24" t="str">
        <f>IF(_peimei_month_day!A3="","",_peimei_month_day!A3)</f>
        <v/>
      </c>
      <c r="C6" s="24" t="str">
        <f>IF(_crushing_month_day!A3="","",_crushing_month_day!A3)</f>
        <v/>
      </c>
      <c r="D6" s="25" t="str">
        <f>IF(_lianjiao_month_day!A3="","",_lianjiao_month_day!A3)</f>
        <v/>
      </c>
      <c r="E6" s="25" t="str">
        <f>IF(_lianjiao_month_day!B3="","",_lianjiao_month_day!B3)</f>
        <v/>
      </c>
      <c r="F6" s="25" t="str">
        <f>IF(_lianjiao_month_day!C3="","",_lianjiao_month_day!C3)</f>
        <v/>
      </c>
      <c r="G6" s="25" t="str">
        <f>IF(_lianjiao_month_day!D3="","",_lianjiao_month_day!D3)</f>
        <v/>
      </c>
      <c r="H6" s="26" t="str">
        <f>IF(_tag_month_day!A3="","",_tag_month_day!A3)</f>
        <v/>
      </c>
      <c r="I6" s="27" t="str">
        <f>IF(_tag_month_day!B3="","",_tag_month_day!B3)</f>
        <v/>
      </c>
      <c r="J6" s="23"/>
    </row>
    <row ht="20.149999999999999" customHeight="1" r="7">
      <c r="A7" s="18">
        <f ca="1">A6+1</f>
        <v>43588</v>
      </c>
      <c r="B7" s="28" t="str">
        <f>IF(_peimei_month_day!A4="","",_peimei_month_day!A4)</f>
        <v/>
      </c>
      <c r="C7" s="28" t="str">
        <f>IF(_crushing_month_day!A4="","",_crushing_month_day!A4)</f>
        <v/>
      </c>
      <c r="D7" s="28" t="str">
        <f>IF(_lianjiao_month_day!A4="","",_lianjiao_month_day!A4)</f>
        <v/>
      </c>
      <c r="E7" s="28" t="str">
        <f>IF(_lianjiao_month_day!B4="","",_lianjiao_month_day!B4)</f>
        <v/>
      </c>
      <c r="F7" s="28" t="str">
        <f>IF(_lianjiao_month_day!C4="","",_lianjiao_month_day!C4)</f>
        <v/>
      </c>
      <c r="G7" s="28" t="str">
        <f>IF(_lianjiao_month_day!D4="","",_lianjiao_month_day!D4)</f>
        <v/>
      </c>
      <c r="H7" s="29" t="str">
        <f>IF(_tag_month_day!A4="","",_tag_month_day!A4)</f>
        <v/>
      </c>
      <c r="I7" s="30" t="str">
        <f>IF(_tag_month_day!B4="","",_tag_month_day!B4)</f>
        <v/>
      </c>
      <c r="J7" s="23"/>
    </row>
    <row ht="20.149999999999999" customHeight="1" r="8">
      <c r="A8" s="18">
        <f ca="1">A7+1</f>
        <v>43589</v>
      </c>
      <c r="B8" s="28" t="str">
        <f>IF(_peimei_month_day!A5="","",_peimei_month_day!A5)</f>
        <v/>
      </c>
      <c r="C8" s="28" t="str">
        <f>IF(_crushing_month_day!A5="","",_crushing_month_day!A5)</f>
        <v/>
      </c>
      <c r="D8" s="28" t="str">
        <f>IF(_lianjiao_month_day!A5="","",_lianjiao_month_day!A5)</f>
        <v/>
      </c>
      <c r="E8" s="28" t="str">
        <f>IF(_lianjiao_month_day!B5="","",_lianjiao_month_day!B5)</f>
        <v/>
      </c>
      <c r="F8" s="28" t="str">
        <f>IF(_lianjiao_month_day!C5="","",_lianjiao_month_day!C5)</f>
        <v/>
      </c>
      <c r="G8" s="28" t="str">
        <f>IF(_lianjiao_month_day!D5="","",_lianjiao_month_day!D5)</f>
        <v/>
      </c>
      <c r="H8" s="29" t="str">
        <f>IF(_tag_month_day!A5="","",_tag_month_day!A5)</f>
        <v/>
      </c>
      <c r="I8" s="30" t="str">
        <f>IF(_tag_month_day!B5="","",_tag_month_day!B5)</f>
        <v/>
      </c>
      <c r="J8" s="23"/>
    </row>
    <row ht="20.149999999999999" customHeight="1" r="9">
      <c r="A9" s="18">
        <f ca="1">A8+1</f>
        <v>43590</v>
      </c>
      <c r="B9" s="28" t="str">
        <f>IF(_peimei_month_day!A6="","",_peimei_month_day!A6)</f>
        <v/>
      </c>
      <c r="C9" s="24" t="str">
        <f>IF(_crushing_month_day!A6="","",_crushing_month_day!A6)</f>
        <v/>
      </c>
      <c r="D9" s="25" t="str">
        <f>IF(_lianjiao_month_day!A6="","",_lianjiao_month_day!A6)</f>
        <v/>
      </c>
      <c r="E9" s="25" t="str">
        <f>IF(_lianjiao_month_day!B6="","",_lianjiao_month_day!B6)</f>
        <v/>
      </c>
      <c r="F9" s="25" t="str">
        <f>IF(_lianjiao_month_day!C6="","",_lianjiao_month_day!C6)</f>
        <v/>
      </c>
      <c r="G9" s="25" t="str">
        <f>IF(_lianjiao_month_day!D6="","",_lianjiao_month_day!D6)</f>
        <v/>
      </c>
      <c r="H9" s="29" t="str">
        <f>IF(_tag_month_day!A6="","",_tag_month_day!A6)</f>
        <v/>
      </c>
      <c r="I9" s="30" t="str">
        <f>IF(_tag_month_day!B6="","",_tag_month_day!B6)</f>
        <v/>
      </c>
      <c r="J9" s="23"/>
    </row>
    <row ht="20.149999999999999" customHeight="1" r="10">
      <c r="A10" s="18">
        <f ca="1">A9+1</f>
        <v>43591</v>
      </c>
      <c r="B10" s="28" t="str">
        <f>IF(_peimei_month_day!A7="","",_peimei_month_day!A7)</f>
        <v/>
      </c>
      <c r="C10" s="24" t="str">
        <f>IF(_crushing_month_day!A7="","",_crushing_month_day!A7)</f>
        <v/>
      </c>
      <c r="D10" s="25" t="str">
        <f>IF(_lianjiao_month_day!A7="","",_lianjiao_month_day!A7)</f>
        <v/>
      </c>
      <c r="E10" s="25" t="str">
        <f>IF(_lianjiao_month_day!B7="","",_lianjiao_month_day!B7)</f>
        <v/>
      </c>
      <c r="F10" s="25" t="str">
        <f>IF(_lianjiao_month_day!C7="","",_lianjiao_month_day!C7)</f>
        <v/>
      </c>
      <c r="G10" s="25" t="str">
        <f>IF(_lianjiao_month_day!D7="","",_lianjiao_month_day!D7)</f>
        <v/>
      </c>
      <c r="H10" s="29" t="str">
        <f>IF(_tag_month_day!A7="","",_tag_month_day!A7)</f>
        <v/>
      </c>
      <c r="I10" s="30" t="str">
        <f>IF(_tag_month_day!B7="","",_tag_month_day!B7)</f>
        <v/>
      </c>
      <c r="J10" s="23"/>
    </row>
    <row ht="20.149999999999999" customHeight="1" r="11">
      <c r="A11" s="18">
        <f ca="1">A10+1</f>
        <v>43592</v>
      </c>
      <c r="B11" s="31" t="str">
        <f>IF(_peimei_month_day!A8="","",_peimei_month_day!A8)</f>
        <v/>
      </c>
      <c r="C11" s="31" t="str">
        <f>IF(_crushing_month_day!A8="","",_crushing_month_day!A8)</f>
        <v/>
      </c>
      <c r="D11" s="25" t="str">
        <f>IF(_lianjiao_month_day!A8="","",_lianjiao_month_day!A8)</f>
        <v/>
      </c>
      <c r="E11" s="25" t="str">
        <f>IF(_lianjiao_month_day!B8="","",_lianjiao_month_day!B8)</f>
        <v/>
      </c>
      <c r="F11" s="25" t="str">
        <f>IF(_lianjiao_month_day!C8="","",_lianjiao_month_day!C8)</f>
        <v/>
      </c>
      <c r="G11" s="25" t="str">
        <f>IF(_lianjiao_month_day!D8="","",_lianjiao_month_day!D8)</f>
        <v/>
      </c>
      <c r="H11" s="32" t="str">
        <f>IF(_tag_month_day!A8="","",_tag_month_day!A8)</f>
        <v/>
      </c>
      <c r="I11" s="33" t="str">
        <f>IF(_tag_month_day!B8="","",_tag_month_day!B8)</f>
        <v/>
      </c>
      <c r="J11" s="23"/>
    </row>
    <row ht="20.149999999999999" customHeight="1" r="12">
      <c r="A12" s="18">
        <f ca="1">A11+1</f>
        <v>43593</v>
      </c>
      <c r="B12" s="31" t="str">
        <f>IF(_peimei_month_day!A9="","",_peimei_month_day!A9)</f>
        <v/>
      </c>
      <c r="C12" s="31" t="str">
        <f>IF(_crushing_month_day!A9="","",_crushing_month_day!A9)</f>
        <v/>
      </c>
      <c r="D12" s="25" t="str">
        <f>IF(_lianjiao_month_day!A9="","",_lianjiao_month_day!A9)</f>
        <v/>
      </c>
      <c r="E12" s="25" t="str">
        <f>IF(_lianjiao_month_day!B9="","",_lianjiao_month_day!B9)</f>
        <v/>
      </c>
      <c r="F12" s="25" t="str">
        <f>IF(_lianjiao_month_day!C9="","",_lianjiao_month_day!C9)</f>
        <v/>
      </c>
      <c r="G12" s="25" t="str">
        <f>IF(_lianjiao_month_day!D9="","",_lianjiao_month_day!D9)</f>
        <v/>
      </c>
      <c r="H12" s="32" t="str">
        <f>IF(_tag_month_day!A9="","",_tag_month_day!A9)</f>
        <v/>
      </c>
      <c r="I12" s="34" t="str">
        <f>IF(_tag_month_day!B9="","",_tag_month_day!B9)</f>
        <v/>
      </c>
      <c r="J12" s="23"/>
    </row>
    <row ht="20.149999999999999" customHeight="1" r="13">
      <c r="A13" s="18">
        <f ca="1">A12+1</f>
        <v>43594</v>
      </c>
      <c r="B13" s="31" t="str">
        <f>IF(_peimei_month_day!A10="","",_peimei_month_day!A10)</f>
        <v/>
      </c>
      <c r="C13" s="31" t="str">
        <f>IF(_crushing_month_day!A10="","",_crushing_month_day!A10)</f>
        <v/>
      </c>
      <c r="D13" s="25" t="str">
        <f>IF(_lianjiao_month_day!A10="","",_lianjiao_month_day!A10)</f>
        <v/>
      </c>
      <c r="E13" s="25" t="str">
        <f>IF(_lianjiao_month_day!B10="","",_lianjiao_month_day!B10)</f>
        <v/>
      </c>
      <c r="F13" s="25" t="str">
        <f>IF(_lianjiao_month_day!C10="","",_lianjiao_month_day!C10)</f>
        <v/>
      </c>
      <c r="G13" s="25" t="str">
        <f>IF(_lianjiao_month_day!D10="","",_lianjiao_month_day!D10)</f>
        <v/>
      </c>
      <c r="H13" s="32" t="str">
        <f>IF(_tag_month_day!A10="","",_tag_month_day!A10)</f>
        <v/>
      </c>
      <c r="I13" s="34" t="str">
        <f>IF(_tag_month_day!B10="","",_tag_month_day!B10)</f>
        <v/>
      </c>
      <c r="J13" s="23"/>
    </row>
    <row ht="20.149999999999999" customHeight="1" r="14">
      <c r="A14" s="18">
        <f ca="1">A13+1</f>
        <v>43595</v>
      </c>
      <c r="B14" s="24" t="str">
        <f>IF(_peimei_month_day!A11="","",_peimei_month_day!A11)</f>
        <v/>
      </c>
      <c r="C14" s="24" t="str">
        <f>IF(_crushing_month_day!A11="","",_crushing_month_day!A11)</f>
        <v/>
      </c>
      <c r="D14" s="25" t="str">
        <f>IF(_lianjiao_month_day!A11="","",_lianjiao_month_day!A11)</f>
        <v/>
      </c>
      <c r="E14" s="25" t="str">
        <f>IF(_lianjiao_month_day!B11="","",_lianjiao_month_day!B11)</f>
        <v/>
      </c>
      <c r="F14" s="25" t="str">
        <f>IF(_lianjiao_month_day!C11="","",_lianjiao_month_day!C11)</f>
        <v/>
      </c>
      <c r="G14" s="25" t="str">
        <f>IF(_lianjiao_month_day!D11="","",_lianjiao_month_day!D11)</f>
        <v/>
      </c>
      <c r="H14" s="26" t="str">
        <f>IF(_tag_month_day!A11="","",_tag_month_day!A11)</f>
        <v/>
      </c>
      <c r="I14" s="27" t="str">
        <f>IF(_tag_month_day!B11="","",_tag_month_day!B11)</f>
        <v/>
      </c>
      <c r="J14" s="23"/>
    </row>
    <row ht="20.149999999999999" customHeight="1" r="15">
      <c r="A15" s="18">
        <f ca="1">A14+1</f>
        <v>43596</v>
      </c>
      <c r="B15" s="28" t="str">
        <f>IF(_peimei_month_day!A12="","",_peimei_month_day!A12)</f>
        <v/>
      </c>
      <c r="C15" s="28" t="str">
        <f>IF(_crushing_month_day!A12="","",_crushing_month_day!A12)</f>
        <v/>
      </c>
      <c r="D15" s="28" t="str">
        <f>IF(_lianjiao_month_day!A12="","",_lianjiao_month_day!A12)</f>
        <v/>
      </c>
      <c r="E15" s="28" t="str">
        <f>IF(_lianjiao_month_day!B12="","",_lianjiao_month_day!B12)</f>
        <v/>
      </c>
      <c r="F15" s="28" t="str">
        <f>IF(_lianjiao_month_day!C12="","",_lianjiao_month_day!C12)</f>
        <v/>
      </c>
      <c r="G15" s="28" t="str">
        <f>IF(_lianjiao_month_day!D12="","",_lianjiao_month_day!D12)</f>
        <v/>
      </c>
      <c r="H15" s="29" t="str">
        <f>IF(_tag_month_day!A12="","",_tag_month_day!A12)</f>
        <v/>
      </c>
      <c r="I15" s="30" t="str">
        <f>IF(_tag_month_day!B12="","",_tag_month_day!B12)</f>
        <v/>
      </c>
      <c r="J15" s="35"/>
    </row>
    <row ht="20.149999999999999" customHeight="1" r="16">
      <c r="A16" s="18">
        <f ca="1">A15+1</f>
        <v>43597</v>
      </c>
      <c r="B16" s="28" t="str">
        <f>IF(_peimei_month_day!A13="","",_peimei_month_day!A13)</f>
        <v/>
      </c>
      <c r="C16" s="28" t="str">
        <f>IF(_crushing_month_day!A13="","",_crushing_month_day!A13)</f>
        <v/>
      </c>
      <c r="D16" s="28" t="str">
        <f>IF(_lianjiao_month_day!A13="","",_lianjiao_month_day!A13)</f>
        <v/>
      </c>
      <c r="E16" s="28" t="str">
        <f>IF(_lianjiao_month_day!B13="","",_lianjiao_month_day!B13)</f>
        <v/>
      </c>
      <c r="F16" s="28" t="str">
        <f>IF(_lianjiao_month_day!C13="","",_lianjiao_month_day!C13)</f>
        <v/>
      </c>
      <c r="G16" s="28" t="str">
        <f>IF(_lianjiao_month_day!D13="","",_lianjiao_month_day!D13)</f>
        <v/>
      </c>
      <c r="H16" s="29" t="str">
        <f>IF(_tag_month_day!A13="","",_tag_month_day!A13)</f>
        <v/>
      </c>
      <c r="I16" s="30" t="str">
        <f>IF(_tag_month_day!B13="","",_tag_month_day!B13)</f>
        <v/>
      </c>
      <c r="J16" s="35"/>
    </row>
    <row ht="20.149999999999999" customHeight="1" r="17">
      <c r="A17" s="18">
        <f ca="1">A16+1</f>
        <v>43598</v>
      </c>
      <c r="B17" s="19" t="str">
        <f>IF(_peimei_month_day!A14="","",_peimei_month_day!A14)</f>
        <v/>
      </c>
      <c r="C17" s="19" t="str">
        <f>IF(_crushing_month_day!A14="","",_crushing_month_day!A14)</f>
        <v/>
      </c>
      <c r="D17" s="20" t="str">
        <f>IF(_lianjiao_month_day!A14="","",_lianjiao_month_day!A14)</f>
        <v/>
      </c>
      <c r="E17" s="20" t="str">
        <f>IF(_lianjiao_month_day!B14="","",_lianjiao_month_day!B14)</f>
        <v/>
      </c>
      <c r="F17" s="20" t="str">
        <f>IF(_lianjiao_month_day!C14="","",_lianjiao_month_day!C14)</f>
        <v/>
      </c>
      <c r="G17" s="20" t="str">
        <f>IF(_lianjiao_month_day!D14="","",_lianjiao_month_day!D14)</f>
        <v/>
      </c>
      <c r="H17" s="21" t="str">
        <f>IF(_tag_month_day!A14="","",_tag_month_day!A14)</f>
        <v/>
      </c>
      <c r="I17" s="36" t="str">
        <f>IF(_tag_month_day!B14="","",_tag_month_day!B14)</f>
        <v/>
      </c>
      <c r="J17" s="35"/>
    </row>
    <row ht="20.149999999999999" customHeight="1" r="18">
      <c r="A18" s="18">
        <f ca="1">A17+1</f>
        <v>43599</v>
      </c>
      <c r="B18" s="19" t="str">
        <f>IF(_peimei_month_day!A15="","",_peimei_month_day!A15)</f>
        <v/>
      </c>
      <c r="C18" s="19" t="str">
        <f>IF(_crushing_month_day!A15="","",_crushing_month_day!A15)</f>
        <v/>
      </c>
      <c r="D18" s="20" t="str">
        <f>IF(_lianjiao_month_day!A15="","",_lianjiao_month_day!A15)</f>
        <v/>
      </c>
      <c r="E18" s="20" t="str">
        <f>IF(_lianjiao_month_day!B15="","",_lianjiao_month_day!B15)</f>
        <v/>
      </c>
      <c r="F18" s="20" t="str">
        <f>IF(_lianjiao_month_day!C15="","",_lianjiao_month_day!C15)</f>
        <v/>
      </c>
      <c r="G18" s="20" t="str">
        <f>IF(_lianjiao_month_day!D15="","",_lianjiao_month_day!D15)</f>
        <v/>
      </c>
      <c r="H18" s="21" t="str">
        <f>IF(_tag_month_day!A15="","",_tag_month_day!A15)</f>
        <v/>
      </c>
      <c r="I18" s="36" t="str">
        <f>IF(_tag_month_day!B15="","",_tag_month_day!B15)</f>
        <v/>
      </c>
      <c r="J18" s="35"/>
    </row>
    <row ht="20.149999999999999" customHeight="1" r="19">
      <c r="A19" s="18">
        <f ca="1">A18+1</f>
        <v>43600</v>
      </c>
      <c r="B19" s="19" t="str">
        <f>IF(_peimei_month_day!A16="","",_peimei_month_day!A16)</f>
        <v/>
      </c>
      <c r="C19" s="19" t="str">
        <f>IF(_crushing_month_day!A16="","",_crushing_month_day!A16)</f>
        <v/>
      </c>
      <c r="D19" s="20" t="str">
        <f>IF(_lianjiao_month_day!A16="","",_lianjiao_month_day!A16)</f>
        <v/>
      </c>
      <c r="E19" s="20" t="str">
        <f>IF(_lianjiao_month_day!B16="","",_lianjiao_month_day!B16)</f>
        <v/>
      </c>
      <c r="F19" s="20" t="str">
        <f>IF(_lianjiao_month_day!C16="","",_lianjiao_month_day!C16)</f>
        <v/>
      </c>
      <c r="G19" s="20" t="str">
        <f>IF(_lianjiao_month_day!D16="","",_lianjiao_month_day!D16)</f>
        <v/>
      </c>
      <c r="H19" s="21" t="str">
        <f>IF(_tag_month_day!A16="","",_tag_month_day!A16)</f>
        <v/>
      </c>
      <c r="I19" s="36" t="str">
        <f>IF(_tag_month_day!B16="","",_tag_month_day!B16)</f>
        <v/>
      </c>
      <c r="J19" s="35"/>
    </row>
    <row ht="20.149999999999999" customHeight="1" r="20">
      <c r="A20" s="18">
        <f ca="1">A19+1</f>
        <v>43601</v>
      </c>
      <c r="B20" s="28" t="str">
        <f>IF(_peimei_month_day!A17="","",_peimei_month_day!A17)</f>
        <v/>
      </c>
      <c r="C20" s="28" t="str">
        <f>IF(_crushing_month_day!A17="","",_crushing_month_day!A17)</f>
        <v/>
      </c>
      <c r="D20" s="37" t="str">
        <f>IF(_lianjiao_month_day!A17="","",_lianjiao_month_day!A17)</f>
        <v/>
      </c>
      <c r="E20" s="37" t="str">
        <f>IF(_lianjiao_month_day!B17="","",_lianjiao_month_day!B17)</f>
        <v/>
      </c>
      <c r="F20" s="37" t="str">
        <f>IF(_lianjiao_month_day!C17="","",_lianjiao_month_day!C17)</f>
        <v/>
      </c>
      <c r="G20" s="37" t="str">
        <f>IF(_lianjiao_month_day!D17="","",_lianjiao_month_day!D17)</f>
        <v/>
      </c>
      <c r="H20" s="29" t="str">
        <f>IF(_tag_month_day!A17="","",_tag_month_day!A17)</f>
        <v/>
      </c>
      <c r="I20" s="30" t="str">
        <f>IF(_tag_month_day!B17="","",_tag_month_day!B17)</f>
        <v/>
      </c>
      <c r="J20" s="35"/>
    </row>
    <row ht="20.149999999999999" customHeight="1" r="21">
      <c r="A21" s="18">
        <f ca="1">A20+1</f>
        <v>43602</v>
      </c>
      <c r="B21" s="28" t="str">
        <f>IF(_peimei_month_day!A18="","",_peimei_month_day!A18)</f>
        <v/>
      </c>
      <c r="C21" s="28" t="str">
        <f>IF(_crushing_month_day!A18="","",_crushing_month_day!A18)</f>
        <v/>
      </c>
      <c r="D21" s="37" t="str">
        <f>IF(_lianjiao_month_day!A18="","",_lianjiao_month_day!A18)</f>
        <v/>
      </c>
      <c r="E21" s="37" t="str">
        <f>IF(_lianjiao_month_day!B18="","",_lianjiao_month_day!B18)</f>
        <v/>
      </c>
      <c r="F21" s="37" t="str">
        <f>IF(_lianjiao_month_day!C18="","",_lianjiao_month_day!C18)</f>
        <v/>
      </c>
      <c r="G21" s="37" t="str">
        <f>IF(_lianjiao_month_day!D18="","",_lianjiao_month_day!D18)</f>
        <v/>
      </c>
      <c r="H21" s="29" t="str">
        <f>IF(_tag_month_day!A18="","",_tag_month_day!A18)</f>
        <v/>
      </c>
      <c r="I21" s="30" t="str">
        <f>IF(_tag_month_day!B18="","",_tag_month_day!B18)</f>
        <v/>
      </c>
      <c r="J21" s="35"/>
    </row>
    <row ht="20.149999999999999" customHeight="1" r="22">
      <c r="A22" s="18">
        <f ca="1">A21+1</f>
        <v>43603</v>
      </c>
      <c r="B22" s="28" t="str">
        <f>IF(_peimei_month_day!A19="","",_peimei_month_day!A19)</f>
        <v/>
      </c>
      <c r="C22" s="28" t="str">
        <f>IF(_crushing_month_day!A19="","",_crushing_month_day!A19)</f>
        <v/>
      </c>
      <c r="D22" s="37" t="str">
        <f>IF(_lianjiao_month_day!A19="","",_lianjiao_month_day!A19)</f>
        <v/>
      </c>
      <c r="E22" s="37" t="str">
        <f>IF(_lianjiao_month_day!B19="","",_lianjiao_month_day!B19)</f>
        <v/>
      </c>
      <c r="F22" s="37" t="str">
        <f>IF(_lianjiao_month_day!C19="","",_lianjiao_month_day!C19)</f>
        <v/>
      </c>
      <c r="G22" s="37" t="str">
        <f>IF(_lianjiao_month_day!D19="","",_lianjiao_month_day!D19)</f>
        <v/>
      </c>
      <c r="H22" s="29" t="str">
        <f>IF(_tag_month_day!A19="","",_tag_month_day!A19)</f>
        <v/>
      </c>
      <c r="I22" s="30" t="str">
        <f>IF(_tag_month_day!B19="","",_tag_month_day!B19)</f>
        <v/>
      </c>
      <c r="J22" s="35"/>
    </row>
    <row ht="20.149999999999999" customHeight="1" r="23">
      <c r="A23" s="18">
        <f ca="1">A22+1</f>
        <v>43604</v>
      </c>
      <c r="B23" s="28" t="str">
        <f>IF(_peimei_month_day!A20="","",_peimei_month_day!A20)</f>
        <v/>
      </c>
      <c r="C23" s="28" t="str">
        <f>IF(_crushing_month_day!A20="","",_crushing_month_day!A20)</f>
        <v/>
      </c>
      <c r="D23" s="37" t="str">
        <f>IF(_lianjiao_month_day!A20="","",_lianjiao_month_day!A20)</f>
        <v/>
      </c>
      <c r="E23" s="37" t="str">
        <f>IF(_lianjiao_month_day!B20="","",_lianjiao_month_day!B20)</f>
        <v/>
      </c>
      <c r="F23" s="37" t="str">
        <f>IF(_lianjiao_month_day!C20="","",_lianjiao_month_day!C20)</f>
        <v/>
      </c>
      <c r="G23" s="37" t="str">
        <f>IF(_lianjiao_month_day!D20="","",_lianjiao_month_day!D20)</f>
        <v/>
      </c>
      <c r="H23" s="29" t="str">
        <f>IF(_tag_month_day!A20="","",_tag_month_day!A20)</f>
        <v/>
      </c>
      <c r="I23" s="30" t="str">
        <f>IF(_tag_month_day!B20="","",_tag_month_day!B20)</f>
        <v/>
      </c>
      <c r="J23" s="35"/>
    </row>
    <row ht="20.149999999999999" customHeight="1" r="24">
      <c r="A24" s="18">
        <f ca="1">A23+1</f>
        <v>43605</v>
      </c>
      <c r="B24" s="28" t="str">
        <f>IF(_peimei_month_day!A21="","",_peimei_month_day!A21)</f>
        <v/>
      </c>
      <c r="C24" s="28" t="str">
        <f>IF(_crushing_month_day!A21="","",_crushing_month_day!A21)</f>
        <v/>
      </c>
      <c r="D24" s="37" t="str">
        <f>IF(_lianjiao_month_day!A21="","",_lianjiao_month_day!A21)</f>
        <v/>
      </c>
      <c r="E24" s="37" t="str">
        <f>IF(_lianjiao_month_day!B21="","",_lianjiao_month_day!B21)</f>
        <v/>
      </c>
      <c r="F24" s="37" t="str">
        <f>IF(_lianjiao_month_day!C21="","",_lianjiao_month_day!C21)</f>
        <v/>
      </c>
      <c r="G24" s="37" t="str">
        <f>IF(_lianjiao_month_day!D21="","",_lianjiao_month_day!D21)</f>
        <v/>
      </c>
      <c r="H24" s="29" t="str">
        <f>IF(_tag_month_day!A21="","",_tag_month_day!A21)</f>
        <v/>
      </c>
      <c r="I24" s="30" t="str">
        <f>IF(_tag_month_day!B21="","",_tag_month_day!B21)</f>
        <v/>
      </c>
      <c r="J24" s="35"/>
    </row>
    <row ht="20.149999999999999" customHeight="1" r="25">
      <c r="A25" s="18">
        <f ca="1">A24+1</f>
        <v>43606</v>
      </c>
      <c r="B25" s="28" t="str">
        <f>IF(_peimei_month_day!A22="","",_peimei_month_day!A22)</f>
        <v/>
      </c>
      <c r="C25" s="28" t="str">
        <f>IF(_crushing_month_day!A22="","",_crushing_month_day!A22)</f>
        <v/>
      </c>
      <c r="D25" s="37" t="str">
        <f>IF(_lianjiao_month_day!A22="","",_lianjiao_month_day!A22)</f>
        <v/>
      </c>
      <c r="E25" s="37" t="str">
        <f>IF(_lianjiao_month_day!B22="","",_lianjiao_month_day!B22)</f>
        <v/>
      </c>
      <c r="F25" s="37" t="str">
        <f>IF(_lianjiao_month_day!C22="","",_lianjiao_month_day!C22)</f>
        <v/>
      </c>
      <c r="G25" s="37" t="str">
        <f>IF(_lianjiao_month_day!D22="","",_lianjiao_month_day!D22)</f>
        <v/>
      </c>
      <c r="H25" s="29" t="str">
        <f>IF(_tag_month_day!A22="","",_tag_month_day!A22)</f>
        <v/>
      </c>
      <c r="I25" s="30" t="str">
        <f>IF(_tag_month_day!B22="","",_tag_month_day!B22)</f>
        <v/>
      </c>
      <c r="J25" s="35"/>
    </row>
    <row ht="20.149999999999999" customHeight="1" r="26">
      <c r="A26" s="18">
        <f ca="1">A25+1</f>
        <v>43607</v>
      </c>
      <c r="B26" s="28" t="str">
        <f>IF(_peimei_month_day!A23="","",_peimei_month_day!A23)</f>
        <v/>
      </c>
      <c r="C26" s="28" t="str">
        <f>IF(_crushing_month_day!A23="","",_crushing_month_day!A23)</f>
        <v/>
      </c>
      <c r="D26" s="37" t="str">
        <f>IF(_lianjiao_month_day!A23="","",_lianjiao_month_day!A23)</f>
        <v/>
      </c>
      <c r="E26" s="37" t="str">
        <f>IF(_lianjiao_month_day!B23="","",_lianjiao_month_day!B23)</f>
        <v/>
      </c>
      <c r="F26" s="37" t="str">
        <f>IF(_lianjiao_month_day!C23="","",_lianjiao_month_day!C23)</f>
        <v/>
      </c>
      <c r="G26" s="37" t="str">
        <f>IF(_lianjiao_month_day!D23="","",_lianjiao_month_day!D23)</f>
        <v/>
      </c>
      <c r="H26" s="29" t="str">
        <f>IF(_tag_month_day!A23="","",_tag_month_day!A23)</f>
        <v/>
      </c>
      <c r="I26" s="30" t="str">
        <f>IF(_tag_month_day!B23="","",_tag_month_day!B23)</f>
        <v/>
      </c>
      <c r="J26" s="35"/>
    </row>
    <row ht="20.149999999999999" customHeight="1" r="27">
      <c r="A27" s="18">
        <f ca="1">A26+1</f>
        <v>43608</v>
      </c>
      <c r="B27" s="28" t="str">
        <f>IF(_peimei_month_day!A24="","",_peimei_month_day!A24)</f>
        <v/>
      </c>
      <c r="C27" s="28" t="str">
        <f>IF(_crushing_month_day!A24="","",_crushing_month_day!A24)</f>
        <v/>
      </c>
      <c r="D27" s="37" t="str">
        <f>IF(_lianjiao_month_day!A24="","",_lianjiao_month_day!A24)</f>
        <v/>
      </c>
      <c r="E27" s="37" t="str">
        <f>IF(_lianjiao_month_day!B24="","",_lianjiao_month_day!B24)</f>
        <v/>
      </c>
      <c r="F27" s="37" t="str">
        <f>IF(_lianjiao_month_day!C24="","",_lianjiao_month_day!C24)</f>
        <v/>
      </c>
      <c r="G27" s="37" t="str">
        <f>IF(_lianjiao_month_day!D24="","",_lianjiao_month_day!D24)</f>
        <v/>
      </c>
      <c r="H27" s="29" t="str">
        <f>IF(_tag_month_day!A24="","",_tag_month_day!A24)</f>
        <v/>
      </c>
      <c r="I27" s="30" t="str">
        <f>IF(_tag_month_day!B24="","",_tag_month_day!B24)</f>
        <v/>
      </c>
      <c r="J27" s="35"/>
    </row>
    <row ht="20.149999999999999" customHeight="1" r="28">
      <c r="A28" s="18">
        <f ca="1">A27+1</f>
        <v>43609</v>
      </c>
      <c r="B28" s="28" t="str">
        <f>IF(_peimei_month_day!A25="","",_peimei_month_day!A25)</f>
        <v/>
      </c>
      <c r="C28" s="28" t="str">
        <f>IF(_crushing_month_day!A25="","",_crushing_month_day!A25)</f>
        <v/>
      </c>
      <c r="D28" s="37" t="str">
        <f>IF(_lianjiao_month_day!A25="","",_lianjiao_month_day!A25)</f>
        <v/>
      </c>
      <c r="E28" s="37" t="str">
        <f>IF(_lianjiao_month_day!B25="","",_lianjiao_month_day!B25)</f>
        <v/>
      </c>
      <c r="F28" s="37" t="str">
        <f>IF(_lianjiao_month_day!C25="","",_lianjiao_month_day!C25)</f>
        <v/>
      </c>
      <c r="G28" s="37" t="str">
        <f>IF(_lianjiao_month_day!D25="","",_lianjiao_month_day!D25)</f>
        <v/>
      </c>
      <c r="H28" s="29" t="str">
        <f>IF(_tag_month_day!A25="","",_tag_month_day!A25)</f>
        <v/>
      </c>
      <c r="I28" s="30" t="str">
        <f>IF(_tag_month_day!B25="","",_tag_month_day!B25)</f>
        <v/>
      </c>
      <c r="J28" s="35"/>
    </row>
    <row ht="20.149999999999999" customHeight="1" r="29">
      <c r="A29" s="18">
        <f ca="1">A28+1</f>
        <v>43610</v>
      </c>
      <c r="B29" s="28" t="str">
        <f>IF(_peimei_month_day!A26="","",_peimei_month_day!A26)</f>
        <v/>
      </c>
      <c r="C29" s="28" t="str">
        <f>IF(_crushing_month_day!A26="","",_crushing_month_day!A26)</f>
        <v/>
      </c>
      <c r="D29" s="37" t="str">
        <f>IF(_lianjiao_month_day!A26="","",_lianjiao_month_day!A26)</f>
        <v/>
      </c>
      <c r="E29" s="37" t="str">
        <f>IF(_lianjiao_month_day!B26="","",_lianjiao_month_day!B26)</f>
        <v/>
      </c>
      <c r="F29" s="37" t="str">
        <f>IF(_lianjiao_month_day!C26="","",_lianjiao_month_day!C26)</f>
        <v/>
      </c>
      <c r="G29" s="37" t="str">
        <f>IF(_lianjiao_month_day!D26="","",_lianjiao_month_day!D26)</f>
        <v/>
      </c>
      <c r="H29" s="29" t="str">
        <f>IF(_tag_month_day!A26="","",_tag_month_day!A26)</f>
        <v/>
      </c>
      <c r="I29" s="30" t="str">
        <f>IF(_tag_month_day!B26="","",_tag_month_day!B26)</f>
        <v/>
      </c>
      <c r="J29" s="35"/>
    </row>
    <row ht="20.149999999999999" customHeight="1" r="30">
      <c r="A30" s="18">
        <f ca="1">A29+1</f>
        <v>43611</v>
      </c>
      <c r="B30" s="28" t="str">
        <f>IF(_peimei_month_day!A27="","",_peimei_month_day!A27)</f>
        <v/>
      </c>
      <c r="C30" s="28" t="str">
        <f>IF(_crushing_month_day!A27="","",_crushing_month_day!A27)</f>
        <v/>
      </c>
      <c r="D30" s="37" t="str">
        <f>IF(_lianjiao_month_day!A27="","",_lianjiao_month_day!A27)</f>
        <v/>
      </c>
      <c r="E30" s="37" t="str">
        <f>IF(_lianjiao_month_day!B27="","",_lianjiao_month_day!B27)</f>
        <v/>
      </c>
      <c r="F30" s="37" t="str">
        <f>IF(_lianjiao_month_day!C27="","",_lianjiao_month_day!C27)</f>
        <v/>
      </c>
      <c r="G30" s="37" t="str">
        <f>IF(_lianjiao_month_day!D27="","",_lianjiao_month_day!D27)</f>
        <v/>
      </c>
      <c r="H30" s="29" t="str">
        <f>IF(_tag_month_day!A27="","",_tag_month_day!A27)</f>
        <v/>
      </c>
      <c r="I30" s="30" t="str">
        <f>IF(_tag_month_day!B27="","",_tag_month_day!B27)</f>
        <v/>
      </c>
      <c r="J30" s="35"/>
    </row>
    <row ht="20.149999999999999" customHeight="1" r="31">
      <c r="A31" s="18">
        <f ca="1">A30+1</f>
        <v>43612</v>
      </c>
      <c r="B31" s="28" t="str">
        <f>IF(_peimei_month_day!A28="","",_peimei_month_day!A28)</f>
        <v/>
      </c>
      <c r="C31" s="28" t="str">
        <f>IF(_crushing_month_day!A28="","",_crushing_month_day!A28)</f>
        <v/>
      </c>
      <c r="D31" s="37" t="str">
        <f>IF(_lianjiao_month_day!A28="","",_lianjiao_month_day!A28)</f>
        <v/>
      </c>
      <c r="E31" s="37" t="str">
        <f>IF(_lianjiao_month_day!B28="","",_lianjiao_month_day!B28)</f>
        <v/>
      </c>
      <c r="F31" s="37" t="str">
        <f>IF(_lianjiao_month_day!C28="","",_lianjiao_month_day!C28)</f>
        <v/>
      </c>
      <c r="G31" s="37" t="str">
        <f>IF(_lianjiao_month_day!D28="","",_lianjiao_month_day!D28)</f>
        <v/>
      </c>
      <c r="H31" s="29" t="str">
        <f>IF(_tag_month_day!A28="","",_tag_month_day!A28)</f>
        <v/>
      </c>
      <c r="I31" s="30" t="str">
        <f>IF(_tag_month_day!B28="","",_tag_month_day!B28)</f>
        <v/>
      </c>
      <c r="J31" s="35"/>
    </row>
    <row ht="20.149999999999999" customHeight="1" r="32">
      <c r="A32" s="18">
        <f ca="1">A31+1</f>
        <v>43613</v>
      </c>
      <c r="B32" s="28" t="str">
        <f>IF(_peimei_month_day!A29="","",_peimei_month_day!A29)</f>
        <v/>
      </c>
      <c r="C32" s="28" t="str">
        <f>IF(_crushing_month_day!A29="","",_crushing_month_day!A29)</f>
        <v/>
      </c>
      <c r="D32" s="37" t="str">
        <f>IF(_lianjiao_month_day!A29="","",_lianjiao_month_day!A29)</f>
        <v/>
      </c>
      <c r="E32" s="37" t="str">
        <f>IF(_lianjiao_month_day!B29="","",_lianjiao_month_day!B29)</f>
        <v/>
      </c>
      <c r="F32" s="37" t="str">
        <f>IF(_lianjiao_month_day!C29="","",_lianjiao_month_day!C29)</f>
        <v/>
      </c>
      <c r="G32" s="37" t="str">
        <f>IF(_lianjiao_month_day!D29="","",_lianjiao_month_day!D29)</f>
        <v/>
      </c>
      <c r="H32" s="29" t="str">
        <f>IF(_tag_month_day!A29="","",_tag_month_day!A29)</f>
        <v/>
      </c>
      <c r="I32" s="30" t="str">
        <f>IF(_tag_month_day!B29="","",_tag_month_day!B29)</f>
        <v/>
      </c>
      <c r="J32" s="35"/>
    </row>
    <row ht="20.149999999999999" customHeight="1" r="33">
      <c r="A33" s="18">
        <f ca="1">A32+1</f>
        <v>43614</v>
      </c>
      <c r="B33" s="28" t="str">
        <f>IF(_peimei_month_day!A30="","",_peimei_month_day!A30)</f>
        <v/>
      </c>
      <c r="C33" s="28" t="str">
        <f>IF(_crushing_month_day!A30="","",_crushing_month_day!A30)</f>
        <v/>
      </c>
      <c r="D33" s="37" t="str">
        <f>IF(_lianjiao_month_day!A30="","",_lianjiao_month_day!A30)</f>
        <v/>
      </c>
      <c r="E33" s="37" t="str">
        <f>IF(_lianjiao_month_day!B30="","",_lianjiao_month_day!B30)</f>
        <v/>
      </c>
      <c r="F33" s="37" t="str">
        <f>IF(_lianjiao_month_day!C30="","",_lianjiao_month_day!C30)</f>
        <v/>
      </c>
      <c r="G33" s="37" t="str">
        <f>IF(_lianjiao_month_day!D30="","",_lianjiao_month_day!D30)</f>
        <v/>
      </c>
      <c r="H33" s="29" t="str">
        <f>IF(_tag_month_day!A30="","",_tag_month_day!A30)</f>
        <v/>
      </c>
      <c r="I33" s="30" t="str">
        <f>IF(_tag_month_day!B30="","",_tag_month_day!B30)</f>
        <v/>
      </c>
      <c r="J33" s="35"/>
    </row>
    <row ht="20.149999999999999" customHeight="1" r="34">
      <c r="A34" s="18">
        <f ca="1">A33+1</f>
        <v>43615</v>
      </c>
      <c r="B34" s="28" t="str">
        <f>IF(_peimei_month_day!A31="","",_peimei_month_day!A31)</f>
        <v/>
      </c>
      <c r="C34" s="28" t="str">
        <f>IF(_crushing_month_day!A31="","",_crushing_month_day!A31)</f>
        <v/>
      </c>
      <c r="D34" s="37" t="str">
        <f>IF(_lianjiao_month_day!A31="","",_lianjiao_month_day!A31)</f>
        <v/>
      </c>
      <c r="E34" s="37" t="str">
        <f>IF(_lianjiao_month_day!B31="","",_lianjiao_month_day!B31)</f>
        <v/>
      </c>
      <c r="F34" s="37" t="str">
        <f>IF(_lianjiao_month_day!C31="","",_lianjiao_month_day!C31)</f>
        <v/>
      </c>
      <c r="G34" s="37" t="str">
        <f>IF(_lianjiao_month_day!D31="","",_lianjiao_month_day!D31)</f>
        <v/>
      </c>
      <c r="H34" s="29" t="str">
        <f>IF(_tag_month_day!A31="","",_tag_month_day!A31)</f>
        <v/>
      </c>
      <c r="I34" s="30" t="str">
        <f>IF(_tag_month_day!B31="","",_tag_month_day!B31)</f>
        <v/>
      </c>
      <c r="J34" s="35"/>
    </row>
    <row ht="20.149999999999999" customHeight="1" r="35">
      <c r="A35" s="18">
        <f ca="1">A34+1</f>
        <v>43616</v>
      </c>
      <c r="B35" s="28" t="str">
        <f>IF(_peimei_month_day!A32="","",_peimei_month_day!A32)</f>
        <v/>
      </c>
      <c r="C35" s="28" t="str">
        <f>IF(_crushing_month_day!A32="","",_crushing_month_day!A32)</f>
        <v/>
      </c>
      <c r="D35" s="37" t="str">
        <f>IF(_lianjiao_month_day!A32="","",_lianjiao_month_day!A32)</f>
        <v/>
      </c>
      <c r="E35" s="37" t="str">
        <f>IF(_lianjiao_month_day!B32="","",_lianjiao_month_day!B32)</f>
        <v/>
      </c>
      <c r="F35" s="37" t="str">
        <f>IF(_lianjiao_month_day!C32="","",_lianjiao_month_day!C32)</f>
        <v/>
      </c>
      <c r="G35" s="37" t="str">
        <f>IF(_lianjiao_month_day!D32="","",_lianjiao_month_day!D32)</f>
        <v/>
      </c>
      <c r="H35" s="29" t="str">
        <f>IF(_tag_month_day!A32="","",_tag_month_day!A32)</f>
        <v/>
      </c>
      <c r="I35" s="30" t="str">
        <f>IF(_tag_month_day!B32="","",_tag_month_day!B32)</f>
        <v/>
      </c>
      <c r="J35" s="35"/>
    </row>
    <row ht="21.649999999999999" customHeight="1" r="36">
      <c r="A36" s="38" t="s">
        <v>25</v>
      </c>
      <c r="B36" s="39"/>
      <c r="C36" s="39"/>
      <c r="D36" s="39"/>
      <c r="E36" s="39"/>
      <c r="F36" s="39"/>
      <c r="G36" s="39"/>
      <c r="H36" s="39"/>
      <c r="I36" s="39"/>
      <c r="J36" s="40"/>
    </row>
  </sheetData>
  <mergeCells count="7">
    <mergeCell ref="A1:I1"/>
    <mergeCell ref="B2:C2"/>
    <mergeCell ref="D2:E2"/>
    <mergeCell ref="F2:G2"/>
    <mergeCell ref="H2:I2"/>
    <mergeCell ref="J2:J4"/>
    <mergeCell ref="A36:J36"/>
  </mergeCells>
  <printOptions headings="0" gridLines="0" gridLinesSet="0"/>
  <pageMargins left="0.69930555555555596" right="0.69930555555555596" top="0.75" bottom="0.75" header="0.5" footer="0.5"/>
  <pageSetup paperSize="9" orientation="portrait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cols>
    <col customWidth="1" min="1" max="1" width="41"/>
    <col customWidth="1" min="2" max="2" width="34.3333333333333"/>
  </cols>
  <sheetData>
    <row r="1">
      <c r="A1" s="0" t="s">
        <v>26</v>
      </c>
      <c r="B1" s="41" t="s">
        <v>27</v>
      </c>
    </row>
    <row r="2">
      <c r="A2" s="42"/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3" activeCellId="0" sqref="A3"/>
    </sheetView>
  </sheetViews>
  <sheetFormatPr defaultColWidth="9" defaultRowHeight="14.25"/>
  <cols>
    <col customWidth="1" min="1" max="1" width="15.8333333333333"/>
  </cols>
  <sheetData>
    <row r="1">
      <c r="A1" s="0" t="s">
        <v>28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cols>
    <col customWidth="1" min="2" max="2" width="21.8333333333333"/>
    <col customWidth="1" min="3" max="3" width="15.5"/>
    <col customWidth="1" min="4" max="4" width="15.25"/>
    <col customWidth="1" min="5" max="5" width="17.0833333333333"/>
    <col customWidth="1" min="6" max="6" width="15.3333333333333"/>
  </cols>
  <sheetData>
    <row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33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sheetData>
    <row ht="57" r="1">
      <c r="A1" s="43" t="s">
        <v>34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