
<file path=[Content_Types].xml><?xml version="1.0" encoding="utf-8"?>
<Types xmlns="http://schemas.openxmlformats.org/package/2006/content-types">
  <Default Extension="wmf" ContentType="image/x-wmf"/>
  <Default Extension="png" ContentType="image/png"/>
  <Default Extension="xml" ContentType="application/xml"/>
  <Default Extension="jpeg" ContentType="image/jpeg"/>
  <Default Extension="rels" ContentType="application/vnd.openxmlformats-package.relationships+xml"/>
  <Default Extension="bin" ContentType="application/vnd.openxmlformats-officedocument.oleObject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Sheet1" sheetId="1" state="visible" r:id="rId1"/>
    <sheet name="_peiliao_day_each" sheetId="2" state="hidden" r:id="rId2"/>
    <sheet name="_dictionary" sheetId="3" state="hidden" r:id="rId3"/>
    <sheet name="_metadata" sheetId="4" state="visible" r:id="rId4"/>
  </sheets>
  <calcPr calcId="145621"/>
</workbook>
</file>

<file path=xl/sharedStrings.xml><?xml version="1.0" encoding="utf-8"?>
<sst xmlns="http://schemas.openxmlformats.org/spreadsheetml/2006/main" count="44" uniqueCount="44">
  <si>
    <r>
      <rPr>
        <rFont val="Times New Roman"/>
        <sz val="20"/>
        <u val="single"/>
      </rPr>
      <t>7BF</t>
    </r>
    <r>
      <rPr>
        <rFont val="宋体"/>
        <sz val="20"/>
        <u val="single"/>
      </rPr>
      <t>变料单</t>
    </r>
  </si>
  <si>
    <r>
      <rPr>
        <color theme="1"/>
        <rFont val="Times New Roman"/>
        <sz val="12"/>
      </rPr>
      <t xml:space="preserve">                                                                                      </t>
    </r>
    <r>
      <rPr>
        <color theme="1"/>
        <rFont val="宋体"/>
        <sz val="12"/>
      </rPr>
      <t>编号：</t>
    </r>
    <r>
      <rPr>
        <color theme="1"/>
        <rFont val="Times New Roman"/>
        <sz val="12"/>
      </rPr>
      <t>SGSSG-BSMCSA30-G013-02A</t>
    </r>
  </si>
  <si>
    <r>
      <rPr>
        <color theme="1"/>
        <rFont val="宋体"/>
        <sz val="12"/>
      </rPr>
      <t>装料顺序：</t>
    </r>
  </si>
  <si>
    <t>C</t>
  </si>
  <si>
    <t>O</t>
  </si>
  <si>
    <t>料线探尺</t>
  </si>
  <si>
    <r>
      <rPr>
        <color theme="1"/>
        <rFont val="宋体"/>
        <sz val="11"/>
      </rPr>
      <t>矿石料线</t>
    </r>
  </si>
  <si>
    <t>mm</t>
  </si>
  <si>
    <r>
      <rPr>
        <color theme="1"/>
        <rFont val="宋体"/>
        <sz val="11"/>
      </rPr>
      <t>矿石</t>
    </r>
  </si>
  <si>
    <r>
      <rPr>
        <color theme="1"/>
        <rFont val="宋体"/>
        <sz val="11"/>
      </rPr>
      <t>圈</t>
    </r>
  </si>
  <si>
    <r>
      <rPr>
        <color theme="1"/>
        <rFont val="宋体"/>
        <sz val="11"/>
      </rPr>
      <t>焦炭料线</t>
    </r>
  </si>
  <si>
    <r>
      <rPr>
        <color theme="1"/>
        <rFont val="宋体"/>
        <sz val="11"/>
      </rPr>
      <t>焦炭</t>
    </r>
  </si>
  <si>
    <r>
      <rPr>
        <rFont val="宋体"/>
        <sz val="12"/>
      </rPr>
      <t>料批组成</t>
    </r>
  </si>
  <si>
    <t>烧结矿</t>
  </si>
  <si>
    <t>t</t>
  </si>
  <si>
    <t>%</t>
  </si>
  <si>
    <r>
      <rPr>
        <color theme="1"/>
        <rFont val="宋体"/>
        <sz val="11"/>
      </rPr>
      <t>中焦</t>
    </r>
  </si>
  <si>
    <r>
      <rPr>
        <color theme="1"/>
        <rFont val="宋体"/>
        <sz val="11"/>
      </rPr>
      <t>中焦水分</t>
    </r>
  </si>
  <si>
    <t>球团矿</t>
  </si>
  <si>
    <r>
      <rPr>
        <color theme="1"/>
        <rFont val="宋体"/>
        <sz val="11"/>
      </rPr>
      <t>焦炭补水分</t>
    </r>
  </si>
  <si>
    <t xml:space="preserve">生  矿</t>
  </si>
  <si>
    <r>
      <rPr>
        <color theme="1"/>
        <rFont val="宋体"/>
        <sz val="11"/>
      </rPr>
      <t>外购焦水分</t>
    </r>
  </si>
  <si>
    <r>
      <rPr>
        <color theme="1"/>
        <rFont val="宋体"/>
        <sz val="11"/>
      </rPr>
      <t>熟比</t>
    </r>
  </si>
  <si>
    <t>小粒烧</t>
  </si>
  <si>
    <r>
      <rPr>
        <color theme="1"/>
        <rFont val="宋体"/>
        <sz val="11"/>
      </rPr>
      <t>矿批</t>
    </r>
  </si>
  <si>
    <t>石灰石</t>
  </si>
  <si>
    <r>
      <rPr>
        <color theme="1"/>
        <rFont val="宋体"/>
        <sz val="11"/>
      </rPr>
      <t>负荷</t>
    </r>
  </si>
  <si>
    <t>t/t</t>
  </si>
  <si>
    <t>白云石</t>
  </si>
  <si>
    <t>硅石</t>
  </si>
  <si>
    <t>锰矿</t>
  </si>
  <si>
    <t>废钢</t>
  </si>
  <si>
    <t>加废钢负荷</t>
  </si>
  <si>
    <r>
      <rPr>
        <color theme="1"/>
        <rFont val="宋体"/>
        <sz val="11"/>
      </rPr>
      <t>开始批次：</t>
    </r>
    <r>
      <rPr>
        <color theme="1"/>
        <rFont val="Times New Roman"/>
        <sz val="11"/>
      </rPr>
      <t xml:space="preserve">                </t>
    </r>
    <r>
      <rPr>
        <color theme="1"/>
        <rFont val="宋体"/>
        <sz val="11"/>
      </rPr>
      <t>批</t>
    </r>
  </si>
  <si>
    <r>
      <rPr>
        <color theme="1"/>
        <rFont val="宋体"/>
        <sz val="11"/>
      </rPr>
      <t>时间：</t>
    </r>
  </si>
  <si>
    <r>
      <rPr>
        <color theme="1"/>
        <rFont val="宋体"/>
        <sz val="11"/>
      </rPr>
      <t>填写工长：</t>
    </r>
  </si>
  <si>
    <r>
      <rPr>
        <color theme="1"/>
        <rFont val="Times New Roman"/>
        <sz val="11"/>
      </rPr>
      <t xml:space="preserve">            </t>
    </r>
    <r>
      <rPr>
        <color theme="1"/>
        <rFont val="宋体"/>
        <sz val="11"/>
      </rPr>
      <t>时</t>
    </r>
    <r>
      <rPr>
        <color theme="1"/>
        <rFont val="Times New Roman"/>
        <sz val="11"/>
      </rPr>
      <t xml:space="preserve">          </t>
    </r>
    <r>
      <rPr>
        <color theme="1"/>
        <rFont val="宋体"/>
        <sz val="11"/>
      </rPr>
      <t>分</t>
    </r>
  </si>
  <si>
    <r>
      <rPr>
        <color theme="1"/>
        <rFont val="宋体"/>
        <sz val="11"/>
      </rPr>
      <t>工长确认：</t>
    </r>
  </si>
  <si>
    <r>
      <rPr>
        <color theme="1"/>
        <rFont val="Times New Roman"/>
        <sz val="11"/>
      </rPr>
      <t xml:space="preserve">         </t>
    </r>
    <r>
      <rPr>
        <color theme="1"/>
        <rFont val="宋体"/>
        <sz val="11"/>
      </rPr>
      <t>时</t>
    </r>
    <r>
      <rPr>
        <color theme="1"/>
        <rFont val="Times New Roman"/>
        <sz val="11"/>
      </rPr>
      <t xml:space="preserve">        </t>
    </r>
    <r>
      <rPr>
        <color theme="1"/>
        <rFont val="宋体"/>
        <sz val="11"/>
      </rPr>
      <t>分</t>
    </r>
  </si>
  <si>
    <r>
      <rPr>
        <color theme="1"/>
        <rFont val="宋体"/>
        <sz val="11"/>
      </rPr>
      <t>运转操作：</t>
    </r>
  </si>
  <si>
    <r>
      <rPr>
        <color theme="1"/>
        <rFont val="宋体"/>
        <sz val="11"/>
      </rPr>
      <t>运转确认：</t>
    </r>
  </si>
  <si>
    <t xml:space="preserve">         </t>
  </si>
  <si>
    <t xml:space="preserve">         时        分</t>
  </si>
  <si>
    <t>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</si>
</sst>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0" formatCode="_ &quot;￥&quot;* #,##0_ ;_ &quot;￥&quot;* \-#,##0_ ;_ &quot;￥&quot;* &quot;-&quot;_ ;_ @_ "/>
    <numFmt numFmtId="161" formatCode="_ &quot;￥&quot;* #,##0.00_ ;_ &quot;￥&quot;* \-#,##0.00_ ;_ &quot;￥&quot;* &quot;-&quot;??_ ;_ @_ "/>
    <numFmt numFmtId="162" formatCode="_ * #,##0_ ;_ * \-#,##0_ ;_ * &quot;-&quot;_ ;_ @_ "/>
    <numFmt numFmtId="163" formatCode="_ * #,##0.00_ ;_ * \-#,##0.00_ ;_ * &quot;-&quot;??_ ;_ @_ "/>
  </numFmts>
  <fonts count="26">
    <font>
      <name val="Calibri"/>
      <color theme="1"/>
      <sz val="11"/>
      <scheme val="minor"/>
    </font>
    <font>
      <name val="Calibri"/>
      <color rgb="FF3F3F76"/>
      <sz val="11"/>
      <scheme val="minor"/>
    </font>
    <font>
      <name val="Calibri"/>
      <color rgb="FF9C0006"/>
      <sz val="11"/>
      <scheme val="minor"/>
    </font>
    <font>
      <name val="Calibri"/>
      <color theme="0"/>
      <sz val="11"/>
      <scheme val="minor"/>
    </font>
    <font>
      <name val="Calibri"/>
      <color indexed="4"/>
      <sz val="11"/>
      <u val="single"/>
      <scheme val="minor"/>
    </font>
    <font>
      <name val="Calibri"/>
      <color indexed="20"/>
      <sz val="11"/>
      <u val="single"/>
      <scheme val="minor"/>
    </font>
    <font>
      <name val="Calibri"/>
      <b/>
      <color theme="3"/>
      <sz val="11"/>
      <scheme val="minor"/>
    </font>
    <font>
      <name val="Calibri"/>
      <color indexed="2"/>
      <sz val="11"/>
      <scheme val="minor"/>
    </font>
    <font>
      <name val="Calibri"/>
      <b/>
      <color theme="3"/>
      <sz val="18"/>
      <scheme val="minor"/>
    </font>
    <font>
      <name val="Calibri"/>
      <i/>
      <color rgb="FF7F7F7F"/>
      <sz val="11"/>
      <scheme val="minor"/>
    </font>
    <font>
      <name val="Calibri"/>
      <b/>
      <color theme="3"/>
      <sz val="15"/>
      <scheme val="minor"/>
    </font>
    <font>
      <name val="Calibri"/>
      <b/>
      <color theme="3"/>
      <sz val="13"/>
      <scheme val="minor"/>
    </font>
    <font>
      <name val="Calibri"/>
      <b/>
      <color rgb="FF3F3F3F"/>
      <sz val="11"/>
      <scheme val="minor"/>
    </font>
    <font>
      <name val="Calibri"/>
      <b/>
      <color rgb="FFFA7D00"/>
      <sz val="11"/>
      <scheme val="minor"/>
    </font>
    <font>
      <name val="Calibri"/>
      <b/>
      <color indexed="65"/>
      <sz val="11"/>
      <scheme val="minor"/>
    </font>
    <font>
      <name val="Calibri"/>
      <color rgb="FFFA7D00"/>
      <sz val="11"/>
      <scheme val="minor"/>
    </font>
    <font>
      <name val="Calibri"/>
      <b/>
      <color theme="1"/>
      <sz val="11"/>
      <scheme val="minor"/>
    </font>
    <font>
      <name val="Calibri"/>
      <color rgb="FF006100"/>
      <sz val="11"/>
      <scheme val="minor"/>
    </font>
    <font>
      <name val="Calibri"/>
      <color rgb="FF9C6500"/>
      <sz val="11"/>
      <scheme val="minor"/>
    </font>
    <font>
      <name val="Times New Roman"/>
      <color theme="1"/>
      <sz val="11"/>
    </font>
    <font>
      <name val="Times New Roman"/>
      <sz val="20"/>
      <u val="single"/>
    </font>
    <font>
      <name val="Times New Roman"/>
      <color theme="1"/>
      <sz val="12"/>
    </font>
    <font>
      <name val="Times New Roman"/>
      <color theme="1"/>
      <sz val="16"/>
    </font>
    <font>
      <name val="Times New Roman"/>
      <sz val="12"/>
    </font>
    <font>
      <name val="宋体"/>
      <sz val="12"/>
    </font>
    <font>
      <name val="宋体"/>
      <color theme="1"/>
      <sz val="11"/>
    </font>
  </fonts>
  <fills count="34">
    <fill>
      <patternFill patternType="none"/>
    </fill>
    <fill>
      <patternFill patternType="none"/>
    </fill>
    <fill>
      <patternFill patternType="solid">
        <fgColor theme="6" tint="0.79998168889431398"/>
        <bgColor theme="6" tint="0.79998168889431398"/>
      </patternFill>
    </fill>
    <fill>
      <patternFill patternType="solid">
        <fgColor indexed="47"/>
        <bgColor indexed="47"/>
      </patternFill>
    </fill>
    <fill>
      <patternFill patternType="solid">
        <fgColor theme="6" tint="0.59999389629810496"/>
        <bgColor theme="6" tint="0.59999389629810496"/>
      </patternFill>
    </fill>
    <fill>
      <patternFill patternType="solid">
        <fgColor rgb="FFFFC7CE"/>
        <bgColor rgb="FFFFC7CE"/>
      </patternFill>
    </fill>
    <fill>
      <patternFill patternType="solid">
        <fgColor theme="6" tint="0.39997558519241899"/>
        <bgColor theme="6" tint="0.39997558519241899"/>
      </patternFill>
    </fill>
    <fill>
      <patternFill patternType="solid">
        <fgColor indexed="26"/>
        <bgColor indexed="26"/>
      </patternFill>
    </fill>
    <fill>
      <patternFill patternType="solid">
        <fgColor theme="5" tint="0.39997558519241899"/>
        <bgColor theme="5" tint="0.39997558519241899"/>
      </patternFill>
    </fill>
    <fill>
      <patternFill patternType="solid">
        <fgColor theme="4" tint="0.39997558519241899"/>
        <bgColor theme="4" tint="0.39997558519241899"/>
      </patternFill>
    </fill>
    <fill>
      <patternFill patternType="solid">
        <fgColor theme="7" tint="0.39997558519241899"/>
        <bgColor theme="7" tint="0.39997558519241899"/>
      </patternFill>
    </fill>
    <fill>
      <patternFill patternType="solid">
        <fgColor rgb="FFF2F2F2"/>
        <bgColor rgb="FFF2F2F2"/>
      </patternFill>
    </fill>
    <fill>
      <patternFill patternType="solid">
        <fgColor rgb="FFA5A5A5"/>
        <bgColor rgb="FFA5A5A5"/>
      </patternFill>
    </fill>
    <fill>
      <patternFill patternType="solid">
        <fgColor theme="9" tint="0.79998168889431398"/>
        <bgColor theme="9" tint="0.79998168889431398"/>
      </patternFill>
    </fill>
    <fill>
      <patternFill patternType="solid">
        <fgColor theme="5"/>
        <bgColor theme="5"/>
      </patternFill>
    </fill>
    <fill>
      <patternFill patternType="solid">
        <fgColor rgb="FFC6EFCE"/>
        <bgColor rgb="FFC6EFCE"/>
      </patternFill>
    </fill>
    <fill>
      <patternFill patternType="solid">
        <fgColor rgb="FFFFEB9C"/>
        <bgColor rgb="FFFFEB9C"/>
      </patternFill>
    </fill>
    <fill>
      <patternFill patternType="solid">
        <fgColor theme="8" tint="0.79998168889431398"/>
        <bgColor theme="8" tint="0.79998168889431398"/>
      </patternFill>
    </fill>
    <fill>
      <patternFill patternType="solid">
        <fgColor theme="4"/>
        <bgColor theme="4"/>
      </patternFill>
    </fill>
    <fill>
      <patternFill patternType="solid">
        <fgColor theme="4" tint="0.79998168889431398"/>
        <bgColor theme="4" tint="0.79998168889431398"/>
      </patternFill>
    </fill>
    <fill>
      <patternFill patternType="solid">
        <fgColor theme="4" tint="0.59999389629810496"/>
        <bgColor theme="4" tint="0.59999389629810496"/>
      </patternFill>
    </fill>
    <fill>
      <patternFill patternType="solid">
        <fgColor theme="5" tint="0.79998168889431398"/>
        <bgColor theme="5" tint="0.79998168889431398"/>
      </patternFill>
    </fill>
    <fill>
      <patternFill patternType="solid">
        <fgColor theme="5" tint="0.59999389629810496"/>
        <bgColor theme="5" tint="0.59999389629810496"/>
      </patternFill>
    </fill>
    <fill>
      <patternFill patternType="solid">
        <fgColor theme="6"/>
        <bgColor theme="6"/>
      </patternFill>
    </fill>
    <fill>
      <patternFill patternType="solid">
        <fgColor theme="7"/>
        <bgColor theme="7"/>
      </patternFill>
    </fill>
    <fill>
      <patternFill patternType="solid">
        <fgColor theme="7" tint="0.79998168889431398"/>
        <bgColor theme="7" tint="0.79998168889431398"/>
      </patternFill>
    </fill>
    <fill>
      <patternFill patternType="solid">
        <fgColor theme="7" tint="0.59999389629810496"/>
        <bgColor theme="7" tint="0.59999389629810496"/>
      </patternFill>
    </fill>
    <fill>
      <patternFill patternType="solid">
        <fgColor theme="8"/>
        <bgColor theme="8"/>
      </patternFill>
    </fill>
    <fill>
      <patternFill patternType="solid">
        <fgColor theme="8" tint="0.59999389629810496"/>
        <bgColor theme="8" tint="0.59999389629810496"/>
      </patternFill>
    </fill>
    <fill>
      <patternFill patternType="solid">
        <fgColor theme="8" tint="0.39997558519241899"/>
        <bgColor theme="8" tint="0.39997558519241899"/>
      </patternFill>
    </fill>
    <fill>
      <patternFill patternType="solid">
        <fgColor theme="9"/>
        <bgColor theme="9"/>
      </patternFill>
    </fill>
    <fill>
      <patternFill patternType="solid">
        <fgColor theme="9" tint="0.59999389629810496"/>
        <bgColor theme="9" tint="0.59999389629810496"/>
      </patternFill>
    </fill>
    <fill>
      <patternFill patternType="solid">
        <fgColor theme="9" tint="0.39997558519241899"/>
        <bgColor theme="9" tint="0.39997558519241899"/>
      </patternFill>
    </fill>
    <fill>
      <patternFill patternType="solid">
        <fgColor theme="0"/>
        <bgColor theme="0"/>
      </patternFill>
    </fill>
  </fills>
  <borders count="3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/>
      <top style="medium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medium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/>
      <diagonal/>
    </border>
    <border>
      <left/>
      <right style="medium">
        <color theme="1"/>
      </right>
      <top style="thin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 style="thin">
        <color theme="1"/>
      </right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/>
      <top/>
      <bottom style="thin">
        <color theme="1"/>
      </bottom>
      <diagonal/>
    </border>
    <border>
      <left/>
      <right style="medium">
        <color theme="1"/>
      </right>
      <top/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/>
      <top style="thin">
        <color theme="1"/>
      </top>
      <bottom style="medium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medium">
        <color theme="1"/>
      </bottom>
      <diagonal/>
    </border>
  </borders>
  <cellStyleXfs count="49">
    <xf fontId="0" fillId="0" borderId="0" numFmtId="0"/>
    <xf fontId="0" fillId="0" borderId="0" numFmtId="160" applyNumberFormat="1" applyAlignment="1">
      <alignment vertical="center"/>
    </xf>
    <xf fontId="0" fillId="2" borderId="0" numFmtId="0" applyFill="1" applyAlignment="1">
      <alignment vertical="center"/>
    </xf>
    <xf fontId="1" fillId="3" borderId="1" numFmtId="0" applyFont="1" applyFill="1" applyBorder="1" applyAlignment="1">
      <alignment vertical="center"/>
    </xf>
    <xf fontId="0" fillId="0" borderId="0" numFmtId="161" applyNumberFormat="1" applyAlignment="1">
      <alignment vertical="center"/>
    </xf>
    <xf fontId="0" fillId="0" borderId="0" numFmtId="162" applyNumberFormat="1" applyAlignment="1">
      <alignment vertical="center"/>
    </xf>
    <xf fontId="0" fillId="4" borderId="0" numFmtId="0" applyFill="1" applyAlignment="1">
      <alignment vertical="center"/>
    </xf>
    <xf fontId="2" fillId="5" borderId="0" numFmtId="0" applyFont="1" applyFill="1" applyAlignment="1">
      <alignment vertical="center"/>
    </xf>
    <xf fontId="0" fillId="0" borderId="0" numFmtId="163" applyNumberFormat="1" applyAlignment="1">
      <alignment vertical="center"/>
    </xf>
    <xf fontId="3" fillId="6" borderId="0" numFmtId="0" applyFont="1" applyFill="1" applyAlignment="1">
      <alignment vertical="center"/>
    </xf>
    <xf fontId="4" fillId="0" borderId="0" numFmtId="0" applyFont="1" applyAlignment="1">
      <alignment vertical="center"/>
    </xf>
    <xf fontId="0" fillId="0" borderId="0" numFmtId="9" applyNumberFormat="1" applyAlignment="1">
      <alignment vertical="center"/>
    </xf>
    <xf fontId="5" fillId="0" borderId="0" numFmtId="0" applyFont="1" applyAlignment="1">
      <alignment vertical="center"/>
    </xf>
    <xf fontId="0" fillId="7" borderId="2" numFmtId="0" applyFill="1" applyBorder="1" applyAlignment="1">
      <alignment vertical="center"/>
    </xf>
    <xf fontId="3" fillId="8" borderId="0" numFmtId="0" applyFont="1" applyFill="1" applyAlignment="1">
      <alignment vertical="center"/>
    </xf>
    <xf fontId="6" fillId="0" borderId="0" numFmtId="0" applyFont="1" applyAlignment="1">
      <alignment vertical="center"/>
    </xf>
    <xf fontId="7" fillId="0" borderId="0" numFmtId="0" applyFont="1" applyAlignment="1">
      <alignment vertical="center"/>
    </xf>
    <xf fontId="8" fillId="0" borderId="0" numFmtId="0" applyFont="1" applyAlignment="1">
      <alignment vertical="center"/>
    </xf>
    <xf fontId="9" fillId="0" borderId="0" numFmtId="0" applyFont="1" applyAlignment="1">
      <alignment vertical="center"/>
    </xf>
    <xf fontId="10" fillId="0" borderId="3" numFmtId="0" applyFont="1" applyBorder="1" applyAlignment="1">
      <alignment vertical="center"/>
    </xf>
    <xf fontId="11" fillId="0" borderId="3" numFmtId="0" applyFont="1" applyBorder="1" applyAlignment="1">
      <alignment vertical="center"/>
    </xf>
    <xf fontId="3" fillId="9" borderId="0" numFmtId="0" applyFont="1" applyFill="1" applyAlignment="1">
      <alignment vertical="center"/>
    </xf>
    <xf fontId="6" fillId="0" borderId="4" numFmtId="0" applyFont="1" applyBorder="1" applyAlignment="1">
      <alignment vertical="center"/>
    </xf>
    <xf fontId="3" fillId="10" borderId="0" numFmtId="0" applyFont="1" applyFill="1" applyAlignment="1">
      <alignment vertical="center"/>
    </xf>
    <xf fontId="12" fillId="11" borderId="5" numFmtId="0" applyFont="1" applyFill="1" applyBorder="1" applyAlignment="1">
      <alignment vertical="center"/>
    </xf>
    <xf fontId="13" fillId="11" borderId="1" numFmtId="0" applyFont="1" applyFill="1" applyBorder="1" applyAlignment="1">
      <alignment vertical="center"/>
    </xf>
    <xf fontId="14" fillId="12" borderId="6" numFmtId="0" applyFont="1" applyFill="1" applyBorder="1" applyAlignment="1">
      <alignment vertical="center"/>
    </xf>
    <xf fontId="0" fillId="13" borderId="0" numFmtId="0" applyFill="1" applyAlignment="1">
      <alignment vertical="center"/>
    </xf>
    <xf fontId="3" fillId="14" borderId="0" numFmtId="0" applyFont="1" applyFill="1" applyAlignment="1">
      <alignment vertical="center"/>
    </xf>
    <xf fontId="15" fillId="0" borderId="7" numFmtId="0" applyFont="1" applyBorder="1" applyAlignment="1">
      <alignment vertical="center"/>
    </xf>
    <xf fontId="16" fillId="0" borderId="8" numFmtId="0" applyFont="1" applyBorder="1" applyAlignment="1">
      <alignment vertical="center"/>
    </xf>
    <xf fontId="17" fillId="15" borderId="0" numFmtId="0" applyFont="1" applyFill="1" applyAlignment="1">
      <alignment vertical="center"/>
    </xf>
    <xf fontId="18" fillId="16" borderId="0" numFmtId="0" applyFont="1" applyFill="1" applyAlignment="1">
      <alignment vertical="center"/>
    </xf>
    <xf fontId="0" fillId="17" borderId="0" numFmtId="0" applyFill="1" applyAlignment="1">
      <alignment vertical="center"/>
    </xf>
    <xf fontId="3" fillId="18" borderId="0" numFmtId="0" applyFont="1" applyFill="1" applyAlignment="1">
      <alignment vertical="center"/>
    </xf>
    <xf fontId="0" fillId="19" borderId="0" numFmtId="0" applyFill="1" applyAlignment="1">
      <alignment vertical="center"/>
    </xf>
    <xf fontId="0" fillId="20" borderId="0" numFmtId="0" applyFill="1" applyAlignment="1">
      <alignment vertical="center"/>
    </xf>
    <xf fontId="0" fillId="21" borderId="0" numFmtId="0" applyFill="1" applyAlignment="1">
      <alignment vertical="center"/>
    </xf>
    <xf fontId="0" fillId="22" borderId="0" numFmtId="0" applyFill="1" applyAlignment="1">
      <alignment vertical="center"/>
    </xf>
    <xf fontId="3" fillId="23" borderId="0" numFmtId="0" applyFont="1" applyFill="1" applyAlignment="1">
      <alignment vertical="center"/>
    </xf>
    <xf fontId="3" fillId="24" borderId="0" numFmtId="0" applyFont="1" applyFill="1" applyAlignment="1">
      <alignment vertical="center"/>
    </xf>
    <xf fontId="0" fillId="25" borderId="0" numFmtId="0" applyFill="1" applyAlignment="1">
      <alignment vertical="center"/>
    </xf>
    <xf fontId="0" fillId="26" borderId="0" numFmtId="0" applyFill="1" applyAlignment="1">
      <alignment vertical="center"/>
    </xf>
    <xf fontId="3" fillId="27" borderId="0" numFmtId="0" applyFont="1" applyFill="1" applyAlignment="1">
      <alignment vertical="center"/>
    </xf>
    <xf fontId="0" fillId="28" borderId="0" numFmtId="0" applyFill="1" applyAlignment="1">
      <alignment vertical="center"/>
    </xf>
    <xf fontId="3" fillId="29" borderId="0" numFmtId="0" applyFont="1" applyFill="1" applyAlignment="1">
      <alignment vertical="center"/>
    </xf>
    <xf fontId="3" fillId="30" borderId="0" numFmtId="0" applyFont="1" applyFill="1" applyAlignment="1">
      <alignment vertical="center"/>
    </xf>
    <xf fontId="0" fillId="31" borderId="0" numFmtId="0" applyFill="1" applyAlignment="1">
      <alignment vertical="center"/>
    </xf>
    <xf fontId="3" fillId="32" borderId="0" numFmtId="0" applyFont="1" applyFill="1" applyAlignment="1">
      <alignment vertical="center"/>
    </xf>
  </cellStyleXfs>
  <cellXfs count="54">
    <xf fontId="0" fillId="0" borderId="0" numFmtId="0" xfId="0"/>
    <xf fontId="19" fillId="0" borderId="0" numFmtId="0" xfId="0" applyFont="1"/>
    <xf fontId="20" fillId="0" borderId="9" numFmtId="0" xfId="0" applyFont="1" applyBorder="1" applyAlignment="1">
      <alignment horizontal="center" vertical="center"/>
    </xf>
    <xf fontId="20" fillId="0" borderId="10" numFmtId="0" xfId="0" applyFont="1" applyBorder="1" applyAlignment="1">
      <alignment horizontal="center" vertical="center"/>
    </xf>
    <xf fontId="20" fillId="0" borderId="11" numFmtId="0" xfId="0" applyFont="1" applyBorder="1" applyAlignment="1">
      <alignment horizontal="center" vertical="center"/>
    </xf>
    <xf fontId="20" fillId="0" borderId="12" numFmtId="0" xfId="0" applyFont="1" applyBorder="1" applyAlignment="1">
      <alignment horizontal="center" vertical="center"/>
    </xf>
    <xf fontId="21" fillId="0" borderId="13" numFmtId="0" xfId="0" applyFont="1" applyBorder="1" applyAlignment="1">
      <alignment horizontal="center" vertical="center"/>
    </xf>
    <xf fontId="21" fillId="0" borderId="14" numFmtId="0" xfId="0" applyFont="1" applyBorder="1" applyAlignment="1">
      <alignment horizontal="center" vertical="center"/>
    </xf>
    <xf fontId="21" fillId="0" borderId="15" numFmtId="0" xfId="0" applyFont="1" applyBorder="1" applyAlignment="1">
      <alignment horizontal="center" vertical="center"/>
    </xf>
    <xf fontId="21" fillId="0" borderId="16" numFmtId="0" xfId="0" applyFont="1" applyBorder="1" applyAlignment="1">
      <alignment horizontal="center" vertical="center"/>
    </xf>
    <xf fontId="21" fillId="0" borderId="13" numFmtId="0" xfId="0" applyFont="1" applyBorder="1"/>
    <xf fontId="19" fillId="0" borderId="14" numFmtId="0" xfId="0" applyFont="1" applyBorder="1"/>
    <xf fontId="19" fillId="0" borderId="15" numFmtId="0" xfId="0" applyFont="1" applyBorder="1"/>
    <xf fontId="19" fillId="0" borderId="16" numFmtId="0" xfId="0" applyFont="1" applyBorder="1"/>
    <xf fontId="22" fillId="0" borderId="13" numFmtId="0" xfId="0" applyFont="1" applyBorder="1" applyAlignment="1">
      <alignment horizontal="center" vertical="center"/>
    </xf>
    <xf fontId="19" fillId="0" borderId="14" numFmtId="0" xfId="0" applyFont="1" applyBorder="1" applyAlignment="1">
      <alignment horizontal="center" vertical="center"/>
    </xf>
    <xf fontId="22" fillId="0" borderId="14" numFmtId="0" xfId="0" applyFont="1" applyBorder="1" applyAlignment="1">
      <alignment horizontal="center" vertical="center"/>
    </xf>
    <xf fontId="19" fillId="0" borderId="15" numFmtId="0" xfId="0" applyFont="1" applyBorder="1" applyAlignment="1">
      <alignment horizontal="center" vertical="center"/>
    </xf>
    <xf fontId="19" fillId="0" borderId="16" numFmtId="0" xfId="0" applyFont="1" applyBorder="1" applyAlignment="1">
      <alignment horizontal="center" vertical="center"/>
    </xf>
    <xf fontId="23" fillId="0" borderId="17" numFmtId="0" xfId="0" applyFont="1" applyBorder="1" applyAlignment="1">
      <alignment horizontal="center" vertical="center"/>
    </xf>
    <xf fontId="23" fillId="0" borderId="18" numFmtId="0" xfId="0" applyFont="1" applyBorder="1" applyAlignment="1">
      <alignment horizontal="center" vertical="center"/>
    </xf>
    <xf fontId="19" fillId="0" borderId="19" numFmtId="0" xfId="0" applyFont="1" applyBorder="1" applyAlignment="1">
      <alignment horizontal="center"/>
    </xf>
    <xf fontId="19" fillId="0" borderId="19" numFmtId="0" xfId="0" applyFont="1" applyBorder="1" applyAlignment="1">
      <alignment horizontal="center" vertical="center"/>
    </xf>
    <xf fontId="19" fillId="0" borderId="20" numFmtId="0" xfId="0" applyFont="1" applyBorder="1" applyAlignment="1">
      <alignment horizontal="center" vertical="center"/>
    </xf>
    <xf fontId="24" fillId="0" borderId="21" numFmtId="0" xfId="0" applyFont="1" applyBorder="1" applyAlignment="1">
      <alignment horizontal="center" vertical="center"/>
    </xf>
    <xf fontId="19" fillId="0" borderId="14" numFmtId="0" xfId="0" applyFont="1" applyBorder="1" applyAlignment="1">
      <alignment horizontal="center"/>
    </xf>
    <xf fontId="19" fillId="0" borderId="22" numFmtId="0" xfId="0" applyFont="1" applyBorder="1" applyAlignment="1">
      <alignment horizontal="center"/>
    </xf>
    <xf fontId="19" fillId="0" borderId="0" numFmtId="0" xfId="0" applyFont="1" applyAlignment="1">
      <alignment horizontal="center"/>
    </xf>
    <xf fontId="19" fillId="0" borderId="23" numFmtId="0" xfId="0" applyFont="1" applyBorder="1" applyAlignment="1">
      <alignment horizontal="center"/>
    </xf>
    <xf fontId="19" fillId="0" borderId="24" numFmtId="0" xfId="0" applyFont="1" applyBorder="1" applyAlignment="1">
      <alignment horizontal="center"/>
    </xf>
    <xf fontId="23" fillId="0" borderId="25" numFmtId="0" xfId="0" applyFont="1" applyBorder="1" applyAlignment="1">
      <alignment horizontal="center" vertical="center"/>
    </xf>
    <xf fontId="19" fillId="0" borderId="26" numFmtId="0" xfId="0" applyFont="1" applyBorder="1" applyAlignment="1">
      <alignment horizontal="center"/>
    </xf>
    <xf fontId="19" fillId="0" borderId="13" numFmtId="0" xfId="0" applyFont="1" applyBorder="1" applyAlignment="1">
      <alignment horizontal="center" vertical="center"/>
    </xf>
    <xf fontId="19" fillId="0" borderId="15" numFmtId="2" xfId="0" applyNumberFormat="1" applyFont="1" applyBorder="1" applyAlignment="1">
      <alignment horizontal="center"/>
    </xf>
    <xf fontId="19" fillId="0" borderId="27" numFmtId="2" xfId="0" applyNumberFormat="1" applyFont="1" applyBorder="1" applyAlignment="1">
      <alignment horizontal="center"/>
    </xf>
    <xf fontId="19" fillId="0" borderId="23" numFmtId="0" xfId="0" applyFont="1" applyBorder="1"/>
    <xf fontId="19" fillId="0" borderId="14" numFmtId="2" xfId="0" applyNumberFormat="1" applyFont="1" applyBorder="1" applyAlignment="1">
      <alignment horizontal="center"/>
    </xf>
    <xf fontId="19" fillId="33" borderId="14" numFmtId="0" xfId="0" applyFont="1" applyFill="1" applyBorder="1" applyAlignment="1">
      <alignment horizontal="center"/>
    </xf>
    <xf fontId="25" fillId="33" borderId="14" numFmtId="0" xfId="0" applyFont="1" applyFill="1" applyBorder="1" applyAlignment="1">
      <alignment horizontal="center"/>
    </xf>
    <xf fontId="19" fillId="0" borderId="28" numFmtId="0" xfId="0" applyFont="1" applyBorder="1" applyAlignment="1">
      <alignment horizontal="center" vertical="center"/>
    </xf>
    <xf fontId="19" fillId="0" borderId="26" numFmtId="0" xfId="0" applyFont="1" applyBorder="1" applyAlignment="1">
      <alignment horizontal="center" vertical="center"/>
    </xf>
    <xf fontId="19" fillId="0" borderId="29" numFmtId="0" xfId="0" applyFont="1" applyBorder="1" applyAlignment="1">
      <alignment horizontal="center" vertical="center"/>
    </xf>
    <xf fontId="19" fillId="0" borderId="13" numFmtId="0" xfId="0" applyFont="1" applyBorder="1" applyAlignment="1">
      <alignment horizontal="center"/>
    </xf>
    <xf fontId="19" fillId="0" borderId="14" numFmtId="31" xfId="0" applyNumberFormat="1" applyFont="1" applyBorder="1" applyAlignment="1">
      <alignment horizontal="center"/>
    </xf>
    <xf fontId="19" fillId="0" borderId="15" numFmtId="31" xfId="0" applyNumberFormat="1" applyFont="1" applyBorder="1" applyAlignment="1">
      <alignment horizontal="center"/>
    </xf>
    <xf fontId="19" fillId="0" borderId="16" numFmtId="31" xfId="0" applyNumberFormat="1" applyFont="1" applyBorder="1" applyAlignment="1">
      <alignment horizontal="center"/>
    </xf>
    <xf fontId="19" fillId="0" borderId="13" numFmtId="0" xfId="0" applyFont="1" applyBorder="1"/>
    <xf fontId="19" fillId="0" borderId="15" numFmtId="0" xfId="0" applyFont="1" applyBorder="1" applyAlignment="1">
      <alignment horizontal="center"/>
    </xf>
    <xf fontId="19" fillId="0" borderId="16" numFmtId="0" xfId="0" applyFont="1" applyBorder="1" applyAlignment="1">
      <alignment horizontal="center"/>
    </xf>
    <xf fontId="19" fillId="0" borderId="30" numFmtId="0" xfId="0" applyFont="1" applyBorder="1"/>
    <xf fontId="19" fillId="0" borderId="31" numFmtId="0" xfId="0" applyFont="1" applyBorder="1" applyAlignment="1">
      <alignment horizontal="center"/>
    </xf>
    <xf fontId="19" fillId="0" borderId="31" numFmtId="0" xfId="0" applyFont="1" applyBorder="1"/>
    <xf fontId="19" fillId="0" borderId="32" numFmtId="0" xfId="0" applyFont="1" applyBorder="1" applyAlignment="1">
      <alignment horizontal="center"/>
    </xf>
    <xf fontId="19" fillId="0" borderId="33" numFmtId="0" xfId="0" applyFont="1" applyBorder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0"/>
  <tableStyles count="0" defaultTableStyle="TableStyleMedium2" defaultPivotStyle="PivotStyleMedium9"/>
</styleSheet>
</file>

<file path=xl/_rels/workbook.xml.rels><?xml version="1.0" encoding="UTF-8" standalone="yes"?><Relationships xmlns="http://schemas.openxmlformats.org/package/2006/relationships"><Relationship  Id="rId7" Type="http://schemas.openxmlformats.org/officeDocument/2006/relationships/styles" Target="styles.xml"/><Relationship  Id="rId6" Type="http://schemas.openxmlformats.org/officeDocument/2006/relationships/sharedStrings" Target="sharedStrings.xml"/><Relationship  Id="rId5" Type="http://schemas.openxmlformats.org/officeDocument/2006/relationships/theme" Target="theme/theme1.xml"/><Relationship  Id="rId4" Type="http://schemas.openxmlformats.org/officeDocument/2006/relationships/worksheet" Target="worksheets/sheet4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K14" activeCellId="0" sqref="K14:L14"/>
    </sheetView>
  </sheetViews>
  <sheetFormatPr defaultColWidth="8.875" defaultRowHeight="15"/>
  <cols>
    <col customWidth="1" min="1" max="1" style="1" width="4.125"/>
    <col customWidth="1" min="2" max="2" style="1" width="8.375"/>
    <col customWidth="1" min="3" max="3" style="1" width="8.125"/>
    <col customWidth="1" min="4" max="8" style="1" width="6.25"/>
    <col customWidth="1" min="9" max="9" style="1" width="4.875"/>
    <col customWidth="1" min="10" max="10" style="1" width="11.875"/>
    <col customWidth="1" min="11" max="16" style="1" width="6.375"/>
    <col min="17" max="17" style="1" width="8.875"/>
    <col customWidth="1" hidden="1" min="18" max="18" style="1" width="8.875"/>
    <col customWidth="1" hidden="1" min="19" max="19" style="1" width="8.25"/>
    <col min="20" max="16383" style="1" width="8.875"/>
  </cols>
  <sheetData>
    <row ht="26.25" r="2">
      <c r="B2" s="2" t="s">
        <v>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4"/>
      <c r="P2" s="5"/>
      <c r="R2" s="1">
        <f ca="1">IFERROR(SUM(_peiliao_day_each!B9:_peiliao_day_each!B14,_peiliao_day_each!B16),"")</f>
        <v>0</v>
      </c>
      <c r="S2" s="1">
        <f ca="1">IFERROR(SUM(_peiliao_day_each!B9:_peiliao_day_each!B10),"")</f>
        <v>0</v>
      </c>
    </row>
    <row customHeight="1" r="3">
      <c r="B3" s="6" t="s">
        <v>1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8"/>
      <c r="P3" s="9"/>
    </row>
    <row r="4">
      <c r="B4" s="10" t="s">
        <v>2</v>
      </c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2"/>
      <c r="P4" s="13"/>
    </row>
    <row ht="14.449999999999999" customHeight="1" r="5">
      <c r="B5" s="14" t="s">
        <v>3</v>
      </c>
      <c r="C5" s="15"/>
      <c r="D5" s="15" t="str">
        <f>IF(_peiliao_day_each!A3="","",_peiliao_day_each!A3)</f>
        <v/>
      </c>
      <c r="E5" s="15" t="str">
        <f>IF(_peiliao_day_each!B3="","",_peiliao_day_each!B3)</f>
        <v/>
      </c>
      <c r="F5" s="15" t="str">
        <f>IF(_peiliao_day_each!C3="","",_peiliao_day_each!C3)</f>
        <v/>
      </c>
      <c r="G5" s="15" t="str">
        <f>IF(_peiliao_day_each!D3="","",_peiliao_day_each!D3)</f>
        <v/>
      </c>
      <c r="H5" s="15" t="str">
        <f>IF(_peiliao_day_each!E3="","",_peiliao_day_each!E3)</f>
        <v/>
      </c>
      <c r="I5" s="15" t="str">
        <f>IF(_peiliao_day_each!F3="","",_peiliao_day_each!F3)</f>
        <v/>
      </c>
      <c r="J5" s="16" t="s">
        <v>4</v>
      </c>
      <c r="K5" s="15" t="str">
        <f>IF(_peiliao_day_each!A6="","",_peiliao_day_each!A6)</f>
        <v/>
      </c>
      <c r="L5" s="15" t="str">
        <f>IF(_peiliao_day_each!B6="","",_peiliao_day_each!B6)</f>
        <v/>
      </c>
      <c r="M5" s="15" t="str">
        <f>IF(_peiliao_day_each!C6="","",_peiliao_day_each!C6)</f>
        <v/>
      </c>
      <c r="N5" s="15" t="str">
        <f>IF(_peiliao_day_each!D6="","",_peiliao_day_each!D6)</f>
        <v/>
      </c>
      <c r="O5" s="17"/>
      <c r="P5" s="18" t="str">
        <f>IF(_peiliao_day_each!E6="","",_peiliao_day_each!E6)</f>
        <v/>
      </c>
    </row>
    <row ht="14.449999999999999" customHeight="1" r="6">
      <c r="B6" s="14"/>
      <c r="C6" s="15">
        <v>1</v>
      </c>
      <c r="D6" s="15" t="str">
        <f>IF(_peiliao_day_each!A4="","",_peiliao_day_each!A4)</f>
        <v/>
      </c>
      <c r="E6" s="15" t="str">
        <f>IF(_peiliao_day_each!B4="","",_peiliao_day_each!B4)</f>
        <v/>
      </c>
      <c r="F6" s="15" t="str">
        <f>IF(_peiliao_day_each!C4="","",_peiliao_day_each!C4)</f>
        <v/>
      </c>
      <c r="G6" s="15" t="str">
        <f>IF(_peiliao_day_each!D4="","",_peiliao_day_each!D4)</f>
        <v/>
      </c>
      <c r="H6" s="15" t="str">
        <f>IF(_peiliao_day_each!E4="","",_peiliao_day_each!E4)</f>
        <v/>
      </c>
      <c r="I6" s="15" t="str">
        <f>IF(_peiliao_day_each!F4="","",_peiliao_day_each!F4)</f>
        <v/>
      </c>
      <c r="J6" s="16"/>
      <c r="K6" s="15" t="str">
        <f>IF(_peiliao_day_each!A7="","",_peiliao_day_each!A7)</f>
        <v/>
      </c>
      <c r="L6" s="15" t="str">
        <f>IF(_peiliao_day_each!B7="","",_peiliao_day_each!B7)</f>
        <v/>
      </c>
      <c r="M6" s="15" t="str">
        <f>IF(_peiliao_day_each!C7="","",_peiliao_day_each!C7)</f>
        <v/>
      </c>
      <c r="N6" s="15" t="str">
        <f>IF(_peiliao_day_each!D7="","",_peiliao_day_each!D7)</f>
        <v/>
      </c>
      <c r="O6" s="17"/>
      <c r="P6" s="18" t="str">
        <f>IF(_peiliao_day_each!E7="","",_peiliao_day_each!E7)</f>
        <v/>
      </c>
    </row>
    <row ht="14.449999999999999" customHeight="1" r="7">
      <c r="B7" s="14"/>
      <c r="C7" s="15"/>
      <c r="D7" s="15" t="str">
        <f>IF(_peiliao_day_each!A4="","",_peiliao_day_each!A4)</f>
        <v/>
      </c>
      <c r="E7" s="15" t="str">
        <f>IF(_peiliao_day_each!B4="","",_peiliao_day_each!B4)</f>
        <v/>
      </c>
      <c r="F7" s="15" t="str">
        <f>IF(_peiliao_day_each!C4="","",_peiliao_day_each!C4)</f>
        <v/>
      </c>
      <c r="G7" s="15" t="str">
        <f>IF(_peiliao_day_each!D4="","",_peiliao_day_each!D4)</f>
        <v/>
      </c>
      <c r="H7" s="15"/>
      <c r="I7" s="15"/>
      <c r="J7" s="16"/>
      <c r="K7" s="15"/>
      <c r="L7" s="15"/>
      <c r="M7" s="15"/>
      <c r="N7" s="15"/>
      <c r="O7" s="17"/>
      <c r="P7" s="18"/>
    </row>
    <row ht="8" customHeight="1" r="8">
      <c r="B8" s="19"/>
      <c r="C8" s="20"/>
      <c r="D8" s="20"/>
      <c r="E8" s="20"/>
      <c r="F8" s="20"/>
      <c r="G8" s="21"/>
      <c r="H8" s="21"/>
      <c r="I8" s="21"/>
      <c r="J8" s="22"/>
      <c r="K8" s="22"/>
      <c r="L8" s="22"/>
      <c r="M8" s="22"/>
      <c r="N8" s="22"/>
      <c r="O8" s="22"/>
      <c r="P8" s="23"/>
    </row>
    <row r="9">
      <c r="B9" s="24" t="s">
        <v>5</v>
      </c>
      <c r="C9" s="11" t="s">
        <v>6</v>
      </c>
      <c r="D9" s="25" t="str">
        <f>IF(_peiliao_day_each!G1="","",_peiliao_day_each!G1)</f>
        <v/>
      </c>
      <c r="E9" s="25"/>
      <c r="F9" s="25" t="s">
        <v>7</v>
      </c>
      <c r="G9" s="26"/>
      <c r="H9" s="27"/>
      <c r="I9" s="28"/>
      <c r="J9" s="25" t="s">
        <v>8</v>
      </c>
      <c r="K9" s="25">
        <f>IFERROR(SUM(K6,L6,M6,N6,P6),"")</f>
        <v>0</v>
      </c>
      <c r="L9" s="25"/>
      <c r="M9" s="25" t="s">
        <v>9</v>
      </c>
      <c r="N9" s="26"/>
      <c r="O9" s="27"/>
      <c r="P9" s="29"/>
    </row>
    <row r="10">
      <c r="B10" s="30"/>
      <c r="C10" s="11" t="s">
        <v>10</v>
      </c>
      <c r="D10" s="25" t="str">
        <f>IF(_peiliao_day_each!H1="","",_peiliao_day_each!H1)</f>
        <v/>
      </c>
      <c r="E10" s="25"/>
      <c r="F10" s="25" t="s">
        <v>7</v>
      </c>
      <c r="G10" s="26"/>
      <c r="H10" s="27"/>
      <c r="I10" s="28"/>
      <c r="J10" s="25" t="s">
        <v>11</v>
      </c>
      <c r="K10" s="25">
        <f>IFERROR(SUM(D6,E6,F6,G6,H6,I6),"")</f>
        <v>0</v>
      </c>
      <c r="L10" s="25"/>
      <c r="M10" s="25" t="s">
        <v>9</v>
      </c>
      <c r="N10" s="26"/>
      <c r="O10" s="27"/>
      <c r="P10" s="29"/>
    </row>
    <row ht="16" customHeight="1" r="11">
      <c r="B11" s="30" t="s">
        <v>12</v>
      </c>
      <c r="C11" s="26"/>
      <c r="D11" s="27"/>
      <c r="E11" s="31"/>
      <c r="F11" s="31"/>
      <c r="G11" s="31"/>
      <c r="H11" s="27"/>
      <c r="I11" s="27"/>
      <c r="J11" s="31"/>
      <c r="K11" s="31"/>
      <c r="L11" s="31"/>
      <c r="M11" s="31"/>
      <c r="N11" s="27"/>
      <c r="O11" s="27"/>
      <c r="P11" s="29"/>
    </row>
    <row r="12">
      <c r="B12" s="32" t="s">
        <v>13</v>
      </c>
      <c r="C12" s="33" t="str">
        <f>IF(_peiliao_day_each!A9="","",_peiliao_day_each!A9)</f>
        <v/>
      </c>
      <c r="D12" s="34"/>
      <c r="E12" s="25" t="str">
        <f>IF(_peiliao_day_each!B9="","",IF(_peiliao_day_each!B9=0,"",_peiliao_day_each!B9))</f>
        <v/>
      </c>
      <c r="F12" s="25" t="s">
        <v>14</v>
      </c>
      <c r="G12" s="25" t="str">
        <f ca="1">IFERROR((E12/$R$2)*100,"")</f>
        <v/>
      </c>
      <c r="H12" s="25" t="s">
        <v>15</v>
      </c>
      <c r="I12" s="35"/>
      <c r="J12" s="25" t="s">
        <v>16</v>
      </c>
      <c r="K12" s="36" t="str">
        <f>IF(_peiliao_day_each!D9="","",IF(_peiliao_day_each!D9=0,"",_peiliao_day_each!D9))</f>
        <v/>
      </c>
      <c r="L12" s="36"/>
      <c r="M12" s="25" t="s">
        <v>14</v>
      </c>
      <c r="N12" s="26"/>
      <c r="O12" s="27"/>
      <c r="P12" s="29"/>
    </row>
    <row r="13">
      <c r="B13" s="32" t="s">
        <v>13</v>
      </c>
      <c r="C13" s="33" t="str">
        <f>IF(_peiliao_day_each!A10="","",_peiliao_day_each!A10)</f>
        <v/>
      </c>
      <c r="D13" s="34"/>
      <c r="E13" s="25" t="str">
        <f>IF(_peiliao_day_each!B10="","",IF(_peiliao_day_each!B10=0,"",_peiliao_day_each!B10))</f>
        <v/>
      </c>
      <c r="F13" s="25" t="s">
        <v>14</v>
      </c>
      <c r="G13" s="25" t="str">
        <f ca="1">IFERROR((E13/$R$2)*100,"")</f>
        <v/>
      </c>
      <c r="H13" s="25" t="s">
        <v>15</v>
      </c>
      <c r="I13" s="35"/>
      <c r="J13" s="25" t="s">
        <v>17</v>
      </c>
      <c r="K13" s="36" t="str">
        <f>IF(_peiliao_day_each!D10="","",IF(_peiliao_day_each!D10=0,"",_peiliao_day_each!D10))</f>
        <v/>
      </c>
      <c r="L13" s="36"/>
      <c r="M13" s="25" t="s">
        <v>15</v>
      </c>
      <c r="N13" s="26"/>
      <c r="O13" s="27"/>
      <c r="P13" s="29"/>
    </row>
    <row r="14">
      <c r="B14" s="32" t="s">
        <v>18</v>
      </c>
      <c r="C14" s="33" t="str">
        <f>IF(_peiliao_day_each!A11="","",_peiliao_day_each!A11)</f>
        <v/>
      </c>
      <c r="D14" s="34"/>
      <c r="E14" s="25" t="str">
        <f>IF(_peiliao_day_each!B11="","",IF(_peiliao_day_each!B11=0,"",_peiliao_day_each!B11))</f>
        <v/>
      </c>
      <c r="F14" s="25" t="s">
        <v>14</v>
      </c>
      <c r="G14" s="25" t="str">
        <f ca="1">IFERROR((E14/$R$2)*100,"")</f>
        <v/>
      </c>
      <c r="H14" s="25" t="s">
        <v>15</v>
      </c>
      <c r="I14" s="35"/>
      <c r="J14" s="25" t="s">
        <v>11</v>
      </c>
      <c r="K14" s="36" t="str">
        <f>IF(_peiliao_day_each!J1="","",IF(_peiliao_day_each!J1=0,"",_peiliao_day_each!J1))</f>
        <v/>
      </c>
      <c r="L14" s="36"/>
      <c r="M14" s="25" t="s">
        <v>14</v>
      </c>
      <c r="N14" s="26"/>
      <c r="O14" s="27"/>
      <c r="P14" s="29"/>
    </row>
    <row r="15">
      <c r="B15" s="32" t="s">
        <v>18</v>
      </c>
      <c r="C15" s="33" t="str">
        <f>IF(_peiliao_day_each!A12="","",_peiliao_day_each!A12)</f>
        <v/>
      </c>
      <c r="D15" s="34"/>
      <c r="E15" s="25" t="str">
        <f>IF(_peiliao_day_each!B12="","",IF(_peiliao_day_each!B12=0,"",_peiliao_day_each!B12))</f>
        <v/>
      </c>
      <c r="F15" s="25" t="s">
        <v>14</v>
      </c>
      <c r="G15" s="25" t="str">
        <f ca="1">IFERROR((E15/$R$2)*100,"")</f>
        <v/>
      </c>
      <c r="H15" s="25" t="s">
        <v>15</v>
      </c>
      <c r="I15" s="35"/>
      <c r="J15" s="25" t="s">
        <v>19</v>
      </c>
      <c r="K15" s="36">
        <v>0.5</v>
      </c>
      <c r="L15" s="36"/>
      <c r="M15" s="25" t="s">
        <v>15</v>
      </c>
      <c r="N15" s="26"/>
      <c r="O15" s="27"/>
      <c r="P15" s="29"/>
    </row>
    <row r="16">
      <c r="B16" s="32" t="s">
        <v>20</v>
      </c>
      <c r="C16" s="33" t="str">
        <f>IF(_peiliao_day_each!A13="","",_peiliao_day_each!A13)</f>
        <v/>
      </c>
      <c r="D16" s="34"/>
      <c r="E16" s="25" t="str">
        <f>IF(_peiliao_day_each!B13="","",IF(_peiliao_day_each!B13=0,"",_peiliao_day_each!B13))</f>
        <v/>
      </c>
      <c r="F16" s="25" t="s">
        <v>14</v>
      </c>
      <c r="G16" s="25" t="str">
        <f ca="1">IFERROR((E16/$R$2)*100,"")</f>
        <v/>
      </c>
      <c r="H16" s="25" t="s">
        <v>15</v>
      </c>
      <c r="I16" s="35"/>
      <c r="J16" s="25" t="s">
        <v>21</v>
      </c>
      <c r="K16" s="36" t="str">
        <f>IF(_peiliao_day_each!D13="","",IF(_peiliao_day_each!D13=0,"",_peiliao_day_each!D13))</f>
        <v/>
      </c>
      <c r="L16" s="36"/>
      <c r="M16" s="25" t="s">
        <v>15</v>
      </c>
      <c r="N16" s="26"/>
      <c r="O16" s="27"/>
      <c r="P16" s="29"/>
    </row>
    <row r="17">
      <c r="B17" s="32" t="s">
        <v>20</v>
      </c>
      <c r="C17" s="33" t="str">
        <f>IF(_peiliao_day_each!A14="","",_peiliao_day_each!A14)</f>
        <v/>
      </c>
      <c r="D17" s="34"/>
      <c r="E17" s="25" t="str">
        <f>IF(_peiliao_day_each!B14="","",IF(_peiliao_day_each!B14=0,"",_peiliao_day_each!B14))</f>
        <v/>
      </c>
      <c r="F17" s="25" t="s">
        <v>14</v>
      </c>
      <c r="G17" s="25" t="str">
        <f ca="1">IFERROR((E17/$R$2)*100,"")</f>
        <v/>
      </c>
      <c r="H17" s="25" t="s">
        <v>15</v>
      </c>
      <c r="I17" s="35"/>
      <c r="J17" s="25" t="s">
        <v>22</v>
      </c>
      <c r="K17" s="25" t="str">
        <f>IF(_peiliao_day_each!D14="","",IF(_peiliao_day_each!D14=0,"",_peiliao_day_each!D14))</f>
        <v/>
      </c>
      <c r="L17" s="25"/>
      <c r="M17" s="25" t="s">
        <v>15</v>
      </c>
      <c r="N17" s="26"/>
      <c r="O17" s="27"/>
      <c r="P17" s="29"/>
    </row>
    <row r="18">
      <c r="B18" s="32" t="s">
        <v>23</v>
      </c>
      <c r="C18" s="33" t="str">
        <f>IF(_peiliao_day_each!A15="","",_peiliao_day_each!A15)</f>
        <v/>
      </c>
      <c r="D18" s="34"/>
      <c r="E18" s="25" t="str">
        <f>IF(_peiliao_day_each!B15="","",IF(_peiliao_day_each!B15=0,"",_peiliao_day_each!B15))</f>
        <v/>
      </c>
      <c r="F18" s="25" t="s">
        <v>14</v>
      </c>
      <c r="G18" s="25" t="str">
        <f>IF(_peiliao_day_each!C15="","",IF(_peiliao_day_each!C15=0,"",_peiliao_day_each!C15))</f>
        <v/>
      </c>
      <c r="H18" s="25" t="s">
        <v>15</v>
      </c>
      <c r="I18" s="35"/>
      <c r="J18" s="25" t="s">
        <v>24</v>
      </c>
      <c r="K18" s="25" t="str">
        <f>IF(_peiliao_day_each!D15="","",IF(_peiliao_day_each!D15=0,"",_peiliao_day_each!D15))</f>
        <v/>
      </c>
      <c r="L18" s="25"/>
      <c r="M18" s="25" t="s">
        <v>14</v>
      </c>
      <c r="N18" s="26"/>
      <c r="O18" s="27"/>
      <c r="P18" s="29"/>
    </row>
    <row r="19">
      <c r="B19" s="32" t="s">
        <v>25</v>
      </c>
      <c r="C19" s="33" t="str">
        <f>IF(_peiliao_day_each!A16="","",_peiliao_day_each!A16)</f>
        <v/>
      </c>
      <c r="D19" s="34"/>
      <c r="E19" s="25" t="str">
        <f>IF(_peiliao_day_each!B16="","",IF(_peiliao_day_each!B16=0,"",_peiliao_day_each!B16))</f>
        <v/>
      </c>
      <c r="F19" s="25" t="s">
        <v>14</v>
      </c>
      <c r="G19" s="25" t="str">
        <f>IF(_peiliao_day_each!C16="","",IF(_peiliao_day_each!C16=0,"",_peiliao_day_each!C16))</f>
        <v/>
      </c>
      <c r="H19" s="25" t="s">
        <v>15</v>
      </c>
      <c r="I19" s="35"/>
      <c r="J19" s="25" t="s">
        <v>26</v>
      </c>
      <c r="K19" s="36" t="str">
        <f>IF(_peiliao_day_each!D16="","",IF(_peiliao_day_each!D16=0,"",_peiliao_day_each!D16))</f>
        <v/>
      </c>
      <c r="L19" s="36"/>
      <c r="M19" s="25" t="s">
        <v>27</v>
      </c>
      <c r="N19" s="26"/>
      <c r="O19" s="27"/>
      <c r="P19" s="29"/>
    </row>
    <row r="20">
      <c r="B20" s="32" t="s">
        <v>28</v>
      </c>
      <c r="C20" s="33" t="str">
        <f>IF(_peiliao_day_each!A17="","",_peiliao_day_each!A17)</f>
        <v/>
      </c>
      <c r="D20" s="34"/>
      <c r="E20" s="25" t="str">
        <f>IF(_peiliao_day_each!B17="","",IF(_peiliao_day_each!B17=0,"",_peiliao_day_each!B17))</f>
        <v/>
      </c>
      <c r="F20" s="25" t="s">
        <v>14</v>
      </c>
      <c r="G20" s="25" t="str">
        <f>IF(_peiliao_day_each!C17="","",IF(_peiliao_day_each!C17=0,"",_peiliao_day_each!C17))</f>
        <v/>
      </c>
      <c r="H20" s="25" t="s">
        <v>15</v>
      </c>
      <c r="I20" s="35"/>
      <c r="J20" s="25"/>
      <c r="K20" s="33"/>
      <c r="L20" s="34"/>
      <c r="M20" s="25"/>
      <c r="N20" s="26"/>
      <c r="O20" s="27"/>
      <c r="P20" s="29"/>
    </row>
    <row r="21">
      <c r="B21" s="32" t="s">
        <v>29</v>
      </c>
      <c r="C21" s="33" t="str">
        <f>IF(_peiliao_day_each!A18="","",_peiliao_day_each!A18)</f>
        <v/>
      </c>
      <c r="D21" s="34"/>
      <c r="E21" s="25" t="str">
        <f>IF(_peiliao_day_each!B18="","",IF(_peiliao_day_each!B18=0,"",_peiliao_day_each!B18))</f>
        <v/>
      </c>
      <c r="F21" s="25" t="s">
        <v>14</v>
      </c>
      <c r="G21" s="25" t="str">
        <f>IF(_peiliao_day_each!C18="","",IF(_peiliao_day_each!C18=0,"",_peiliao_day_each!C18))</f>
        <v/>
      </c>
      <c r="H21" s="25" t="s">
        <v>15</v>
      </c>
      <c r="I21" s="35"/>
      <c r="J21" s="25"/>
      <c r="K21" s="33"/>
      <c r="L21" s="34"/>
      <c r="M21" s="25"/>
      <c r="N21" s="26"/>
      <c r="O21" s="27"/>
      <c r="P21" s="29"/>
    </row>
    <row r="22">
      <c r="B22" s="32" t="s">
        <v>30</v>
      </c>
      <c r="C22" s="33" t="str">
        <f>IF(_peiliao_day_each!A19="","",_peiliao_day_each!A19)</f>
        <v/>
      </c>
      <c r="D22" s="34"/>
      <c r="E22" s="25" t="str">
        <f>IF(_peiliao_day_each!B19="","",IF(_peiliao_day_each!B19=0,"",_peiliao_day_each!B19))</f>
        <v/>
      </c>
      <c r="F22" s="25" t="s">
        <v>14</v>
      </c>
      <c r="G22" s="25" t="str">
        <f>IF(_peiliao_day_each!C19="","",IF(_peiliao_day_each!C19=0,"",_peiliao_day_each!C19))</f>
        <v/>
      </c>
      <c r="H22" s="25" t="s">
        <v>15</v>
      </c>
      <c r="I22" s="35"/>
      <c r="J22" s="25"/>
      <c r="K22" s="33"/>
      <c r="L22" s="34"/>
      <c r="M22" s="25"/>
      <c r="N22" s="26"/>
      <c r="O22" s="27"/>
      <c r="P22" s="29"/>
    </row>
    <row r="23">
      <c r="B23" s="32" t="s">
        <v>31</v>
      </c>
      <c r="C23" s="33" t="str">
        <f>IF(_peiliao_day_each!A20="","",_peiliao_day_each!A20)</f>
        <v/>
      </c>
      <c r="D23" s="34"/>
      <c r="E23" s="25" t="str">
        <f>IF(_peiliao_day_each!B20="","",IF(_peiliao_day_each!B20=0,"",_peiliao_day_each!B20))</f>
        <v/>
      </c>
      <c r="F23" s="37" t="s">
        <v>14</v>
      </c>
      <c r="G23" s="25" t="str">
        <f>IF(_peiliao_day_each!C20="","",IF(_peiliao_day_each!C20=0,"",_peiliao_day_each!C20))</f>
        <v/>
      </c>
      <c r="H23" s="37" t="s">
        <v>15</v>
      </c>
      <c r="I23" s="35"/>
      <c r="J23" s="38" t="s">
        <v>32</v>
      </c>
      <c r="K23" s="37" t="str">
        <f>IF(_peiliao_day_each!D17="","",IF(_peiliao_day_each!D17=0,"",_peiliao_day_each!D17))</f>
        <v/>
      </c>
      <c r="L23" s="37"/>
      <c r="M23" s="37" t="s">
        <v>27</v>
      </c>
      <c r="N23" s="26"/>
      <c r="O23" s="27"/>
      <c r="P23" s="29"/>
    </row>
    <row ht="7" customHeight="1" r="24">
      <c r="B24" s="39"/>
      <c r="C24" s="40"/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1"/>
    </row>
    <row r="25">
      <c r="B25" s="42" t="s">
        <v>33</v>
      </c>
      <c r="C25" s="25"/>
      <c r="D25" s="25"/>
      <c r="E25" s="25"/>
      <c r="F25" s="25"/>
      <c r="G25" s="25"/>
      <c r="H25" s="25"/>
      <c r="I25" s="25"/>
      <c r="J25" s="25" t="s">
        <v>34</v>
      </c>
      <c r="K25" s="43" t="str">
        <f>IF(_metadata!B2="","",_metadata!B2)</f>
        <v/>
      </c>
      <c r="L25" s="43"/>
      <c r="M25" s="43"/>
      <c r="N25" s="43"/>
      <c r="O25" s="44"/>
      <c r="P25" s="45"/>
    </row>
    <row r="26">
      <c r="B26" s="46" t="s">
        <v>35</v>
      </c>
      <c r="C26" s="25"/>
      <c r="D26" s="25"/>
      <c r="E26" s="25" t="s">
        <v>36</v>
      </c>
      <c r="F26" s="25"/>
      <c r="G26" s="25"/>
      <c r="H26" s="25"/>
      <c r="I26" s="25"/>
      <c r="J26" s="11" t="s">
        <v>37</v>
      </c>
      <c r="K26" s="25"/>
      <c r="L26" s="25"/>
      <c r="M26" s="25" t="s">
        <v>38</v>
      </c>
      <c r="N26" s="25"/>
      <c r="O26" s="47"/>
      <c r="P26" s="48"/>
    </row>
    <row ht="15.75" r="27">
      <c r="B27" s="49" t="s">
        <v>39</v>
      </c>
      <c r="C27" s="50"/>
      <c r="D27" s="50"/>
      <c r="E27" s="50" t="s">
        <v>36</v>
      </c>
      <c r="F27" s="50"/>
      <c r="G27" s="50"/>
      <c r="H27" s="50"/>
      <c r="I27" s="50"/>
      <c r="J27" s="51" t="s">
        <v>40</v>
      </c>
      <c r="K27" s="50" t="s">
        <v>41</v>
      </c>
      <c r="L27" s="50"/>
      <c r="M27" s="50" t="s">
        <v>42</v>
      </c>
      <c r="N27" s="50"/>
      <c r="O27" s="52"/>
      <c r="P27" s="53"/>
    </row>
  </sheetData>
  <mergeCells count="51">
    <mergeCell ref="B2:P2"/>
    <mergeCell ref="B3:P3"/>
    <mergeCell ref="B5:B7"/>
    <mergeCell ref="J5:J7"/>
    <mergeCell ref="B8:F8"/>
    <mergeCell ref="J8:P8"/>
    <mergeCell ref="G8:I10"/>
    <mergeCell ref="D9:E9"/>
    <mergeCell ref="K9:L9"/>
    <mergeCell ref="B9:B10"/>
    <mergeCell ref="N9:P10"/>
    <mergeCell ref="D10:E10"/>
    <mergeCell ref="K10:L10"/>
    <mergeCell ref="C11:P11"/>
    <mergeCell ref="C12:D12"/>
    <mergeCell ref="K12:L12"/>
    <mergeCell ref="N12:P23"/>
    <mergeCell ref="C13:D13"/>
    <mergeCell ref="K13:L13"/>
    <mergeCell ref="C14:D14"/>
    <mergeCell ref="K14:L14"/>
    <mergeCell ref="C15:D15"/>
    <mergeCell ref="K15:L15"/>
    <mergeCell ref="C16:D16"/>
    <mergeCell ref="K16:L16"/>
    <mergeCell ref="C17:D17"/>
    <mergeCell ref="K17:L17"/>
    <mergeCell ref="C18:D18"/>
    <mergeCell ref="K18:L18"/>
    <mergeCell ref="C19:D19"/>
    <mergeCell ref="K19:L19"/>
    <mergeCell ref="C20:D20"/>
    <mergeCell ref="K20:L20"/>
    <mergeCell ref="C21:D21"/>
    <mergeCell ref="K21:L21"/>
    <mergeCell ref="C22:D22"/>
    <mergeCell ref="K22:L22"/>
    <mergeCell ref="C23:D23"/>
    <mergeCell ref="K23:L23"/>
    <mergeCell ref="B24:P24"/>
    <mergeCell ref="B25:D25"/>
    <mergeCell ref="E25:I25"/>
    <mergeCell ref="K25:P25"/>
    <mergeCell ref="C26:D26"/>
    <mergeCell ref="E26:I26"/>
    <mergeCell ref="K26:L26"/>
    <mergeCell ref="M26:P26"/>
    <mergeCell ref="C27:D27"/>
    <mergeCell ref="E27:I27"/>
    <mergeCell ref="K27:L27"/>
    <mergeCell ref="M27:P27"/>
  </mergeCells>
  <printOptions headings="0" gridLines="1" gridLinesSet="1"/>
  <pageMargins left="0.69999999999999996" right="0.69999999999999996" top="0.75" bottom="0.75" header="0.5" footer="0.5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O23" activeCellId="0" sqref="O23"/>
    </sheetView>
  </sheetViews>
  <sheetFormatPr defaultColWidth="9" defaultRowHeight="14.25"/>
  <sheetData/>
  <printOptions headings="0" gridLines="1" gridLinesSet="1"/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H15" activeCellId="0" sqref="H15"/>
    </sheetView>
  </sheetViews>
  <sheetFormatPr defaultColWidth="9" defaultRowHeight="14.25"/>
  <sheetData>
    <row r="1">
      <c r="A1" s="0" t="s">
        <v>43</v>
      </c>
      <c r="B1" s="0">
        <v>7</v>
      </c>
    </row>
  </sheetData>
  <printOptions headings="0" gridLines="1" gridLinesSet="1"/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M14" activeCellId="0" sqref="M14"/>
    </sheetView>
  </sheetViews>
  <sheetFormatPr defaultColWidth="9" defaultRowHeight="14.25"/>
  <sheetData/>
  <printOptions headings="0" gridLines="1" gridLinesSet="1"/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ONLYOFFICE/2.4.527.0</Application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</cp:coreProperties>
</file>