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4000" windowHeight="9765"/>
  </bookViews>
  <sheets>
    <sheet name="出铁作业日报表" sheetId="5" r:id="rId1"/>
    <sheet name="_tap_day_all" sheetId="4" r:id="rId2"/>
    <sheet name="_metadata" sheetId="2" state="hidden" r:id="rId3"/>
    <sheet name="_dictionary" sheetId="3" r:id="rId4"/>
  </sheets>
  <calcPr calcId="152511"/>
</workbook>
</file>

<file path=xl/calcChain.xml><?xml version="1.0" encoding="utf-8"?>
<calcChain xmlns="http://schemas.openxmlformats.org/spreadsheetml/2006/main">
  <c r="Y28" i="5" l="1"/>
  <c r="X28" i="5"/>
  <c r="W28" i="5"/>
  <c r="V28" i="5"/>
  <c r="U28" i="5"/>
  <c r="T28" i="5"/>
  <c r="S28" i="5"/>
  <c r="R28" i="5"/>
  <c r="Q28" i="5"/>
  <c r="P28" i="5"/>
  <c r="O28" i="5"/>
  <c r="N28" i="5"/>
  <c r="M28" i="5"/>
  <c r="Y27" i="5" l="1"/>
  <c r="X27" i="5"/>
  <c r="W27" i="5"/>
  <c r="V27" i="5"/>
  <c r="U27" i="5"/>
  <c r="T27" i="5"/>
  <c r="S27" i="5"/>
  <c r="R27" i="5"/>
  <c r="Q27" i="5"/>
  <c r="P27" i="5"/>
  <c r="O27" i="5"/>
  <c r="N27" i="5"/>
  <c r="M27" i="5"/>
  <c r="AB28" i="5" l="1"/>
  <c r="AA28" i="5"/>
  <c r="Z28" i="5"/>
  <c r="AB26" i="5"/>
  <c r="AA26" i="5"/>
  <c r="Z26" i="5"/>
  <c r="AB25" i="5"/>
  <c r="AA25" i="5"/>
  <c r="Z25" i="5"/>
  <c r="AB24" i="5"/>
  <c r="AA24" i="5"/>
  <c r="Z24" i="5"/>
  <c r="AB23" i="5"/>
  <c r="AA23" i="5"/>
  <c r="Z23" i="5"/>
  <c r="AB22" i="5"/>
  <c r="AA22" i="5"/>
  <c r="Z22" i="5"/>
  <c r="AB21" i="5"/>
  <c r="AA21" i="5"/>
  <c r="Z21" i="5"/>
  <c r="AB20" i="5"/>
  <c r="AA20" i="5"/>
  <c r="Z20" i="5"/>
  <c r="AB19" i="5"/>
  <c r="AA19" i="5"/>
  <c r="Z19" i="5"/>
  <c r="AB18" i="5"/>
  <c r="AA18" i="5"/>
  <c r="Z18" i="5"/>
  <c r="AB17" i="5"/>
  <c r="AA17" i="5"/>
  <c r="Z17" i="5"/>
  <c r="AB16" i="5"/>
  <c r="AA16" i="5"/>
  <c r="Z16" i="5"/>
  <c r="AB15" i="5"/>
  <c r="AA15" i="5"/>
  <c r="Z15" i="5"/>
  <c r="AB14" i="5"/>
  <c r="AA14" i="5"/>
  <c r="Z14" i="5"/>
  <c r="AB13" i="5"/>
  <c r="AA13" i="5"/>
  <c r="Z13" i="5"/>
  <c r="AB12" i="5"/>
  <c r="AA12" i="5"/>
  <c r="Z12" i="5"/>
  <c r="AB11" i="5"/>
  <c r="AA11" i="5"/>
  <c r="Z11" i="5"/>
  <c r="AB10" i="5"/>
  <c r="AA10" i="5"/>
  <c r="Z10" i="5"/>
  <c r="AB9" i="5"/>
  <c r="AA9" i="5"/>
  <c r="Z9" i="5"/>
  <c r="AB8" i="5"/>
  <c r="AA8" i="5"/>
  <c r="Z8" i="5"/>
  <c r="AB7" i="5"/>
  <c r="AA7" i="5"/>
  <c r="Z7" i="5"/>
  <c r="Y26" i="5" l="1"/>
  <c r="X26" i="5"/>
  <c r="W26" i="5"/>
  <c r="V26" i="5"/>
  <c r="U26" i="5"/>
  <c r="T26" i="5"/>
  <c r="S26" i="5"/>
  <c r="R26" i="5"/>
  <c r="Q26" i="5"/>
  <c r="P26" i="5"/>
  <c r="O26" i="5"/>
  <c r="N26" i="5"/>
  <c r="M26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Y9" i="5"/>
  <c r="X9" i="5"/>
  <c r="W9" i="5"/>
  <c r="V9" i="5"/>
  <c r="U9" i="5"/>
  <c r="T9" i="5"/>
  <c r="S9" i="5"/>
  <c r="R9" i="5"/>
  <c r="Q9" i="5"/>
  <c r="P9" i="5"/>
  <c r="O9" i="5"/>
  <c r="N9" i="5"/>
  <c r="M9" i="5"/>
  <c r="Y8" i="5"/>
  <c r="X8" i="5"/>
  <c r="W8" i="5"/>
  <c r="V8" i="5"/>
  <c r="U8" i="5"/>
  <c r="T8" i="5"/>
  <c r="S8" i="5"/>
  <c r="R8" i="5"/>
  <c r="Q8" i="5"/>
  <c r="P8" i="5"/>
  <c r="O8" i="5"/>
  <c r="N8" i="5"/>
  <c r="M8" i="5"/>
  <c r="Y7" i="5"/>
  <c r="X7" i="5"/>
  <c r="W7" i="5"/>
  <c r="V7" i="5"/>
  <c r="U7" i="5"/>
  <c r="T7" i="5"/>
  <c r="S7" i="5"/>
  <c r="R7" i="5"/>
  <c r="Q7" i="5"/>
  <c r="P7" i="5"/>
  <c r="O7" i="5"/>
  <c r="N7" i="5"/>
  <c r="M7" i="5"/>
  <c r="J26" i="5" l="1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F24" i="5" l="1"/>
  <c r="F20" i="5"/>
  <c r="F14" i="5"/>
  <c r="F12" i="5"/>
  <c r="F26" i="5"/>
  <c r="F22" i="5"/>
  <c r="F18" i="5"/>
  <c r="F10" i="5"/>
  <c r="F7" i="5"/>
  <c r="L26" i="5"/>
  <c r="K26" i="5"/>
  <c r="I26" i="5"/>
  <c r="H26" i="5"/>
  <c r="G26" i="5"/>
  <c r="E26" i="5"/>
  <c r="D26" i="5"/>
  <c r="C26" i="5"/>
  <c r="B26" i="5"/>
  <c r="A26" i="5"/>
  <c r="L25" i="5"/>
  <c r="K25" i="5"/>
  <c r="I25" i="5"/>
  <c r="H25" i="5"/>
  <c r="G25" i="5"/>
  <c r="F25" i="5"/>
  <c r="E25" i="5"/>
  <c r="D25" i="5"/>
  <c r="C25" i="5"/>
  <c r="B25" i="5"/>
  <c r="A25" i="5"/>
  <c r="L24" i="5"/>
  <c r="K24" i="5"/>
  <c r="I24" i="5"/>
  <c r="H24" i="5"/>
  <c r="G24" i="5"/>
  <c r="E24" i="5"/>
  <c r="D24" i="5"/>
  <c r="C24" i="5"/>
  <c r="B24" i="5"/>
  <c r="A24" i="5"/>
  <c r="L23" i="5"/>
  <c r="K23" i="5"/>
  <c r="I23" i="5"/>
  <c r="H23" i="5"/>
  <c r="G23" i="5"/>
  <c r="F23" i="5"/>
  <c r="E23" i="5"/>
  <c r="D23" i="5"/>
  <c r="C23" i="5"/>
  <c r="B23" i="5"/>
  <c r="A23" i="5"/>
  <c r="L22" i="5"/>
  <c r="K22" i="5"/>
  <c r="I22" i="5"/>
  <c r="H22" i="5"/>
  <c r="G22" i="5"/>
  <c r="E22" i="5"/>
  <c r="D22" i="5"/>
  <c r="C22" i="5"/>
  <c r="B22" i="5"/>
  <c r="A22" i="5"/>
  <c r="L21" i="5"/>
  <c r="K21" i="5"/>
  <c r="I21" i="5"/>
  <c r="H21" i="5"/>
  <c r="G21" i="5"/>
  <c r="F21" i="5"/>
  <c r="E21" i="5"/>
  <c r="D21" i="5"/>
  <c r="C21" i="5"/>
  <c r="B21" i="5"/>
  <c r="A21" i="5"/>
  <c r="L20" i="5"/>
  <c r="K20" i="5"/>
  <c r="I20" i="5"/>
  <c r="H20" i="5"/>
  <c r="G20" i="5"/>
  <c r="E20" i="5"/>
  <c r="D20" i="5"/>
  <c r="C20" i="5"/>
  <c r="B20" i="5"/>
  <c r="A20" i="5"/>
  <c r="L19" i="5"/>
  <c r="K19" i="5"/>
  <c r="I19" i="5"/>
  <c r="H19" i="5"/>
  <c r="G19" i="5"/>
  <c r="F19" i="5"/>
  <c r="E19" i="5"/>
  <c r="D19" i="5"/>
  <c r="C19" i="5"/>
  <c r="B19" i="5"/>
  <c r="A19" i="5"/>
  <c r="L18" i="5"/>
  <c r="K18" i="5"/>
  <c r="I18" i="5"/>
  <c r="H18" i="5"/>
  <c r="G18" i="5"/>
  <c r="E18" i="5"/>
  <c r="D18" i="5"/>
  <c r="C18" i="5"/>
  <c r="B18" i="5"/>
  <c r="A18" i="5"/>
  <c r="L17" i="5"/>
  <c r="K17" i="5"/>
  <c r="I17" i="5"/>
  <c r="H17" i="5"/>
  <c r="G17" i="5"/>
  <c r="F17" i="5"/>
  <c r="E17" i="5"/>
  <c r="D17" i="5"/>
  <c r="C17" i="5"/>
  <c r="B17" i="5"/>
  <c r="A17" i="5"/>
  <c r="L16" i="5"/>
  <c r="K16" i="5"/>
  <c r="I16" i="5"/>
  <c r="H16" i="5"/>
  <c r="G16" i="5"/>
  <c r="F16" i="5"/>
  <c r="E16" i="5"/>
  <c r="D16" i="5"/>
  <c r="C16" i="5"/>
  <c r="B16" i="5"/>
  <c r="A16" i="5"/>
  <c r="L15" i="5"/>
  <c r="K15" i="5"/>
  <c r="I15" i="5"/>
  <c r="H15" i="5"/>
  <c r="G15" i="5"/>
  <c r="F15" i="5"/>
  <c r="E15" i="5"/>
  <c r="D15" i="5"/>
  <c r="C15" i="5"/>
  <c r="B15" i="5"/>
  <c r="A15" i="5"/>
  <c r="L14" i="5"/>
  <c r="K14" i="5"/>
  <c r="I14" i="5"/>
  <c r="H14" i="5"/>
  <c r="G14" i="5"/>
  <c r="E14" i="5"/>
  <c r="D14" i="5"/>
  <c r="C14" i="5"/>
  <c r="B14" i="5"/>
  <c r="A14" i="5"/>
  <c r="L13" i="5"/>
  <c r="K13" i="5"/>
  <c r="I13" i="5"/>
  <c r="H13" i="5"/>
  <c r="G13" i="5"/>
  <c r="F13" i="5"/>
  <c r="E13" i="5"/>
  <c r="D13" i="5"/>
  <c r="C13" i="5"/>
  <c r="B13" i="5"/>
  <c r="A13" i="5"/>
  <c r="L12" i="5"/>
  <c r="K12" i="5"/>
  <c r="I12" i="5"/>
  <c r="H12" i="5"/>
  <c r="G12" i="5"/>
  <c r="E12" i="5"/>
  <c r="D12" i="5"/>
  <c r="C12" i="5"/>
  <c r="B12" i="5"/>
  <c r="A12" i="5"/>
  <c r="L11" i="5"/>
  <c r="K11" i="5"/>
  <c r="I11" i="5"/>
  <c r="H11" i="5"/>
  <c r="G11" i="5"/>
  <c r="F11" i="5"/>
  <c r="E11" i="5"/>
  <c r="D11" i="5"/>
  <c r="C11" i="5"/>
  <c r="B11" i="5"/>
  <c r="A11" i="5"/>
  <c r="L10" i="5"/>
  <c r="K10" i="5"/>
  <c r="I10" i="5"/>
  <c r="H10" i="5"/>
  <c r="G10" i="5"/>
  <c r="E10" i="5"/>
  <c r="D10" i="5"/>
  <c r="C10" i="5"/>
  <c r="B10" i="5"/>
  <c r="A10" i="5"/>
  <c r="L9" i="5"/>
  <c r="K9" i="5"/>
  <c r="I9" i="5"/>
  <c r="H9" i="5"/>
  <c r="G9" i="5"/>
  <c r="F9" i="5"/>
  <c r="E9" i="5"/>
  <c r="D9" i="5"/>
  <c r="C9" i="5"/>
  <c r="B9" i="5"/>
  <c r="A9" i="5"/>
  <c r="L8" i="5"/>
  <c r="K8" i="5"/>
  <c r="I8" i="5"/>
  <c r="H8" i="5"/>
  <c r="G8" i="5"/>
  <c r="F8" i="5"/>
  <c r="E8" i="5"/>
  <c r="D8" i="5"/>
  <c r="C8" i="5"/>
  <c r="B8" i="5"/>
  <c r="A8" i="5"/>
  <c r="L7" i="5"/>
  <c r="K7" i="5"/>
  <c r="I7" i="5"/>
  <c r="H7" i="5"/>
  <c r="G7" i="5"/>
  <c r="E7" i="5"/>
  <c r="D7" i="5"/>
  <c r="C7" i="5"/>
  <c r="B7" i="5"/>
  <c r="A7" i="5"/>
  <c r="AB27" i="5" l="1"/>
  <c r="AA27" i="5"/>
  <c r="Z27" i="5"/>
  <c r="L27" i="5"/>
  <c r="K27" i="5"/>
  <c r="J27" i="5"/>
  <c r="I27" i="5"/>
  <c r="H27" i="5"/>
  <c r="G27" i="5"/>
  <c r="F27" i="5"/>
  <c r="D27" i="5"/>
  <c r="C27" i="5"/>
  <c r="E27" i="5"/>
  <c r="L28" i="5"/>
  <c r="K28" i="5"/>
  <c r="J28" i="5"/>
  <c r="I28" i="5"/>
  <c r="H28" i="5"/>
  <c r="F28" i="5"/>
  <c r="E28" i="5"/>
  <c r="D28" i="5"/>
  <c r="C28" i="5"/>
  <c r="D32" i="5"/>
  <c r="T1" i="5"/>
  <c r="D29" i="5" l="1"/>
  <c r="D30" i="5"/>
  <c r="D31" i="5"/>
  <c r="G28" i="5"/>
</calcChain>
</file>

<file path=xl/sharedStrings.xml><?xml version="1.0" encoding="utf-8"?>
<sst xmlns="http://schemas.openxmlformats.org/spreadsheetml/2006/main" count="111" uniqueCount="79">
  <si>
    <t>出铁作业日报表</t>
  </si>
  <si>
    <t>铁次</t>
  </si>
  <si>
    <t>当日
铁次</t>
  </si>
  <si>
    <t>渣铁分析</t>
  </si>
  <si>
    <t>铁口</t>
  </si>
  <si>
    <t>出铁时间</t>
  </si>
  <si>
    <t>铁口深度</t>
  </si>
  <si>
    <t>出铁量</t>
  </si>
  <si>
    <t>铁水流速</t>
  </si>
  <si>
    <t>铁水温度</t>
  </si>
  <si>
    <t>铁水成分</t>
  </si>
  <si>
    <t>炉渣成分</t>
  </si>
  <si>
    <t>开始时间</t>
  </si>
  <si>
    <t>结束时间</t>
  </si>
  <si>
    <t>持续时长</t>
  </si>
  <si>
    <t>理论</t>
  </si>
  <si>
    <t>实际</t>
  </si>
  <si>
    <t>差异</t>
  </si>
  <si>
    <t>Si</t>
  </si>
  <si>
    <t>Mn</t>
  </si>
  <si>
    <t>S</t>
  </si>
  <si>
    <t>P</t>
  </si>
  <si>
    <t>Ti</t>
  </si>
  <si>
    <t>V</t>
  </si>
  <si>
    <t>C</t>
  </si>
  <si>
    <t>CaO</t>
  </si>
  <si>
    <t>SiO2</t>
  </si>
  <si>
    <t>MgO</t>
  </si>
  <si>
    <t>Al2O3</t>
  </si>
  <si>
    <t>FeO</t>
  </si>
  <si>
    <t>R</t>
  </si>
  <si>
    <t>R3</t>
  </si>
  <si>
    <t>R4</t>
  </si>
  <si>
    <t>min</t>
  </si>
  <si>
    <t>m</t>
  </si>
  <si>
    <t>t</t>
  </si>
  <si>
    <t>t/min</t>
  </si>
  <si>
    <t>℃</t>
  </si>
  <si>
    <t>%</t>
  </si>
  <si>
    <t>TAP_INDEX/TAPNO</t>
  </si>
  <si>
    <t>TAP_INDEX/TAPHOLE</t>
  </si>
  <si>
    <t>TAP_INDEX/STARTTIME</t>
  </si>
  <si>
    <t>TAP_INDEX/ENDTIME</t>
  </si>
  <si>
    <t>TAP_INDEX/DEPHTH</t>
  </si>
  <si>
    <t>TAP_INDEX/THEROYWEIGHT</t>
  </si>
  <si>
    <t>TAP_INDEX/ACTWEIGHT</t>
  </si>
  <si>
    <t>TAP_INDEX/IRONSPEED</t>
  </si>
  <si>
    <t>TAP_INDEX/TEMP</t>
  </si>
  <si>
    <t>HM/Si</t>
  </si>
  <si>
    <t>HM/Mn</t>
  </si>
  <si>
    <t>HM/S</t>
  </si>
  <si>
    <t>HM/P</t>
  </si>
  <si>
    <t>HM/Ti</t>
  </si>
  <si>
    <t>HM/V</t>
  </si>
  <si>
    <t>HM/C</t>
  </si>
  <si>
    <t>SLAG/CaO</t>
  </si>
  <si>
    <t>SLAG/SiO2</t>
  </si>
  <si>
    <t>SLAG/MgO</t>
  </si>
  <si>
    <t>SLAG/Al2O3</t>
  </si>
  <si>
    <t>SLAG/FeO</t>
  </si>
  <si>
    <t>SLAG/S</t>
  </si>
  <si>
    <t>SLAG/R</t>
  </si>
  <si>
    <t>SLAG/R3</t>
  </si>
  <si>
    <t>SLAG/R4</t>
  </si>
  <si>
    <t>合计</t>
  </si>
  <si>
    <t>平均值</t>
  </si>
  <si>
    <t>铁口统计</t>
  </si>
  <si>
    <t>version</t>
  </si>
  <si>
    <t>TAPINDEX/TAPHOLE</t>
    <phoneticPr fontId="11" type="noConversion"/>
  </si>
  <si>
    <t>TAPINDEX/DEPHTH</t>
  </si>
  <si>
    <t>TAPINDEX/THEROYWEIGHT</t>
  </si>
  <si>
    <t>TAPINDEX/ACTWEIGHT</t>
  </si>
  <si>
    <t>TAPINDEX/IRONSPEED</t>
  </si>
  <si>
    <t>TAPINDEX/TEMP</t>
  </si>
  <si>
    <t>TAPINDEX/TAPNO</t>
    <phoneticPr fontId="11" type="noConversion"/>
  </si>
  <si>
    <t>TAPINDEX/SEQUNCENO</t>
    <phoneticPr fontId="11" type="noConversion"/>
  </si>
  <si>
    <t>TAPINDEX/STARTTIME</t>
    <phoneticPr fontId="11" type="noConversion"/>
  </si>
  <si>
    <t>TAPINDEX/ENDTIME</t>
    <phoneticPr fontId="11" type="noConversion"/>
  </si>
  <si>
    <t>TAPINDEX/BETWEEN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</si>
</sst>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0_);[Red]\(0.0000\)"/>
    <numFmt numFmtId="177" formatCode="0.00_);[Red]\(0.00\)"/>
    <numFmt numFmtId="178" formatCode="0.00_ "/>
    <numFmt numFmtId="179" formatCode="h:mm:ss;@"/>
    <numFmt numFmtId="180" formatCode="0.000"/>
    <numFmt numFmtId="181" formatCode="0.0"/>
  </numFmts>
  <fonts count="12" x14ac:knownFonts="1">
    <font>
      <sz val="11"/>
      <color theme="1"/>
      <name val="等线"/>
      <charset val="134"/>
      <scheme val="minor"/>
    </font>
    <font>
      <sz val="12"/>
      <name val="Arial"/>
      <family val="2"/>
    </font>
    <font>
      <b/>
      <sz val="24"/>
      <name val="宋体"/>
      <family val="3"/>
      <charset val="134"/>
    </font>
    <font>
      <b/>
      <sz val="24"/>
      <name val="Arial"/>
      <family val="2"/>
    </font>
    <font>
      <sz val="16"/>
      <name val="宋体"/>
      <family val="3"/>
      <charset val="134"/>
    </font>
    <font>
      <sz val="16"/>
      <name val="Arial"/>
      <family val="2"/>
    </font>
    <font>
      <sz val="9"/>
      <name val="Arial"/>
      <family val="2"/>
    </font>
    <font>
      <sz val="12"/>
      <name val="宋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8"/>
      <name val="Arial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3743705557422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177" fontId="4" fillId="3" borderId="7" xfId="0" applyNumberFormat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177" fontId="5" fillId="3" borderId="11" xfId="0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left" vertical="center"/>
    </xf>
    <xf numFmtId="1" fontId="1" fillId="0" borderId="3" xfId="0" applyNumberFormat="1" applyFont="1" applyBorder="1" applyAlignment="1">
      <alignment horizontal="center" vertical="center"/>
    </xf>
    <xf numFmtId="0" fontId="8" fillId="0" borderId="11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0" fontId="8" fillId="0" borderId="14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177" fontId="8" fillId="0" borderId="0" xfId="0" applyNumberFormat="1" applyFont="1" applyAlignment="1">
      <alignment vertical="center"/>
    </xf>
    <xf numFmtId="0" fontId="8" fillId="0" borderId="7" xfId="0" applyNumberFormat="1" applyFont="1" applyBorder="1" applyAlignment="1">
      <alignment horizontal="center" vertical="center"/>
    </xf>
    <xf numFmtId="0" fontId="8" fillId="0" borderId="0" xfId="0" applyNumberFormat="1" applyFont="1" applyAlignment="1">
      <alignment vertical="center"/>
    </xf>
    <xf numFmtId="0" fontId="5" fillId="3" borderId="11" xfId="0" applyFont="1" applyFill="1" applyBorder="1" applyAlignment="1">
      <alignment horizontal="center" vertical="center"/>
    </xf>
    <xf numFmtId="176" fontId="8" fillId="0" borderId="0" xfId="0" applyNumberFormat="1" applyFont="1" applyAlignment="1">
      <alignment vertical="center"/>
    </xf>
    <xf numFmtId="0" fontId="1" fillId="0" borderId="26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179" fontId="0" fillId="0" borderId="0" xfId="0" applyNumberFormat="1"/>
    <xf numFmtId="0" fontId="0" fillId="0" borderId="0" xfId="0" applyNumberFormat="1"/>
    <xf numFmtId="20" fontId="1" fillId="0" borderId="24" xfId="0" applyNumberFormat="1" applyFont="1" applyBorder="1" applyAlignment="1">
      <alignment horizontal="center" vertical="center"/>
    </xf>
    <xf numFmtId="20" fontId="1" fillId="0" borderId="28" xfId="0" applyNumberFormat="1" applyFont="1" applyBorder="1" applyAlignment="1">
      <alignment horizontal="center" vertical="center"/>
    </xf>
    <xf numFmtId="20" fontId="0" fillId="0" borderId="0" xfId="0" applyNumberFormat="1"/>
    <xf numFmtId="1" fontId="1" fillId="0" borderId="24" xfId="0" applyNumberFormat="1" applyFont="1" applyBorder="1" applyAlignment="1">
      <alignment horizontal="center" vertical="center"/>
    </xf>
    <xf numFmtId="1" fontId="1" fillId="0" borderId="28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180" fontId="1" fillId="0" borderId="11" xfId="0" applyNumberFormat="1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8" fontId="7" fillId="0" borderId="9" xfId="0" applyNumberFormat="1" applyFont="1" applyBorder="1" applyAlignment="1">
      <alignment horizontal="center" vertical="center"/>
    </xf>
    <xf numFmtId="178" fontId="1" fillId="0" borderId="10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176" fontId="4" fillId="3" borderId="8" xfId="0" applyNumberFormat="1" applyFont="1" applyFill="1" applyBorder="1" applyAlignment="1">
      <alignment horizontal="center" vertical="center"/>
    </xf>
    <xf numFmtId="176" fontId="5" fillId="3" borderId="24" xfId="0" applyNumberFormat="1" applyFont="1" applyFill="1" applyBorder="1" applyAlignment="1">
      <alignment horizontal="center" vertical="center"/>
    </xf>
    <xf numFmtId="176" fontId="5" fillId="3" borderId="25" xfId="0" applyNumberFormat="1" applyFont="1" applyFill="1" applyBorder="1" applyAlignment="1">
      <alignment horizontal="center" vertical="center"/>
    </xf>
    <xf numFmtId="181" fontId="8" fillId="0" borderId="15" xfId="0" applyNumberFormat="1" applyFont="1" applyBorder="1" applyAlignment="1">
      <alignment horizontal="center" vertical="center"/>
    </xf>
    <xf numFmtId="181" fontId="8" fillId="0" borderId="18" xfId="0" applyNumberFormat="1" applyFont="1" applyBorder="1" applyAlignment="1">
      <alignment horizontal="center" vertical="center"/>
    </xf>
    <xf numFmtId="181" fontId="8" fillId="0" borderId="2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4"/>
  <sheetViews>
    <sheetView tabSelected="1" zoomScale="70" zoomScaleNormal="70" workbookViewId="0">
      <selection activeCell="H36" sqref="H36"/>
    </sheetView>
  </sheetViews>
  <sheetFormatPr defaultColWidth="9" defaultRowHeight="14.25" x14ac:dyDescent="0.2"/>
  <cols>
    <col min="1" max="1" width="18.75" style="1" customWidth="1"/>
    <col min="2" max="2" width="18.375" style="1" customWidth="1"/>
    <col min="3" max="3" width="17.125" style="1" customWidth="1"/>
    <col min="4" max="4" width="15.25" style="1" customWidth="1"/>
    <col min="5" max="5" width="17.125" style="1" customWidth="1"/>
    <col min="6" max="6" width="12.875" style="2" customWidth="1"/>
    <col min="7" max="7" width="21.25" style="1" customWidth="1"/>
    <col min="8" max="8" width="21.375" style="1" customWidth="1"/>
    <col min="9" max="9" width="20" style="1" customWidth="1"/>
    <col min="10" max="10" width="10.625" style="1" customWidth="1"/>
    <col min="11" max="12" width="19.25" style="1" customWidth="1"/>
    <col min="13" max="19" width="8.75" style="3" customWidth="1"/>
    <col min="20" max="20" width="11.375" style="1" customWidth="1"/>
    <col min="21" max="28" width="8.75" style="1" customWidth="1"/>
  </cols>
  <sheetData>
    <row r="1" spans="1:28" ht="31.5" x14ac:dyDescent="0.2">
      <c r="A1" s="4"/>
      <c r="B1" s="4"/>
      <c r="C1" s="63" t="s">
        <v>0</v>
      </c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5" t="str">
        <f>IF(_metadata!B2="","",_metadata!B2)</f>
        <v/>
      </c>
      <c r="U1" s="65"/>
      <c r="V1" s="65"/>
      <c r="W1" s="4"/>
      <c r="X1" s="4"/>
      <c r="Y1" s="4"/>
      <c r="Z1" s="4"/>
      <c r="AA1" s="4"/>
      <c r="AB1" s="4"/>
    </row>
    <row r="2" spans="1:28" ht="20.100000000000001" customHeight="1" x14ac:dyDescent="0.2">
      <c r="A2" s="55" t="s">
        <v>1</v>
      </c>
      <c r="B2" s="58" t="s">
        <v>2</v>
      </c>
      <c r="C2" s="66" t="s">
        <v>0</v>
      </c>
      <c r="D2" s="67"/>
      <c r="E2" s="67"/>
      <c r="F2" s="67"/>
      <c r="G2" s="67"/>
      <c r="H2" s="67"/>
      <c r="I2" s="67"/>
      <c r="J2" s="67"/>
      <c r="K2" s="67"/>
      <c r="L2" s="67"/>
      <c r="M2" s="68" t="s">
        <v>3</v>
      </c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</row>
    <row r="3" spans="1:28" ht="20.100000000000001" customHeight="1" x14ac:dyDescent="0.2">
      <c r="A3" s="56"/>
      <c r="B3" s="59"/>
      <c r="C3" s="49" t="s">
        <v>4</v>
      </c>
      <c r="D3" s="70" t="s">
        <v>5</v>
      </c>
      <c r="E3" s="71"/>
      <c r="F3" s="71"/>
      <c r="G3" s="47" t="s">
        <v>6</v>
      </c>
      <c r="H3" s="72" t="s">
        <v>7</v>
      </c>
      <c r="I3" s="73"/>
      <c r="J3" s="74"/>
      <c r="K3" s="49" t="s">
        <v>8</v>
      </c>
      <c r="L3" s="49" t="s">
        <v>9</v>
      </c>
      <c r="M3" s="75" t="s">
        <v>10</v>
      </c>
      <c r="N3" s="76"/>
      <c r="O3" s="76"/>
      <c r="P3" s="76"/>
      <c r="Q3" s="76"/>
      <c r="R3" s="76"/>
      <c r="S3" s="77"/>
      <c r="T3" s="72" t="s">
        <v>11</v>
      </c>
      <c r="U3" s="73"/>
      <c r="V3" s="73"/>
      <c r="W3" s="73"/>
      <c r="X3" s="73"/>
      <c r="Y3" s="73"/>
      <c r="Z3" s="73"/>
      <c r="AA3" s="73"/>
      <c r="AB3" s="73"/>
    </row>
    <row r="4" spans="1:28" ht="20.100000000000001" customHeight="1" x14ac:dyDescent="0.2">
      <c r="A4" s="56"/>
      <c r="B4" s="59"/>
      <c r="C4" s="61"/>
      <c r="D4" s="46" t="s">
        <v>12</v>
      </c>
      <c r="E4" s="46" t="s">
        <v>13</v>
      </c>
      <c r="F4" s="7" t="s">
        <v>14</v>
      </c>
      <c r="G4" s="48"/>
      <c r="H4" s="5" t="s">
        <v>15</v>
      </c>
      <c r="I4" s="5" t="s">
        <v>16</v>
      </c>
      <c r="J4" s="5" t="s">
        <v>17</v>
      </c>
      <c r="K4" s="50"/>
      <c r="L4" s="50"/>
      <c r="M4" s="6" t="s">
        <v>18</v>
      </c>
      <c r="N4" s="6" t="s">
        <v>19</v>
      </c>
      <c r="O4" s="6" t="s">
        <v>20</v>
      </c>
      <c r="P4" s="6" t="s">
        <v>21</v>
      </c>
      <c r="Q4" s="6" t="s">
        <v>22</v>
      </c>
      <c r="R4" s="6" t="s">
        <v>23</v>
      </c>
      <c r="S4" s="6" t="s">
        <v>24</v>
      </c>
      <c r="T4" s="6" t="s">
        <v>25</v>
      </c>
      <c r="U4" s="6" t="s">
        <v>26</v>
      </c>
      <c r="V4" s="6" t="s">
        <v>27</v>
      </c>
      <c r="W4" s="6" t="s">
        <v>28</v>
      </c>
      <c r="X4" s="6" t="s">
        <v>29</v>
      </c>
      <c r="Y4" s="6" t="s">
        <v>20</v>
      </c>
      <c r="Z4" s="38" t="s">
        <v>30</v>
      </c>
      <c r="AA4" s="38" t="s">
        <v>31</v>
      </c>
      <c r="AB4" s="38" t="s">
        <v>32</v>
      </c>
    </row>
    <row r="5" spans="1:28" ht="19.5" customHeight="1" thickBot="1" x14ac:dyDescent="0.25">
      <c r="A5" s="57"/>
      <c r="B5" s="60"/>
      <c r="C5" s="62"/>
      <c r="D5" s="39"/>
      <c r="E5" s="39"/>
      <c r="F5" s="10" t="s">
        <v>33</v>
      </c>
      <c r="G5" s="11" t="s">
        <v>34</v>
      </c>
      <c r="H5" s="9" t="s">
        <v>35</v>
      </c>
      <c r="I5" s="9" t="s">
        <v>35</v>
      </c>
      <c r="J5" s="9" t="s">
        <v>35</v>
      </c>
      <c r="K5" s="21" t="s">
        <v>36</v>
      </c>
      <c r="L5" s="8" t="s">
        <v>37</v>
      </c>
      <c r="M5" s="9" t="s">
        <v>38</v>
      </c>
      <c r="N5" s="9" t="s">
        <v>38</v>
      </c>
      <c r="O5" s="9" t="s">
        <v>38</v>
      </c>
      <c r="P5" s="9" t="s">
        <v>38</v>
      </c>
      <c r="Q5" s="9" t="s">
        <v>38</v>
      </c>
      <c r="R5" s="9" t="s">
        <v>38</v>
      </c>
      <c r="S5" s="9" t="s">
        <v>38</v>
      </c>
      <c r="T5" s="9" t="s">
        <v>38</v>
      </c>
      <c r="U5" s="9" t="s">
        <v>38</v>
      </c>
      <c r="V5" s="9" t="s">
        <v>38</v>
      </c>
      <c r="W5" s="9" t="s">
        <v>38</v>
      </c>
      <c r="X5" s="9" t="s">
        <v>38</v>
      </c>
      <c r="Y5" s="9" t="s">
        <v>38</v>
      </c>
      <c r="Z5" s="39"/>
      <c r="AA5" s="39"/>
      <c r="AB5" s="39"/>
    </row>
    <row r="6" spans="1:28" ht="0.75" customHeight="1" x14ac:dyDescent="0.2">
      <c r="A6" s="12" t="s">
        <v>39</v>
      </c>
      <c r="B6" s="12"/>
      <c r="C6" s="12" t="s">
        <v>40</v>
      </c>
      <c r="D6" s="12" t="s">
        <v>41</v>
      </c>
      <c r="E6" s="12" t="s">
        <v>42</v>
      </c>
      <c r="F6" s="12"/>
      <c r="G6" s="12" t="s">
        <v>43</v>
      </c>
      <c r="H6" s="12" t="s">
        <v>44</v>
      </c>
      <c r="I6" s="12" t="s">
        <v>45</v>
      </c>
      <c r="J6" s="12"/>
      <c r="K6" s="12" t="s">
        <v>46</v>
      </c>
      <c r="L6" s="12" t="s">
        <v>47</v>
      </c>
      <c r="M6" s="12" t="s">
        <v>48</v>
      </c>
      <c r="N6" s="12" t="s">
        <v>49</v>
      </c>
      <c r="O6" s="12" t="s">
        <v>50</v>
      </c>
      <c r="P6" s="12" t="s">
        <v>51</v>
      </c>
      <c r="Q6" s="12" t="s">
        <v>52</v>
      </c>
      <c r="R6" s="12" t="s">
        <v>53</v>
      </c>
      <c r="S6" s="12" t="s">
        <v>54</v>
      </c>
      <c r="T6" s="12" t="s">
        <v>55</v>
      </c>
      <c r="U6" s="12" t="s">
        <v>56</v>
      </c>
      <c r="V6" s="12" t="s">
        <v>57</v>
      </c>
      <c r="W6" s="12" t="s">
        <v>58</v>
      </c>
      <c r="X6" s="12" t="s">
        <v>59</v>
      </c>
      <c r="Y6" s="12" t="s">
        <v>60</v>
      </c>
      <c r="Z6" s="12" t="s">
        <v>61</v>
      </c>
      <c r="AA6" s="12" t="s">
        <v>62</v>
      </c>
      <c r="AB6" s="12" t="s">
        <v>63</v>
      </c>
    </row>
    <row r="7" spans="1:28" ht="20.100000000000001" customHeight="1" x14ac:dyDescent="0.2">
      <c r="A7" s="23" t="str">
        <f>IF(_tap_day_all!A2="","",_tap_day_all!A2)</f>
        <v/>
      </c>
      <c r="B7" s="24" t="str">
        <f>IF(_tap_day_all!B2="","",_tap_day_all!B2)</f>
        <v/>
      </c>
      <c r="C7" s="24" t="str">
        <f>IF(_tap_day_all!C2="","",_tap_day_all!C2)</f>
        <v/>
      </c>
      <c r="D7" s="29" t="str">
        <f>IF(_tap_day_all!D2="","",_tap_day_all!D2)</f>
        <v/>
      </c>
      <c r="E7" s="29" t="str">
        <f>IF(_tap_day_all!E2="","",_tap_day_all!E2)</f>
        <v/>
      </c>
      <c r="F7" s="24" t="str">
        <f>IF(_tap_day_all!F2="","",_tap_day_all!F2)</f>
        <v/>
      </c>
      <c r="G7" s="24" t="str">
        <f>IF(_tap_day_all!G2="","",_tap_day_all!G2)</f>
        <v/>
      </c>
      <c r="H7" s="24" t="str">
        <f>IF(_tap_day_all!H2="","",_tap_day_all!H2)</f>
        <v/>
      </c>
      <c r="I7" s="24" t="str">
        <f>IF(_tap_day_all!I2="","",_tap_day_all!I2)</f>
        <v/>
      </c>
      <c r="J7" s="24" t="str">
        <f>IFERROR(I7-H7,"")</f>
        <v/>
      </c>
      <c r="K7" s="24" t="str">
        <f>IF(_tap_day_all!K2="","",_tap_day_all!K2)</f>
        <v/>
      </c>
      <c r="L7" s="32" t="str">
        <f>IF(_tap_day_all!L2="","",_tap_day_all!L2)</f>
        <v/>
      </c>
      <c r="M7" s="24" t="str">
        <f>IF(_tap_day_all!M2="","",ROUND(_tap_day_all!M2*100,4))</f>
        <v/>
      </c>
      <c r="N7" s="24" t="str">
        <f>IF(_tap_day_all!N2="","",ROUND(_tap_day_all!N2*100,4))</f>
        <v/>
      </c>
      <c r="O7" s="24" t="str">
        <f>IF(_tap_day_all!O2="","",ROUND(_tap_day_all!O2*100,4))</f>
        <v/>
      </c>
      <c r="P7" s="24" t="str">
        <f>IF(_tap_day_all!P2="","",ROUND(_tap_day_all!P2*100,4))</f>
        <v/>
      </c>
      <c r="Q7" s="24" t="str">
        <f>IF(_tap_day_all!Q2="","",ROUND(_tap_day_all!Q2*100,4))</f>
        <v/>
      </c>
      <c r="R7" s="24" t="str">
        <f>IF(_tap_day_all!R2="","",ROUND(_tap_day_all!R2*100,4))</f>
        <v/>
      </c>
      <c r="S7" s="24" t="str">
        <f>IF(_tap_day_all!S2="","",ROUND(_tap_day_all!S2*100,4))</f>
        <v/>
      </c>
      <c r="T7" s="24" t="str">
        <f>IF(_tap_day_all!T2="","",ROUND(_tap_day_all!T2*100,4))</f>
        <v/>
      </c>
      <c r="U7" s="24" t="str">
        <f>IF(_tap_day_all!U2="","",ROUND(_tap_day_all!U2*100,4))</f>
        <v/>
      </c>
      <c r="V7" s="24" t="str">
        <f>IF(_tap_day_all!V2="","",ROUND(_tap_day_all!V2*100,4))</f>
        <v/>
      </c>
      <c r="W7" s="24" t="str">
        <f>IF(_tap_day_all!W2="","",ROUND(_tap_day_all!W2*100,4))</f>
        <v/>
      </c>
      <c r="X7" s="24" t="str">
        <f>IF(_tap_day_all!X2="","",ROUND(_tap_day_all!X2*100,4))</f>
        <v/>
      </c>
      <c r="Y7" s="24" t="str">
        <f>IF(_tap_day_all!Y2="","",ROUND(_tap_day_all!Y2*100,4))</f>
        <v/>
      </c>
      <c r="Z7" s="24" t="str">
        <f>IF(_tap_day_all!Z2="","",ROUND(_tap_day_all!Z2,4))</f>
        <v/>
      </c>
      <c r="AA7" s="24" t="str">
        <f>IF(_tap_day_all!AA2="","",ROUND(_tap_day_all!AA2,4))</f>
        <v/>
      </c>
      <c r="AB7" s="24" t="str">
        <f>IF(_tap_day_all!AB2="","",ROUND(_tap_day_all!AB2,4))</f>
        <v/>
      </c>
    </row>
    <row r="8" spans="1:28" ht="20.100000000000001" customHeight="1" x14ac:dyDescent="0.2">
      <c r="A8" s="23" t="str">
        <f>IF(_tap_day_all!A3="","",_tap_day_all!A3)</f>
        <v/>
      </c>
      <c r="B8" s="24" t="str">
        <f>IF(_tap_day_all!B3="","",_tap_day_all!B3)</f>
        <v/>
      </c>
      <c r="C8" s="24" t="str">
        <f>IF(_tap_day_all!C3="","",_tap_day_all!C3)</f>
        <v/>
      </c>
      <c r="D8" s="29" t="str">
        <f>IF(_tap_day_all!D3="","",_tap_day_all!D3)</f>
        <v/>
      </c>
      <c r="E8" s="29" t="str">
        <f>IF(_tap_day_all!E3="","",_tap_day_all!E3)</f>
        <v/>
      </c>
      <c r="F8" s="24" t="str">
        <f>IF(_tap_day_all!F3="","",_tap_day_all!F3)</f>
        <v/>
      </c>
      <c r="G8" s="24" t="str">
        <f>IF(_tap_day_all!G3="","",_tap_day_all!G3)</f>
        <v/>
      </c>
      <c r="H8" s="24" t="str">
        <f>IF(_tap_day_all!H3="","",_tap_day_all!H3)</f>
        <v/>
      </c>
      <c r="I8" s="24" t="str">
        <f>IF(_tap_day_all!I3="","",_tap_day_all!I3)</f>
        <v/>
      </c>
      <c r="J8" s="24" t="str">
        <f t="shared" ref="J8:J26" si="0">IFERROR(I8-H8,"")</f>
        <v/>
      </c>
      <c r="K8" s="24" t="str">
        <f>IF(_tap_day_all!K3="","",_tap_day_all!K3)</f>
        <v/>
      </c>
      <c r="L8" s="32" t="str">
        <f>IF(_tap_day_all!L3="","",_tap_day_all!L3)</f>
        <v/>
      </c>
      <c r="M8" s="24" t="str">
        <f>IF(_tap_day_all!M3="","",ROUND(_tap_day_all!M3*100,4))</f>
        <v/>
      </c>
      <c r="N8" s="24" t="str">
        <f>IF(_tap_day_all!N3="","",ROUND(_tap_day_all!N3*100,4))</f>
        <v/>
      </c>
      <c r="O8" s="24" t="str">
        <f>IF(_tap_day_all!O3="","",ROUND(_tap_day_all!O3*100,4))</f>
        <v/>
      </c>
      <c r="P8" s="24" t="str">
        <f>IF(_tap_day_all!P3="","",ROUND(_tap_day_all!P3*100,4))</f>
        <v/>
      </c>
      <c r="Q8" s="24" t="str">
        <f>IF(_tap_day_all!Q3="","",ROUND(_tap_day_all!Q3*100,4))</f>
        <v/>
      </c>
      <c r="R8" s="24" t="str">
        <f>IF(_tap_day_all!R3="","",ROUND(_tap_day_all!R3*100,4))</f>
        <v/>
      </c>
      <c r="S8" s="24" t="str">
        <f>IF(_tap_day_all!S3="","",ROUND(_tap_day_all!S3*100,4))</f>
        <v/>
      </c>
      <c r="T8" s="24" t="str">
        <f>IF(_tap_day_all!T3="","",ROUND(_tap_day_all!T3*100,4))</f>
        <v/>
      </c>
      <c r="U8" s="24" t="str">
        <f>IF(_tap_day_all!U3="","",ROUND(_tap_day_all!U3*100,4))</f>
        <v/>
      </c>
      <c r="V8" s="24" t="str">
        <f>IF(_tap_day_all!V3="","",ROUND(_tap_day_all!V3*100,4))</f>
        <v/>
      </c>
      <c r="W8" s="24" t="str">
        <f>IF(_tap_day_all!W3="","",ROUND(_tap_day_all!W3*100,4))</f>
        <v/>
      </c>
      <c r="X8" s="24" t="str">
        <f>IF(_tap_day_all!X3="","",ROUND(_tap_day_all!X3*100,4))</f>
        <v/>
      </c>
      <c r="Y8" s="24" t="str">
        <f>IF(_tap_day_all!Y3="","",ROUND(_tap_day_all!Y3*100,4))</f>
        <v/>
      </c>
      <c r="Z8" s="24" t="str">
        <f>IF(_tap_day_all!Z3="","",ROUND(_tap_day_all!Z3,4))</f>
        <v/>
      </c>
      <c r="AA8" s="24" t="str">
        <f>IF(_tap_day_all!AA3="","",ROUND(_tap_day_all!AA3,4))</f>
        <v/>
      </c>
      <c r="AB8" s="24" t="str">
        <f>IF(_tap_day_all!AB3="","",ROUND(_tap_day_all!AB3,4))</f>
        <v/>
      </c>
    </row>
    <row r="9" spans="1:28" ht="20.100000000000001" customHeight="1" x14ac:dyDescent="0.2">
      <c r="A9" s="23" t="str">
        <f>IF(_tap_day_all!A4="","",_tap_day_all!A4)</f>
        <v/>
      </c>
      <c r="B9" s="24" t="str">
        <f>IF(_tap_day_all!B4="","",_tap_day_all!B4)</f>
        <v/>
      </c>
      <c r="C9" s="24" t="str">
        <f>IF(_tap_day_all!C4="","",_tap_day_all!C4)</f>
        <v/>
      </c>
      <c r="D9" s="29" t="str">
        <f>IF(_tap_day_all!D4="","",_tap_day_all!D4)</f>
        <v/>
      </c>
      <c r="E9" s="29" t="str">
        <f>IF(_tap_day_all!E4="","",_tap_day_all!E4)</f>
        <v/>
      </c>
      <c r="F9" s="24" t="str">
        <f>IF(_tap_day_all!F4="","",_tap_day_all!F4)</f>
        <v/>
      </c>
      <c r="G9" s="24" t="str">
        <f>IF(_tap_day_all!G4="","",_tap_day_all!G4)</f>
        <v/>
      </c>
      <c r="H9" s="24" t="str">
        <f>IF(_tap_day_all!H4="","",_tap_day_all!H4)</f>
        <v/>
      </c>
      <c r="I9" s="24" t="str">
        <f>IF(_tap_day_all!I4="","",_tap_day_all!I4)</f>
        <v/>
      </c>
      <c r="J9" s="24" t="str">
        <f t="shared" si="0"/>
        <v/>
      </c>
      <c r="K9" s="24" t="str">
        <f>IF(_tap_day_all!K4="","",_tap_day_all!K4)</f>
        <v/>
      </c>
      <c r="L9" s="32" t="str">
        <f>IF(_tap_day_all!L4="","",_tap_day_all!L4)</f>
        <v/>
      </c>
      <c r="M9" s="24" t="str">
        <f>IF(_tap_day_all!M4="","",ROUND(_tap_day_all!M4*100,4))</f>
        <v/>
      </c>
      <c r="N9" s="24" t="str">
        <f>IF(_tap_day_all!N4="","",ROUND(_tap_day_all!N4*100,4))</f>
        <v/>
      </c>
      <c r="O9" s="24" t="str">
        <f>IF(_tap_day_all!O4="","",ROUND(_tap_day_all!O4*100,4))</f>
        <v/>
      </c>
      <c r="P9" s="24" t="str">
        <f>IF(_tap_day_all!P4="","",ROUND(_tap_day_all!P4*100,4))</f>
        <v/>
      </c>
      <c r="Q9" s="24" t="str">
        <f>IF(_tap_day_all!Q4="","",ROUND(_tap_day_all!Q4*100,4))</f>
        <v/>
      </c>
      <c r="R9" s="24" t="str">
        <f>IF(_tap_day_all!R4="","",ROUND(_tap_day_all!R4*100,4))</f>
        <v/>
      </c>
      <c r="S9" s="24" t="str">
        <f>IF(_tap_day_all!S4="","",ROUND(_tap_day_all!S4*100,4))</f>
        <v/>
      </c>
      <c r="T9" s="24" t="str">
        <f>IF(_tap_day_all!T4="","",ROUND(_tap_day_all!T4*100,4))</f>
        <v/>
      </c>
      <c r="U9" s="24" t="str">
        <f>IF(_tap_day_all!U4="","",ROUND(_tap_day_all!U4*100,4))</f>
        <v/>
      </c>
      <c r="V9" s="24" t="str">
        <f>IF(_tap_day_all!V4="","",ROUND(_tap_day_all!V4*100,4))</f>
        <v/>
      </c>
      <c r="W9" s="24" t="str">
        <f>IF(_tap_day_all!W4="","",ROUND(_tap_day_all!W4*100,4))</f>
        <v/>
      </c>
      <c r="X9" s="24" t="str">
        <f>IF(_tap_day_all!X4="","",ROUND(_tap_day_all!X4*100,4))</f>
        <v/>
      </c>
      <c r="Y9" s="24" t="str">
        <f>IF(_tap_day_all!Y4="","",ROUND(_tap_day_all!Y4*100,4))</f>
        <v/>
      </c>
      <c r="Z9" s="24" t="str">
        <f>IF(_tap_day_all!Z4="","",ROUND(_tap_day_all!Z4,4))</f>
        <v/>
      </c>
      <c r="AA9" s="24" t="str">
        <f>IF(_tap_day_all!AA4="","",ROUND(_tap_day_all!AA4,4))</f>
        <v/>
      </c>
      <c r="AB9" s="24" t="str">
        <f>IF(_tap_day_all!AB4="","",ROUND(_tap_day_all!AB4,4))</f>
        <v/>
      </c>
    </row>
    <row r="10" spans="1:28" ht="20.100000000000001" customHeight="1" x14ac:dyDescent="0.2">
      <c r="A10" s="23" t="str">
        <f>IF(_tap_day_all!A5="","",_tap_day_all!A5)</f>
        <v/>
      </c>
      <c r="B10" s="24" t="str">
        <f>IF(_tap_day_all!B5="","",_tap_day_all!B5)</f>
        <v/>
      </c>
      <c r="C10" s="24" t="str">
        <f>IF(_tap_day_all!C5="","",_tap_day_all!C5)</f>
        <v/>
      </c>
      <c r="D10" s="29" t="str">
        <f>IF(_tap_day_all!D5="","",_tap_day_all!D5)</f>
        <v/>
      </c>
      <c r="E10" s="29" t="str">
        <f>IF(_tap_day_all!E5="","",_tap_day_all!E5)</f>
        <v/>
      </c>
      <c r="F10" s="24" t="str">
        <f>IF(_tap_day_all!F5="","",_tap_day_all!F5)</f>
        <v/>
      </c>
      <c r="G10" s="24" t="str">
        <f>IF(_tap_day_all!G5="","",_tap_day_all!G5)</f>
        <v/>
      </c>
      <c r="H10" s="24" t="str">
        <f>IF(_tap_day_all!H5="","",_tap_day_all!H5)</f>
        <v/>
      </c>
      <c r="I10" s="24" t="str">
        <f>IF(_tap_day_all!I5="","",_tap_day_all!I5)</f>
        <v/>
      </c>
      <c r="J10" s="24" t="str">
        <f t="shared" si="0"/>
        <v/>
      </c>
      <c r="K10" s="24" t="str">
        <f>IF(_tap_day_all!K5="","",_tap_day_all!K5)</f>
        <v/>
      </c>
      <c r="L10" s="32" t="str">
        <f>IF(_tap_day_all!L5="","",_tap_day_all!L5)</f>
        <v/>
      </c>
      <c r="M10" s="24" t="str">
        <f>IF(_tap_day_all!M5="","",ROUND(_tap_day_all!M5*100,4))</f>
        <v/>
      </c>
      <c r="N10" s="24" t="str">
        <f>IF(_tap_day_all!N5="","",ROUND(_tap_day_all!N5*100,4))</f>
        <v/>
      </c>
      <c r="O10" s="24" t="str">
        <f>IF(_tap_day_all!O5="","",ROUND(_tap_day_all!O5*100,4))</f>
        <v/>
      </c>
      <c r="P10" s="24" t="str">
        <f>IF(_tap_day_all!P5="","",ROUND(_tap_day_all!P5*100,4))</f>
        <v/>
      </c>
      <c r="Q10" s="24" t="str">
        <f>IF(_tap_day_all!Q5="","",ROUND(_tap_day_all!Q5*100,4))</f>
        <v/>
      </c>
      <c r="R10" s="24" t="str">
        <f>IF(_tap_day_all!R5="","",ROUND(_tap_day_all!R5*100,4))</f>
        <v/>
      </c>
      <c r="S10" s="24" t="str">
        <f>IF(_tap_day_all!S5="","",ROUND(_tap_day_all!S5*100,4))</f>
        <v/>
      </c>
      <c r="T10" s="24" t="str">
        <f>IF(_tap_day_all!T5="","",ROUND(_tap_day_all!T5*100,4))</f>
        <v/>
      </c>
      <c r="U10" s="24" t="str">
        <f>IF(_tap_day_all!U5="","",ROUND(_tap_day_all!U5*100,4))</f>
        <v/>
      </c>
      <c r="V10" s="24" t="str">
        <f>IF(_tap_day_all!V5="","",ROUND(_tap_day_all!V5*100,4))</f>
        <v/>
      </c>
      <c r="W10" s="24" t="str">
        <f>IF(_tap_day_all!W5="","",ROUND(_tap_day_all!W5*100,4))</f>
        <v/>
      </c>
      <c r="X10" s="24" t="str">
        <f>IF(_tap_day_all!X5="","",ROUND(_tap_day_all!X5*100,4))</f>
        <v/>
      </c>
      <c r="Y10" s="24" t="str">
        <f>IF(_tap_day_all!Y5="","",ROUND(_tap_day_all!Y5*100,4))</f>
        <v/>
      </c>
      <c r="Z10" s="24" t="str">
        <f>IF(_tap_day_all!Z5="","",ROUND(_tap_day_all!Z5,4))</f>
        <v/>
      </c>
      <c r="AA10" s="24" t="str">
        <f>IF(_tap_day_all!AA5="","",ROUND(_tap_day_all!AA5,4))</f>
        <v/>
      </c>
      <c r="AB10" s="24" t="str">
        <f>IF(_tap_day_all!AB5="","",ROUND(_tap_day_all!AB5,4))</f>
        <v/>
      </c>
    </row>
    <row r="11" spans="1:28" ht="20.100000000000001" customHeight="1" x14ac:dyDescent="0.2">
      <c r="A11" s="23" t="str">
        <f>IF(_tap_day_all!A6="","",_tap_day_all!A6)</f>
        <v/>
      </c>
      <c r="B11" s="24" t="str">
        <f>IF(_tap_day_all!B6="","",_tap_day_all!B6)</f>
        <v/>
      </c>
      <c r="C11" s="24" t="str">
        <f>IF(_tap_day_all!C6="","",_tap_day_all!C6)</f>
        <v/>
      </c>
      <c r="D11" s="29" t="str">
        <f>IF(_tap_day_all!D6="","",_tap_day_all!D6)</f>
        <v/>
      </c>
      <c r="E11" s="29" t="str">
        <f>IF(_tap_day_all!E6="","",_tap_day_all!E6)</f>
        <v/>
      </c>
      <c r="F11" s="24" t="str">
        <f>IF(_tap_day_all!F6="","",_tap_day_all!F6)</f>
        <v/>
      </c>
      <c r="G11" s="24" t="str">
        <f>IF(_tap_day_all!G6="","",_tap_day_all!G6)</f>
        <v/>
      </c>
      <c r="H11" s="24" t="str">
        <f>IF(_tap_day_all!H6="","",_tap_day_all!H6)</f>
        <v/>
      </c>
      <c r="I11" s="24" t="str">
        <f>IF(_tap_day_all!I6="","",_tap_day_all!I6)</f>
        <v/>
      </c>
      <c r="J11" s="24" t="str">
        <f t="shared" si="0"/>
        <v/>
      </c>
      <c r="K11" s="24" t="str">
        <f>IF(_tap_day_all!K6="","",_tap_day_all!K6)</f>
        <v/>
      </c>
      <c r="L11" s="32" t="str">
        <f>IF(_tap_day_all!L6="","",_tap_day_all!L6)</f>
        <v/>
      </c>
      <c r="M11" s="24" t="str">
        <f>IF(_tap_day_all!M6="","",ROUND(_tap_day_all!M6*100,4))</f>
        <v/>
      </c>
      <c r="N11" s="24" t="str">
        <f>IF(_tap_day_all!N6="","",ROUND(_tap_day_all!N6*100,4))</f>
        <v/>
      </c>
      <c r="O11" s="24" t="str">
        <f>IF(_tap_day_all!O6="","",ROUND(_tap_day_all!O6*100,4))</f>
        <v/>
      </c>
      <c r="P11" s="24" t="str">
        <f>IF(_tap_day_all!P6="","",ROUND(_tap_day_all!P6*100,4))</f>
        <v/>
      </c>
      <c r="Q11" s="24" t="str">
        <f>IF(_tap_day_all!Q6="","",ROUND(_tap_day_all!Q6*100,4))</f>
        <v/>
      </c>
      <c r="R11" s="24" t="str">
        <f>IF(_tap_day_all!R6="","",ROUND(_tap_day_all!R6*100,4))</f>
        <v/>
      </c>
      <c r="S11" s="24" t="str">
        <f>IF(_tap_day_all!S6="","",ROUND(_tap_day_all!S6*100,4))</f>
        <v/>
      </c>
      <c r="T11" s="24" t="str">
        <f>IF(_tap_day_all!T6="","",ROUND(_tap_day_all!T6*100,4))</f>
        <v/>
      </c>
      <c r="U11" s="24" t="str">
        <f>IF(_tap_day_all!U6="","",ROUND(_tap_day_all!U6*100,4))</f>
        <v/>
      </c>
      <c r="V11" s="24" t="str">
        <f>IF(_tap_day_all!V6="","",ROUND(_tap_day_all!V6*100,4))</f>
        <v/>
      </c>
      <c r="W11" s="24" t="str">
        <f>IF(_tap_day_all!W6="","",ROUND(_tap_day_all!W6*100,4))</f>
        <v/>
      </c>
      <c r="X11" s="24" t="str">
        <f>IF(_tap_day_all!X6="","",ROUND(_tap_day_all!X6*100,4))</f>
        <v/>
      </c>
      <c r="Y11" s="24" t="str">
        <f>IF(_tap_day_all!Y6="","",ROUND(_tap_day_all!Y6*100,4))</f>
        <v/>
      </c>
      <c r="Z11" s="24" t="str">
        <f>IF(_tap_day_all!Z6="","",ROUND(_tap_day_all!Z6,4))</f>
        <v/>
      </c>
      <c r="AA11" s="24" t="str">
        <f>IF(_tap_day_all!AA6="","",ROUND(_tap_day_all!AA6,4))</f>
        <v/>
      </c>
      <c r="AB11" s="24" t="str">
        <f>IF(_tap_day_all!AB6="","",ROUND(_tap_day_all!AB6,4))</f>
        <v/>
      </c>
    </row>
    <row r="12" spans="1:28" ht="20.100000000000001" customHeight="1" x14ac:dyDescent="0.2">
      <c r="A12" s="23" t="str">
        <f>IF(_tap_day_all!A7="","",_tap_day_all!A7)</f>
        <v/>
      </c>
      <c r="B12" s="24" t="str">
        <f>IF(_tap_day_all!B7="","",_tap_day_all!B7)</f>
        <v/>
      </c>
      <c r="C12" s="24" t="str">
        <f>IF(_tap_day_all!C7="","",_tap_day_all!C7)</f>
        <v/>
      </c>
      <c r="D12" s="29" t="str">
        <f>IF(_tap_day_all!D7="","",_tap_day_all!D7)</f>
        <v/>
      </c>
      <c r="E12" s="29" t="str">
        <f>IF(_tap_day_all!E7="","",_tap_day_all!E7)</f>
        <v/>
      </c>
      <c r="F12" s="24" t="str">
        <f>IF(_tap_day_all!F7="","",_tap_day_all!F7)</f>
        <v/>
      </c>
      <c r="G12" s="24" t="str">
        <f>IF(_tap_day_all!G7="","",_tap_day_all!G7)</f>
        <v/>
      </c>
      <c r="H12" s="24" t="str">
        <f>IF(_tap_day_all!H7="","",_tap_day_all!H7)</f>
        <v/>
      </c>
      <c r="I12" s="24" t="str">
        <f>IF(_tap_day_all!I7="","",_tap_day_all!I7)</f>
        <v/>
      </c>
      <c r="J12" s="24" t="str">
        <f t="shared" si="0"/>
        <v/>
      </c>
      <c r="K12" s="24" t="str">
        <f>IF(_tap_day_all!K7="","",_tap_day_all!K7)</f>
        <v/>
      </c>
      <c r="L12" s="32" t="str">
        <f>IF(_tap_day_all!L7="","",_tap_day_all!L7)</f>
        <v/>
      </c>
      <c r="M12" s="24" t="str">
        <f>IF(_tap_day_all!M7="","",ROUND(_tap_day_all!M7*100,4))</f>
        <v/>
      </c>
      <c r="N12" s="24" t="str">
        <f>IF(_tap_day_all!N7="","",ROUND(_tap_day_all!N7*100,4))</f>
        <v/>
      </c>
      <c r="O12" s="24" t="str">
        <f>IF(_tap_day_all!O7="","",ROUND(_tap_day_all!O7*100,4))</f>
        <v/>
      </c>
      <c r="P12" s="24" t="str">
        <f>IF(_tap_day_all!P7="","",ROUND(_tap_day_all!P7*100,4))</f>
        <v/>
      </c>
      <c r="Q12" s="24" t="str">
        <f>IF(_tap_day_all!Q7="","",ROUND(_tap_day_all!Q7*100,4))</f>
        <v/>
      </c>
      <c r="R12" s="24" t="str">
        <f>IF(_tap_day_all!R7="","",ROUND(_tap_day_all!R7*100,4))</f>
        <v/>
      </c>
      <c r="S12" s="24" t="str">
        <f>IF(_tap_day_all!S7="","",ROUND(_tap_day_all!S7*100,4))</f>
        <v/>
      </c>
      <c r="T12" s="24" t="str">
        <f>IF(_tap_day_all!T7="","",ROUND(_tap_day_all!T7*100,4))</f>
        <v/>
      </c>
      <c r="U12" s="24" t="str">
        <f>IF(_tap_day_all!U7="","",ROUND(_tap_day_all!U7*100,4))</f>
        <v/>
      </c>
      <c r="V12" s="24" t="str">
        <f>IF(_tap_day_all!V7="","",ROUND(_tap_day_all!V7*100,4))</f>
        <v/>
      </c>
      <c r="W12" s="24" t="str">
        <f>IF(_tap_day_all!W7="","",ROUND(_tap_day_all!W7*100,4))</f>
        <v/>
      </c>
      <c r="X12" s="24" t="str">
        <f>IF(_tap_day_all!X7="","",ROUND(_tap_day_all!X7*100,4))</f>
        <v/>
      </c>
      <c r="Y12" s="24" t="str">
        <f>IF(_tap_day_all!Y7="","",ROUND(_tap_day_all!Y7*100,4))</f>
        <v/>
      </c>
      <c r="Z12" s="24" t="str">
        <f>IF(_tap_day_all!Z7="","",ROUND(_tap_day_all!Z7,4))</f>
        <v/>
      </c>
      <c r="AA12" s="24" t="str">
        <f>IF(_tap_day_all!AA7="","",ROUND(_tap_day_all!AA7,4))</f>
        <v/>
      </c>
      <c r="AB12" s="24" t="str">
        <f>IF(_tap_day_all!AB7="","",ROUND(_tap_day_all!AB7,4))</f>
        <v/>
      </c>
    </row>
    <row r="13" spans="1:28" ht="20.100000000000001" customHeight="1" x14ac:dyDescent="0.2">
      <c r="A13" s="23" t="str">
        <f>IF(_tap_day_all!A8="","",_tap_day_all!A8)</f>
        <v/>
      </c>
      <c r="B13" s="24" t="str">
        <f>IF(_tap_day_all!B8="","",_tap_day_all!B8)</f>
        <v/>
      </c>
      <c r="C13" s="24" t="str">
        <f>IF(_tap_day_all!C8="","",_tap_day_all!C8)</f>
        <v/>
      </c>
      <c r="D13" s="29" t="str">
        <f>IF(_tap_day_all!D8="","",_tap_day_all!D8)</f>
        <v/>
      </c>
      <c r="E13" s="29" t="str">
        <f>IF(_tap_day_all!E8="","",_tap_day_all!E8)</f>
        <v/>
      </c>
      <c r="F13" s="24" t="str">
        <f>IF(_tap_day_all!F8="","",_tap_day_all!F8)</f>
        <v/>
      </c>
      <c r="G13" s="24" t="str">
        <f>IF(_tap_day_all!G8="","",_tap_day_all!G8)</f>
        <v/>
      </c>
      <c r="H13" s="24" t="str">
        <f>IF(_tap_day_all!H8="","",_tap_day_all!H8)</f>
        <v/>
      </c>
      <c r="I13" s="24" t="str">
        <f>IF(_tap_day_all!I8="","",_tap_day_all!I8)</f>
        <v/>
      </c>
      <c r="J13" s="24" t="str">
        <f t="shared" si="0"/>
        <v/>
      </c>
      <c r="K13" s="24" t="str">
        <f>IF(_tap_day_all!K8="","",_tap_day_all!K8)</f>
        <v/>
      </c>
      <c r="L13" s="32" t="str">
        <f>IF(_tap_day_all!L8="","",_tap_day_all!L8)</f>
        <v/>
      </c>
      <c r="M13" s="24" t="str">
        <f>IF(_tap_day_all!M8="","",ROUND(_tap_day_all!M8*100,4))</f>
        <v/>
      </c>
      <c r="N13" s="24" t="str">
        <f>IF(_tap_day_all!N8="","",ROUND(_tap_day_all!N8*100,4))</f>
        <v/>
      </c>
      <c r="O13" s="24" t="str">
        <f>IF(_tap_day_all!O8="","",ROUND(_tap_day_all!O8*100,4))</f>
        <v/>
      </c>
      <c r="P13" s="24" t="str">
        <f>IF(_tap_day_all!P8="","",ROUND(_tap_day_all!P8*100,4))</f>
        <v/>
      </c>
      <c r="Q13" s="24" t="str">
        <f>IF(_tap_day_all!Q8="","",ROUND(_tap_day_all!Q8*100,4))</f>
        <v/>
      </c>
      <c r="R13" s="24" t="str">
        <f>IF(_tap_day_all!R8="","",ROUND(_tap_day_all!R8*100,4))</f>
        <v/>
      </c>
      <c r="S13" s="24" t="str">
        <f>IF(_tap_day_all!S8="","",ROUND(_tap_day_all!S8*100,4))</f>
        <v/>
      </c>
      <c r="T13" s="24" t="str">
        <f>IF(_tap_day_all!T8="","",ROUND(_tap_day_all!T8*100,4))</f>
        <v/>
      </c>
      <c r="U13" s="24" t="str">
        <f>IF(_tap_day_all!U8="","",ROUND(_tap_day_all!U8*100,4))</f>
        <v/>
      </c>
      <c r="V13" s="24" t="str">
        <f>IF(_tap_day_all!V8="","",ROUND(_tap_day_all!V8*100,4))</f>
        <v/>
      </c>
      <c r="W13" s="24" t="str">
        <f>IF(_tap_day_all!W8="","",ROUND(_tap_day_all!W8*100,4))</f>
        <v/>
      </c>
      <c r="X13" s="24" t="str">
        <f>IF(_tap_day_all!X8="","",ROUND(_tap_day_all!X8*100,4))</f>
        <v/>
      </c>
      <c r="Y13" s="24" t="str">
        <f>IF(_tap_day_all!Y8="","",ROUND(_tap_day_all!Y8*100,4))</f>
        <v/>
      </c>
      <c r="Z13" s="24" t="str">
        <f>IF(_tap_day_all!Z8="","",ROUND(_tap_day_all!Z8,4))</f>
        <v/>
      </c>
      <c r="AA13" s="24" t="str">
        <f>IF(_tap_day_all!AA8="","",ROUND(_tap_day_all!AA8,4))</f>
        <v/>
      </c>
      <c r="AB13" s="24" t="str">
        <f>IF(_tap_day_all!AB8="","",ROUND(_tap_day_all!AB8,4))</f>
        <v/>
      </c>
    </row>
    <row r="14" spans="1:28" ht="20.100000000000001" customHeight="1" x14ac:dyDescent="0.2">
      <c r="A14" s="23" t="str">
        <f>IF(_tap_day_all!A9="","",_tap_day_all!A9)</f>
        <v/>
      </c>
      <c r="B14" s="24" t="str">
        <f>IF(_tap_day_all!B9="","",_tap_day_all!B9)</f>
        <v/>
      </c>
      <c r="C14" s="24" t="str">
        <f>IF(_tap_day_all!C9="","",_tap_day_all!C9)</f>
        <v/>
      </c>
      <c r="D14" s="29" t="str">
        <f>IF(_tap_day_all!D9="","",_tap_day_all!D9)</f>
        <v/>
      </c>
      <c r="E14" s="29" t="str">
        <f>IF(_tap_day_all!E9="","",_tap_day_all!E9)</f>
        <v/>
      </c>
      <c r="F14" s="24" t="str">
        <f>IF(_tap_day_all!F9="","",_tap_day_all!F9)</f>
        <v/>
      </c>
      <c r="G14" s="24" t="str">
        <f>IF(_tap_day_all!G9="","",_tap_day_all!G9)</f>
        <v/>
      </c>
      <c r="H14" s="24" t="str">
        <f>IF(_tap_day_all!H9="","",_tap_day_all!H9)</f>
        <v/>
      </c>
      <c r="I14" s="24" t="str">
        <f>IF(_tap_day_all!I9="","",_tap_day_all!I9)</f>
        <v/>
      </c>
      <c r="J14" s="24" t="str">
        <f t="shared" si="0"/>
        <v/>
      </c>
      <c r="K14" s="24" t="str">
        <f>IF(_tap_day_all!K9="","",_tap_day_all!K9)</f>
        <v/>
      </c>
      <c r="L14" s="32" t="str">
        <f>IF(_tap_day_all!L9="","",_tap_day_all!L9)</f>
        <v/>
      </c>
      <c r="M14" s="24" t="str">
        <f>IF(_tap_day_all!M9="","",ROUND(_tap_day_all!M9*100,4))</f>
        <v/>
      </c>
      <c r="N14" s="24" t="str">
        <f>IF(_tap_day_all!N9="","",ROUND(_tap_day_all!N9*100,4))</f>
        <v/>
      </c>
      <c r="O14" s="24" t="str">
        <f>IF(_tap_day_all!O9="","",ROUND(_tap_day_all!O9*100,4))</f>
        <v/>
      </c>
      <c r="P14" s="24" t="str">
        <f>IF(_tap_day_all!P9="","",ROUND(_tap_day_all!P9*100,4))</f>
        <v/>
      </c>
      <c r="Q14" s="24" t="str">
        <f>IF(_tap_day_all!Q9="","",ROUND(_tap_day_all!Q9*100,4))</f>
        <v/>
      </c>
      <c r="R14" s="24" t="str">
        <f>IF(_tap_day_all!R9="","",ROUND(_tap_day_all!R9*100,4))</f>
        <v/>
      </c>
      <c r="S14" s="24" t="str">
        <f>IF(_tap_day_all!S9="","",ROUND(_tap_day_all!S9*100,4))</f>
        <v/>
      </c>
      <c r="T14" s="24" t="str">
        <f>IF(_tap_day_all!T9="","",ROUND(_tap_day_all!T9*100,4))</f>
        <v/>
      </c>
      <c r="U14" s="24" t="str">
        <f>IF(_tap_day_all!U9="","",ROUND(_tap_day_all!U9*100,4))</f>
        <v/>
      </c>
      <c r="V14" s="24" t="str">
        <f>IF(_tap_day_all!V9="","",ROUND(_tap_day_all!V9*100,4))</f>
        <v/>
      </c>
      <c r="W14" s="24" t="str">
        <f>IF(_tap_day_all!W9="","",ROUND(_tap_day_all!W9*100,4))</f>
        <v/>
      </c>
      <c r="X14" s="24" t="str">
        <f>IF(_tap_day_all!X9="","",ROUND(_tap_day_all!X9*100,4))</f>
        <v/>
      </c>
      <c r="Y14" s="24" t="str">
        <f>IF(_tap_day_all!Y9="","",ROUND(_tap_day_all!Y9*100,4))</f>
        <v/>
      </c>
      <c r="Z14" s="24" t="str">
        <f>IF(_tap_day_all!Z9="","",ROUND(_tap_day_all!Z9,4))</f>
        <v/>
      </c>
      <c r="AA14" s="24" t="str">
        <f>IF(_tap_day_all!AA9="","",ROUND(_tap_day_all!AA9,4))</f>
        <v/>
      </c>
      <c r="AB14" s="24" t="str">
        <f>IF(_tap_day_all!AB9="","",ROUND(_tap_day_all!AB9,4))</f>
        <v/>
      </c>
    </row>
    <row r="15" spans="1:28" ht="20.100000000000001" customHeight="1" x14ac:dyDescent="0.2">
      <c r="A15" s="23" t="str">
        <f>IF(_tap_day_all!A10="","",_tap_day_all!A10)</f>
        <v/>
      </c>
      <c r="B15" s="24" t="str">
        <f>IF(_tap_day_all!B10="","",_tap_day_all!B10)</f>
        <v/>
      </c>
      <c r="C15" s="24" t="str">
        <f>IF(_tap_day_all!C10="","",_tap_day_all!C10)</f>
        <v/>
      </c>
      <c r="D15" s="29" t="str">
        <f>IF(_tap_day_all!D10="","",_tap_day_all!D10)</f>
        <v/>
      </c>
      <c r="E15" s="29" t="str">
        <f>IF(_tap_day_all!E10="","",_tap_day_all!E10)</f>
        <v/>
      </c>
      <c r="F15" s="24" t="str">
        <f>IF(_tap_day_all!F10="","",_tap_day_all!F10)</f>
        <v/>
      </c>
      <c r="G15" s="24" t="str">
        <f>IF(_tap_day_all!G10="","",_tap_day_all!G10)</f>
        <v/>
      </c>
      <c r="H15" s="24" t="str">
        <f>IF(_tap_day_all!H10="","",_tap_day_all!H10)</f>
        <v/>
      </c>
      <c r="I15" s="24" t="str">
        <f>IF(_tap_day_all!I10="","",_tap_day_all!I10)</f>
        <v/>
      </c>
      <c r="J15" s="24" t="str">
        <f t="shared" si="0"/>
        <v/>
      </c>
      <c r="K15" s="24" t="str">
        <f>IF(_tap_day_all!K10="","",_tap_day_all!K10)</f>
        <v/>
      </c>
      <c r="L15" s="32" t="str">
        <f>IF(_tap_day_all!L10="","",_tap_day_all!L10)</f>
        <v/>
      </c>
      <c r="M15" s="24" t="str">
        <f>IF(_tap_day_all!M10="","",ROUND(_tap_day_all!M10*100,4))</f>
        <v/>
      </c>
      <c r="N15" s="24" t="str">
        <f>IF(_tap_day_all!N10="","",ROUND(_tap_day_all!N10*100,4))</f>
        <v/>
      </c>
      <c r="O15" s="24" t="str">
        <f>IF(_tap_day_all!O10="","",ROUND(_tap_day_all!O10*100,4))</f>
        <v/>
      </c>
      <c r="P15" s="24" t="str">
        <f>IF(_tap_day_all!P10="","",ROUND(_tap_day_all!P10*100,4))</f>
        <v/>
      </c>
      <c r="Q15" s="24" t="str">
        <f>IF(_tap_day_all!Q10="","",ROUND(_tap_day_all!Q10*100,4))</f>
        <v/>
      </c>
      <c r="R15" s="24" t="str">
        <f>IF(_tap_day_all!R10="","",ROUND(_tap_day_all!R10*100,4))</f>
        <v/>
      </c>
      <c r="S15" s="24" t="str">
        <f>IF(_tap_day_all!S10="","",ROUND(_tap_day_all!S10*100,4))</f>
        <v/>
      </c>
      <c r="T15" s="24" t="str">
        <f>IF(_tap_day_all!T10="","",ROUND(_tap_day_all!T10*100,4))</f>
        <v/>
      </c>
      <c r="U15" s="24" t="str">
        <f>IF(_tap_day_all!U10="","",ROUND(_tap_day_all!U10*100,4))</f>
        <v/>
      </c>
      <c r="V15" s="24" t="str">
        <f>IF(_tap_day_all!V10="","",ROUND(_tap_day_all!V10*100,4))</f>
        <v/>
      </c>
      <c r="W15" s="24" t="str">
        <f>IF(_tap_day_all!W10="","",ROUND(_tap_day_all!W10*100,4))</f>
        <v/>
      </c>
      <c r="X15" s="24" t="str">
        <f>IF(_tap_day_all!X10="","",ROUND(_tap_day_all!X10*100,4))</f>
        <v/>
      </c>
      <c r="Y15" s="24" t="str">
        <f>IF(_tap_day_all!Y10="","",ROUND(_tap_day_all!Y10*100,4))</f>
        <v/>
      </c>
      <c r="Z15" s="24" t="str">
        <f>IF(_tap_day_all!Z10="","",ROUND(_tap_day_all!Z10,4))</f>
        <v/>
      </c>
      <c r="AA15" s="24" t="str">
        <f>IF(_tap_day_all!AA10="","",ROUND(_tap_day_all!AA10,4))</f>
        <v/>
      </c>
      <c r="AB15" s="24" t="str">
        <f>IF(_tap_day_all!AB10="","",ROUND(_tap_day_all!AB10,4))</f>
        <v/>
      </c>
    </row>
    <row r="16" spans="1:28" ht="20.100000000000001" customHeight="1" x14ac:dyDescent="0.2">
      <c r="A16" s="23" t="str">
        <f>IF(_tap_day_all!A11="","",_tap_day_all!A11)</f>
        <v/>
      </c>
      <c r="B16" s="24" t="str">
        <f>IF(_tap_day_all!B11="","",_tap_day_all!B11)</f>
        <v/>
      </c>
      <c r="C16" s="24" t="str">
        <f>IF(_tap_day_all!C11="","",_tap_day_all!C11)</f>
        <v/>
      </c>
      <c r="D16" s="29" t="str">
        <f>IF(_tap_day_all!D11="","",_tap_day_all!D11)</f>
        <v/>
      </c>
      <c r="E16" s="29" t="str">
        <f>IF(_tap_day_all!E11="","",_tap_day_all!E11)</f>
        <v/>
      </c>
      <c r="F16" s="24" t="str">
        <f>IF(_tap_day_all!F11="","",_tap_day_all!F11)</f>
        <v/>
      </c>
      <c r="G16" s="24" t="str">
        <f>IF(_tap_day_all!G11="","",_tap_day_all!G11)</f>
        <v/>
      </c>
      <c r="H16" s="24" t="str">
        <f>IF(_tap_day_all!H11="","",_tap_day_all!H11)</f>
        <v/>
      </c>
      <c r="I16" s="24" t="str">
        <f>IF(_tap_day_all!I11="","",_tap_day_all!I11)</f>
        <v/>
      </c>
      <c r="J16" s="24" t="str">
        <f t="shared" si="0"/>
        <v/>
      </c>
      <c r="K16" s="24" t="str">
        <f>IF(_tap_day_all!K11="","",_tap_day_all!K11)</f>
        <v/>
      </c>
      <c r="L16" s="32" t="str">
        <f>IF(_tap_day_all!L11="","",_tap_day_all!L11)</f>
        <v/>
      </c>
      <c r="M16" s="24" t="str">
        <f>IF(_tap_day_all!M11="","",ROUND(_tap_day_all!M11*100,4))</f>
        <v/>
      </c>
      <c r="N16" s="24" t="str">
        <f>IF(_tap_day_all!N11="","",ROUND(_tap_day_all!N11*100,4))</f>
        <v/>
      </c>
      <c r="O16" s="24" t="str">
        <f>IF(_tap_day_all!O11="","",ROUND(_tap_day_all!O11*100,4))</f>
        <v/>
      </c>
      <c r="P16" s="24" t="str">
        <f>IF(_tap_day_all!P11="","",ROUND(_tap_day_all!P11*100,4))</f>
        <v/>
      </c>
      <c r="Q16" s="24" t="str">
        <f>IF(_tap_day_all!Q11="","",ROUND(_tap_day_all!Q11*100,4))</f>
        <v/>
      </c>
      <c r="R16" s="24" t="str">
        <f>IF(_tap_day_all!R11="","",ROUND(_tap_day_all!R11*100,4))</f>
        <v/>
      </c>
      <c r="S16" s="24" t="str">
        <f>IF(_tap_day_all!S11="","",ROUND(_tap_day_all!S11*100,4))</f>
        <v/>
      </c>
      <c r="T16" s="24" t="str">
        <f>IF(_tap_day_all!T11="","",ROUND(_tap_day_all!T11*100,4))</f>
        <v/>
      </c>
      <c r="U16" s="24" t="str">
        <f>IF(_tap_day_all!U11="","",ROUND(_tap_day_all!U11*100,4))</f>
        <v/>
      </c>
      <c r="V16" s="24" t="str">
        <f>IF(_tap_day_all!V11="","",ROUND(_tap_day_all!V11*100,4))</f>
        <v/>
      </c>
      <c r="W16" s="24" t="str">
        <f>IF(_tap_day_all!W11="","",ROUND(_tap_day_all!W11*100,4))</f>
        <v/>
      </c>
      <c r="X16" s="24" t="str">
        <f>IF(_tap_day_all!X11="","",ROUND(_tap_day_all!X11*100,4))</f>
        <v/>
      </c>
      <c r="Y16" s="24" t="str">
        <f>IF(_tap_day_all!Y11="","",ROUND(_tap_day_all!Y11*100,4))</f>
        <v/>
      </c>
      <c r="Z16" s="24" t="str">
        <f>IF(_tap_day_all!Z11="","",ROUND(_tap_day_all!Z11,4))</f>
        <v/>
      </c>
      <c r="AA16" s="24" t="str">
        <f>IF(_tap_day_all!AA11="","",ROUND(_tap_day_all!AA11,4))</f>
        <v/>
      </c>
      <c r="AB16" s="24" t="str">
        <f>IF(_tap_day_all!AB11="","",ROUND(_tap_day_all!AB11,4))</f>
        <v/>
      </c>
    </row>
    <row r="17" spans="1:28" ht="20.100000000000001" customHeight="1" x14ac:dyDescent="0.2">
      <c r="A17" s="23" t="str">
        <f>IF(_tap_day_all!A12="","",_tap_day_all!A12)</f>
        <v/>
      </c>
      <c r="B17" s="24" t="str">
        <f>IF(_tap_day_all!B12="","",_tap_day_all!B12)</f>
        <v/>
      </c>
      <c r="C17" s="24" t="str">
        <f>IF(_tap_day_all!C12="","",_tap_day_all!C12)</f>
        <v/>
      </c>
      <c r="D17" s="29" t="str">
        <f>IF(_tap_day_all!D12="","",_tap_day_all!D12)</f>
        <v/>
      </c>
      <c r="E17" s="29" t="str">
        <f>IF(_tap_day_all!E12="","",_tap_day_all!E12)</f>
        <v/>
      </c>
      <c r="F17" s="24" t="str">
        <f>IF(_tap_day_all!F12="","",_tap_day_all!F12)</f>
        <v/>
      </c>
      <c r="G17" s="24" t="str">
        <f>IF(_tap_day_all!G12="","",_tap_day_all!G12)</f>
        <v/>
      </c>
      <c r="H17" s="24" t="str">
        <f>IF(_tap_day_all!H12="","",_tap_day_all!H12)</f>
        <v/>
      </c>
      <c r="I17" s="24" t="str">
        <f>IF(_tap_day_all!I12="","",_tap_day_all!I12)</f>
        <v/>
      </c>
      <c r="J17" s="24" t="str">
        <f t="shared" si="0"/>
        <v/>
      </c>
      <c r="K17" s="24" t="str">
        <f>IF(_tap_day_all!K12="","",_tap_day_all!K12)</f>
        <v/>
      </c>
      <c r="L17" s="32" t="str">
        <f>IF(_tap_day_all!L12="","",_tap_day_all!L12)</f>
        <v/>
      </c>
      <c r="M17" s="24" t="str">
        <f>IF(_tap_day_all!M12="","",ROUND(_tap_day_all!M12*100,4))</f>
        <v/>
      </c>
      <c r="N17" s="24" t="str">
        <f>IF(_tap_day_all!N12="","",ROUND(_tap_day_all!N12*100,4))</f>
        <v/>
      </c>
      <c r="O17" s="24" t="str">
        <f>IF(_tap_day_all!O12="","",ROUND(_tap_day_all!O12*100,4))</f>
        <v/>
      </c>
      <c r="P17" s="24" t="str">
        <f>IF(_tap_day_all!P12="","",ROUND(_tap_day_all!P12*100,4))</f>
        <v/>
      </c>
      <c r="Q17" s="24" t="str">
        <f>IF(_tap_day_all!Q12="","",ROUND(_tap_day_all!Q12*100,4))</f>
        <v/>
      </c>
      <c r="R17" s="24" t="str">
        <f>IF(_tap_day_all!R12="","",ROUND(_tap_day_all!R12*100,4))</f>
        <v/>
      </c>
      <c r="S17" s="24" t="str">
        <f>IF(_tap_day_all!S12="","",ROUND(_tap_day_all!S12*100,4))</f>
        <v/>
      </c>
      <c r="T17" s="24" t="str">
        <f>IF(_tap_day_all!T12="","",ROUND(_tap_day_all!T12*100,4))</f>
        <v/>
      </c>
      <c r="U17" s="24" t="str">
        <f>IF(_tap_day_all!U12="","",ROUND(_tap_day_all!U12*100,4))</f>
        <v/>
      </c>
      <c r="V17" s="24" t="str">
        <f>IF(_tap_day_all!V12="","",ROUND(_tap_day_all!V12*100,4))</f>
        <v/>
      </c>
      <c r="W17" s="24" t="str">
        <f>IF(_tap_day_all!W12="","",ROUND(_tap_day_all!W12*100,4))</f>
        <v/>
      </c>
      <c r="X17" s="24" t="str">
        <f>IF(_tap_day_all!X12="","",ROUND(_tap_day_all!X12*100,4))</f>
        <v/>
      </c>
      <c r="Y17" s="24" t="str">
        <f>IF(_tap_day_all!Y12="","",ROUND(_tap_day_all!Y12*100,4))</f>
        <v/>
      </c>
      <c r="Z17" s="24" t="str">
        <f>IF(_tap_day_all!Z12="","",ROUND(_tap_day_all!Z12,4))</f>
        <v/>
      </c>
      <c r="AA17" s="24" t="str">
        <f>IF(_tap_day_all!AA12="","",ROUND(_tap_day_all!AA12,4))</f>
        <v/>
      </c>
      <c r="AB17" s="24" t="str">
        <f>IF(_tap_day_all!AB12="","",ROUND(_tap_day_all!AB12,4))</f>
        <v/>
      </c>
    </row>
    <row r="18" spans="1:28" ht="20.100000000000001" customHeight="1" x14ac:dyDescent="0.2">
      <c r="A18" s="23" t="str">
        <f>IF(_tap_day_all!A13="","",_tap_day_all!A13)</f>
        <v/>
      </c>
      <c r="B18" s="24" t="str">
        <f>IF(_tap_day_all!B13="","",_tap_day_all!B13)</f>
        <v/>
      </c>
      <c r="C18" s="24" t="str">
        <f>IF(_tap_day_all!C13="","",_tap_day_all!C13)</f>
        <v/>
      </c>
      <c r="D18" s="29" t="str">
        <f>IF(_tap_day_all!D13="","",_tap_day_all!D13)</f>
        <v/>
      </c>
      <c r="E18" s="29" t="str">
        <f>IF(_tap_day_all!E13="","",_tap_day_all!E13)</f>
        <v/>
      </c>
      <c r="F18" s="24" t="str">
        <f>IF(_tap_day_all!F13="","",_tap_day_all!F13)</f>
        <v/>
      </c>
      <c r="G18" s="24" t="str">
        <f>IF(_tap_day_all!G13="","",_tap_day_all!G13)</f>
        <v/>
      </c>
      <c r="H18" s="24" t="str">
        <f>IF(_tap_day_all!H13="","",_tap_day_all!H13)</f>
        <v/>
      </c>
      <c r="I18" s="24" t="str">
        <f>IF(_tap_day_all!I13="","",_tap_day_all!I13)</f>
        <v/>
      </c>
      <c r="J18" s="24" t="str">
        <f t="shared" si="0"/>
        <v/>
      </c>
      <c r="K18" s="24" t="str">
        <f>IF(_tap_day_all!K13="","",_tap_day_all!K13)</f>
        <v/>
      </c>
      <c r="L18" s="32" t="str">
        <f>IF(_tap_day_all!L13="","",_tap_day_all!L13)</f>
        <v/>
      </c>
      <c r="M18" s="24" t="str">
        <f>IF(_tap_day_all!M13="","",ROUND(_tap_day_all!M13*100,4))</f>
        <v/>
      </c>
      <c r="N18" s="24" t="str">
        <f>IF(_tap_day_all!N13="","",ROUND(_tap_day_all!N13*100,4))</f>
        <v/>
      </c>
      <c r="O18" s="24" t="str">
        <f>IF(_tap_day_all!O13="","",ROUND(_tap_day_all!O13*100,4))</f>
        <v/>
      </c>
      <c r="P18" s="24" t="str">
        <f>IF(_tap_day_all!P13="","",ROUND(_tap_day_all!P13*100,4))</f>
        <v/>
      </c>
      <c r="Q18" s="24" t="str">
        <f>IF(_tap_day_all!Q13="","",ROUND(_tap_day_all!Q13*100,4))</f>
        <v/>
      </c>
      <c r="R18" s="24" t="str">
        <f>IF(_tap_day_all!R13="","",ROUND(_tap_day_all!R13*100,4))</f>
        <v/>
      </c>
      <c r="S18" s="24" t="str">
        <f>IF(_tap_day_all!S13="","",ROUND(_tap_day_all!S13*100,4))</f>
        <v/>
      </c>
      <c r="T18" s="24" t="str">
        <f>IF(_tap_day_all!T13="","",ROUND(_tap_day_all!T13*100,4))</f>
        <v/>
      </c>
      <c r="U18" s="24" t="str">
        <f>IF(_tap_day_all!U13="","",ROUND(_tap_day_all!U13*100,4))</f>
        <v/>
      </c>
      <c r="V18" s="24" t="str">
        <f>IF(_tap_day_all!V13="","",ROUND(_tap_day_all!V13*100,4))</f>
        <v/>
      </c>
      <c r="W18" s="24" t="str">
        <f>IF(_tap_day_all!W13="","",ROUND(_tap_day_all!W13*100,4))</f>
        <v/>
      </c>
      <c r="X18" s="24" t="str">
        <f>IF(_tap_day_all!X13="","",ROUND(_tap_day_all!X13*100,4))</f>
        <v/>
      </c>
      <c r="Y18" s="24" t="str">
        <f>IF(_tap_day_all!Y13="","",ROUND(_tap_day_all!Y13*100,4))</f>
        <v/>
      </c>
      <c r="Z18" s="24" t="str">
        <f>IF(_tap_day_all!Z13="","",ROUND(_tap_day_all!Z13,4))</f>
        <v/>
      </c>
      <c r="AA18" s="24" t="str">
        <f>IF(_tap_day_all!AA13="","",ROUND(_tap_day_all!AA13,4))</f>
        <v/>
      </c>
      <c r="AB18" s="24" t="str">
        <f>IF(_tap_day_all!AB13="","",ROUND(_tap_day_all!AB13,4))</f>
        <v/>
      </c>
    </row>
    <row r="19" spans="1:28" ht="20.100000000000001" customHeight="1" x14ac:dyDescent="0.2">
      <c r="A19" s="23" t="str">
        <f>IF(_tap_day_all!A14="","",_tap_day_all!A14)</f>
        <v/>
      </c>
      <c r="B19" s="24" t="str">
        <f>IF(_tap_day_all!B14="","",_tap_day_all!B14)</f>
        <v/>
      </c>
      <c r="C19" s="24" t="str">
        <f>IF(_tap_day_all!C14="","",_tap_day_all!C14)</f>
        <v/>
      </c>
      <c r="D19" s="29" t="str">
        <f>IF(_tap_day_all!D14="","",_tap_day_all!D14)</f>
        <v/>
      </c>
      <c r="E19" s="29" t="str">
        <f>IF(_tap_day_all!E14="","",_tap_day_all!E14)</f>
        <v/>
      </c>
      <c r="F19" s="24" t="str">
        <f>IF(_tap_day_all!F14="","",_tap_day_all!F14)</f>
        <v/>
      </c>
      <c r="G19" s="24" t="str">
        <f>IF(_tap_day_all!G14="","",_tap_day_all!G14)</f>
        <v/>
      </c>
      <c r="H19" s="24" t="str">
        <f>IF(_tap_day_all!H14="","",_tap_day_all!H14)</f>
        <v/>
      </c>
      <c r="I19" s="24" t="str">
        <f>IF(_tap_day_all!I14="","",_tap_day_all!I14)</f>
        <v/>
      </c>
      <c r="J19" s="24" t="str">
        <f t="shared" si="0"/>
        <v/>
      </c>
      <c r="K19" s="24" t="str">
        <f>IF(_tap_day_all!K14="","",_tap_day_all!K14)</f>
        <v/>
      </c>
      <c r="L19" s="32" t="str">
        <f>IF(_tap_day_all!L14="","",_tap_day_all!L14)</f>
        <v/>
      </c>
      <c r="M19" s="24" t="str">
        <f>IF(_tap_day_all!M14="","",ROUND(_tap_day_all!M14*100,4))</f>
        <v/>
      </c>
      <c r="N19" s="24" t="str">
        <f>IF(_tap_day_all!N14="","",ROUND(_tap_day_all!N14*100,4))</f>
        <v/>
      </c>
      <c r="O19" s="24" t="str">
        <f>IF(_tap_day_all!O14="","",ROUND(_tap_day_all!O14*100,4))</f>
        <v/>
      </c>
      <c r="P19" s="24" t="str">
        <f>IF(_tap_day_all!P14="","",ROUND(_tap_day_all!P14*100,4))</f>
        <v/>
      </c>
      <c r="Q19" s="24" t="str">
        <f>IF(_tap_day_all!Q14="","",ROUND(_tap_day_all!Q14*100,4))</f>
        <v/>
      </c>
      <c r="R19" s="24" t="str">
        <f>IF(_tap_day_all!R14="","",ROUND(_tap_day_all!R14*100,4))</f>
        <v/>
      </c>
      <c r="S19" s="24" t="str">
        <f>IF(_tap_day_all!S14="","",ROUND(_tap_day_all!S14*100,4))</f>
        <v/>
      </c>
      <c r="T19" s="24" t="str">
        <f>IF(_tap_day_all!T14="","",ROUND(_tap_day_all!T14*100,4))</f>
        <v/>
      </c>
      <c r="U19" s="24" t="str">
        <f>IF(_tap_day_all!U14="","",ROUND(_tap_day_all!U14*100,4))</f>
        <v/>
      </c>
      <c r="V19" s="24" t="str">
        <f>IF(_tap_day_all!V14="","",ROUND(_tap_day_all!V14*100,4))</f>
        <v/>
      </c>
      <c r="W19" s="24" t="str">
        <f>IF(_tap_day_all!W14="","",ROUND(_tap_day_all!W14*100,4))</f>
        <v/>
      </c>
      <c r="X19" s="24" t="str">
        <f>IF(_tap_day_all!X14="","",ROUND(_tap_day_all!X14*100,4))</f>
        <v/>
      </c>
      <c r="Y19" s="24" t="str">
        <f>IF(_tap_day_all!Y14="","",ROUND(_tap_day_all!Y14*100,4))</f>
        <v/>
      </c>
      <c r="Z19" s="24" t="str">
        <f>IF(_tap_day_all!Z14="","",ROUND(_tap_day_all!Z14,4))</f>
        <v/>
      </c>
      <c r="AA19" s="24" t="str">
        <f>IF(_tap_day_all!AA14="","",ROUND(_tap_day_all!AA14,4))</f>
        <v/>
      </c>
      <c r="AB19" s="24" t="str">
        <f>IF(_tap_day_all!AB14="","",ROUND(_tap_day_all!AB14,4))</f>
        <v/>
      </c>
    </row>
    <row r="20" spans="1:28" ht="20.100000000000001" customHeight="1" x14ac:dyDescent="0.2">
      <c r="A20" s="23" t="str">
        <f>IF(_tap_day_all!A15="","",_tap_day_all!A15)</f>
        <v/>
      </c>
      <c r="B20" s="24" t="str">
        <f>IF(_tap_day_all!B15="","",_tap_day_all!B15)</f>
        <v/>
      </c>
      <c r="C20" s="24" t="str">
        <f>IF(_tap_day_all!C15="","",_tap_day_all!C15)</f>
        <v/>
      </c>
      <c r="D20" s="29" t="str">
        <f>IF(_tap_day_all!D15="","",_tap_day_all!D15)</f>
        <v/>
      </c>
      <c r="E20" s="29" t="str">
        <f>IF(_tap_day_all!E15="","",_tap_day_all!E15)</f>
        <v/>
      </c>
      <c r="F20" s="24" t="str">
        <f>IF(_tap_day_all!F15="","",_tap_day_all!F15)</f>
        <v/>
      </c>
      <c r="G20" s="24" t="str">
        <f>IF(_tap_day_all!G15="","",_tap_day_all!G15)</f>
        <v/>
      </c>
      <c r="H20" s="24" t="str">
        <f>IF(_tap_day_all!H15="","",_tap_day_all!H15)</f>
        <v/>
      </c>
      <c r="I20" s="24" t="str">
        <f>IF(_tap_day_all!I15="","",_tap_day_all!I15)</f>
        <v/>
      </c>
      <c r="J20" s="24" t="str">
        <f t="shared" si="0"/>
        <v/>
      </c>
      <c r="K20" s="24" t="str">
        <f>IF(_tap_day_all!K15="","",_tap_day_all!K15)</f>
        <v/>
      </c>
      <c r="L20" s="32" t="str">
        <f>IF(_tap_day_all!L15="","",_tap_day_all!L15)</f>
        <v/>
      </c>
      <c r="M20" s="24" t="str">
        <f>IF(_tap_day_all!M15="","",ROUND(_tap_day_all!M15*100,4))</f>
        <v/>
      </c>
      <c r="N20" s="24" t="str">
        <f>IF(_tap_day_all!N15="","",ROUND(_tap_day_all!N15*100,4))</f>
        <v/>
      </c>
      <c r="O20" s="24" t="str">
        <f>IF(_tap_day_all!O15="","",ROUND(_tap_day_all!O15*100,4))</f>
        <v/>
      </c>
      <c r="P20" s="24" t="str">
        <f>IF(_tap_day_all!P15="","",ROUND(_tap_day_all!P15*100,4))</f>
        <v/>
      </c>
      <c r="Q20" s="24" t="str">
        <f>IF(_tap_day_all!Q15="","",ROUND(_tap_day_all!Q15*100,4))</f>
        <v/>
      </c>
      <c r="R20" s="24" t="str">
        <f>IF(_tap_day_all!R15="","",ROUND(_tap_day_all!R15*100,4))</f>
        <v/>
      </c>
      <c r="S20" s="24" t="str">
        <f>IF(_tap_day_all!S15="","",ROUND(_tap_day_all!S15*100,4))</f>
        <v/>
      </c>
      <c r="T20" s="24" t="str">
        <f>IF(_tap_day_all!T15="","",ROUND(_tap_day_all!T15*100,4))</f>
        <v/>
      </c>
      <c r="U20" s="24" t="str">
        <f>IF(_tap_day_all!U15="","",ROUND(_tap_day_all!U15*100,4))</f>
        <v/>
      </c>
      <c r="V20" s="24" t="str">
        <f>IF(_tap_day_all!V15="","",ROUND(_tap_day_all!V15*100,4))</f>
        <v/>
      </c>
      <c r="W20" s="24" t="str">
        <f>IF(_tap_day_all!W15="","",ROUND(_tap_day_all!W15*100,4))</f>
        <v/>
      </c>
      <c r="X20" s="24" t="str">
        <f>IF(_tap_day_all!X15="","",ROUND(_tap_day_all!X15*100,4))</f>
        <v/>
      </c>
      <c r="Y20" s="24" t="str">
        <f>IF(_tap_day_all!Y15="","",ROUND(_tap_day_all!Y15*100,4))</f>
        <v/>
      </c>
      <c r="Z20" s="24" t="str">
        <f>IF(_tap_day_all!Z15="","",ROUND(_tap_day_all!Z15,4))</f>
        <v/>
      </c>
      <c r="AA20" s="24" t="str">
        <f>IF(_tap_day_all!AA15="","",ROUND(_tap_day_all!AA15,4))</f>
        <v/>
      </c>
      <c r="AB20" s="24" t="str">
        <f>IF(_tap_day_all!AB15="","",ROUND(_tap_day_all!AB15,4))</f>
        <v/>
      </c>
    </row>
    <row r="21" spans="1:28" ht="20.100000000000001" customHeight="1" x14ac:dyDescent="0.2">
      <c r="A21" s="23" t="str">
        <f>IF(_tap_day_all!A16="","",_tap_day_all!A16)</f>
        <v/>
      </c>
      <c r="B21" s="24" t="str">
        <f>IF(_tap_day_all!B16="","",_tap_day_all!B16)</f>
        <v/>
      </c>
      <c r="C21" s="24" t="str">
        <f>IF(_tap_day_all!C16="","",_tap_day_all!C16)</f>
        <v/>
      </c>
      <c r="D21" s="29" t="str">
        <f>IF(_tap_day_all!D16="","",_tap_day_all!D16)</f>
        <v/>
      </c>
      <c r="E21" s="29" t="str">
        <f>IF(_tap_day_all!E16="","",_tap_day_all!E16)</f>
        <v/>
      </c>
      <c r="F21" s="24" t="str">
        <f>IF(_tap_day_all!F16="","",_tap_day_all!F16)</f>
        <v/>
      </c>
      <c r="G21" s="24" t="str">
        <f>IF(_tap_day_all!G16="","",_tap_day_all!G16)</f>
        <v/>
      </c>
      <c r="H21" s="24" t="str">
        <f>IF(_tap_day_all!H16="","",_tap_day_all!H16)</f>
        <v/>
      </c>
      <c r="I21" s="24" t="str">
        <f>IF(_tap_day_all!I16="","",_tap_day_all!I16)</f>
        <v/>
      </c>
      <c r="J21" s="24" t="str">
        <f t="shared" si="0"/>
        <v/>
      </c>
      <c r="K21" s="24" t="str">
        <f>IF(_tap_day_all!K16="","",_tap_day_all!K16)</f>
        <v/>
      </c>
      <c r="L21" s="32" t="str">
        <f>IF(_tap_day_all!L16="","",_tap_day_all!L16)</f>
        <v/>
      </c>
      <c r="M21" s="24" t="str">
        <f>IF(_tap_day_all!M16="","",ROUND(_tap_day_all!M16*100,4))</f>
        <v/>
      </c>
      <c r="N21" s="24" t="str">
        <f>IF(_tap_day_all!N16="","",ROUND(_tap_day_all!N16*100,4))</f>
        <v/>
      </c>
      <c r="O21" s="24" t="str">
        <f>IF(_tap_day_all!O16="","",ROUND(_tap_day_all!O16*100,4))</f>
        <v/>
      </c>
      <c r="P21" s="24" t="str">
        <f>IF(_tap_day_all!P16="","",ROUND(_tap_day_all!P16*100,4))</f>
        <v/>
      </c>
      <c r="Q21" s="24" t="str">
        <f>IF(_tap_day_all!Q16="","",ROUND(_tap_day_all!Q16*100,4))</f>
        <v/>
      </c>
      <c r="R21" s="24" t="str">
        <f>IF(_tap_day_all!R16="","",ROUND(_tap_day_all!R16*100,4))</f>
        <v/>
      </c>
      <c r="S21" s="24" t="str">
        <f>IF(_tap_day_all!S16="","",ROUND(_tap_day_all!S16*100,4))</f>
        <v/>
      </c>
      <c r="T21" s="24" t="str">
        <f>IF(_tap_day_all!T16="","",ROUND(_tap_day_all!T16*100,4))</f>
        <v/>
      </c>
      <c r="U21" s="24" t="str">
        <f>IF(_tap_day_all!U16="","",ROUND(_tap_day_all!U16*100,4))</f>
        <v/>
      </c>
      <c r="V21" s="24" t="str">
        <f>IF(_tap_day_all!V16="","",ROUND(_tap_day_all!V16*100,4))</f>
        <v/>
      </c>
      <c r="W21" s="24" t="str">
        <f>IF(_tap_day_all!W16="","",ROUND(_tap_day_all!W16*100,4))</f>
        <v/>
      </c>
      <c r="X21" s="24" t="str">
        <f>IF(_tap_day_all!X16="","",ROUND(_tap_day_all!X16*100,4))</f>
        <v/>
      </c>
      <c r="Y21" s="24" t="str">
        <f>IF(_tap_day_all!Y16="","",ROUND(_tap_day_all!Y16*100,4))</f>
        <v/>
      </c>
      <c r="Z21" s="24" t="str">
        <f>IF(_tap_day_all!Z16="","",ROUND(_tap_day_all!Z16,4))</f>
        <v/>
      </c>
      <c r="AA21" s="24" t="str">
        <f>IF(_tap_day_all!AA16="","",ROUND(_tap_day_all!AA16,4))</f>
        <v/>
      </c>
      <c r="AB21" s="24" t="str">
        <f>IF(_tap_day_all!AB16="","",ROUND(_tap_day_all!AB16,4))</f>
        <v/>
      </c>
    </row>
    <row r="22" spans="1:28" ht="20.100000000000001" customHeight="1" x14ac:dyDescent="0.2">
      <c r="A22" s="23" t="str">
        <f>IF(_tap_day_all!A17="","",_tap_day_all!A17)</f>
        <v/>
      </c>
      <c r="B22" s="24" t="str">
        <f>IF(_tap_day_all!B17="","",_tap_day_all!B17)</f>
        <v/>
      </c>
      <c r="C22" s="24" t="str">
        <f>IF(_tap_day_all!C17="","",_tap_day_all!C17)</f>
        <v/>
      </c>
      <c r="D22" s="29" t="str">
        <f>IF(_tap_day_all!D17="","",_tap_day_all!D17)</f>
        <v/>
      </c>
      <c r="E22" s="29" t="str">
        <f>IF(_tap_day_all!E17="","",_tap_day_all!E17)</f>
        <v/>
      </c>
      <c r="F22" s="24" t="str">
        <f>IF(_tap_day_all!F17="","",_tap_day_all!F17)</f>
        <v/>
      </c>
      <c r="G22" s="24" t="str">
        <f>IF(_tap_day_all!G17="","",_tap_day_all!G17)</f>
        <v/>
      </c>
      <c r="H22" s="24" t="str">
        <f>IF(_tap_day_all!H17="","",_tap_day_all!H17)</f>
        <v/>
      </c>
      <c r="I22" s="24" t="str">
        <f>IF(_tap_day_all!I17="","",_tap_day_all!I17)</f>
        <v/>
      </c>
      <c r="J22" s="24" t="str">
        <f t="shared" si="0"/>
        <v/>
      </c>
      <c r="K22" s="24" t="str">
        <f>IF(_tap_day_all!K17="","",_tap_day_all!K17)</f>
        <v/>
      </c>
      <c r="L22" s="32" t="str">
        <f>IF(_tap_day_all!L17="","",_tap_day_all!L17)</f>
        <v/>
      </c>
      <c r="M22" s="24" t="str">
        <f>IF(_tap_day_all!M17="","",ROUND(_tap_day_all!M17*100,4))</f>
        <v/>
      </c>
      <c r="N22" s="24" t="str">
        <f>IF(_tap_day_all!N17="","",ROUND(_tap_day_all!N17*100,4))</f>
        <v/>
      </c>
      <c r="O22" s="24" t="str">
        <f>IF(_tap_day_all!O17="","",ROUND(_tap_day_all!O17*100,4))</f>
        <v/>
      </c>
      <c r="P22" s="24" t="str">
        <f>IF(_tap_day_all!P17="","",ROUND(_tap_day_all!P17*100,4))</f>
        <v/>
      </c>
      <c r="Q22" s="24" t="str">
        <f>IF(_tap_day_all!Q17="","",ROUND(_tap_day_all!Q17*100,4))</f>
        <v/>
      </c>
      <c r="R22" s="24" t="str">
        <f>IF(_tap_day_all!R17="","",ROUND(_tap_day_all!R17*100,4))</f>
        <v/>
      </c>
      <c r="S22" s="24" t="str">
        <f>IF(_tap_day_all!S17="","",ROUND(_tap_day_all!S17*100,4))</f>
        <v/>
      </c>
      <c r="T22" s="24" t="str">
        <f>IF(_tap_day_all!T17="","",ROUND(_tap_day_all!T17*100,4))</f>
        <v/>
      </c>
      <c r="U22" s="24" t="str">
        <f>IF(_tap_day_all!U17="","",ROUND(_tap_day_all!U17*100,4))</f>
        <v/>
      </c>
      <c r="V22" s="24" t="str">
        <f>IF(_tap_day_all!V17="","",ROUND(_tap_day_all!V17*100,4))</f>
        <v/>
      </c>
      <c r="W22" s="24" t="str">
        <f>IF(_tap_day_all!W17="","",ROUND(_tap_day_all!W17*100,4))</f>
        <v/>
      </c>
      <c r="X22" s="24" t="str">
        <f>IF(_tap_day_all!X17="","",ROUND(_tap_day_all!X17*100,4))</f>
        <v/>
      </c>
      <c r="Y22" s="24" t="str">
        <f>IF(_tap_day_all!Y17="","",ROUND(_tap_day_all!Y17*100,4))</f>
        <v/>
      </c>
      <c r="Z22" s="24" t="str">
        <f>IF(_tap_day_all!Z17="","",ROUND(_tap_day_all!Z17,4))</f>
        <v/>
      </c>
      <c r="AA22" s="24" t="str">
        <f>IF(_tap_day_all!AA17="","",ROUND(_tap_day_all!AA17,4))</f>
        <v/>
      </c>
      <c r="AB22" s="24" t="str">
        <f>IF(_tap_day_all!AB17="","",ROUND(_tap_day_all!AB17,4))</f>
        <v/>
      </c>
    </row>
    <row r="23" spans="1:28" ht="20.100000000000001" customHeight="1" x14ac:dyDescent="0.2">
      <c r="A23" s="23" t="str">
        <f>IF(_tap_day_all!A18="","",_tap_day_all!A18)</f>
        <v/>
      </c>
      <c r="B23" s="24" t="str">
        <f>IF(_tap_day_all!B18="","",_tap_day_all!B18)</f>
        <v/>
      </c>
      <c r="C23" s="24" t="str">
        <f>IF(_tap_day_all!C18="","",_tap_day_all!C18)</f>
        <v/>
      </c>
      <c r="D23" s="29" t="str">
        <f>IF(_tap_day_all!D18="","",_tap_day_all!D18)</f>
        <v/>
      </c>
      <c r="E23" s="29" t="str">
        <f>IF(_tap_day_all!E18="","",_tap_day_all!E18)</f>
        <v/>
      </c>
      <c r="F23" s="24" t="str">
        <f>IF(_tap_day_all!F18="","",_tap_day_all!F18)</f>
        <v/>
      </c>
      <c r="G23" s="24" t="str">
        <f>IF(_tap_day_all!G18="","",_tap_day_all!G18)</f>
        <v/>
      </c>
      <c r="H23" s="24" t="str">
        <f>IF(_tap_day_all!H18="","",_tap_day_all!H18)</f>
        <v/>
      </c>
      <c r="I23" s="24" t="str">
        <f>IF(_tap_day_all!I18="","",_tap_day_all!I18)</f>
        <v/>
      </c>
      <c r="J23" s="24" t="str">
        <f t="shared" si="0"/>
        <v/>
      </c>
      <c r="K23" s="24" t="str">
        <f>IF(_tap_day_all!K18="","",_tap_day_all!K18)</f>
        <v/>
      </c>
      <c r="L23" s="32" t="str">
        <f>IF(_tap_day_all!L18="","",_tap_day_all!L18)</f>
        <v/>
      </c>
      <c r="M23" s="24" t="str">
        <f>IF(_tap_day_all!M18="","",ROUND(_tap_day_all!M18*100,4))</f>
        <v/>
      </c>
      <c r="N23" s="24" t="str">
        <f>IF(_tap_day_all!N18="","",ROUND(_tap_day_all!N18*100,4))</f>
        <v/>
      </c>
      <c r="O23" s="24" t="str">
        <f>IF(_tap_day_all!O18="","",ROUND(_tap_day_all!O18*100,4))</f>
        <v/>
      </c>
      <c r="P23" s="24" t="str">
        <f>IF(_tap_day_all!P18="","",ROUND(_tap_day_all!P18*100,4))</f>
        <v/>
      </c>
      <c r="Q23" s="24" t="str">
        <f>IF(_tap_day_all!Q18="","",ROUND(_tap_day_all!Q18*100,4))</f>
        <v/>
      </c>
      <c r="R23" s="24" t="str">
        <f>IF(_tap_day_all!R18="","",ROUND(_tap_day_all!R18*100,4))</f>
        <v/>
      </c>
      <c r="S23" s="24" t="str">
        <f>IF(_tap_day_all!S18="","",ROUND(_tap_day_all!S18*100,4))</f>
        <v/>
      </c>
      <c r="T23" s="24" t="str">
        <f>IF(_tap_day_all!T18="","",ROUND(_tap_day_all!T18*100,4))</f>
        <v/>
      </c>
      <c r="U23" s="24" t="str">
        <f>IF(_tap_day_all!U18="","",ROUND(_tap_day_all!U18*100,4))</f>
        <v/>
      </c>
      <c r="V23" s="24" t="str">
        <f>IF(_tap_day_all!V18="","",ROUND(_tap_day_all!V18*100,4))</f>
        <v/>
      </c>
      <c r="W23" s="24" t="str">
        <f>IF(_tap_day_all!W18="","",ROUND(_tap_day_all!W18*100,4))</f>
        <v/>
      </c>
      <c r="X23" s="24" t="str">
        <f>IF(_tap_day_all!X18="","",ROUND(_tap_day_all!X18*100,4))</f>
        <v/>
      </c>
      <c r="Y23" s="24" t="str">
        <f>IF(_tap_day_all!Y18="","",ROUND(_tap_day_all!Y18*100,4))</f>
        <v/>
      </c>
      <c r="Z23" s="24" t="str">
        <f>IF(_tap_day_all!Z18="","",ROUND(_tap_day_all!Z18,4))</f>
        <v/>
      </c>
      <c r="AA23" s="24" t="str">
        <f>IF(_tap_day_all!AA18="","",ROUND(_tap_day_all!AA18,4))</f>
        <v/>
      </c>
      <c r="AB23" s="24" t="str">
        <f>IF(_tap_day_all!AB18="","",ROUND(_tap_day_all!AB18,4))</f>
        <v/>
      </c>
    </row>
    <row r="24" spans="1:28" ht="20.100000000000001" customHeight="1" x14ac:dyDescent="0.2">
      <c r="A24" s="23" t="str">
        <f>IF(_tap_day_all!A19="","",_tap_day_all!A19)</f>
        <v/>
      </c>
      <c r="B24" s="24" t="str">
        <f>IF(_tap_day_all!B19="","",_tap_day_all!B19)</f>
        <v/>
      </c>
      <c r="C24" s="24" t="str">
        <f>IF(_tap_day_all!C19="","",_tap_day_all!C19)</f>
        <v/>
      </c>
      <c r="D24" s="29" t="str">
        <f>IF(_tap_day_all!D19="","",_tap_day_all!D19)</f>
        <v/>
      </c>
      <c r="E24" s="29" t="str">
        <f>IF(_tap_day_all!E19="","",_tap_day_all!E19)</f>
        <v/>
      </c>
      <c r="F24" s="24" t="str">
        <f>IF(_tap_day_all!F19="","",_tap_day_all!F19)</f>
        <v/>
      </c>
      <c r="G24" s="24" t="str">
        <f>IF(_tap_day_all!G19="","",_tap_day_all!G19)</f>
        <v/>
      </c>
      <c r="H24" s="24" t="str">
        <f>IF(_tap_day_all!H19="","",_tap_day_all!H19)</f>
        <v/>
      </c>
      <c r="I24" s="24" t="str">
        <f>IF(_tap_day_all!I19="","",_tap_day_all!I19)</f>
        <v/>
      </c>
      <c r="J24" s="24" t="str">
        <f t="shared" si="0"/>
        <v/>
      </c>
      <c r="K24" s="24" t="str">
        <f>IF(_tap_day_all!K19="","",_tap_day_all!K19)</f>
        <v/>
      </c>
      <c r="L24" s="32" t="str">
        <f>IF(_tap_day_all!L19="","",_tap_day_all!L19)</f>
        <v/>
      </c>
      <c r="M24" s="24" t="str">
        <f>IF(_tap_day_all!M19="","",ROUND(_tap_day_all!M19*100,4))</f>
        <v/>
      </c>
      <c r="N24" s="24" t="str">
        <f>IF(_tap_day_all!N19="","",ROUND(_tap_day_all!N19*100,4))</f>
        <v/>
      </c>
      <c r="O24" s="24" t="str">
        <f>IF(_tap_day_all!O19="","",ROUND(_tap_day_all!O19*100,4))</f>
        <v/>
      </c>
      <c r="P24" s="24" t="str">
        <f>IF(_tap_day_all!P19="","",ROUND(_tap_day_all!P19*100,4))</f>
        <v/>
      </c>
      <c r="Q24" s="24" t="str">
        <f>IF(_tap_day_all!Q19="","",ROUND(_tap_day_all!Q19*100,4))</f>
        <v/>
      </c>
      <c r="R24" s="24" t="str">
        <f>IF(_tap_day_all!R19="","",ROUND(_tap_day_all!R19*100,4))</f>
        <v/>
      </c>
      <c r="S24" s="24" t="str">
        <f>IF(_tap_day_all!S19="","",ROUND(_tap_day_all!S19*100,4))</f>
        <v/>
      </c>
      <c r="T24" s="24" t="str">
        <f>IF(_tap_day_all!T19="","",ROUND(_tap_day_all!T19*100,4))</f>
        <v/>
      </c>
      <c r="U24" s="24" t="str">
        <f>IF(_tap_day_all!U19="","",ROUND(_tap_day_all!U19*100,4))</f>
        <v/>
      </c>
      <c r="V24" s="24" t="str">
        <f>IF(_tap_day_all!V19="","",ROUND(_tap_day_all!V19*100,4))</f>
        <v/>
      </c>
      <c r="W24" s="24" t="str">
        <f>IF(_tap_day_all!W19="","",ROUND(_tap_day_all!W19*100,4))</f>
        <v/>
      </c>
      <c r="X24" s="24" t="str">
        <f>IF(_tap_day_all!X19="","",ROUND(_tap_day_all!X19*100,4))</f>
        <v/>
      </c>
      <c r="Y24" s="24" t="str">
        <f>IF(_tap_day_all!Y19="","",ROUND(_tap_day_all!Y19*100,4))</f>
        <v/>
      </c>
      <c r="Z24" s="24" t="str">
        <f>IF(_tap_day_all!Z19="","",ROUND(_tap_day_all!Z19,4))</f>
        <v/>
      </c>
      <c r="AA24" s="24" t="str">
        <f>IF(_tap_day_all!AA19="","",ROUND(_tap_day_all!AA19,4))</f>
        <v/>
      </c>
      <c r="AB24" s="24" t="str">
        <f>IF(_tap_day_all!AB19="","",ROUND(_tap_day_all!AB19,4))</f>
        <v/>
      </c>
    </row>
    <row r="25" spans="1:28" ht="20.100000000000001" customHeight="1" x14ac:dyDescent="0.2">
      <c r="A25" s="23" t="str">
        <f>IF(_tap_day_all!A20="","",_tap_day_all!A20)</f>
        <v/>
      </c>
      <c r="B25" s="24" t="str">
        <f>IF(_tap_day_all!B20="","",_tap_day_all!B20)</f>
        <v/>
      </c>
      <c r="C25" s="24" t="str">
        <f>IF(_tap_day_all!C20="","",_tap_day_all!C20)</f>
        <v/>
      </c>
      <c r="D25" s="29" t="str">
        <f>IF(_tap_day_all!D20="","",_tap_day_all!D20)</f>
        <v/>
      </c>
      <c r="E25" s="29" t="str">
        <f>IF(_tap_day_all!E20="","",_tap_day_all!E20)</f>
        <v/>
      </c>
      <c r="F25" s="24" t="str">
        <f>IF(_tap_day_all!F20="","",_tap_day_all!F20)</f>
        <v/>
      </c>
      <c r="G25" s="24" t="str">
        <f>IF(_tap_day_all!G20="","",_tap_day_all!G20)</f>
        <v/>
      </c>
      <c r="H25" s="24" t="str">
        <f>IF(_tap_day_all!H20="","",_tap_day_all!H20)</f>
        <v/>
      </c>
      <c r="I25" s="24" t="str">
        <f>IF(_tap_day_all!I20="","",_tap_day_all!I20)</f>
        <v/>
      </c>
      <c r="J25" s="24" t="str">
        <f t="shared" si="0"/>
        <v/>
      </c>
      <c r="K25" s="24" t="str">
        <f>IF(_tap_day_all!K20="","",_tap_day_all!K20)</f>
        <v/>
      </c>
      <c r="L25" s="32" t="str">
        <f>IF(_tap_day_all!L20="","",_tap_day_all!L20)</f>
        <v/>
      </c>
      <c r="M25" s="24" t="str">
        <f>IF(_tap_day_all!M20="","",ROUND(_tap_day_all!M20*100,4))</f>
        <v/>
      </c>
      <c r="N25" s="24" t="str">
        <f>IF(_tap_day_all!N20="","",ROUND(_tap_day_all!N20*100,4))</f>
        <v/>
      </c>
      <c r="O25" s="24" t="str">
        <f>IF(_tap_day_all!O20="","",ROUND(_tap_day_all!O20*100,4))</f>
        <v/>
      </c>
      <c r="P25" s="24" t="str">
        <f>IF(_tap_day_all!P20="","",ROUND(_tap_day_all!P20*100,4))</f>
        <v/>
      </c>
      <c r="Q25" s="24" t="str">
        <f>IF(_tap_day_all!Q20="","",ROUND(_tap_day_all!Q20*100,4))</f>
        <v/>
      </c>
      <c r="R25" s="24" t="str">
        <f>IF(_tap_day_all!R20="","",ROUND(_tap_day_all!R20*100,4))</f>
        <v/>
      </c>
      <c r="S25" s="24" t="str">
        <f>IF(_tap_day_all!S20="","",ROUND(_tap_day_all!S20*100,4))</f>
        <v/>
      </c>
      <c r="T25" s="24" t="str">
        <f>IF(_tap_day_all!T20="","",ROUND(_tap_day_all!T20*100,4))</f>
        <v/>
      </c>
      <c r="U25" s="24" t="str">
        <f>IF(_tap_day_all!U20="","",ROUND(_tap_day_all!U20*100,4))</f>
        <v/>
      </c>
      <c r="V25" s="24" t="str">
        <f>IF(_tap_day_all!V20="","",ROUND(_tap_day_all!V20*100,4))</f>
        <v/>
      </c>
      <c r="W25" s="24" t="str">
        <f>IF(_tap_day_all!W20="","",ROUND(_tap_day_all!W20*100,4))</f>
        <v/>
      </c>
      <c r="X25" s="24" t="str">
        <f>IF(_tap_day_all!X20="","",ROUND(_tap_day_all!X20*100,4))</f>
        <v/>
      </c>
      <c r="Y25" s="24" t="str">
        <f>IF(_tap_day_all!Y20="","",ROUND(_tap_day_all!Y20*100,4))</f>
        <v/>
      </c>
      <c r="Z25" s="24" t="str">
        <f>IF(_tap_day_all!Z20="","",ROUND(_tap_day_all!Z20,4))</f>
        <v/>
      </c>
      <c r="AA25" s="24" t="str">
        <f>IF(_tap_day_all!AA20="","",ROUND(_tap_day_all!AA20,4))</f>
        <v/>
      </c>
      <c r="AB25" s="24" t="str">
        <f>IF(_tap_day_all!AB20="","",ROUND(_tap_day_all!AB20,4))</f>
        <v/>
      </c>
    </row>
    <row r="26" spans="1:28" ht="20.100000000000001" customHeight="1" thickBot="1" x14ac:dyDescent="0.25">
      <c r="A26" s="25" t="str">
        <f>IF(_tap_day_all!A21="","",_tap_day_all!A21)</f>
        <v/>
      </c>
      <c r="B26" s="26" t="str">
        <f>IF(_tap_day_all!B21="","",_tap_day_all!B21)</f>
        <v/>
      </c>
      <c r="C26" s="26" t="str">
        <f>IF(_tap_day_all!C21="","",_tap_day_all!C21)</f>
        <v/>
      </c>
      <c r="D26" s="30" t="str">
        <f>IF(_tap_day_all!D21="","",_tap_day_all!D21)</f>
        <v/>
      </c>
      <c r="E26" s="30" t="str">
        <f>IF(_tap_day_all!E21="","",_tap_day_all!E21)</f>
        <v/>
      </c>
      <c r="F26" s="26" t="str">
        <f>IF(_tap_day_all!F21="","",_tap_day_all!F21)</f>
        <v/>
      </c>
      <c r="G26" s="26" t="str">
        <f>IF(_tap_day_all!G21="","",_tap_day_all!G21)</f>
        <v/>
      </c>
      <c r="H26" s="26" t="str">
        <f>IF(_tap_day_all!H21="","",_tap_day_all!H21)</f>
        <v/>
      </c>
      <c r="I26" s="26" t="str">
        <f>IF(_tap_day_all!I21="","",_tap_day_all!I21)</f>
        <v/>
      </c>
      <c r="J26" s="24" t="str">
        <f t="shared" si="0"/>
        <v/>
      </c>
      <c r="K26" s="26" t="str">
        <f>IF(_tap_day_all!K21="","",_tap_day_all!K21)</f>
        <v/>
      </c>
      <c r="L26" s="33" t="str">
        <f>IF(_tap_day_all!L21="","",_tap_day_all!L21)</f>
        <v/>
      </c>
      <c r="M26" s="24" t="str">
        <f>IF(_tap_day_all!M21="","",ROUND(_tap_day_all!M21*100,4))</f>
        <v/>
      </c>
      <c r="N26" s="24" t="str">
        <f>IF(_tap_day_all!N21="","",ROUND(_tap_day_all!N21*100,4))</f>
        <v/>
      </c>
      <c r="O26" s="24" t="str">
        <f>IF(_tap_day_all!O21="","",ROUND(_tap_day_all!O21*100,4))</f>
        <v/>
      </c>
      <c r="P26" s="24" t="str">
        <f>IF(_tap_day_all!P21="","",ROUND(_tap_day_all!P21*100,4))</f>
        <v/>
      </c>
      <c r="Q26" s="24" t="str">
        <f>IF(_tap_day_all!Q21="","",ROUND(_tap_day_all!Q21*100,4))</f>
        <v/>
      </c>
      <c r="R26" s="24" t="str">
        <f>IF(_tap_day_all!R21="","",ROUND(_tap_day_all!R21*100,4))</f>
        <v/>
      </c>
      <c r="S26" s="24" t="str">
        <f>IF(_tap_day_all!S21="","",ROUND(_tap_day_all!S21*100,4))</f>
        <v/>
      </c>
      <c r="T26" s="24" t="str">
        <f>IF(_tap_day_all!T21="","",ROUND(_tap_day_all!T21*100,4))</f>
        <v/>
      </c>
      <c r="U26" s="24" t="str">
        <f>IF(_tap_day_all!U21="","",ROUND(_tap_day_all!U21*100,4))</f>
        <v/>
      </c>
      <c r="V26" s="24" t="str">
        <f>IF(_tap_day_all!V21="","",ROUND(_tap_day_all!V21*100,4))</f>
        <v/>
      </c>
      <c r="W26" s="24" t="str">
        <f>IF(_tap_day_all!W21="","",ROUND(_tap_day_all!W21*100,4))</f>
        <v/>
      </c>
      <c r="X26" s="24" t="str">
        <f>IF(_tap_day_all!X21="","",ROUND(_tap_day_all!X21*100,4))</f>
        <v/>
      </c>
      <c r="Y26" s="24" t="str">
        <f>IF(_tap_day_all!Y21="","",ROUND(_tap_day_all!Y21*100,4))</f>
        <v/>
      </c>
      <c r="Z26" s="24" t="str">
        <f>IF(_tap_day_all!Z21="","",ROUND(_tap_day_all!Z21,4))</f>
        <v/>
      </c>
      <c r="AA26" s="24" t="str">
        <f>IF(_tap_day_all!AA21="","",ROUND(_tap_day_all!AA21,4))</f>
        <v/>
      </c>
      <c r="AB26" s="24" t="str">
        <f>IF(_tap_day_all!AB21="","",ROUND(_tap_day_all!AB21,4))</f>
        <v/>
      </c>
    </row>
    <row r="27" spans="1:28" ht="20.100000000000001" customHeight="1" x14ac:dyDescent="0.2">
      <c r="A27" s="51" t="s">
        <v>64</v>
      </c>
      <c r="B27" s="52"/>
      <c r="C27" s="13">
        <f t="shared" ref="C27:D27" si="1">IFERROR(SUM(C7:C26),"")</f>
        <v>0</v>
      </c>
      <c r="D27" s="13">
        <f t="shared" si="1"/>
        <v>0</v>
      </c>
      <c r="E27" s="13">
        <f>IFERROR(SUM(E7:E26),"")</f>
        <v>0</v>
      </c>
      <c r="F27" s="13">
        <f t="shared" ref="F27:AB27" si="2">IFERROR(SUM(F7:F26),"")</f>
        <v>0</v>
      </c>
      <c r="G27" s="13">
        <f t="shared" si="2"/>
        <v>0</v>
      </c>
      <c r="H27" s="13">
        <f t="shared" si="2"/>
        <v>0</v>
      </c>
      <c r="I27" s="13">
        <f t="shared" si="2"/>
        <v>0</v>
      </c>
      <c r="J27" s="13">
        <f t="shared" si="2"/>
        <v>0</v>
      </c>
      <c r="K27" s="13">
        <f t="shared" si="2"/>
        <v>0</v>
      </c>
      <c r="L27" s="13">
        <f t="shared" si="2"/>
        <v>0</v>
      </c>
      <c r="M27" s="35">
        <f>IFERROR(SUM(M7:M26),"")</f>
        <v>0</v>
      </c>
      <c r="N27" s="35">
        <f t="shared" ref="N27:Y27" si="3">IFERROR(SUM(N7:N26),"")</f>
        <v>0</v>
      </c>
      <c r="O27" s="35">
        <f t="shared" si="3"/>
        <v>0</v>
      </c>
      <c r="P27" s="35">
        <f t="shared" si="3"/>
        <v>0</v>
      </c>
      <c r="Q27" s="35">
        <f t="shared" si="3"/>
        <v>0</v>
      </c>
      <c r="R27" s="35">
        <f t="shared" si="3"/>
        <v>0</v>
      </c>
      <c r="S27" s="35">
        <f t="shared" si="3"/>
        <v>0</v>
      </c>
      <c r="T27" s="35">
        <f t="shared" si="3"/>
        <v>0</v>
      </c>
      <c r="U27" s="35">
        <f t="shared" si="3"/>
        <v>0</v>
      </c>
      <c r="V27" s="35">
        <f t="shared" si="3"/>
        <v>0</v>
      </c>
      <c r="W27" s="35">
        <f t="shared" si="3"/>
        <v>0</v>
      </c>
      <c r="X27" s="35">
        <f t="shared" si="3"/>
        <v>0</v>
      </c>
      <c r="Y27" s="35">
        <f t="shared" si="3"/>
        <v>0</v>
      </c>
      <c r="Z27" s="34">
        <f t="shared" si="2"/>
        <v>0</v>
      </c>
      <c r="AA27" s="34">
        <f t="shared" si="2"/>
        <v>0</v>
      </c>
      <c r="AB27" s="34">
        <f t="shared" si="2"/>
        <v>0</v>
      </c>
    </row>
    <row r="28" spans="1:28" ht="20.100000000000001" customHeight="1" x14ac:dyDescent="0.2">
      <c r="A28" s="53" t="s">
        <v>65</v>
      </c>
      <c r="B28" s="54"/>
      <c r="C28" s="15" t="str">
        <f t="shared" ref="C28:F28" si="4">IFERROR(AVERAGE(C7:C26),"")</f>
        <v/>
      </c>
      <c r="D28" s="15" t="str">
        <f t="shared" si="4"/>
        <v/>
      </c>
      <c r="E28" s="15" t="str">
        <f t="shared" si="4"/>
        <v/>
      </c>
      <c r="F28" s="15" t="str">
        <f t="shared" si="4"/>
        <v/>
      </c>
      <c r="G28" s="15" t="str">
        <f>IFERROR(AVERAGE(G7:G26),"")</f>
        <v/>
      </c>
      <c r="H28" s="15" t="str">
        <f t="shared" ref="H28:L28" si="5">IFERROR(AVERAGE(H7:H26),"")</f>
        <v/>
      </c>
      <c r="I28" s="15" t="str">
        <f t="shared" si="5"/>
        <v/>
      </c>
      <c r="J28" s="15" t="str">
        <f t="shared" si="5"/>
        <v/>
      </c>
      <c r="K28" s="15" t="str">
        <f t="shared" si="5"/>
        <v/>
      </c>
      <c r="L28" s="15" t="str">
        <f t="shared" si="5"/>
        <v/>
      </c>
      <c r="M28" s="37" t="str">
        <f>IFERROR(ROUND(AVERAGE(M7:M26),4),"")</f>
        <v/>
      </c>
      <c r="N28" s="37" t="str">
        <f t="shared" ref="N28:Y28" si="6">IFERROR(ROUND(AVERAGE(N7:N26),4),"")</f>
        <v/>
      </c>
      <c r="O28" s="37" t="str">
        <f t="shared" si="6"/>
        <v/>
      </c>
      <c r="P28" s="37" t="str">
        <f t="shared" si="6"/>
        <v/>
      </c>
      <c r="Q28" s="37" t="str">
        <f t="shared" si="6"/>
        <v/>
      </c>
      <c r="R28" s="37" t="str">
        <f t="shared" si="6"/>
        <v/>
      </c>
      <c r="S28" s="37" t="str">
        <f t="shared" si="6"/>
        <v/>
      </c>
      <c r="T28" s="37" t="str">
        <f t="shared" si="6"/>
        <v/>
      </c>
      <c r="U28" s="37" t="str">
        <f t="shared" si="6"/>
        <v/>
      </c>
      <c r="V28" s="37" t="str">
        <f t="shared" si="6"/>
        <v/>
      </c>
      <c r="W28" s="37" t="str">
        <f t="shared" si="6"/>
        <v/>
      </c>
      <c r="X28" s="37" t="str">
        <f t="shared" si="6"/>
        <v/>
      </c>
      <c r="Y28" s="37" t="str">
        <f t="shared" si="6"/>
        <v/>
      </c>
      <c r="Z28" s="36" t="str">
        <f>IFERROR(ROUND(AVERAGE(_tap_day_all!Z2:'_tap_day_all'!Z21),2),"")</f>
        <v/>
      </c>
      <c r="AA28" s="36" t="str">
        <f>IFERROR(ROUND(AVERAGE(_tap_day_all!AA2:'_tap_day_all'!AA21),2),"")</f>
        <v/>
      </c>
      <c r="AB28" s="36" t="str">
        <f>IFERROR(ROUND(AVERAGE(_tap_day_all!AB2:'_tap_day_all'!AB21),2),"")</f>
        <v/>
      </c>
    </row>
    <row r="29" spans="1:28" ht="20.100000000000001" customHeight="1" x14ac:dyDescent="0.2">
      <c r="A29" s="40" t="s">
        <v>66</v>
      </c>
      <c r="B29" s="41"/>
      <c r="C29" s="16">
        <v>1</v>
      </c>
      <c r="D29" s="78">
        <f>SUMIF(C7:C26,1,I7:I26)</f>
        <v>0</v>
      </c>
      <c r="E29" s="17"/>
      <c r="F29" s="18"/>
      <c r="G29" s="17"/>
      <c r="H29" s="17"/>
      <c r="I29" s="17"/>
      <c r="J29" s="17"/>
      <c r="K29" s="17"/>
      <c r="L29" s="17"/>
      <c r="M29" s="22"/>
      <c r="N29" s="22"/>
      <c r="O29" s="22"/>
      <c r="P29" s="22"/>
      <c r="Q29" s="22"/>
      <c r="R29" s="22"/>
      <c r="S29" s="22"/>
      <c r="T29" s="17"/>
      <c r="U29" s="17"/>
      <c r="V29" s="17"/>
      <c r="W29" s="17"/>
      <c r="X29" s="17"/>
      <c r="Y29" s="17"/>
      <c r="Z29" s="17"/>
      <c r="AA29" s="17"/>
      <c r="AB29" s="17"/>
    </row>
    <row r="30" spans="1:28" ht="20.100000000000001" customHeight="1" x14ac:dyDescent="0.2">
      <c r="A30" s="42"/>
      <c r="B30" s="43"/>
      <c r="C30" s="19">
        <v>2</v>
      </c>
      <c r="D30" s="79">
        <f>SUMIF(C7:C26,2,I7:I26)</f>
        <v>0</v>
      </c>
      <c r="E30" s="17"/>
      <c r="F30" s="18"/>
      <c r="G30" s="20"/>
      <c r="H30" s="17"/>
      <c r="I30" s="20"/>
      <c r="J30" s="20"/>
      <c r="K30" s="17"/>
      <c r="L30" s="20"/>
      <c r="M30" s="22"/>
      <c r="N30" s="22"/>
      <c r="O30" s="22"/>
      <c r="P30" s="22"/>
      <c r="Q30" s="22"/>
      <c r="R30" s="22"/>
      <c r="S30" s="1"/>
      <c r="V30" s="17"/>
      <c r="W30" s="17"/>
      <c r="X30" s="17"/>
      <c r="Y30" s="17"/>
      <c r="Z30" s="17"/>
      <c r="AA30" s="17"/>
      <c r="AB30" s="17"/>
    </row>
    <row r="31" spans="1:28" ht="20.100000000000001" customHeight="1" x14ac:dyDescent="0.2">
      <c r="A31" s="42"/>
      <c r="B31" s="43"/>
      <c r="C31" s="19">
        <v>3</v>
      </c>
      <c r="D31" s="79">
        <f>SUMIF(C7:C26,3,I7:I26)</f>
        <v>0</v>
      </c>
      <c r="E31" s="17"/>
      <c r="F31" s="18"/>
      <c r="G31" s="17"/>
      <c r="H31" s="17"/>
      <c r="I31" s="17"/>
      <c r="J31" s="17"/>
      <c r="K31" s="17"/>
      <c r="L31" s="17"/>
      <c r="M31" s="22"/>
      <c r="N31" s="22"/>
      <c r="O31" s="22"/>
      <c r="P31" s="22"/>
      <c r="Q31" s="22"/>
      <c r="S31" s="1"/>
      <c r="V31" s="17"/>
      <c r="W31" s="17"/>
      <c r="X31" s="17"/>
      <c r="Y31" s="17"/>
      <c r="Z31" s="17"/>
      <c r="AA31" s="17"/>
      <c r="AB31" s="17"/>
    </row>
    <row r="32" spans="1:28" ht="20.100000000000001" customHeight="1" thickBot="1" x14ac:dyDescent="0.25">
      <c r="A32" s="44"/>
      <c r="B32" s="45"/>
      <c r="C32" s="14">
        <v>4</v>
      </c>
      <c r="D32" s="80">
        <f>SUMIF(C7:C26,4,I7:I26)</f>
        <v>0</v>
      </c>
      <c r="E32" s="17"/>
      <c r="F32" s="18"/>
      <c r="G32" s="17"/>
      <c r="H32" s="17"/>
      <c r="I32" s="17"/>
      <c r="J32" s="17"/>
      <c r="K32" s="17"/>
      <c r="L32" s="17"/>
      <c r="M32" s="22"/>
      <c r="N32" s="22"/>
      <c r="O32" s="22"/>
      <c r="P32" s="22"/>
      <c r="Q32" s="22"/>
      <c r="R32" s="22"/>
      <c r="S32" s="1"/>
      <c r="V32" s="17"/>
      <c r="W32" s="17"/>
      <c r="X32" s="17"/>
      <c r="Y32" s="17"/>
      <c r="Z32" s="17"/>
      <c r="AA32" s="17"/>
      <c r="AB32" s="17"/>
    </row>
    <row r="33" spans="19:19" x14ac:dyDescent="0.2">
      <c r="S33" s="1"/>
    </row>
    <row r="34" spans="19:19" x14ac:dyDescent="0.2">
      <c r="S34" s="1"/>
    </row>
  </sheetData>
  <mergeCells count="22">
    <mergeCell ref="C1:S1"/>
    <mergeCell ref="T1:V1"/>
    <mergeCell ref="C2:L2"/>
    <mergeCell ref="M2:AB2"/>
    <mergeCell ref="D3:F3"/>
    <mergeCell ref="H3:J3"/>
    <mergeCell ref="M3:S3"/>
    <mergeCell ref="T3:AB3"/>
    <mergeCell ref="Z4:Z5"/>
    <mergeCell ref="AA4:AA5"/>
    <mergeCell ref="AB4:AB5"/>
    <mergeCell ref="A29:B32"/>
    <mergeCell ref="D4:D5"/>
    <mergeCell ref="E4:E5"/>
    <mergeCell ref="G3:G4"/>
    <mergeCell ref="K3:K4"/>
    <mergeCell ref="L3:L4"/>
    <mergeCell ref="A27:B27"/>
    <mergeCell ref="A28:B28"/>
    <mergeCell ref="A2:A5"/>
    <mergeCell ref="B2:B5"/>
    <mergeCell ref="C3:C5"/>
  </mergeCells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workbookViewId="0">
      <selection activeCell="E27" sqref="E27"/>
    </sheetView>
  </sheetViews>
  <sheetFormatPr defaultColWidth="9" defaultRowHeight="14.25" x14ac:dyDescent="0.2"/>
  <cols>
    <col min="1" max="1" width="15.375" customWidth="1"/>
    <col min="2" max="2" width="16.375" customWidth="1"/>
    <col min="3" max="3" width="18.125" customWidth="1"/>
    <col min="4" max="4" width="23.375" customWidth="1"/>
    <col min="5" max="5" width="34.125" customWidth="1"/>
    <col min="6" max="6" width="37.125" customWidth="1"/>
  </cols>
  <sheetData>
    <row r="1" spans="1:28" x14ac:dyDescent="0.2">
      <c r="A1" s="12" t="s">
        <v>74</v>
      </c>
      <c r="B1" s="12" t="s">
        <v>75</v>
      </c>
      <c r="C1" s="12" t="s">
        <v>68</v>
      </c>
      <c r="D1" s="12" t="s">
        <v>76</v>
      </c>
      <c r="E1" s="12" t="s">
        <v>77</v>
      </c>
      <c r="F1" s="12" t="s">
        <v>78</v>
      </c>
      <c r="G1" s="12" t="s">
        <v>69</v>
      </c>
      <c r="H1" s="12" t="s">
        <v>70</v>
      </c>
      <c r="I1" s="12" t="s">
        <v>71</v>
      </c>
      <c r="J1" s="12"/>
      <c r="K1" s="12" t="s">
        <v>72</v>
      </c>
      <c r="L1" s="12" t="s">
        <v>73</v>
      </c>
      <c r="M1" s="12" t="s">
        <v>48</v>
      </c>
      <c r="N1" s="12" t="s">
        <v>49</v>
      </c>
      <c r="O1" s="12" t="s">
        <v>50</v>
      </c>
      <c r="P1" s="12" t="s">
        <v>51</v>
      </c>
      <c r="Q1" s="12" t="s">
        <v>52</v>
      </c>
      <c r="R1" s="12" t="s">
        <v>53</v>
      </c>
      <c r="S1" s="12" t="s">
        <v>54</v>
      </c>
      <c r="T1" s="12" t="s">
        <v>55</v>
      </c>
      <c r="U1" s="12" t="s">
        <v>56</v>
      </c>
      <c r="V1" s="12" t="s">
        <v>57</v>
      </c>
      <c r="W1" s="12" t="s">
        <v>58</v>
      </c>
      <c r="X1" s="12" t="s">
        <v>59</v>
      </c>
      <c r="Y1" s="12" t="s">
        <v>60</v>
      </c>
      <c r="Z1" s="12" t="s">
        <v>61</v>
      </c>
      <c r="AA1" s="12" t="s">
        <v>62</v>
      </c>
      <c r="AB1" s="12" t="s">
        <v>63</v>
      </c>
    </row>
    <row r="2" spans="1:28" x14ac:dyDescent="0.2">
      <c r="D2" s="31"/>
      <c r="E2" s="31"/>
      <c r="F2" s="28"/>
    </row>
    <row r="3" spans="1:28" x14ac:dyDescent="0.2">
      <c r="D3" s="31"/>
      <c r="E3" s="31"/>
      <c r="F3" s="28"/>
    </row>
    <row r="4" spans="1:28" x14ac:dyDescent="0.2">
      <c r="D4" s="31"/>
      <c r="E4" s="31"/>
      <c r="F4" s="28"/>
    </row>
    <row r="5" spans="1:28" x14ac:dyDescent="0.2">
      <c r="D5" s="31"/>
      <c r="E5" s="31"/>
      <c r="F5" s="28"/>
    </row>
    <row r="6" spans="1:28" x14ac:dyDescent="0.2">
      <c r="D6" s="31"/>
      <c r="E6" s="31"/>
      <c r="F6" s="28"/>
    </row>
    <row r="7" spans="1:28" x14ac:dyDescent="0.2">
      <c r="D7" s="31"/>
      <c r="E7" s="31"/>
      <c r="F7" s="28"/>
    </row>
    <row r="8" spans="1:28" x14ac:dyDescent="0.2">
      <c r="D8" s="31"/>
      <c r="E8" s="31"/>
      <c r="F8" s="28"/>
    </row>
    <row r="9" spans="1:28" x14ac:dyDescent="0.2">
      <c r="D9" s="31"/>
      <c r="E9" s="31"/>
      <c r="F9" s="28"/>
    </row>
    <row r="10" spans="1:28" x14ac:dyDescent="0.2">
      <c r="D10" s="31"/>
      <c r="E10" s="31"/>
      <c r="F10" s="28"/>
    </row>
    <row r="11" spans="1:28" x14ac:dyDescent="0.2">
      <c r="D11" s="31"/>
      <c r="E11" s="31"/>
      <c r="F11" s="28"/>
    </row>
    <row r="12" spans="1:28" x14ac:dyDescent="0.2">
      <c r="D12" s="31"/>
      <c r="E12" s="31"/>
      <c r="F12" s="28"/>
    </row>
    <row r="13" spans="1:28" x14ac:dyDescent="0.2">
      <c r="D13" s="31"/>
      <c r="E13" s="31"/>
      <c r="F13" s="28"/>
    </row>
    <row r="14" spans="1:28" x14ac:dyDescent="0.2">
      <c r="D14" s="31"/>
      <c r="E14" s="31"/>
      <c r="F14" s="28"/>
    </row>
    <row r="15" spans="1:28" x14ac:dyDescent="0.2">
      <c r="D15" s="31"/>
      <c r="E15" s="31"/>
      <c r="F15" s="28"/>
    </row>
    <row r="16" spans="1:28" x14ac:dyDescent="0.2">
      <c r="D16" s="31"/>
      <c r="E16" s="31"/>
      <c r="F16" s="28"/>
    </row>
    <row r="17" spans="4:6" x14ac:dyDescent="0.2">
      <c r="D17" s="31"/>
      <c r="E17" s="31"/>
      <c r="F17" s="28"/>
    </row>
    <row r="18" spans="4:6" x14ac:dyDescent="0.2">
      <c r="D18" s="31"/>
      <c r="E18" s="31"/>
      <c r="F18" s="28"/>
    </row>
    <row r="19" spans="4:6" x14ac:dyDescent="0.2">
      <c r="D19" s="31"/>
      <c r="E19" s="31"/>
      <c r="F19" s="28"/>
    </row>
    <row r="20" spans="4:6" x14ac:dyDescent="0.2">
      <c r="D20" s="31"/>
      <c r="E20" s="31"/>
      <c r="F20" s="28"/>
    </row>
    <row r="21" spans="4:6" x14ac:dyDescent="0.2">
      <c r="D21" s="31"/>
      <c r="E21" s="31"/>
      <c r="F21" s="28"/>
    </row>
    <row r="22" spans="4:6" x14ac:dyDescent="0.2">
      <c r="D22" s="31"/>
      <c r="E22" s="31"/>
      <c r="F22" s="28"/>
    </row>
    <row r="23" spans="4:6" x14ac:dyDescent="0.2">
      <c r="D23" s="31"/>
      <c r="E23" s="31"/>
      <c r="F23" s="28"/>
    </row>
    <row r="24" spans="4:6" x14ac:dyDescent="0.2">
      <c r="D24" s="31"/>
      <c r="E24" s="31"/>
      <c r="F24" s="28"/>
    </row>
    <row r="25" spans="4:6" x14ac:dyDescent="0.2">
      <c r="D25" s="31"/>
      <c r="E25" s="31"/>
      <c r="F25" s="28"/>
    </row>
    <row r="26" spans="4:6" x14ac:dyDescent="0.2">
      <c r="D26" s="31"/>
      <c r="E26" s="31"/>
      <c r="F26" s="28"/>
    </row>
    <row r="27" spans="4:6" x14ac:dyDescent="0.2">
      <c r="D27" s="31"/>
      <c r="E27" s="31"/>
      <c r="F27" s="28"/>
    </row>
    <row r="28" spans="4:6" x14ac:dyDescent="0.2">
      <c r="D28" s="31"/>
      <c r="E28" s="31"/>
      <c r="F28" s="28"/>
    </row>
    <row r="29" spans="4:6" x14ac:dyDescent="0.2">
      <c r="D29" s="31"/>
      <c r="E29" s="31"/>
      <c r="F29" s="28"/>
    </row>
    <row r="30" spans="4:6" x14ac:dyDescent="0.2">
      <c r="D30" s="31"/>
      <c r="E30" s="31"/>
      <c r="F30" s="28"/>
    </row>
    <row r="31" spans="4:6" x14ac:dyDescent="0.2">
      <c r="D31" s="31"/>
      <c r="E31" s="31"/>
      <c r="F31" s="28"/>
    </row>
    <row r="32" spans="4:6" x14ac:dyDescent="0.2">
      <c r="D32" s="31"/>
      <c r="E32" s="31"/>
      <c r="F32" s="28"/>
    </row>
    <row r="33" spans="4:6" x14ac:dyDescent="0.2">
      <c r="D33" s="31"/>
      <c r="E33" s="31"/>
      <c r="F33" s="28"/>
    </row>
    <row r="34" spans="4:6" x14ac:dyDescent="0.2">
      <c r="D34" s="31"/>
      <c r="E34" s="31"/>
      <c r="F34" s="28"/>
    </row>
    <row r="35" spans="4:6" x14ac:dyDescent="0.2">
      <c r="D35" s="31"/>
      <c r="E35" s="31"/>
      <c r="F35" s="28"/>
    </row>
    <row r="36" spans="4:6" x14ac:dyDescent="0.2">
      <c r="D36" s="31"/>
      <c r="E36" s="31"/>
      <c r="F36" s="28"/>
    </row>
    <row r="37" spans="4:6" x14ac:dyDescent="0.2">
      <c r="D37" s="31"/>
      <c r="E37" s="31"/>
      <c r="F37" s="28"/>
    </row>
    <row r="38" spans="4:6" x14ac:dyDescent="0.2">
      <c r="D38" s="31"/>
      <c r="E38" s="31"/>
      <c r="F38" s="28"/>
    </row>
    <row r="39" spans="4:6" x14ac:dyDescent="0.2">
      <c r="D39" s="31"/>
      <c r="E39" s="31"/>
      <c r="F39" s="28"/>
    </row>
    <row r="40" spans="4:6" x14ac:dyDescent="0.2">
      <c r="D40" s="27"/>
      <c r="E40" s="27"/>
      <c r="F40" s="28"/>
    </row>
    <row r="41" spans="4:6" x14ac:dyDescent="0.2">
      <c r="E41" s="27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6" sqref="G26"/>
    </sheetView>
  </sheetViews>
  <sheetFormatPr defaultColWidth="9" defaultRowHeight="14.25" x14ac:dyDescent="0.2"/>
  <sheetData/>
  <phoneticPr fontId="11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H8" sqref="H8"/>
    </sheetView>
  </sheetViews>
  <sheetFormatPr defaultColWidth="9" defaultRowHeight="14.25" x14ac:dyDescent="0.2"/>
  <sheetData>
    <row r="1" spans="1:2" x14ac:dyDescent="0.2">
      <c r="A1" t="s">
        <v>67</v>
      </c>
      <c r="B1">
        <v>8</v>
      </c>
    </row>
  </sheetData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出铁作业日报表</vt:lpstr>
      <vt:lpstr>_tap_day_all</vt:lpstr>
      <vt:lpstr>_metadata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Xiang Zhang</dc:creator>
  <cp:lastModifiedBy>杨鹏</cp:lastModifiedBy>
  <dcterms:created xsi:type="dcterms:W3CDTF">2016-04-30T08:30:00Z</dcterms:created>
  <dcterms:modified xsi:type="dcterms:W3CDTF">2019-01-08T07:59:53Z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2.2.0</vt:lpwstr>
  </property>
  <property fmtid="{D5CDD505-2E9C-101B-9397-08002B2CF9AE}" pid="4" name="KSOProductBuildVer">
    <vt:lpwstr>2052-11.1.0.7989</vt:lpwstr>
  </property>
</Properties>
</file>