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spreadsheetml.worksheet+xml" PartName="/xl/worksheets/sheet29.xml"/>
  <Override ContentType="application/vnd.openxmlformats-officedocument.spreadsheetml.worksheet+xml" PartName="/xl/worksheets/sheet30.xml"/>
  <Override ContentType="application/vnd.openxmlformats-officedocument.spreadsheetml.worksheet+xml" PartName="/xl/worksheets/sheet31.xml"/>
  <Override ContentType="application/vnd.openxmlformats-officedocument.spreadsheetml.worksheet+xml" PartName="/xl/worksheets/sheet32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Relationship Id="rId4" Target="docProps/custom.xml" Type="http://schemas.openxmlformats.org/officeDocument/2006/relationships/custom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activeTab="1" firstSheet="1" windowHeight="7785" windowWidth="19935"/>
  </bookViews>
  <sheets>
    <sheet name="_model" r:id="rId1" sheetId="1" state="hidden"/>
    <sheet name="6炉机侧炉温管控" r:id="rId2" sheetId="2"/>
    <sheet name="6炉焦侧炉温管控" r:id="rId3" sheetId="3"/>
    <sheet name="_metadata" r:id="rId4" sheetId="4" state="hidden"/>
    <sheet name="01.01" r:id="rId5" sheetId="5"/>
    <sheet name="01.02" r:id="rId6" sheetId="6"/>
    <sheet name="01.03" r:id="rId7" sheetId="7"/>
    <sheet name="01.04" r:id="rId8" sheetId="8"/>
    <sheet name="01.05" r:id="rId9" sheetId="9"/>
    <sheet name="01.06" r:id="rId10" sheetId="10"/>
    <sheet name="01.07" r:id="rId11" sheetId="11"/>
    <sheet name="01.08" r:id="rId12" sheetId="12"/>
    <sheet name="01.09" r:id="rId13" sheetId="13"/>
    <sheet name="01.10" r:id="rId14" sheetId="14"/>
    <sheet name="01.11" r:id="rId15" sheetId="15"/>
    <sheet name="01.12" r:id="rId16" sheetId="16"/>
    <sheet name="01.13" r:id="rId17" sheetId="17"/>
    <sheet name="01.14" r:id="rId18" sheetId="18"/>
    <sheet name="01.15" r:id="rId19" sheetId="19"/>
    <sheet name="01.16" r:id="rId20" sheetId="20"/>
    <sheet name="01.17" r:id="rId21" sheetId="21"/>
    <sheet name="01.18" r:id="rId22" sheetId="22"/>
    <sheet name="01.19" r:id="rId23" sheetId="23"/>
    <sheet name="01.20" r:id="rId24" sheetId="24"/>
    <sheet name="01.21" r:id="rId25" sheetId="25"/>
    <sheet name="01.22" r:id="rId30" sheetId="26"/>
    <sheet name="01.23" r:id="rId31" sheetId="27"/>
    <sheet name="01.24" r:id="rId32" sheetId="28"/>
    <sheet name="01.25" r:id="rId33" sheetId="29"/>
    <sheet name="01.26" r:id="rId34" sheetId="30"/>
    <sheet name="01.27" r:id="rId35" sheetId="31"/>
    <sheet name="01.28" r:id="rId36" sheetId="32"/>
  </sheets>
  <calcPr calcId="0"/>
</workbook>
</file>

<file path=xl/sharedStrings.xml><?xml version="1.0" encoding="utf-8"?>
<sst xmlns="http://schemas.openxmlformats.org/spreadsheetml/2006/main" count="5739" uniqueCount="331">
  <si>
    <t>日期</t>
  </si>
  <si>
    <t>炉号</t>
  </si>
  <si>
    <t>CO6</t>
  </si>
  <si>
    <t>机侧</t>
  </si>
  <si>
    <t>焦侧</t>
  </si>
  <si>
    <t>燃烧室号</t>
  </si>
  <si>
    <t>夜班第一次</t>
  </si>
  <si>
    <t>夜班第二次</t>
  </si>
  <si>
    <t>白班第一次</t>
  </si>
  <si>
    <t>白班第二次</t>
  </si>
  <si>
    <t>中班第一次</t>
  </si>
  <si>
    <t>中班第二次</t>
  </si>
  <si>
    <t>平均</t>
  </si>
  <si>
    <t>差值</t>
  </si>
  <si>
    <t>rlno</t>
  </si>
  <si>
    <t>attr1</t>
  </si>
  <si>
    <t>attr2</t>
  </si>
  <si>
    <t>attr3</t>
  </si>
  <si>
    <t>attr4</t>
  </si>
  <si>
    <t>attr5</t>
  </si>
  <si>
    <t>attr6</t>
  </si>
  <si>
    <t>attr7</t>
  </si>
  <si>
    <t>attr8</t>
  </si>
  <si>
    <t>attr9</t>
  </si>
  <si>
    <t>attr10</t>
  </si>
  <si>
    <t>attr11</t>
  </si>
  <si>
    <t>attr12</t>
  </si>
  <si>
    <t>上超标&gt;20</t>
  </si>
  <si>
    <t>下超标&gt;20</t>
  </si>
  <si>
    <t>超标数</t>
  </si>
  <si>
    <t xml:space="preserve"> </t>
  </si>
  <si>
    <t>最高</t>
  </si>
  <si>
    <t>最低</t>
  </si>
  <si>
    <t>标准</t>
  </si>
  <si>
    <t>平均温度超标次数</t>
  </si>
  <si>
    <t>第一次测温</t>
  </si>
  <si>
    <t>第二次测温</t>
  </si>
  <si>
    <t>夜班K均</t>
  </si>
  <si>
    <t>夜班K安</t>
  </si>
  <si>
    <t>白班K均</t>
  </si>
  <si>
    <t>白班K安</t>
  </si>
  <si>
    <t>中班K均</t>
  </si>
  <si>
    <t>中班K安</t>
  </si>
  <si>
    <t>全天K均</t>
  </si>
  <si>
    <t>全天K安</t>
  </si>
  <si>
    <t>6#机侧</t>
  </si>
  <si>
    <t>焦炉直行温度管控</t>
  </si>
  <si>
    <t>月均偏差</t>
  </si>
  <si>
    <t>天均偏差</t>
  </si>
  <si>
    <t>6#焦侧</t>
  </si>
  <si>
    <t>DateTime</t>
  </si>
  <si>
    <t>DateTime1</t>
  </si>
  <si>
    <t>2019年01月22日</t>
  </si>
  <si>
    <t>DateTime2</t>
  </si>
  <si>
    <t>01月22日</t>
  </si>
  <si>
    <t>DateTime3</t>
  </si>
  <si>
    <t>2019/01/22</t>
  </si>
  <si>
    <t>DateTime4</t>
  </si>
  <si>
    <t>01/22</t>
  </si>
  <si>
    <t>DateTime5</t>
  </si>
  <si>
    <t>01月</t>
  </si>
  <si>
    <t>DateTime6</t>
  </si>
  <si>
    <t>2019年01月</t>
  </si>
  <si>
    <t>TemplateName</t>
  </si>
  <si>
    <t>CK67-炼焦-6#炉温记录报表（日）</t>
  </si>
  <si>
    <t>Type</t>
  </si>
  <si>
    <t>日报表</t>
  </si>
  <si>
    <t>TemplatePath</t>
  </si>
  <si>
    <t>/u01/templates/焦化/CK67-炼焦-6#炉温记录报表（日）.xlsx</t>
  </si>
  <si>
    <t>AutoBuild</t>
  </si>
  <si>
    <t>Enable</t>
  </si>
  <si>
    <t>Build</t>
  </si>
  <si>
    <t>BuildUnit</t>
  </si>
  <si>
    <t>HOUR</t>
  </si>
  <si>
    <t>AutoBuildDelay</t>
  </si>
  <si>
    <t>AutoBuildDelayUnit</t>
  </si>
  <si>
    <t>MINUTE</t>
  </si>
  <si>
    <t>Language</t>
  </si>
  <si>
    <t>cn_zh</t>
  </si>
  <si>
    <t>BlowingInDate</t>
  </si>
  <si>
    <t>2019-01-22</t>
  </si>
  <si>
    <t>Build_Type</t>
  </si>
  <si>
    <t>automatic</t>
  </si>
  <si>
    <t>Build_StartTime</t>
  </si>
  <si>
    <t>2019-01-22 09:05:02</t>
  </si>
  <si>
    <t>Build_EndTime</t>
  </si>
  <si>
    <t>2019-01-22 09:05:04</t>
  </si>
  <si>
    <t>ExcelFile</t>
  </si>
  <si>
    <t>/u01/reports/cn_zh/焦化/日报表/CK67-炼焦-6#炉温记录报表（日）_2019-01-22_09.xlsx</t>
  </si>
  <si>
    <t>2019/01/01</t>
  </si>
  <si>
    <t/>
  </si>
  <si>
    <t>2019/01/02</t>
  </si>
  <si>
    <t>2019/01/03</t>
  </si>
  <si>
    <t>2019/01/04</t>
  </si>
  <si>
    <t>2019/01/05</t>
  </si>
  <si>
    <t>2019/01/06</t>
  </si>
  <si>
    <t>2019/01/07</t>
  </si>
  <si>
    <t>2019/01/08</t>
  </si>
  <si>
    <t>2019/01/09</t>
  </si>
  <si>
    <t>2019/01/10</t>
  </si>
  <si>
    <t>2019/01/11</t>
  </si>
  <si>
    <t>2019/01/12</t>
  </si>
  <si>
    <t>2019/01/13</t>
  </si>
  <si>
    <t>2019/01/14</t>
  </si>
  <si>
    <t>2019/01/15</t>
  </si>
  <si>
    <t>2019/01/16</t>
  </si>
  <si>
    <t>2019/01/17</t>
  </si>
  <si>
    <t>2019/01/18</t>
  </si>
  <si>
    <t>2019/01/19</t>
  </si>
  <si>
    <t>2019/01/20</t>
  </si>
  <si>
    <t>2019/01/21</t>
  </si>
  <si>
    <t>2019-01-22 10:05:00</t>
  </si>
  <si>
    <t>2019-01-22 10:05:01</t>
  </si>
  <si>
    <t>/u01/reports/cn_zh/焦化/日报表/CK67-炼焦-6#炉温记录报表（日）_2019-01-22_10.xlsx</t>
  </si>
  <si>
    <t>2019-01-22 12:05:00</t>
  </si>
  <si>
    <t>2019-01-22 12:05:01</t>
  </si>
  <si>
    <t>/u01/reports/cn_zh/焦化/日报表/CK67-炼焦-6#炉温记录报表（日）_2019-01-22_12.xlsx</t>
  </si>
  <si>
    <t>2019-01-22 13:05:00</t>
  </si>
  <si>
    <t>2019-01-22 13:05:01</t>
  </si>
  <si>
    <t>/u01/reports/cn_zh/焦化/日报表/CK67-炼焦-6#炉温记录报表（日）_2019-01-22_13.xlsx</t>
  </si>
  <si>
    <t>2019-01-22 14:05:00</t>
  </si>
  <si>
    <t>/u01/reports/cn_zh/焦化/日报表/CK67-炼焦-6#炉温记录报表（日）_2019-01-22_14.xlsx</t>
  </si>
  <si>
    <t>2019-01-22 15:05:00</t>
  </si>
  <si>
    <t>2019-01-22 15:05:01</t>
  </si>
  <si>
    <t>/u01/reports/cn_zh/焦化/日报表/CK67-炼焦-6#炉温记录报表（日）_2019-01-22_15.xlsx</t>
  </si>
  <si>
    <t>2019-01-22 16:05:00</t>
  </si>
  <si>
    <t>2019-01-22 16:05:01</t>
  </si>
  <si>
    <t>/u01/reports/cn_zh/焦化/日报表/CK67-炼焦-6#炉温记录报表（日）_2019-01-22_16.xlsx</t>
  </si>
  <si>
    <t>2019-01-22 17:05:00</t>
  </si>
  <si>
    <t>2019-01-22 17:05:01</t>
  </si>
  <si>
    <t>/u01/reports/cn_zh/焦化/日报表/CK67-炼焦-6#炉温记录报表（日）_2019-01-22_17.xlsx</t>
  </si>
  <si>
    <t>2019-01-22 18:05:00</t>
  </si>
  <si>
    <t>2019-01-22 18:05:01</t>
  </si>
  <si>
    <t>/u01/reports/cn_zh/焦化/日报表/CK67-炼焦-6#炉温记录报表（日）_2019-01-22_18.xlsx</t>
  </si>
  <si>
    <t>2019-01-22 19:05:00</t>
  </si>
  <si>
    <t>2019-01-22 19:05:01</t>
  </si>
  <si>
    <t>/u01/reports/cn_zh/焦化/日报表/CK67-炼焦-6#炉温记录报表（日）_2019-01-22_19.xlsx</t>
  </si>
  <si>
    <t>2019-01-22 20:05:00</t>
  </si>
  <si>
    <t>/u01/reports/cn_zh/焦化/日报表/CK67-炼焦-6#炉温记录报表（日）_2019-01-22_20.xlsx</t>
  </si>
  <si>
    <t>2019-01-22 21:05:00</t>
  </si>
  <si>
    <t>/u01/reports/cn_zh/焦化/日报表/CK67-炼焦-6#炉温记录报表（日）_2019-01-22_21.xlsx</t>
  </si>
  <si>
    <t>2019-01-22 22:05:00</t>
  </si>
  <si>
    <t>/u01/reports/cn_zh/焦化/日报表/CK67-炼焦-6#炉温记录报表（日）_2019-01-22_22.xlsx</t>
  </si>
  <si>
    <t>2019-01-22 23:05:00</t>
  </si>
  <si>
    <t>/u01/reports/cn_zh/焦化/日报表/CK67-炼焦-6#炉温记录报表（日）_2019-01-22_23.xlsx</t>
  </si>
  <si>
    <t>2019-01-23</t>
  </si>
  <si>
    <t>2019-01-23 00:05:00</t>
  </si>
  <si>
    <t>/u01/reports/cn_zh/焦化/日报表/CK67-炼焦-6#炉温记录报表（日）_2019-01-22_24.xlsx</t>
  </si>
  <si>
    <t>2019/01/23</t>
  </si>
  <si>
    <t>2019年01月23日</t>
  </si>
  <si>
    <t>01月23日</t>
  </si>
  <si>
    <t>01/23</t>
  </si>
  <si>
    <t>2019-01-23 01:05:00</t>
  </si>
  <si>
    <t>/u01/reports/cn_zh/焦化/日报表/CK67-炼焦-6#炉温记录报表（日）_2019-01-23_01.xlsx</t>
  </si>
  <si>
    <t>2019-01-23 02:05:00</t>
  </si>
  <si>
    <t>/u01/reports/cn_zh/焦化/日报表/CK67-炼焦-6#炉温记录报表（日）_2019-01-23_02.xlsx</t>
  </si>
  <si>
    <t>2019-01-23 03:05:00</t>
  </si>
  <si>
    <t>/u01/reports/cn_zh/焦化/日报表/CK67-炼焦-6#炉温记录报表（日）_2019-01-23_03.xlsx</t>
  </si>
  <si>
    <t>2019-01-23 04:05:00</t>
  </si>
  <si>
    <t>/u01/reports/cn_zh/焦化/日报表/CK67-炼焦-6#炉温记录报表（日）_2019-01-23_04.xlsx</t>
  </si>
  <si>
    <t>2019-01-23 05:05:00</t>
  </si>
  <si>
    <t>/u01/reports/cn_zh/焦化/日报表/CK67-炼焦-6#炉温记录报表（日）_2019-01-23_05.xlsx</t>
  </si>
  <si>
    <t>2019-01-23 06:05:00</t>
  </si>
  <si>
    <t>/u01/reports/cn_zh/焦化/日报表/CK67-炼焦-6#炉温记录报表（日）_2019-01-23_06.xlsx</t>
  </si>
  <si>
    <t>2019-01-23 07:05:00</t>
  </si>
  <si>
    <t>/u01/reports/cn_zh/焦化/日报表/CK67-炼焦-6#炉温记录报表（日）_2019-01-23_07.xlsx</t>
  </si>
  <si>
    <t>2019-01-23 08:05:00</t>
  </si>
  <si>
    <t>/u01/reports/cn_zh/焦化/日报表/CK67-炼焦-6#炉温记录报表（日）_2019-01-23_08.xlsx</t>
  </si>
  <si>
    <t>2019-01-23 09:05:00</t>
  </si>
  <si>
    <t>/u01/reports/cn_zh/焦化/日报表/CK67-炼焦-6#炉温记录报表（日）_2019-01-23_09.xlsx</t>
  </si>
  <si>
    <t>CK67-炼焦-6焦炉炉温记录报表（日）</t>
  </si>
  <si>
    <t>2019-01-23 10:05:00</t>
  </si>
  <si>
    <t>2019-01-23 10:05:02</t>
  </si>
  <si>
    <t>/u01/reports/cn_zh/焦化/日报表/CK67-炼焦-6焦炉炉温记录报表（日）_2019-01-23_10.xlsx</t>
  </si>
  <si>
    <t>2019-01-23 11:05:00</t>
  </si>
  <si>
    <t>2019-01-23 11:05:01</t>
  </si>
  <si>
    <t>/u01/reports/cn_zh/焦化/日报表/CK67-炼焦-6焦炉炉温记录报表（日）_2019-01-23_11.xlsx</t>
  </si>
  <si>
    <t>2019-01-23 14:21:57</t>
  </si>
  <si>
    <t>2019-01-23 14:21:59</t>
  </si>
  <si>
    <t>/u01/reports/cn_zh/焦化/日报表/CK67-炼焦-6焦炉炉温记录报表（日）_2019-01-23_15.xlsx</t>
  </si>
  <si>
    <t>2019-01-23 15:05:00</t>
  </si>
  <si>
    <t>2019-01-23 15:05:01</t>
  </si>
  <si>
    <t>2019-01-23 16:05:00</t>
  </si>
  <si>
    <t>2019-01-23 16:05:01</t>
  </si>
  <si>
    <t>/u01/reports/cn_zh/焦化/日报表/CK67-炼焦-6焦炉炉温记录报表（日）_2019-01-23_16.xlsx</t>
  </si>
  <si>
    <t>2019-01-23 17:05:00</t>
  </si>
  <si>
    <t>2019-01-23 17:05:01</t>
  </si>
  <si>
    <t>/u01/reports/cn_zh/焦化/日报表/CK67-炼焦-6焦炉炉温记录报表（日）_2019-01-23_17.xlsx</t>
  </si>
  <si>
    <t>2019-01-23 18:05:00</t>
  </si>
  <si>
    <t>/u01/reports/cn_zh/焦化/日报表/CK67-炼焦-6焦炉炉温记录报表（日）_2019-01-23_18.xlsx</t>
  </si>
  <si>
    <t>2019-01-23 19:05:00</t>
  </si>
  <si>
    <t>2019-01-23 19:05:01</t>
  </si>
  <si>
    <t>/u01/reports/cn_zh/焦化/日报表/CK67-炼焦-6焦炉炉温记录报表（日）_2019-01-23_19.xlsx</t>
  </si>
  <si>
    <t>2019-01-23 20:05:00</t>
  </si>
  <si>
    <t>/u01/reports/cn_zh/焦化/日报表/CK67-炼焦-6焦炉炉温记录报表（日）_2019-01-23_20.xlsx</t>
  </si>
  <si>
    <t>2019-01-23 21:05:00</t>
  </si>
  <si>
    <t>/u01/reports/cn_zh/焦化/日报表/CK67-炼焦-6焦炉炉温记录报表（日）_2019-01-23_21.xlsx</t>
  </si>
  <si>
    <t>2019-01-23 22:05:00</t>
  </si>
  <si>
    <t>/u01/reports/cn_zh/焦化/日报表/CK67-炼焦-6焦炉炉温记录报表（日）_2019-01-23_22.xlsx</t>
  </si>
  <si>
    <t>2019-01-23 23:05:00</t>
  </si>
  <si>
    <t>/u01/reports/cn_zh/焦化/日报表/CK67-炼焦-6焦炉炉温记录报表（日）_2019-01-23_23.xlsx</t>
  </si>
  <si>
    <t>2019-01-24</t>
  </si>
  <si>
    <t>2019-01-24 00:05:00</t>
  </si>
  <si>
    <t>/u01/reports/cn_zh/焦化/日报表/CK67-炼焦-6焦炉炉温记录报表（日）_2019-01-23_24.xlsx</t>
  </si>
  <si>
    <t>2019/01/24</t>
  </si>
  <si>
    <t>2019年01月24日</t>
  </si>
  <si>
    <t>01月24日</t>
  </si>
  <si>
    <t>01/24</t>
  </si>
  <si>
    <t>2019-01-24 01:05:00</t>
  </si>
  <si>
    <t>/u01/reports/cn_zh/焦化/日报表/CK67-炼焦-6焦炉炉温记录报表（日）_2019-01-24_01.xlsx</t>
  </si>
  <si>
    <t>2019-01-24 02:05:00</t>
  </si>
  <si>
    <t>/u01/reports/cn_zh/焦化/日报表/CK67-炼焦-6焦炉炉温记录报表（日）_2019-01-24_02.xlsx</t>
  </si>
  <si>
    <t>2019-01-24 03:05:00</t>
  </si>
  <si>
    <t>/u01/reports/cn_zh/焦化/日报表/CK67-炼焦-6焦炉炉温记录报表（日）_2019-01-24_03.xlsx</t>
  </si>
  <si>
    <t>2019-01-24 04:05:00</t>
  </si>
  <si>
    <t>/u01/reports/cn_zh/焦化/日报表/CK67-炼焦-6焦炉炉温记录报表（日）_2019-01-24_04.xlsx</t>
  </si>
  <si>
    <t>2019-01-24 05:05:00</t>
  </si>
  <si>
    <t>/u01/reports/cn_zh/焦化/日报表/CK67-炼焦-6焦炉炉温记录报表（日）_2019-01-24_05.xlsx</t>
  </si>
  <si>
    <t>2019-01-24 06:05:00</t>
  </si>
  <si>
    <t>/u01/reports/cn_zh/焦化/日报表/CK67-炼焦-6焦炉炉温记录报表（日）_2019-01-24_06.xlsx</t>
  </si>
  <si>
    <t>2019-01-24 07:05:00</t>
  </si>
  <si>
    <t>/u01/reports/cn_zh/焦化/日报表/CK67-炼焦-6焦炉炉温记录报表（日）_2019-01-24_07.xlsx</t>
  </si>
  <si>
    <t>2019-01-24 08:05:00</t>
  </si>
  <si>
    <t>/u01/reports/cn_zh/焦化/日报表/CK67-炼焦-6焦炉炉温记录报表（日）_2019-01-24_08.xlsx</t>
  </si>
  <si>
    <t>2019-01-24 09:05:00</t>
  </si>
  <si>
    <t>2019-01-24 09:05:01</t>
  </si>
  <si>
    <t>/u01/reports/cn_zh/焦化/日报表/CK67-炼焦-6焦炉炉温记录报表（日）_2019-01-24_09.xlsx</t>
  </si>
  <si>
    <t>2019-01-24 11:05:00</t>
  </si>
  <si>
    <t>/u01/reports/cn_zh/焦化/日报表/CK67-炼焦-6焦炉炉温记录报表（日）_2019-01-24_11.xlsx</t>
  </si>
  <si>
    <t>2019-01-24 12:05:00</t>
  </si>
  <si>
    <t>/u01/reports/cn_zh/焦化/日报表/CK67-炼焦-6焦炉炉温记录报表（日）_2019-01-24_12.xlsx</t>
  </si>
  <si>
    <t>2019-01-24 13:05:00</t>
  </si>
  <si>
    <t>/u01/reports/cn_zh/焦化/日报表/CK67-炼焦-6焦炉炉温记录报表（日）_2019-01-24_13.xlsx</t>
  </si>
  <si>
    <t>2019-01-24 14:05:00</t>
  </si>
  <si>
    <t>/u01/reports/cn_zh/焦化/日报表/CK67-炼焦-6焦炉炉温记录报表（日）_2019-01-24_14.xlsx</t>
  </si>
  <si>
    <t>2019-01-24 15:05:00</t>
  </si>
  <si>
    <t>/u01/reports/cn_zh/焦化/日报表/CK67-炼焦-6焦炉炉温记录报表（日）_2019-01-24_15.xlsx</t>
  </si>
  <si>
    <t>2019-01-24 16:05:00</t>
  </si>
  <si>
    <t>/u01/reports/cn_zh/焦化/日报表/CK67-炼焦-6焦炉炉温记录报表（日）_2019-01-24_16.xlsx</t>
  </si>
  <si>
    <t>2019-01-24 17:05:00</t>
  </si>
  <si>
    <t>/u01/reports/cn_zh/焦化/日报表/CK67-炼焦-6焦炉炉温记录报表（日）_2019-01-24_17.xlsx</t>
  </si>
  <si>
    <t>2019-01-24 18:05:00</t>
  </si>
  <si>
    <t>/u01/reports/cn_zh/焦化/日报表/CK67-炼焦-6焦炉炉温记录报表（日）_2019-01-24_18.xlsx</t>
  </si>
  <si>
    <t>2019-01-24 19:05:00</t>
  </si>
  <si>
    <t>/u01/reports/cn_zh/焦化/日报表/CK67-炼焦-6焦炉炉温记录报表（日）_2019-01-24_19.xlsx</t>
  </si>
  <si>
    <t>2019-01-24 20:05:00</t>
  </si>
  <si>
    <t>/u01/reports/cn_zh/焦化/日报表/CK67-炼焦-6焦炉炉温记录报表（日）_2019-01-24_20.xlsx</t>
  </si>
  <si>
    <t>2019-01-24 21:05:00</t>
  </si>
  <si>
    <t>/u01/reports/cn_zh/焦化/日报表/CK67-炼焦-6焦炉炉温记录报表（日）_2019-01-24_21.xlsx</t>
  </si>
  <si>
    <t>2019-01-24 22:05:00</t>
  </si>
  <si>
    <t>/u01/reports/cn_zh/焦化/日报表/CK67-炼焦-6焦炉炉温记录报表（日）_2019-01-24_22.xlsx</t>
  </si>
  <si>
    <t>2019-01-24 23:05:00</t>
  </si>
  <si>
    <t>/u01/reports/cn_zh/焦化/日报表/CK67-炼焦-6焦炉炉温记录报表（日）_2019-01-24_23.xlsx</t>
  </si>
  <si>
    <t>2019-01-25</t>
  </si>
  <si>
    <t>2019-01-25 00:05:00</t>
  </si>
  <si>
    <t>/u01/reports/cn_zh/焦化/日报表/CK67-炼焦-6焦炉炉温记录报表（日）_2019-01-24_24.xlsx</t>
  </si>
  <si>
    <t>2019/01/25</t>
  </si>
  <si>
    <t>2019年01月25日</t>
  </si>
  <si>
    <t>01月25日</t>
  </si>
  <si>
    <t>01/25</t>
  </si>
  <si>
    <t>2019-01-25 01:05:00</t>
  </si>
  <si>
    <t>/u01/reports/cn_zh/焦化/日报表/CK67-炼焦-6焦炉炉温记录报表（日）_2019-01-25_01.xlsx</t>
  </si>
  <si>
    <t>2019-01-25 02:05:00</t>
  </si>
  <si>
    <t>/u01/reports/cn_zh/焦化/日报表/CK67-炼焦-6焦炉炉温记录报表（日）_2019-01-25_02.xlsx</t>
  </si>
  <si>
    <t>2019-01-25 03:05:00</t>
  </si>
  <si>
    <t>/u01/reports/cn_zh/焦化/日报表/CK67-炼焦-6焦炉炉温记录报表（日）_2019-01-25_03.xlsx</t>
  </si>
  <si>
    <t>2019-01-25 04:05:00</t>
  </si>
  <si>
    <t>/u01/reports/cn_zh/焦化/日报表/CK67-炼焦-6焦炉炉温记录报表（日）_2019-01-25_04.xlsx</t>
  </si>
  <si>
    <t>2019-01-25 05:05:00</t>
  </si>
  <si>
    <t>/u01/reports/cn_zh/焦化/日报表/CK67-炼焦-6焦炉炉温记录报表（日）_2019-01-25_05.xlsx</t>
  </si>
  <si>
    <t>2019-01-25 06:05:00</t>
  </si>
  <si>
    <t>/u01/reports/cn_zh/焦化/日报表/CK67-炼焦-6焦炉炉温记录报表（日）_2019-01-25_06.xlsx</t>
  </si>
  <si>
    <t>2019-01-25 07:05:00</t>
  </si>
  <si>
    <t>/u01/reports/cn_zh/焦化/日报表/CK67-炼焦-6焦炉炉温记录报表（日）_2019-01-25_07.xlsx</t>
  </si>
  <si>
    <t>2019-01-25 08:05:00</t>
  </si>
  <si>
    <t>/u01/reports/cn_zh/焦化/日报表/CK67-炼焦-6焦炉炉温记录报表（日）_2019-01-25_08.xlsx</t>
  </si>
  <si>
    <t>2019-01-25 09:05:00</t>
  </si>
  <si>
    <t>2019-01-25 09:05:01</t>
  </si>
  <si>
    <t>/u01/reports/cn_zh/焦化/日报表/CK67-炼焦-6焦炉炉温记录报表（日）_2019-01-25_09.xlsx</t>
  </si>
  <si>
    <t>2019-01-25 10:05:00</t>
  </si>
  <si>
    <t>/u01/reports/cn_zh/焦化/日报表/CK67-炼焦-6焦炉炉温记录报表（日）_2019-01-25_10.xlsx</t>
  </si>
  <si>
    <t>2019-01-25 11:05:00</t>
  </si>
  <si>
    <t>2019-01-25 11:05:01</t>
  </si>
  <si>
    <t>/u01/reports/cn_zh/焦化/日报表/CK67-炼焦-6焦炉炉温记录报表（日）_2019-01-25_11.xlsx</t>
  </si>
  <si>
    <t>2019-01-25 12:05:00</t>
  </si>
  <si>
    <t>2019-01-25 12:05:01</t>
  </si>
  <si>
    <t>/u01/reports/cn_zh/焦化/日报表/CK67-炼焦-6焦炉炉温记录报表（日）_2019-01-25_12.xlsx</t>
  </si>
  <si>
    <t>2019-01-25 13:05:00</t>
  </si>
  <si>
    <t>/u01/reports/cn_zh/焦化/日报表/CK67-炼焦-6焦炉炉温记录报表（日）_2019-01-25_13.xlsx</t>
  </si>
  <si>
    <t>2019-01-25 14:05:00</t>
  </si>
  <si>
    <t>/u01/reports/cn_zh/焦化/日报表/CK67-炼焦-6焦炉炉温记录报表（日）_2019-01-25_14.xlsx</t>
  </si>
  <si>
    <t>2019-01-25 15:05:00</t>
  </si>
  <si>
    <t>/u01/reports/cn_zh/焦化/日报表/CK67-炼焦-6焦炉炉温记录报表（日）_2019-01-25_15.xlsx</t>
  </si>
  <si>
    <t>2019-01-25 16:05:01</t>
  </si>
  <si>
    <t>2019-01-25 16:05:02</t>
  </si>
  <si>
    <t>/u01/reports/cn_zh/焦化/日报表/CK67-炼焦-6焦炉炉温记录报表（日）_2019-01-25_16.xlsx</t>
  </si>
  <si>
    <t>2019-01-25 17:05:00</t>
  </si>
  <si>
    <t>2019-01-25 17:05:01</t>
  </si>
  <si>
    <t>/u01/reports/cn_zh/焦化/日报表/CK67-炼焦-6焦炉炉温记录报表（日）_2019-01-25_17.xlsx</t>
  </si>
  <si>
    <t>2019-01-25 18:05:00</t>
  </si>
  <si>
    <t>2019-01-25 18:05:01</t>
  </si>
  <si>
    <t>/u01/reports/cn_zh/焦化/日报表/CK67-炼焦-6焦炉炉温记录报表（日）_2019-01-25_18.xlsx</t>
  </si>
  <si>
    <t>2019-01-25 19:05:00</t>
  </si>
  <si>
    <t>2019-01-25 19:05:01</t>
  </si>
  <si>
    <t>/u01/reports/cn_zh/焦化/日报表/CK67-炼焦-6焦炉炉温记录报表（日）_2019-01-25_19.xlsx</t>
  </si>
  <si>
    <t>2019-01-25 20:05:00</t>
  </si>
  <si>
    <t>/u01/reports/cn_zh/焦化/日报表/CK67-炼焦-6焦炉炉温记录报表（日）_2019-01-25_20.xlsx</t>
  </si>
  <si>
    <t>2019-01-25 21:05:00</t>
  </si>
  <si>
    <t>/u01/reports/cn_zh/焦化/日报表/CK67-炼焦-6焦炉炉温记录报表（日）_2019-01-25_21.xlsx</t>
  </si>
  <si>
    <t>2019-01-25 22:05:00</t>
  </si>
  <si>
    <t>/u01/reports/cn_zh/焦化/日报表/CK67-炼焦-6焦炉炉温记录报表（日）_2019-01-25_22.xlsx</t>
  </si>
  <si>
    <t>2019-01-25 23:05:00</t>
  </si>
  <si>
    <t>/u01/reports/cn_zh/焦化/日报表/CK67-炼焦-6焦炉炉温记录报表（日）_2019-01-25_23.xlsx</t>
  </si>
  <si>
    <t>2019/01/26</t>
  </si>
  <si>
    <t>2019年01月26日</t>
  </si>
  <si>
    <t>01月26日</t>
  </si>
  <si>
    <t>01/26</t>
  </si>
  <si>
    <t>2019-01-26</t>
  </si>
  <si>
    <t>2019-01-26 08:14:47</t>
  </si>
  <si>
    <t>2019-01-26 08:14:48</t>
  </si>
  <si>
    <t>/u01/reports/cn_zh/焦化/日报表/CK67-炼焦-6焦炉炉温记录报表（日）_2019-01-26_09.xlsx</t>
  </si>
  <si>
    <t>2019-01-26 09:05:00</t>
  </si>
  <si>
    <t>2019-01-26 09:05:01</t>
  </si>
  <si>
    <t>2019-01-26 10:05:00</t>
  </si>
  <si>
    <t>2019-01-26 10:05:01</t>
  </si>
  <si>
    <t>/u01/reports/cn_zh/焦化/日报表/CK67-炼焦-6焦炉炉温记录报表（日）_2019-01-26_10.xlsx</t>
  </si>
  <si>
    <t>2019-01-26 11:05:00</t>
  </si>
  <si>
    <t>/u01/reports/cn_zh/焦化/日报表/CK67-炼焦-6焦炉炉温记录报表（日）_2019-01-26_11.xlsx</t>
  </si>
  <si>
    <t>2019-01-26 12:05:00</t>
  </si>
  <si>
    <t>/u01/reports/cn_zh/焦化/日报表/CK67-炼焦-6焦炉炉温记录报表（日）_2019-01-26_12.xlsx</t>
  </si>
  <si>
    <t>2019-01-26 13:05:00</t>
  </si>
  <si>
    <t>/u01/reports/cn_zh/焦化/日报表/CK67-炼焦-6焦炉炉温记录报表（日）_2019-01-26_13.xlsx</t>
  </si>
  <si>
    <t>2019-01-26 14:05:00</t>
  </si>
  <si>
    <t>/u01/reports/cn_zh/焦化/日报表/CK67-炼焦-6焦炉炉温记录报表（日）_2019-01-26_14.xlsx</t>
  </si>
  <si>
    <t>2019-01-26 15:05:00</t>
  </si>
  <si>
    <t>2019-01-26 15:05:01</t>
  </si>
  <si>
    <t>/u01/reports/cn_zh/焦化/日报表/CK67-炼焦-6焦炉炉温记录报表（日）_2019-01-26_15.xlsx</t>
  </si>
  <si>
    <t>2019-01-26 16:05:00</t>
  </si>
  <si>
    <t>2019-01-26 16:05:01</t>
  </si>
  <si>
    <t>/u01/reports/cn_zh/焦化/日报表/CK67-炼焦-6焦炉炉温记录报表（日）_2019-01-26_16.xlsx</t>
  </si>
  <si>
    <t>2019-01-26 17:05:01</t>
  </si>
  <si>
    <t>/u01/reports/cn_zh/焦化/日报表/CK67-炼焦-6焦炉炉温记录报表（日）_2019-01-26_17.xlsx</t>
  </si>
  <si>
    <t>2019-01-26 18:05:00</t>
  </si>
  <si>
    <t>2019-01-26 18:05:01</t>
  </si>
  <si>
    <t>/u01/reports/cn_zh/焦化/日报表/CK67-炼焦-6焦炉炉温记录报表（日）_2019-01-26_18.xlsx</t>
  </si>
  <si>
    <t>2019-01-26 19:05:00</t>
  </si>
  <si>
    <t>2019-01-26 19:05:01</t>
  </si>
  <si>
    <t>/u01/reports/cn_zh/焦化/日报表/CK67-炼焦-6焦炉炉温记录报表（日）_2019-01-26_19.xlsx</t>
  </si>
  <si>
    <t>2019-01-26 20:05:00</t>
  </si>
  <si>
    <t>/u01/reports/cn_zh/焦化/日报表/CK67-炼焦-6焦炉炉温记录报表（日）_2019-01-26_20.xlsx</t>
  </si>
  <si>
    <t>2019-01-26 21:05:00</t>
  </si>
  <si>
    <t>2019-01-26 21:05:01</t>
  </si>
  <si>
    <t>/u01/reports/cn_zh/焦化/日报表/CK67-炼焦-6焦炉炉温记录报表（日）_2019-01-26_21.xlsx</t>
  </si>
  <si>
    <t>2019-01-26 22:05:00</t>
  </si>
  <si>
    <t>/u01/reports/cn_zh/焦化/日报表/CK67-炼焦-6焦炉炉温记录报表（日）_2019-01-26_22.xlsx</t>
  </si>
  <si>
    <t>2019-01-26 23:05:00</t>
  </si>
  <si>
    <t>/u01/reports/cn_zh/焦化/日报表/CK67-炼焦-6焦炉炉温记录报表（日）_2019-01-26_23.xlsx</t>
  </si>
  <si>
    <t>2019-01-27</t>
  </si>
  <si>
    <t>2019-01-27 00:05:00</t>
  </si>
  <si>
    <t>2019-01-27 00:05:01</t>
  </si>
  <si>
    <t>/u01/reports/cn_zh/焦化/日报表/CK67-炼焦-6焦炉炉温记录报表（日）_2019-01-26_24.xlsx</t>
  </si>
  <si>
    <t>2019/01/27</t>
  </si>
  <si>
    <t>2019年01月27日</t>
  </si>
  <si>
    <t>01月27日</t>
  </si>
  <si>
    <t>01/27</t>
  </si>
  <si>
    <t>2019-01-27 01:05:00</t>
  </si>
  <si>
    <t>/u01/reports/cn_zh/焦化/日报表/CK67-炼焦-6焦炉炉温记录报表（日）_2019-01-27_01.xlsx</t>
  </si>
  <si>
    <t>2019-01-27 02:05:00</t>
  </si>
  <si>
    <t>/u01/reports/cn_zh/焦化/日报表/CK67-炼焦-6焦炉炉温记录报表（日）_2019-01-27_02.xlsx</t>
  </si>
  <si>
    <t>2019-01-27 03:05:00</t>
  </si>
  <si>
    <t>/u01/reports/cn_zh/焦化/日报表/CK67-炼焦-6焦炉炉温记录报表（日）_2019-01-27_03.xlsx</t>
  </si>
  <si>
    <t>2019-01-27 04:05:00</t>
  </si>
  <si>
    <t>/u01/reports/cn_zh/焦化/日报表/CK67-炼焦-6焦炉炉温记录报表（日）_2019-01-27_04.xlsx</t>
  </si>
  <si>
    <t>2019-01-27 05:05:00</t>
  </si>
  <si>
    <t>/u01/reports/cn_zh/焦化/日报表/CK67-炼焦-6焦炉炉温记录报表（日）_2019-01-27_05.xlsx</t>
  </si>
  <si>
    <t>2019-01-27 06:05:00</t>
  </si>
  <si>
    <t>/u01/reports/cn_zh/焦化/日报表/CK67-炼焦-6焦炉炉温记录报表（日）_2019-01-27_06.xlsx</t>
  </si>
  <si>
    <t>2019-01-27 07:05:00</t>
  </si>
  <si>
    <t>/u01/reports/cn_zh/焦化/日报表/CK67-炼焦-6焦炉炉温记录报表（日）_2019-01-27_07.xlsx</t>
  </si>
  <si>
    <t>2019-01-27 08:05:00</t>
  </si>
  <si>
    <t>/u01/reports/cn_zh/焦化/日报表/CK67-炼焦-6焦炉炉温记录报表（日）_2019-01-27_08.xlsx</t>
  </si>
  <si>
    <t>2019-01-27 09:05:00</t>
  </si>
  <si>
    <t>/u01/reports/cn_zh/焦化/日报表/CK67-炼焦-6焦炉炉温记录报表（日）_2019-01-27_09.xlsx</t>
  </si>
  <si>
    <t>2019-01-27 10:05:00</t>
  </si>
  <si>
    <t>/u01/reports/cn_zh/焦化/日报表/CK67-炼焦-6焦炉炉温记录报表（日）_2019-01-27_10.xlsx</t>
  </si>
  <si>
    <t>2019-01-27 11:05:00</t>
  </si>
  <si>
    <t>/u01/reports/cn_zh/焦化/日报表/CK67-炼焦-6焦炉炉温记录报表（日）_2019-01-27_11.xlsx</t>
  </si>
  <si>
    <t>2019-01-27 12:05:00</t>
  </si>
  <si>
    <t>/u01/reports/cn_zh/焦化/日报表/CK67-炼焦-6焦炉炉温记录报表（日）_2019-01-27_12.xlsx</t>
  </si>
  <si>
    <t>2019-01-27 13:05:00</t>
  </si>
  <si>
    <t>/u01/reports/cn_zh/焦化/日报表/CK67-炼焦-6焦炉炉温记录报表（日）_2019-01-27_13.xlsx</t>
  </si>
  <si>
    <t>2019-01-27 14:05:00</t>
  </si>
  <si>
    <t>/u01/reports/cn_zh/焦化/日报表/CK67-炼焦-6焦炉炉温记录报表（日）_2019-01-27_14.xlsx</t>
  </si>
  <si>
    <t>2019-01-27 15:05:00</t>
  </si>
  <si>
    <t>/u01/reports/cn_zh/焦化/日报表/CK67-炼焦-6焦炉炉温记录报表（日）_2019-01-27_15.xlsx</t>
  </si>
  <si>
    <t>2019-01-27 16:05:00</t>
  </si>
  <si>
    <t>/u01/reports/cn_zh/焦化/日报表/CK67-炼焦-6焦炉炉温记录报表（日）_2019-01-27_16.xlsx</t>
  </si>
  <si>
    <t>2019-01-27 17:05:00</t>
  </si>
  <si>
    <t>/u01/reports/cn_zh/焦化/日报表/CK67-炼焦-6焦炉炉温记录报表（日）_2019-01-27_17.xlsx</t>
  </si>
  <si>
    <t>2019-01-27 18:05:00</t>
  </si>
  <si>
    <t>/u01/reports/cn_zh/焦化/日报表/CK67-炼焦-6焦炉炉温记录报表（日）_2019-01-27_18.xlsx</t>
  </si>
  <si>
    <t>2019-01-27 19:05:00</t>
  </si>
  <si>
    <t>/u01/reports/cn_zh/焦化/日报表/CK67-炼焦-6焦炉炉温记录报表（日）_2019-01-27_19.xlsx</t>
  </si>
  <si>
    <t>2019-01-27 20:05:00</t>
  </si>
  <si>
    <t>/u01/reports/cn_zh/焦化/日报表/CK67-炼焦-6焦炉炉温记录报表（日）_2019-01-27_20.xlsx</t>
  </si>
  <si>
    <t>2019-01-27 21:05:00</t>
  </si>
  <si>
    <t>/u01/reports/cn_zh/焦化/日报表/CK67-炼焦-6焦炉炉温记录报表（日）_2019-01-27_21.xlsx</t>
  </si>
  <si>
    <t>2019-01-27 22:05:00</t>
  </si>
  <si>
    <t>/u01/reports/cn_zh/焦化/日报表/CK67-炼焦-6焦炉炉温记录报表（日）_2019-01-27_22.xlsx</t>
  </si>
  <si>
    <t>2019-01-27 23:05:00</t>
  </si>
  <si>
    <t>/u01/reports/cn_zh/焦化/日报表/CK67-炼焦-6焦炉炉温记录报表（日）_2019-01-27_23.xlsx</t>
  </si>
  <si>
    <t>2019-01-28</t>
  </si>
  <si>
    <t>2019-01-28 00:05:00</t>
  </si>
  <si>
    <t>/u01/reports/cn_zh/焦化/日报表/CK67-炼焦-6焦炉炉温记录报表（日）_2019-01-27_24.xlsx</t>
  </si>
  <si>
    <t>2019/01/28</t>
  </si>
  <si>
    <t>2019年01月28日</t>
  </si>
  <si>
    <t>01月28日</t>
  </si>
  <si>
    <t>01/28</t>
  </si>
  <si>
    <t>2019-01-28 01:05:00</t>
  </si>
  <si>
    <t>/u01/reports/cn_zh/焦化/日报表/CK67-炼焦-6焦炉炉温记录报表（日）_2019-01-28_01.xlsx</t>
  </si>
  <si>
    <t>2019-01-28 02:05:00</t>
  </si>
  <si>
    <t>/u01/reports/cn_zh/焦化/日报表/CK67-炼焦-6焦炉炉温记录报表（日）_2019-01-28_02.xlsx</t>
  </si>
  <si>
    <t>2019-01-28 03:05:00</t>
  </si>
  <si>
    <t>/u01/reports/cn_zh/焦化/日报表/CK67-炼焦-6焦炉炉温记录报表（日）_2019-01-28_03.xlsx</t>
  </si>
  <si>
    <t>2019-01-28 04:05:00</t>
  </si>
  <si>
    <t>/u01/reports/cn_zh/焦化/日报表/CK67-炼焦-6焦炉炉温记录报表（日）_2019-01-28_04.xlsx</t>
  </si>
  <si>
    <t>2019-01-28 05:05:00</t>
  </si>
  <si>
    <t>/u01/reports/cn_zh/焦化/日报表/CK67-炼焦-6焦炉炉温记录报表（日）_2019-01-28_05.xlsx</t>
  </si>
  <si>
    <t>2019-01-28 06:05:00</t>
  </si>
  <si>
    <t>/u01/reports/cn_zh/焦化/日报表/CK67-炼焦-6焦炉炉温记录报表（日）_2019-01-28_06.xlsx</t>
  </si>
  <si>
    <t>2019-01-28 07:05:00</t>
  </si>
  <si>
    <t>/u01/reports/cn_zh/焦化/日报表/CK67-炼焦-6焦炉炉温记录报表（日）_2019-01-28_07.xlsx</t>
  </si>
  <si>
    <t>2019-01-28 08:05:00</t>
  </si>
  <si>
    <t>/u01/reports/cn_zh/焦化/日报表/CK67-炼焦-6焦炉炉温记录报表（日）_2019-01-28_08.xlsx</t>
  </si>
  <si>
    <t>2019-01-28 09:05:01</t>
  </si>
  <si>
    <t>/u01/reports/cn_zh/焦化/日报表/CK67-炼焦-6焦炉炉温记录报表（日）_2019-01-28_09.xlsx</t>
  </si>
  <si>
    <t>2019-01-28 10:05:00</t>
  </si>
  <si>
    <t>2019-01-28 10:05:01</t>
  </si>
  <si>
    <t>/u01/reports/cn_zh/焦化/日报表/CK67-炼焦-6焦炉炉温记录报表（日）_2019-01-28_10.xlsx</t>
  </si>
  <si>
    <t>2019-01-28 11:05:00</t>
  </si>
  <si>
    <t>2019-01-28 11:05:01</t>
  </si>
  <si>
    <t>/u01/reports/cn_zh/焦化/日报表/CK67-炼焦-6焦炉炉温记录报表（日）_2019-01-28_11.xlsx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</si>
</sst>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"/>
    <numFmt numFmtId="177" formatCode="yyyy&quot;年&quot;m&quot;月&quot;;@"/>
  </numFmts>
  <fonts count="23">
    <font>
      <sz val="11"/>
      <color theme="1"/>
      <name val="Arial"/>
      <charset val="134"/>
      <scheme val="minor"/>
    </font>
    <font>
      <sz val="11"/>
      <name val="等线"/>
      <charset val="134"/>
    </font>
    <font>
      <sz val="9.7"/>
      <color rgb="FF000000"/>
      <name val="Consolas"/>
      <charset val="134"/>
    </font>
    <font>
      <sz val="9.7"/>
      <name val="Consolas"/>
      <charset val="134"/>
    </font>
    <font>
      <b/>
      <sz val="11"/>
      <color theme="1"/>
      <name val="Arial"/>
      <charset val="134"/>
      <scheme val="minor"/>
    </font>
    <font>
      <u/>
      <sz val="11"/>
      <color indexed="4"/>
      <name val="Arial"/>
      <charset val="134"/>
      <scheme val="minor"/>
    </font>
    <font>
      <sz val="11"/>
      <color theme="0"/>
      <name val="Arial"/>
      <charset val="134"/>
      <scheme val="minor"/>
    </font>
    <font>
      <i/>
      <sz val="11"/>
      <color rgb="FF7F7F7F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9C0006"/>
      <name val="Arial"/>
      <charset val="134"/>
      <scheme val="minor"/>
    </font>
    <font>
      <sz val="11"/>
      <color rgb="FF3F3F76"/>
      <name val="Arial"/>
      <charset val="134"/>
      <scheme val="minor"/>
    </font>
    <font>
      <sz val="11"/>
      <color rgb="FFFA7D00"/>
      <name val="Arial"/>
      <charset val="134"/>
      <scheme val="minor"/>
    </font>
    <font>
      <b/>
      <sz val="13"/>
      <color theme="3"/>
      <name val="Arial"/>
      <charset val="134"/>
      <scheme val="minor"/>
    </font>
    <font>
      <sz val="11"/>
      <color indexed="2"/>
      <name val="Arial"/>
      <charset val="134"/>
      <scheme val="minor"/>
    </font>
    <font>
      <u/>
      <sz val="11"/>
      <color indexed="20"/>
      <name val="Arial"/>
      <charset val="134"/>
      <scheme val="minor"/>
    </font>
    <font>
      <b/>
      <sz val="11"/>
      <color rgb="FFFA7D00"/>
      <name val="Arial"/>
      <charset val="134"/>
      <scheme val="minor"/>
    </font>
    <font>
      <b/>
      <sz val="15"/>
      <color theme="3"/>
      <name val="Arial"/>
      <charset val="134"/>
      <scheme val="minor"/>
    </font>
    <font>
      <sz val="12"/>
      <name val="宋体"/>
      <charset val="134"/>
    </font>
    <font>
      <sz val="11"/>
      <color rgb="FF006100"/>
      <name val="Arial"/>
      <charset val="134"/>
      <scheme val="minor"/>
    </font>
    <font>
      <b/>
      <sz val="11"/>
      <color rgb="FF3F3F3F"/>
      <name val="Arial"/>
      <charset val="134"/>
      <scheme val="minor"/>
    </font>
    <font>
      <b/>
      <sz val="18"/>
      <color theme="3"/>
      <name val="Arial"/>
      <charset val="134"/>
      <scheme val="minor"/>
    </font>
    <font>
      <b/>
      <sz val="11"/>
      <color indexed="65"/>
      <name val="Arial"/>
      <charset val="134"/>
      <scheme val="minor"/>
    </font>
    <font>
      <sz val="11"/>
      <color rgb="FF9C6500"/>
      <name val="Arial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0.799890133365886"/>
        <bgColor indexed="64"/>
      </patternFill>
    </fill>
    <fill>
      <patternFill patternType="solid">
        <fgColor theme="4" tint="0.799890133365886"/>
        <bgColor theme="4" tint="0.799890133365886"/>
      </patternFill>
    </fill>
    <fill>
      <patternFill patternType="solid">
        <fgColor theme="9"/>
        <bgColor theme="9"/>
      </patternFill>
    </fill>
    <fill>
      <patternFill patternType="solid">
        <fgColor theme="8" tint="0.799981688894314"/>
        <bgColor theme="8" tint="0.799981688894314"/>
      </patternFill>
    </fill>
    <fill>
      <patternFill patternType="solid">
        <fgColor theme="6" tint="0.599993896298105"/>
        <bgColor theme="6" tint="0.599993896298105"/>
      </patternFill>
    </fill>
    <fill>
      <patternFill patternType="solid">
        <fgColor rgb="FFFFC7CE"/>
        <bgColor rgb="FFFFC7CE"/>
      </patternFill>
    </fill>
    <fill>
      <patternFill patternType="solid">
        <fgColor theme="9" tint="0.599993896298105"/>
        <bgColor theme="9" tint="0.599993896298105"/>
      </patternFill>
    </fill>
    <fill>
      <patternFill patternType="solid">
        <fgColor theme="4" tint="0.399975585192419"/>
        <bgColor theme="4" tint="0.399975585192419"/>
      </patternFill>
    </fill>
    <fill>
      <patternFill patternType="solid">
        <fgColor indexed="47"/>
        <bgColor indexed="47"/>
      </patternFill>
    </fill>
    <fill>
      <patternFill patternType="solid">
        <fgColor theme="6"/>
        <bgColor theme="6"/>
      </patternFill>
    </fill>
    <fill>
      <patternFill patternType="solid">
        <fgColor theme="4"/>
        <bgColor theme="4"/>
      </patternFill>
    </fill>
    <fill>
      <patternFill patternType="solid">
        <fgColor theme="7" tint="0.399975585192419"/>
        <bgColor theme="7" tint="0.399975585192419"/>
      </patternFill>
    </fill>
    <fill>
      <patternFill patternType="solid">
        <fgColor theme="6" tint="0.799981688894314"/>
        <bgColor theme="6" tint="0.799981688894314"/>
      </patternFill>
    </fill>
    <fill>
      <patternFill patternType="solid">
        <fgColor theme="7" tint="0.799981688894314"/>
        <bgColor theme="7" tint="0.799981688894314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theme="9" tint="0.799981688894314"/>
        <bgColor theme="9" tint="0.799981688894314"/>
      </patternFill>
    </fill>
    <fill>
      <patternFill patternType="solid">
        <fgColor theme="6" tint="0.399975585192419"/>
        <bgColor theme="6" tint="0.399975585192419"/>
      </patternFill>
    </fill>
    <fill>
      <patternFill patternType="solid">
        <fgColor theme="9" tint="0.399975585192419"/>
        <bgColor theme="9" tint="0.399975585192419"/>
      </patternFill>
    </fill>
    <fill>
      <patternFill patternType="solid">
        <fgColor theme="8" tint="0.399975585192419"/>
        <bgColor theme="8" tint="0.399975585192419"/>
      </patternFill>
    </fill>
    <fill>
      <patternFill patternType="solid">
        <fgColor theme="5" tint="0.799981688894314"/>
        <bgColor theme="5" tint="0.799981688894314"/>
      </patternFill>
    </fill>
    <fill>
      <patternFill patternType="solid">
        <fgColor rgb="FFF2F2F2"/>
        <bgColor rgb="FFF2F2F2"/>
      </patternFill>
    </fill>
    <fill>
      <patternFill patternType="solid">
        <fgColor indexed="26"/>
        <bgColor indexed="26"/>
      </patternFill>
    </fill>
    <fill>
      <patternFill patternType="solid">
        <fgColor rgb="FFC6EFCE"/>
        <bgColor rgb="FFC6EFCE"/>
      </patternFill>
    </fill>
    <fill>
      <patternFill patternType="solid">
        <fgColor theme="5"/>
        <bgColor theme="5"/>
      </patternFill>
    </fill>
    <fill>
      <patternFill patternType="solid">
        <fgColor theme="5" tint="0.399975585192419"/>
        <bgColor theme="5" tint="0.399975585192419"/>
      </patternFill>
    </fill>
    <fill>
      <patternFill patternType="solid">
        <fgColor theme="8" tint="0.599993896298105"/>
        <bgColor theme="8" tint="0.599993896298105"/>
      </patternFill>
    </fill>
    <fill>
      <patternFill patternType="solid">
        <fgColor theme="8"/>
        <bgColor theme="8"/>
      </patternFill>
    </fill>
    <fill>
      <patternFill patternType="solid">
        <fgColor theme="5" tint="0.599993896298105"/>
        <bgColor theme="5" tint="0.599993896298105"/>
      </patternFill>
    </fill>
    <fill>
      <patternFill patternType="solid">
        <fgColor rgb="FFA5A5A5"/>
        <bgColor rgb="FFA5A5A5"/>
      </patternFill>
    </fill>
    <fill>
      <patternFill patternType="solid">
        <fgColor theme="7" tint="0.599993896298105"/>
        <bgColor theme="7" tint="0.599993896298105"/>
      </patternFill>
    </fill>
    <fill>
      <patternFill patternType="solid">
        <fgColor theme="7"/>
        <bgColor theme="7"/>
      </patternFill>
    </fill>
    <fill>
      <patternFill patternType="solid">
        <fgColor theme="4" tint="0.599993896298105"/>
        <bgColor theme="4" tint="0.599993896298105"/>
      </patternFill>
    </fill>
    <fill>
      <patternFill patternType="solid">
        <fgColor rgb="FFFFEB9C"/>
        <bgColor rgb="FFFFEB9C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1">
    <xf borderId="0" fillId="0" fontId="0" numFmtId="0"/>
    <xf borderId="0" fillId="0" fontId="0" numFmtId="42">
      <alignment vertical="center"/>
    </xf>
    <xf borderId="0" fillId="14" fontId="0" numFmtId="0">
      <alignment vertical="center"/>
    </xf>
    <xf borderId="8" fillId="10" fontId="10" numFmtId="0">
      <alignment vertical="center"/>
    </xf>
    <xf borderId="0" fillId="0" fontId="0" numFmtId="44">
      <alignment vertical="center"/>
    </xf>
    <xf borderId="0" fillId="0" fontId="0" numFmtId="41">
      <alignment vertical="center"/>
    </xf>
    <xf borderId="0" fillId="6" fontId="0" numFmtId="0">
      <alignment vertical="center"/>
    </xf>
    <xf borderId="0" fillId="7" fontId="9" numFmtId="0">
      <alignment vertical="center"/>
    </xf>
    <xf borderId="0" fillId="0" fontId="0" numFmtId="43">
      <alignment vertical="center"/>
    </xf>
    <xf borderId="0" fillId="18" fontId="6" numFmtId="0">
      <alignment vertical="center"/>
    </xf>
    <xf borderId="0" fillId="0" fontId="5" numFmtId="0">
      <alignment vertical="center"/>
    </xf>
    <xf borderId="0" fillId="0" fontId="0" numFmtId="9">
      <alignment vertical="center"/>
    </xf>
    <xf borderId="0" fillId="0" fontId="14" numFmtId="0">
      <alignment vertical="center"/>
    </xf>
    <xf borderId="12" fillId="23" fontId="0" numFmtId="0">
      <alignment vertical="center"/>
    </xf>
    <xf borderId="0" fillId="26" fontId="6" numFmtId="0">
      <alignment vertical="center"/>
    </xf>
    <xf borderId="0" fillId="0" fontId="8" numFmtId="0">
      <alignment vertical="center"/>
    </xf>
    <xf borderId="0" fillId="0" fontId="13" numFmtId="0">
      <alignment vertical="center"/>
    </xf>
    <xf borderId="0" fillId="0" fontId="20" numFmtId="0">
      <alignment vertical="center"/>
    </xf>
    <xf borderId="0" fillId="0" fontId="7" numFmtId="0">
      <alignment vertical="center"/>
    </xf>
    <xf borderId="11" fillId="0" fontId="16" numFmtId="0">
      <alignment vertical="center"/>
    </xf>
    <xf borderId="11" fillId="0" fontId="12" numFmtId="0">
      <alignment vertical="center"/>
    </xf>
    <xf borderId="0" fillId="9" fontId="6" numFmtId="0">
      <alignment vertical="center"/>
    </xf>
    <xf borderId="14" fillId="0" fontId="8" numFmtId="0">
      <alignment vertical="center"/>
    </xf>
    <xf borderId="0" fillId="13" fontId="6" numFmtId="0">
      <alignment vertical="center"/>
    </xf>
    <xf borderId="13" fillId="22" fontId="19" numFmtId="0">
      <alignment vertical="center"/>
    </xf>
    <xf borderId="8" fillId="22" fontId="15" numFmtId="0">
      <alignment vertical="center"/>
    </xf>
    <xf borderId="15" fillId="30" fontId="21" numFmtId="0">
      <alignment vertical="center"/>
    </xf>
    <xf borderId="0" fillId="17" fontId="0" numFmtId="0">
      <alignment vertical="center"/>
    </xf>
    <xf borderId="0" fillId="25" fontId="6" numFmtId="0">
      <alignment vertical="center"/>
    </xf>
    <xf borderId="10" fillId="0" fontId="11" numFmtId="0">
      <alignment vertical="center"/>
    </xf>
    <xf borderId="9" fillId="0" fontId="4" numFmtId="0">
      <alignment vertical="center"/>
    </xf>
    <xf borderId="0" fillId="24" fontId="18" numFmtId="0">
      <alignment vertical="center"/>
    </xf>
    <xf borderId="0" fillId="34" fontId="22" numFmtId="0">
      <alignment vertical="center"/>
    </xf>
    <xf borderId="0" fillId="5" fontId="0" numFmtId="0">
      <alignment vertical="center"/>
    </xf>
    <xf borderId="0" fillId="12" fontId="6" numFmtId="0">
      <alignment vertical="center"/>
    </xf>
    <xf borderId="0" fillId="16" fontId="0" numFmtId="0">
      <alignment vertical="center"/>
    </xf>
    <xf borderId="0" fillId="33" fontId="0" numFmtId="0">
      <alignment vertical="center"/>
    </xf>
    <xf borderId="0" fillId="21" fontId="0" numFmtId="0">
      <alignment vertical="center"/>
    </xf>
    <xf borderId="0" fillId="29" fontId="0" numFmtId="0">
      <alignment vertical="center"/>
    </xf>
    <xf borderId="0" fillId="11" fontId="6" numFmtId="0">
      <alignment vertical="center"/>
    </xf>
    <xf borderId="0" fillId="32" fontId="6" numFmtId="0">
      <alignment vertical="center"/>
    </xf>
    <xf borderId="0" fillId="15" fontId="0" numFmtId="0">
      <alignment vertical="center"/>
    </xf>
    <xf borderId="0" fillId="31" fontId="0" numFmtId="0">
      <alignment vertical="center"/>
    </xf>
    <xf borderId="0" fillId="28" fontId="6" numFmtId="0">
      <alignment vertical="center"/>
    </xf>
    <xf borderId="0" fillId="27" fontId="0" numFmtId="0">
      <alignment vertical="center"/>
    </xf>
    <xf borderId="0" fillId="20" fontId="6" numFmtId="0">
      <alignment vertical="center"/>
    </xf>
    <xf borderId="0" fillId="4" fontId="6" numFmtId="0">
      <alignment vertical="center"/>
    </xf>
    <xf borderId="0" fillId="8" fontId="0" numFmtId="0">
      <alignment vertical="center"/>
    </xf>
    <xf borderId="0" fillId="19" fontId="6" numFmtId="0">
      <alignment vertical="center"/>
    </xf>
    <xf borderId="0" fillId="0" fontId="17" numFmtId="0"/>
    <xf borderId="0" fillId="0" fontId="0" numFmtId="0"/>
  </cellStyleXfs>
  <cellXfs count="37">
    <xf borderId="0" fillId="0" fontId="0" numFmtId="0" xfId="0"/>
    <xf applyAlignment="1" applyFill="1" applyFont="1" borderId="0" fillId="0" fontId="0" numFmtId="0" xfId="50">
      <alignment vertical="center"/>
    </xf>
    <xf applyAlignment="1" applyFill="1" applyFont="1" borderId="0" fillId="0" fontId="1" numFmtId="0" xfId="50">
      <alignment vertical="center"/>
    </xf>
    <xf applyAlignment="1" applyBorder="1" applyFill="1" applyFont="1" borderId="1" fillId="2" fontId="0" numFmtId="0" xfId="50">
      <alignment vertical="center"/>
    </xf>
    <xf applyAlignment="1" applyBorder="1" applyFill="1" applyFont="1" applyNumberFormat="1" borderId="1" fillId="2" fontId="0" numFmtId="14" xfId="50">
      <alignment vertical="center"/>
    </xf>
    <xf applyAlignment="1" applyBorder="1" applyFill="1" applyFont="1" borderId="2" fillId="0" fontId="0" numFmtId="0" xfId="50">
      <alignment vertical="center"/>
    </xf>
    <xf applyAlignment="1" applyBorder="1" applyFill="1" applyFont="1" borderId="1" fillId="2" fontId="0" numFmtId="0" xfId="50">
      <alignment horizontal="center" vertical="center"/>
    </xf>
    <xf applyFont="1" borderId="0" fillId="0" fontId="2" numFmtId="0" xfId="50"/>
    <xf applyAlignment="1" applyBorder="1" applyFill="1" applyFont="1" borderId="1" fillId="0" fontId="0" numFmtId="0" xfId="50">
      <alignment vertical="center"/>
    </xf>
    <xf applyAlignment="1" applyBorder="1" applyFill="1" applyFont="1" applyNumberFormat="1" borderId="1" fillId="0" fontId="0" numFmtId="1" xfId="50">
      <alignment vertical="center"/>
    </xf>
    <xf applyAlignment="1" applyBorder="1" applyFill="1" applyFont="1" applyNumberFormat="1" borderId="1" fillId="0" fontId="0" numFmtId="1" xfId="50">
      <alignment horizontal="right" vertical="center"/>
    </xf>
    <xf applyAlignment="1" applyBorder="1" applyFill="1" applyFont="1" borderId="3" fillId="0" fontId="0" numFmtId="0" xfId="50">
      <alignment vertical="center"/>
    </xf>
    <xf applyAlignment="1" applyBorder="1" applyFill="1" applyFont="1" applyNumberFormat="1" borderId="1" fillId="0" fontId="0" numFmtId="2" xfId="50">
      <alignment vertical="center"/>
    </xf>
    <xf applyAlignment="1" applyFill="1" applyFont="1" applyNumberFormat="1" borderId="0" fillId="0" fontId="0" numFmtId="1" xfId="50">
      <alignment vertical="center"/>
    </xf>
    <xf applyAlignment="1" borderId="0" fillId="0" fontId="0" numFmtId="0" xfId="0">
      <alignment vertical="center"/>
    </xf>
    <xf applyAlignment="1" applyNumberFormat="1" borderId="0" fillId="0" fontId="0" numFmtId="1" xfId="0">
      <alignment vertical="center"/>
    </xf>
    <xf applyAlignment="1" applyFont="1" borderId="0" fillId="0" fontId="1" numFmtId="0" xfId="0">
      <alignment vertical="center"/>
    </xf>
    <xf applyAlignment="1" applyBorder="1" applyFill="1" borderId="4" fillId="3" fontId="0" numFmtId="0" xfId="0">
      <alignment vertical="center"/>
    </xf>
    <xf applyAlignment="1" applyBorder="1" applyFill="1" applyNumberFormat="1" borderId="4" fillId="3" fontId="0" numFmtId="14" xfId="0">
      <alignment vertical="center"/>
    </xf>
    <xf applyAlignment="1" applyBorder="1" borderId="5" fillId="0" fontId="0" numFmtId="0" xfId="0">
      <alignment vertical="center"/>
    </xf>
    <xf applyAlignment="1" applyBorder="1" applyFill="1" borderId="4" fillId="3" fontId="0" numFmtId="0" xfId="0">
      <alignment horizontal="center" vertical="center"/>
    </xf>
    <xf applyFont="1" borderId="0" fillId="0" fontId="3" numFmtId="0" xfId="0"/>
    <xf applyAlignment="1" applyBorder="1" borderId="4" fillId="0" fontId="0" numFmtId="0" xfId="0">
      <alignment vertical="center"/>
    </xf>
    <xf applyAlignment="1" applyBorder="1" applyNumberFormat="1" borderId="4" fillId="0" fontId="0" numFmtId="1" xfId="0">
      <alignment vertical="center"/>
    </xf>
    <xf applyAlignment="1" applyBorder="1" applyNumberFormat="1" borderId="4" fillId="0" fontId="0" numFmtId="1" xfId="0">
      <alignment horizontal="right" vertical="center"/>
    </xf>
    <xf applyAlignment="1" applyBorder="1" borderId="6" fillId="0" fontId="0" numFmtId="0" xfId="0">
      <alignment vertical="center"/>
    </xf>
    <xf applyAlignment="1" applyBorder="1" applyNumberFormat="1" borderId="4" fillId="0" fontId="0" numFmtId="2" xfId="0">
      <alignment vertical="center"/>
    </xf>
    <xf applyAlignment="1" borderId="0" fillId="0" fontId="0" numFmtId="0" xfId="0">
      <alignment horizontal="center" vertical="center"/>
    </xf>
    <xf applyAlignment="1" applyFont="1" borderId="0" fillId="0" fontId="4" numFmtId="0" xfId="0">
      <alignment vertical="center"/>
    </xf>
    <xf applyAlignment="1" applyBorder="1" applyFill="1" applyFont="1" borderId="4" fillId="3" fontId="4" numFmtId="0" xfId="0">
      <alignment vertical="center"/>
    </xf>
    <xf applyAlignment="1" applyBorder="1" applyFill="1" applyFont="1" applyNumberFormat="1" borderId="7" fillId="3" fontId="4" numFmtId="176" xfId="0">
      <alignment horizontal="center" vertical="center"/>
    </xf>
    <xf applyAlignment="1" applyBorder="1" applyFill="1" applyFont="1" applyNumberFormat="1" borderId="5" fillId="3" fontId="4" numFmtId="176" xfId="0">
      <alignment horizontal="center" vertical="center"/>
    </xf>
    <xf applyAlignment="1" applyBorder="1" applyFill="1" applyFont="1" borderId="5" fillId="3" fontId="4" numFmtId="0" xfId="0">
      <alignment horizontal="right" vertical="center"/>
    </xf>
    <xf applyAlignment="1" applyBorder="1" applyFill="1" applyFont="1" applyNumberFormat="1" borderId="5" fillId="3" fontId="4" numFmtId="176" xfId="0">
      <alignment horizontal="left" vertical="center"/>
    </xf>
    <xf applyAlignment="1" applyBorder="1" applyFill="1" applyFont="1" applyNumberFormat="1" borderId="5" fillId="3" fontId="4" numFmtId="176" xfId="0">
      <alignment vertical="center"/>
    </xf>
    <xf applyAlignment="1" applyBorder="1" applyFill="1" applyFont="1" applyNumberFormat="1" borderId="6" fillId="3" fontId="4" numFmtId="176" xfId="0">
      <alignment horizontal="center" vertical="center"/>
    </xf>
    <xf applyAlignment="1" applyBorder="1" applyFill="1" applyFont="1" applyNumberFormat="1" borderId="5" fillId="3" fontId="4" numFmtId="177" xfId="0">
      <alignment horizontal="right" vertical="center"/>
    </xf>
  </cellXfs>
  <cellStyles count="51">
    <cellStyle builtinId="0" name="常规" xfId="0"/>
    <cellStyle builtinId="7" name="货币[0]" xfId="1"/>
    <cellStyle builtinId="38" name="20% - 强调文字颜色 3" xfId="2"/>
    <cellStyle builtinId="20" name="输入" xfId="3"/>
    <cellStyle builtinId="4" name="货币" xfId="4"/>
    <cellStyle builtinId="6" name="千位分隔[0]" xfId="5"/>
    <cellStyle builtinId="39" name="40% - 强调文字颜色 3" xfId="6"/>
    <cellStyle builtinId="27" name="差" xfId="7"/>
    <cellStyle builtinId="3" name="千位分隔" xfId="8"/>
    <cellStyle builtinId="40" name="60% - 强调文字颜色 3" xfId="9"/>
    <cellStyle builtinId="8" name="超链接" xfId="10"/>
    <cellStyle builtinId="5" name="百分比" xfId="11"/>
    <cellStyle builtinId="9" name="已访问的超链接" xfId="12"/>
    <cellStyle builtinId="10" name="注释" xfId="13"/>
    <cellStyle builtinId="36" name="60% - 强调文字颜色 2" xfId="14"/>
    <cellStyle builtinId="19" name="标题 4" xfId="15"/>
    <cellStyle builtinId="11" name="警告文本" xfId="16"/>
    <cellStyle builtinId="15" name="标题" xfId="17"/>
    <cellStyle builtinId="53" name="解释性文本" xfId="18"/>
    <cellStyle builtinId="16" name="标题 1" xfId="19"/>
    <cellStyle builtinId="17" name="标题 2" xfId="20"/>
    <cellStyle builtinId="32" name="60% - 强调文字颜色 1" xfId="21"/>
    <cellStyle builtinId="18" name="标题 3" xfId="22"/>
    <cellStyle builtinId="44" name="60% - 强调文字颜色 4" xfId="23"/>
    <cellStyle builtinId="21" name="输出" xfId="24"/>
    <cellStyle builtinId="22" name="计算" xfId="25"/>
    <cellStyle builtinId="23" name="检查单元格" xfId="26"/>
    <cellStyle builtinId="50" name="20% - 强调文字颜色 6" xfId="27"/>
    <cellStyle builtinId="33" name="强调文字颜色 2" xfId="28"/>
    <cellStyle builtinId="24" name="链接单元格" xfId="29"/>
    <cellStyle builtinId="25" name="汇总" xfId="30"/>
    <cellStyle builtinId="26" name="好" xfId="31"/>
    <cellStyle builtinId="28" name="适中" xfId="32"/>
    <cellStyle builtinId="46" name="20% - 强调文字颜色 5" xfId="33"/>
    <cellStyle builtinId="29" name="强调文字颜色 1" xfId="34"/>
    <cellStyle builtinId="30" name="20% - 强调文字颜色 1" xfId="35"/>
    <cellStyle builtinId="31" name="40% - 强调文字颜色 1" xfId="36"/>
    <cellStyle builtinId="34" name="20% - 强调文字颜色 2" xfId="37"/>
    <cellStyle builtinId="35" name="40% - 强调文字颜色 2" xfId="38"/>
    <cellStyle builtinId="37" name="强调文字颜色 3" xfId="39"/>
    <cellStyle builtinId="41" name="强调文字颜色 4" xfId="40"/>
    <cellStyle builtinId="42" name="20% - 强调文字颜色 4" xfId="41"/>
    <cellStyle builtinId="43" name="40% - 强调文字颜色 4" xfId="42"/>
    <cellStyle builtinId="45" name="强调文字颜色 5" xfId="43"/>
    <cellStyle builtinId="47" name="40% - 强调文字颜色 5" xfId="44"/>
    <cellStyle builtinId="48" name="60% - 强调文字颜色 5" xfId="45"/>
    <cellStyle builtinId="49" name="强调文字颜色 6" xfId="46"/>
    <cellStyle builtinId="51" name="40% - 强调文字颜色 6" xfId="47"/>
    <cellStyle builtinId="52" name="60% - 强调文字颜色 6" xfId="48"/>
    <cellStyle name="常规 2" xfId="49"/>
    <cellStyle name="常规 3" xfId="50"/>
  </cellStyles>
  <dxfs count="6">
    <dxf>
      <font>
        <color rgb="FFFF0000"/>
      </font>
      <fill>
        <patternFill patternType="none"/>
      </fill>
    </dxf>
    <dxf>
      <font>
        <color rgb="FFFFFF00"/>
      </font>
      <fill>
        <patternFill patternType="none"/>
      </fill>
    </dxf>
    <dxf>
      <fill>
        <patternFill patternType="solid">
          <fgColor indexed="5"/>
          <bgColor indexed="5"/>
        </patternFill>
      </fill>
    </dxf>
    <dxf>
      <fill>
        <patternFill patternType="solid">
          <fgColor indexed="2"/>
          <bgColor indexed="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</dxf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10" Target="worksheets/sheet10.xml" Type="http://schemas.openxmlformats.org/officeDocument/2006/relationships/worksheet"/>
<Relationship Id="rId11" Target="worksheets/sheet11.xml" Type="http://schemas.openxmlformats.org/officeDocument/2006/relationships/worksheet"/>
<Relationship Id="rId12" Target="worksheets/sheet12.xml" Type="http://schemas.openxmlformats.org/officeDocument/2006/relationships/worksheet"/>
<Relationship Id="rId13" Target="worksheets/sheet13.xml" Type="http://schemas.openxmlformats.org/officeDocument/2006/relationships/worksheet"/>
<Relationship Id="rId14" Target="worksheets/sheet14.xml" Type="http://schemas.openxmlformats.org/officeDocument/2006/relationships/worksheet"/>
<Relationship Id="rId15" Target="worksheets/sheet15.xml" Type="http://schemas.openxmlformats.org/officeDocument/2006/relationships/worksheet"/>
<Relationship Id="rId16" Target="worksheets/sheet16.xml" Type="http://schemas.openxmlformats.org/officeDocument/2006/relationships/worksheet"/>
<Relationship Id="rId17" Target="worksheets/sheet17.xml" Type="http://schemas.openxmlformats.org/officeDocument/2006/relationships/worksheet"/>
<Relationship Id="rId18" Target="worksheets/sheet18.xml" Type="http://schemas.openxmlformats.org/officeDocument/2006/relationships/worksheet"/>
<Relationship Id="rId19" Target="worksheets/sheet19.xml" Type="http://schemas.openxmlformats.org/officeDocument/2006/relationships/worksheet"/>
<Relationship Id="rId2" Target="worksheets/sheet2.xml" Type="http://schemas.openxmlformats.org/officeDocument/2006/relationships/worksheet"/>
<Relationship Id="rId20" Target="worksheets/sheet20.xml" Type="http://schemas.openxmlformats.org/officeDocument/2006/relationships/worksheet"/>
<Relationship Id="rId21" Target="worksheets/sheet21.xml" Type="http://schemas.openxmlformats.org/officeDocument/2006/relationships/worksheet"/>
<Relationship Id="rId22" Target="worksheets/sheet22.xml" Type="http://schemas.openxmlformats.org/officeDocument/2006/relationships/worksheet"/>
<Relationship Id="rId23" Target="worksheets/sheet23.xml" Type="http://schemas.openxmlformats.org/officeDocument/2006/relationships/worksheet"/>
<Relationship Id="rId24" Target="worksheets/sheet24.xml" Type="http://schemas.openxmlformats.org/officeDocument/2006/relationships/worksheet"/>
<Relationship Id="rId25" Target="worksheets/sheet25.xml" Type="http://schemas.openxmlformats.org/officeDocument/2006/relationships/worksheet"/>
<Relationship Id="rId27" Target="theme/theme1.xml" Type="http://schemas.openxmlformats.org/officeDocument/2006/relationships/theme"/>
<Relationship Id="rId28" Target="styles.xml" Type="http://schemas.openxmlformats.org/officeDocument/2006/relationships/styles"/>
<Relationship Id="rId29" Target="sharedStrings.xml" Type="http://schemas.openxmlformats.org/officeDocument/2006/relationships/sharedStrings"/>
<Relationship Id="rId3" Target="worksheets/sheet3.xml" Type="http://schemas.openxmlformats.org/officeDocument/2006/relationships/worksheet"/>
<Relationship Id="rId30" Target="worksheets/sheet26.xml" Type="http://schemas.openxmlformats.org/officeDocument/2006/relationships/worksheet"/>
<Relationship Id="rId31" Target="worksheets/sheet27.xml" Type="http://schemas.openxmlformats.org/officeDocument/2006/relationships/worksheet"/>
<Relationship Id="rId32" Target="worksheets/sheet28.xml" Type="http://schemas.openxmlformats.org/officeDocument/2006/relationships/worksheet"/>
<Relationship Id="rId33" Target="worksheets/sheet29.xml" Type="http://schemas.openxmlformats.org/officeDocument/2006/relationships/worksheet"/>
<Relationship Id="rId34" Target="worksheets/sheet30.xml" Type="http://schemas.openxmlformats.org/officeDocument/2006/relationships/worksheet"/>
<Relationship Id="rId35" Target="worksheets/sheet31.xml" Type="http://schemas.openxmlformats.org/officeDocument/2006/relationships/worksheet"/>
<Relationship Id="rId36" Target="worksheets/sheet32.xml" Type="http://schemas.openxmlformats.org/officeDocument/2006/relationships/worksheet"/>
<Relationship Id="rId4" Target="worksheets/sheet4.xml" Type="http://schemas.openxmlformats.org/officeDocument/2006/relationships/worksheet"/>
<Relationship Id="rId5" Target="worksheets/sheet5.xml" Type="http://schemas.openxmlformats.org/officeDocument/2006/relationships/worksheet"/>
<Relationship Id="rId6" Target="worksheets/sheet6.xml" Type="http://schemas.openxmlformats.org/officeDocument/2006/relationships/worksheet"/>
<Relationship Id="rId7" Target="worksheets/sheet7.xml" Type="http://schemas.openxmlformats.org/officeDocument/2006/relationships/worksheet"/>
<Relationship Id="rId8" Target="worksheets/sheet8.xml" Type="http://schemas.openxmlformats.org/officeDocument/2006/relationships/worksheet"/>
<Relationship Id="rId9" Target="worksheets/sheet9.xml" Type="http://schemas.openxmlformats.org/officeDocument/2006/relationships/worksheet"/>
</Relationships>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Q74"/>
  <sheetViews>
    <sheetView workbookViewId="0" zoomScale="85" zoomScaleNormal="85">
      <selection activeCell="A1" sqref="A1"/>
    </sheetView>
  </sheetViews>
  <sheetFormatPr defaultColWidth="9" defaultRowHeight="14.25"/>
  <cols>
    <col min="1" max="1" customWidth="true" style="1" width="14.0" collapsed="true"/>
    <col min="2" max="7" customWidth="true" style="1" width="11.3666666666667" collapsed="true"/>
    <col min="8" max="8" customWidth="true" style="1" width="7.725" collapsed="true"/>
    <col min="9" max="9" customWidth="true" style="1" width="8.26666666666667" collapsed="true"/>
    <col min="10" max="15" customWidth="true" style="1" width="11.3666666666667" collapsed="true"/>
    <col min="16" max="16" customWidth="true" style="1" width="7.36666666666667" collapsed="true"/>
    <col min="17" max="18" style="1" width="9.0" collapsed="true"/>
    <col min="19" max="16384" style="2" width="9.0" collapsed="true"/>
  </cols>
  <sheetData>
    <row customFormat="1" customHeight="1" ht="24" r="1" s="1" spans="1:17">
      <c r="A1" s="3" t="s">
        <v>0</v>
      </c>
      <c r="B1" s="4"/>
      <c r="C1" s="3"/>
      <c r="D1" s="3"/>
      <c r="E1" s="3" t="s">
        <v>1</v>
      </c>
      <c r="F1" s="5" t="s">
        <v>2</v>
      </c>
      <c r="G1" s="5"/>
      <c r="H1" s="5"/>
      <c r="I1" s="5"/>
      <c r="J1" s="5"/>
      <c r="K1" s="5"/>
      <c r="L1" s="5"/>
      <c r="M1" s="5"/>
      <c r="N1" s="5"/>
      <c r="O1" s="5"/>
      <c r="P1" s="5"/>
      <c r="Q1" s="11"/>
    </row>
    <row customFormat="1" r="2" s="1" spans="1:17">
      <c r="A2" s="3"/>
      <c r="B2" s="6" t="s">
        <v>3</v>
      </c>
      <c r="C2" s="6"/>
      <c r="D2" s="6"/>
      <c r="E2" s="6"/>
      <c r="F2" s="6"/>
      <c r="G2" s="6"/>
      <c r="H2" s="6"/>
      <c r="I2" s="6"/>
      <c r="J2" s="6" t="s">
        <v>4</v>
      </c>
      <c r="K2" s="6"/>
      <c r="L2" s="6"/>
      <c r="M2" s="6"/>
      <c r="N2" s="6"/>
      <c r="O2" s="6"/>
      <c r="P2" s="3"/>
      <c r="Q2" s="3"/>
    </row>
    <row customFormat="1" r="3" s="1" spans="1:17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customFormat="1" customHeight="1" hidden="1" ht="17" r="4" s="1" spans="1:17">
      <c r="A4" s="3" t="s">
        <v>14</v>
      </c>
      <c r="B4" s="7" t="s">
        <v>15</v>
      </c>
      <c r="C4" s="7" t="s">
        <v>16</v>
      </c>
      <c r="D4" s="7" t="s">
        <v>17</v>
      </c>
      <c r="E4" s="3" t="s">
        <v>18</v>
      </c>
      <c r="F4" s="7" t="s">
        <v>19</v>
      </c>
      <c r="G4" s="3" t="s">
        <v>20</v>
      </c>
      <c r="H4" s="3"/>
      <c r="I4" s="3"/>
      <c r="J4" s="3" t="s">
        <v>21</v>
      </c>
      <c r="K4" s="7" t="s">
        <v>22</v>
      </c>
      <c r="L4" s="3" t="s">
        <v>23</v>
      </c>
      <c r="M4" s="3" t="s">
        <v>24</v>
      </c>
      <c r="N4" s="3" t="s">
        <v>25</v>
      </c>
      <c r="O4" s="7" t="s">
        <v>26</v>
      </c>
      <c r="P4" s="3"/>
      <c r="Q4" s="3"/>
    </row>
    <row customFormat="1" r="5" s="1" spans="1:17">
      <c r="A5" s="8"/>
      <c r="B5" s="9"/>
      <c r="C5" s="9"/>
      <c r="D5" s="9"/>
      <c r="E5" s="9"/>
      <c r="F5" s="9"/>
      <c r="G5" s="9"/>
      <c r="H5" s="9" t="str">
        <f ref="H5:H60" si="0" t="shared">IF(B5="","",INT(AVERAGE(B5:G5)))</f>
        <v/>
      </c>
      <c r="I5" s="9" t="str">
        <f ref="I5:I60" si="1" t="shared">IF(H5="","",H5-H$65)</f>
        <v/>
      </c>
      <c r="J5" s="9"/>
      <c r="K5" s="9"/>
      <c r="L5" s="9"/>
      <c r="M5" s="9"/>
      <c r="N5" s="9"/>
      <c r="O5" s="9"/>
      <c r="P5" s="9" t="str">
        <f ref="P5:P60" si="2" t="shared">IF(J5="","",INT(AVERAGE(J5:O5)))</f>
        <v/>
      </c>
      <c r="Q5" s="9" t="str">
        <f ref="Q5:Q60" si="3" t="shared">IF(P5="","",P5-P$65)</f>
        <v/>
      </c>
    </row>
    <row customFormat="1" r="6" s="1" spans="1:17">
      <c r="A6" s="8"/>
      <c r="B6" s="9"/>
      <c r="C6" s="9"/>
      <c r="D6" s="9"/>
      <c r="E6" s="9"/>
      <c r="F6" s="9"/>
      <c r="G6" s="9"/>
      <c r="H6" s="9" t="str">
        <f si="0" t="shared"/>
        <v/>
      </c>
      <c r="I6" s="9" t="str">
        <f si="1" t="shared"/>
        <v/>
      </c>
      <c r="J6" s="9"/>
      <c r="K6" s="9"/>
      <c r="L6" s="9"/>
      <c r="M6" s="9"/>
      <c r="N6" s="9"/>
      <c r="O6" s="9"/>
      <c r="P6" s="9" t="str">
        <f si="2" t="shared"/>
        <v/>
      </c>
      <c r="Q6" s="9" t="str">
        <f si="3" t="shared"/>
        <v/>
      </c>
    </row>
    <row customFormat="1" r="7" s="1" spans="1:17">
      <c r="A7" s="8"/>
      <c r="B7" s="9"/>
      <c r="C7" s="9"/>
      <c r="D7" s="9"/>
      <c r="E7" s="9"/>
      <c r="F7" s="9"/>
      <c r="G7" s="9"/>
      <c r="H7" s="9" t="str">
        <f si="0" t="shared"/>
        <v/>
      </c>
      <c r="I7" s="9" t="str">
        <f si="1" t="shared"/>
        <v/>
      </c>
      <c r="J7" s="9"/>
      <c r="K7" s="9"/>
      <c r="L7" s="9"/>
      <c r="M7" s="9"/>
      <c r="N7" s="9"/>
      <c r="O7" s="9"/>
      <c r="P7" s="9" t="str">
        <f si="2" t="shared"/>
        <v/>
      </c>
      <c r="Q7" s="9" t="str">
        <f si="3" t="shared"/>
        <v/>
      </c>
    </row>
    <row customFormat="1" r="8" s="1" spans="1:17">
      <c r="A8" s="8"/>
      <c r="B8" s="9"/>
      <c r="C8" s="9"/>
      <c r="D8" s="9"/>
      <c r="E8" s="9"/>
      <c r="F8" s="9"/>
      <c r="G8" s="9"/>
      <c r="H8" s="9" t="str">
        <f si="0" t="shared"/>
        <v/>
      </c>
      <c r="I8" s="9" t="str">
        <f si="1" t="shared"/>
        <v/>
      </c>
      <c r="J8" s="9"/>
      <c r="K8" s="9"/>
      <c r="L8" s="9"/>
      <c r="M8" s="9"/>
      <c r="N8" s="9"/>
      <c r="O8" s="9"/>
      <c r="P8" s="9" t="str">
        <f si="2" t="shared"/>
        <v/>
      </c>
      <c r="Q8" s="9" t="str">
        <f si="3" t="shared"/>
        <v/>
      </c>
    </row>
    <row customFormat="1" r="9" s="1" spans="1:17">
      <c r="A9" s="8"/>
      <c r="B9" s="9"/>
      <c r="C9" s="9"/>
      <c r="D9" s="9"/>
      <c r="E9" s="9"/>
      <c r="F9" s="9"/>
      <c r="G9" s="9"/>
      <c r="H9" s="9" t="str">
        <f si="0" t="shared"/>
        <v/>
      </c>
      <c r="I9" s="9" t="str">
        <f si="1" t="shared"/>
        <v/>
      </c>
      <c r="J9" s="9"/>
      <c r="K9" s="9"/>
      <c r="L9" s="9"/>
      <c r="M9" s="9"/>
      <c r="N9" s="9"/>
      <c r="O9" s="9"/>
      <c r="P9" s="9" t="str">
        <f si="2" t="shared"/>
        <v/>
      </c>
      <c r="Q9" s="9" t="str">
        <f si="3" t="shared"/>
        <v/>
      </c>
    </row>
    <row customFormat="1" r="10" s="1" spans="1:17">
      <c r="A10" s="8"/>
      <c r="B10" s="9"/>
      <c r="C10" s="9"/>
      <c r="D10" s="9"/>
      <c r="E10" s="9"/>
      <c r="F10" s="9"/>
      <c r="G10" s="9"/>
      <c r="H10" s="9" t="str">
        <f si="0" t="shared"/>
        <v/>
      </c>
      <c r="I10" s="9" t="str">
        <f si="1" t="shared"/>
        <v/>
      </c>
      <c r="J10" s="9"/>
      <c r="K10" s="9"/>
      <c r="L10" s="9"/>
      <c r="M10" s="9"/>
      <c r="N10" s="9"/>
      <c r="O10" s="9"/>
      <c r="P10" s="9" t="str">
        <f si="2" t="shared"/>
        <v/>
      </c>
      <c r="Q10" s="9" t="str">
        <f si="3" t="shared"/>
        <v/>
      </c>
    </row>
    <row customFormat="1" r="11" s="1" spans="1:17">
      <c r="A11" s="8"/>
      <c r="B11" s="9"/>
      <c r="C11" s="9"/>
      <c r="D11" s="9"/>
      <c r="E11" s="9"/>
      <c r="F11" s="9"/>
      <c r="G11" s="9"/>
      <c r="H11" s="9" t="str">
        <f si="0" t="shared"/>
        <v/>
      </c>
      <c r="I11" s="9" t="str">
        <f si="1" t="shared"/>
        <v/>
      </c>
      <c r="J11" s="9"/>
      <c r="K11" s="9"/>
      <c r="L11" s="9"/>
      <c r="M11" s="9"/>
      <c r="N11" s="9"/>
      <c r="O11" s="9"/>
      <c r="P11" s="9" t="str">
        <f si="2" t="shared"/>
        <v/>
      </c>
      <c r="Q11" s="9" t="str">
        <f si="3" t="shared"/>
        <v/>
      </c>
    </row>
    <row customFormat="1" r="12" s="1" spans="1:17">
      <c r="A12" s="8"/>
      <c r="B12" s="9"/>
      <c r="C12" s="9"/>
      <c r="D12" s="9"/>
      <c r="E12" s="9"/>
      <c r="F12" s="9"/>
      <c r="G12" s="9"/>
      <c r="H12" s="9" t="str">
        <f si="0" t="shared"/>
        <v/>
      </c>
      <c r="I12" s="9" t="str">
        <f si="1" t="shared"/>
        <v/>
      </c>
      <c r="J12" s="9"/>
      <c r="K12" s="9"/>
      <c r="L12" s="9"/>
      <c r="M12" s="9"/>
      <c r="N12" s="9"/>
      <c r="O12" s="9"/>
      <c r="P12" s="9" t="str">
        <f si="2" t="shared"/>
        <v/>
      </c>
      <c r="Q12" s="9" t="str">
        <f si="3" t="shared"/>
        <v/>
      </c>
    </row>
    <row customFormat="1" r="13" s="1" spans="1:17">
      <c r="A13" s="8"/>
      <c r="B13" s="9"/>
      <c r="C13" s="9"/>
      <c r="D13" s="9"/>
      <c r="E13" s="9"/>
      <c r="F13" s="9"/>
      <c r="G13" s="9"/>
      <c r="H13" s="9" t="str">
        <f si="0" t="shared"/>
        <v/>
      </c>
      <c r="I13" s="9" t="str">
        <f si="1" t="shared"/>
        <v/>
      </c>
      <c r="J13" s="9"/>
      <c r="K13" s="9"/>
      <c r="L13" s="9"/>
      <c r="M13" s="9"/>
      <c r="N13" s="9"/>
      <c r="O13" s="9"/>
      <c r="P13" s="9" t="str">
        <f si="2" t="shared"/>
        <v/>
      </c>
      <c r="Q13" s="9" t="str">
        <f si="3" t="shared"/>
        <v/>
      </c>
    </row>
    <row customFormat="1" r="14" s="1" spans="1:17">
      <c r="A14" s="8"/>
      <c r="B14" s="9"/>
      <c r="C14" s="9"/>
      <c r="D14" s="9"/>
      <c r="E14" s="9"/>
      <c r="F14" s="9"/>
      <c r="G14" s="9"/>
      <c r="H14" s="9" t="str">
        <f si="0" t="shared"/>
        <v/>
      </c>
      <c r="I14" s="9" t="str">
        <f si="1" t="shared"/>
        <v/>
      </c>
      <c r="J14" s="9"/>
      <c r="K14" s="9"/>
      <c r="L14" s="9"/>
      <c r="M14" s="9"/>
      <c r="N14" s="9"/>
      <c r="O14" s="9"/>
      <c r="P14" s="9" t="str">
        <f si="2" t="shared"/>
        <v/>
      </c>
      <c r="Q14" s="9" t="str">
        <f si="3" t="shared"/>
        <v/>
      </c>
    </row>
    <row customFormat="1" r="15" s="1" spans="1:17">
      <c r="A15" s="8"/>
      <c r="B15" s="9"/>
      <c r="C15" s="9"/>
      <c r="D15" s="9"/>
      <c r="E15" s="9"/>
      <c r="F15" s="9"/>
      <c r="G15" s="9"/>
      <c r="H15" s="9" t="str">
        <f si="0" t="shared"/>
        <v/>
      </c>
      <c r="I15" s="9" t="str">
        <f si="1" t="shared"/>
        <v/>
      </c>
      <c r="J15" s="9"/>
      <c r="K15" s="9"/>
      <c r="L15" s="9"/>
      <c r="M15" s="9"/>
      <c r="N15" s="9"/>
      <c r="O15" s="9"/>
      <c r="P15" s="9" t="str">
        <f si="2" t="shared"/>
        <v/>
      </c>
      <c r="Q15" s="9" t="str">
        <f si="3" t="shared"/>
        <v/>
      </c>
    </row>
    <row customFormat="1" r="16" s="1" spans="1:17">
      <c r="A16" s="8"/>
      <c r="B16" s="9"/>
      <c r="C16" s="9"/>
      <c r="D16" s="9"/>
      <c r="E16" s="9"/>
      <c r="F16" s="9"/>
      <c r="G16" s="9"/>
      <c r="H16" s="9" t="str">
        <f si="0" t="shared"/>
        <v/>
      </c>
      <c r="I16" s="9" t="str">
        <f si="1" t="shared"/>
        <v/>
      </c>
      <c r="J16" s="9"/>
      <c r="K16" s="9"/>
      <c r="L16" s="9"/>
      <c r="M16" s="9"/>
      <c r="N16" s="9"/>
      <c r="O16" s="9"/>
      <c r="P16" s="9" t="str">
        <f si="2" t="shared"/>
        <v/>
      </c>
      <c r="Q16" s="9" t="str">
        <f si="3" t="shared"/>
        <v/>
      </c>
    </row>
    <row customFormat="1" r="17" s="1" spans="1:17">
      <c r="A17" s="8"/>
      <c r="B17" s="9"/>
      <c r="C17" s="9"/>
      <c r="D17" s="9"/>
      <c r="E17" s="9"/>
      <c r="F17" s="9"/>
      <c r="G17" s="9"/>
      <c r="H17" s="9" t="str">
        <f si="0" t="shared"/>
        <v/>
      </c>
      <c r="I17" s="9" t="str">
        <f si="1" t="shared"/>
        <v/>
      </c>
      <c r="J17" s="9"/>
      <c r="K17" s="9"/>
      <c r="L17" s="9"/>
      <c r="M17" s="9"/>
      <c r="N17" s="9"/>
      <c r="O17" s="9"/>
      <c r="P17" s="9" t="str">
        <f si="2" t="shared"/>
        <v/>
      </c>
      <c r="Q17" s="9" t="str">
        <f si="3" t="shared"/>
        <v/>
      </c>
    </row>
    <row customFormat="1" r="18" s="1" spans="1:17">
      <c r="A18" s="8"/>
      <c r="B18" s="9"/>
      <c r="C18" s="9"/>
      <c r="D18" s="9"/>
      <c r="E18" s="9"/>
      <c r="F18" s="9"/>
      <c r="G18" s="9"/>
      <c r="H18" s="9" t="str">
        <f si="0" t="shared"/>
        <v/>
      </c>
      <c r="I18" s="9" t="str">
        <f si="1" t="shared"/>
        <v/>
      </c>
      <c r="J18" s="9"/>
      <c r="K18" s="9"/>
      <c r="L18" s="9"/>
      <c r="M18" s="9"/>
      <c r="N18" s="9"/>
      <c r="O18" s="9"/>
      <c r="P18" s="9" t="str">
        <f si="2" t="shared"/>
        <v/>
      </c>
      <c r="Q18" s="9" t="str">
        <f si="3" t="shared"/>
        <v/>
      </c>
    </row>
    <row customFormat="1" r="19" s="1" spans="1:17">
      <c r="A19" s="8"/>
      <c r="B19" s="9"/>
      <c r="C19" s="9"/>
      <c r="D19" s="9"/>
      <c r="E19" s="9"/>
      <c r="F19" s="9"/>
      <c r="G19" s="9"/>
      <c r="H19" s="9" t="str">
        <f si="0" t="shared"/>
        <v/>
      </c>
      <c r="I19" s="9" t="str">
        <f si="1" t="shared"/>
        <v/>
      </c>
      <c r="J19" s="9"/>
      <c r="K19" s="9"/>
      <c r="L19" s="9"/>
      <c r="M19" s="9"/>
      <c r="N19" s="9"/>
      <c r="O19" s="9"/>
      <c r="P19" s="9" t="str">
        <f si="2" t="shared"/>
        <v/>
      </c>
      <c r="Q19" s="9" t="str">
        <f si="3" t="shared"/>
        <v/>
      </c>
    </row>
    <row customFormat="1" r="20" s="1" spans="1:17">
      <c r="A20" s="8"/>
      <c r="B20" s="9"/>
      <c r="C20" s="9"/>
      <c r="D20" s="9"/>
      <c r="E20" s="9"/>
      <c r="F20" s="9"/>
      <c r="G20" s="9"/>
      <c r="H20" s="9" t="str">
        <f si="0" t="shared"/>
        <v/>
      </c>
      <c r="I20" s="9" t="str">
        <f si="1" t="shared"/>
        <v/>
      </c>
      <c r="J20" s="9"/>
      <c r="K20" s="9"/>
      <c r="L20" s="9"/>
      <c r="M20" s="9"/>
      <c r="N20" s="9"/>
      <c r="O20" s="9"/>
      <c r="P20" s="9" t="str">
        <f si="2" t="shared"/>
        <v/>
      </c>
      <c r="Q20" s="9" t="str">
        <f si="3" t="shared"/>
        <v/>
      </c>
    </row>
    <row customFormat="1" r="21" s="1" spans="1:17">
      <c r="A21" s="8"/>
      <c r="B21" s="9"/>
      <c r="C21" s="9"/>
      <c r="D21" s="9"/>
      <c r="E21" s="9"/>
      <c r="F21" s="9"/>
      <c r="G21" s="9"/>
      <c r="H21" s="9" t="str">
        <f si="0" t="shared"/>
        <v/>
      </c>
      <c r="I21" s="9" t="str">
        <f si="1" t="shared"/>
        <v/>
      </c>
      <c r="J21" s="9"/>
      <c r="K21" s="9"/>
      <c r="L21" s="9"/>
      <c r="M21" s="9"/>
      <c r="N21" s="9"/>
      <c r="O21" s="9"/>
      <c r="P21" s="9" t="str">
        <f si="2" t="shared"/>
        <v/>
      </c>
      <c r="Q21" s="9" t="str">
        <f si="3" t="shared"/>
        <v/>
      </c>
    </row>
    <row customFormat="1" r="22" s="1" spans="1:17">
      <c r="A22" s="8"/>
      <c r="B22" s="9"/>
      <c r="C22" s="9"/>
      <c r="D22" s="9"/>
      <c r="E22" s="9"/>
      <c r="F22" s="9"/>
      <c r="G22" s="9"/>
      <c r="H22" s="9" t="str">
        <f si="0" t="shared"/>
        <v/>
      </c>
      <c r="I22" s="9" t="str">
        <f si="1" t="shared"/>
        <v/>
      </c>
      <c r="J22" s="9"/>
      <c r="K22" s="9"/>
      <c r="L22" s="9"/>
      <c r="M22" s="9"/>
      <c r="N22" s="9"/>
      <c r="O22" s="9"/>
      <c r="P22" s="9" t="str">
        <f si="2" t="shared"/>
        <v/>
      </c>
      <c r="Q22" s="9" t="str">
        <f si="3" t="shared"/>
        <v/>
      </c>
    </row>
    <row customFormat="1" r="23" s="1" spans="1:17">
      <c r="A23" s="8"/>
      <c r="B23" s="9"/>
      <c r="C23" s="9"/>
      <c r="D23" s="9"/>
      <c r="E23" s="9"/>
      <c r="F23" s="9"/>
      <c r="G23" s="9"/>
      <c r="H23" s="9" t="str">
        <f si="0" t="shared"/>
        <v/>
      </c>
      <c r="I23" s="9" t="str">
        <f si="1" t="shared"/>
        <v/>
      </c>
      <c r="J23" s="9"/>
      <c r="K23" s="9"/>
      <c r="L23" s="9"/>
      <c r="M23" s="9"/>
      <c r="N23" s="9"/>
      <c r="O23" s="9"/>
      <c r="P23" s="9" t="str">
        <f si="2" t="shared"/>
        <v/>
      </c>
      <c r="Q23" s="9" t="str">
        <f si="3" t="shared"/>
        <v/>
      </c>
    </row>
    <row customFormat="1" r="24" s="1" spans="1:17">
      <c r="A24" s="8"/>
      <c r="B24" s="9"/>
      <c r="C24" s="9"/>
      <c r="D24" s="9"/>
      <c r="E24" s="9"/>
      <c r="F24" s="9"/>
      <c r="G24" s="9"/>
      <c r="H24" s="9" t="str">
        <f si="0" t="shared"/>
        <v/>
      </c>
      <c r="I24" s="9" t="str">
        <f si="1" t="shared"/>
        <v/>
      </c>
      <c r="J24" s="9"/>
      <c r="K24" s="9"/>
      <c r="L24" s="9"/>
      <c r="M24" s="9"/>
      <c r="N24" s="9"/>
      <c r="O24" s="9"/>
      <c r="P24" s="9" t="str">
        <f si="2" t="shared"/>
        <v/>
      </c>
      <c r="Q24" s="9" t="str">
        <f si="3" t="shared"/>
        <v/>
      </c>
    </row>
    <row customFormat="1" r="25" s="1" spans="1:17">
      <c r="A25" s="8"/>
      <c r="B25" s="9"/>
      <c r="C25" s="9"/>
      <c r="D25" s="9"/>
      <c r="E25" s="9"/>
      <c r="F25" s="9"/>
      <c r="G25" s="9"/>
      <c r="H25" s="9" t="str">
        <f si="0" t="shared"/>
        <v/>
      </c>
      <c r="I25" s="9" t="str">
        <f si="1" t="shared"/>
        <v/>
      </c>
      <c r="J25" s="9"/>
      <c r="K25" s="9"/>
      <c r="L25" s="9"/>
      <c r="M25" s="9"/>
      <c r="N25" s="9"/>
      <c r="O25" s="9"/>
      <c r="P25" s="9" t="str">
        <f si="2" t="shared"/>
        <v/>
      </c>
      <c r="Q25" s="9" t="str">
        <f si="3" t="shared"/>
        <v/>
      </c>
    </row>
    <row customFormat="1" r="26" s="1" spans="1:17">
      <c r="A26" s="8"/>
      <c r="B26" s="9"/>
      <c r="C26" s="9"/>
      <c r="D26" s="9"/>
      <c r="E26" s="9"/>
      <c r="F26" s="9"/>
      <c r="G26" s="9"/>
      <c r="H26" s="9" t="str">
        <f si="0" t="shared"/>
        <v/>
      </c>
      <c r="I26" s="9" t="str">
        <f si="1" t="shared"/>
        <v/>
      </c>
      <c r="J26" s="9"/>
      <c r="K26" s="9"/>
      <c r="L26" s="9"/>
      <c r="M26" s="9"/>
      <c r="N26" s="9"/>
      <c r="O26" s="9"/>
      <c r="P26" s="9" t="str">
        <f si="2" t="shared"/>
        <v/>
      </c>
      <c r="Q26" s="9" t="str">
        <f si="3" t="shared"/>
        <v/>
      </c>
    </row>
    <row customFormat="1" r="27" s="1" spans="1:17">
      <c r="A27" s="8"/>
      <c r="B27" s="9"/>
      <c r="C27" s="9"/>
      <c r="D27" s="9"/>
      <c r="E27" s="9"/>
      <c r="F27" s="9"/>
      <c r="G27" s="9"/>
      <c r="H27" s="9" t="str">
        <f si="0" t="shared"/>
        <v/>
      </c>
      <c r="I27" s="9" t="str">
        <f si="1" t="shared"/>
        <v/>
      </c>
      <c r="J27" s="9"/>
      <c r="K27" s="9"/>
      <c r="L27" s="9"/>
      <c r="M27" s="9"/>
      <c r="N27" s="9"/>
      <c r="O27" s="9"/>
      <c r="P27" s="9" t="str">
        <f si="2" t="shared"/>
        <v/>
      </c>
      <c r="Q27" s="9" t="str">
        <f si="3" t="shared"/>
        <v/>
      </c>
    </row>
    <row customFormat="1" r="28" s="1" spans="1:17">
      <c r="A28" s="8"/>
      <c r="B28" s="9"/>
      <c r="C28" s="9"/>
      <c r="D28" s="9"/>
      <c r="E28" s="9"/>
      <c r="F28" s="9"/>
      <c r="G28" s="9"/>
      <c r="H28" s="9" t="str">
        <f si="0" t="shared"/>
        <v/>
      </c>
      <c r="I28" s="9" t="str">
        <f si="1" t="shared"/>
        <v/>
      </c>
      <c r="J28" s="9"/>
      <c r="K28" s="9"/>
      <c r="L28" s="9"/>
      <c r="M28" s="9"/>
      <c r="N28" s="9"/>
      <c r="O28" s="9"/>
      <c r="P28" s="9" t="str">
        <f si="2" t="shared"/>
        <v/>
      </c>
      <c r="Q28" s="9" t="str">
        <f si="3" t="shared"/>
        <v/>
      </c>
    </row>
    <row customFormat="1" r="29" s="1" spans="1:17">
      <c r="A29" s="8"/>
      <c r="B29" s="9"/>
      <c r="C29" s="9"/>
      <c r="D29" s="9"/>
      <c r="E29" s="9"/>
      <c r="F29" s="9"/>
      <c r="G29" s="9"/>
      <c r="H29" s="9" t="str">
        <f si="0" t="shared"/>
        <v/>
      </c>
      <c r="I29" s="9" t="str">
        <f si="1" t="shared"/>
        <v/>
      </c>
      <c r="J29" s="9"/>
      <c r="K29" s="9"/>
      <c r="L29" s="9"/>
      <c r="M29" s="9"/>
      <c r="N29" s="9"/>
      <c r="O29" s="9"/>
      <c r="P29" s="9" t="str">
        <f si="2" t="shared"/>
        <v/>
      </c>
      <c r="Q29" s="9" t="str">
        <f si="3" t="shared"/>
        <v/>
      </c>
    </row>
    <row customFormat="1" r="30" s="1" spans="1:17">
      <c r="A30" s="8"/>
      <c r="B30" s="9"/>
      <c r="C30" s="9"/>
      <c r="D30" s="9"/>
      <c r="E30" s="9"/>
      <c r="F30" s="9"/>
      <c r="G30" s="9"/>
      <c r="H30" s="9" t="str">
        <f si="0" t="shared"/>
        <v/>
      </c>
      <c r="I30" s="9" t="str">
        <f si="1" t="shared"/>
        <v/>
      </c>
      <c r="J30" s="9"/>
      <c r="K30" s="9"/>
      <c r="L30" s="9"/>
      <c r="M30" s="9"/>
      <c r="N30" s="9"/>
      <c r="O30" s="9"/>
      <c r="P30" s="9" t="str">
        <f si="2" t="shared"/>
        <v/>
      </c>
      <c r="Q30" s="9" t="str">
        <f si="3" t="shared"/>
        <v/>
      </c>
    </row>
    <row customFormat="1" r="31" s="1" spans="1:17">
      <c r="A31" s="8"/>
      <c r="B31" s="9"/>
      <c r="C31" s="9"/>
      <c r="D31" s="9"/>
      <c r="E31" s="9"/>
      <c r="F31" s="9"/>
      <c r="G31" s="9"/>
      <c r="H31" s="9" t="str">
        <f si="0" t="shared"/>
        <v/>
      </c>
      <c r="I31" s="9" t="str">
        <f si="1" t="shared"/>
        <v/>
      </c>
      <c r="J31" s="9"/>
      <c r="K31" s="9"/>
      <c r="L31" s="9"/>
      <c r="M31" s="9"/>
      <c r="N31" s="9"/>
      <c r="O31" s="9"/>
      <c r="P31" s="9" t="str">
        <f si="2" t="shared"/>
        <v/>
      </c>
      <c r="Q31" s="9" t="str">
        <f si="3" t="shared"/>
        <v/>
      </c>
    </row>
    <row customFormat="1" r="32" s="1" spans="1:17">
      <c r="A32" s="8"/>
      <c r="B32" s="9"/>
      <c r="C32" s="9"/>
      <c r="D32" s="9"/>
      <c r="E32" s="9"/>
      <c r="F32" s="9"/>
      <c r="G32" s="9"/>
      <c r="H32" s="9" t="str">
        <f si="0" t="shared"/>
        <v/>
      </c>
      <c r="I32" s="9" t="str">
        <f si="1" t="shared"/>
        <v/>
      </c>
      <c r="J32" s="9"/>
      <c r="K32" s="9"/>
      <c r="L32" s="9"/>
      <c r="M32" s="9"/>
      <c r="N32" s="9"/>
      <c r="O32" s="9"/>
      <c r="P32" s="9" t="str">
        <f si="2" t="shared"/>
        <v/>
      </c>
      <c r="Q32" s="9" t="str">
        <f si="3" t="shared"/>
        <v/>
      </c>
    </row>
    <row customFormat="1" r="33" s="1" spans="1:17">
      <c r="A33" s="8"/>
      <c r="B33" s="9"/>
      <c r="C33" s="9"/>
      <c r="D33" s="9"/>
      <c r="E33" s="9"/>
      <c r="F33" s="9"/>
      <c r="G33" s="9"/>
      <c r="H33" s="9" t="str">
        <f si="0" t="shared"/>
        <v/>
      </c>
      <c r="I33" s="9" t="str">
        <f si="1" t="shared"/>
        <v/>
      </c>
      <c r="J33" s="9"/>
      <c r="K33" s="9"/>
      <c r="L33" s="9"/>
      <c r="M33" s="9"/>
      <c r="N33" s="9"/>
      <c r="O33" s="9"/>
      <c r="P33" s="9" t="str">
        <f si="2" t="shared"/>
        <v/>
      </c>
      <c r="Q33" s="9" t="str">
        <f si="3" t="shared"/>
        <v/>
      </c>
    </row>
    <row customFormat="1" r="34" s="1" spans="1:17">
      <c r="A34" s="8"/>
      <c r="B34" s="9"/>
      <c r="C34" s="9"/>
      <c r="D34" s="9"/>
      <c r="E34" s="9"/>
      <c r="F34" s="9"/>
      <c r="G34" s="9"/>
      <c r="H34" s="9" t="str">
        <f si="0" t="shared"/>
        <v/>
      </c>
      <c r="I34" s="9" t="str">
        <f si="1" t="shared"/>
        <v/>
      </c>
      <c r="J34" s="9"/>
      <c r="K34" s="9"/>
      <c r="L34" s="9"/>
      <c r="M34" s="9"/>
      <c r="N34" s="9"/>
      <c r="O34" s="9"/>
      <c r="P34" s="9" t="str">
        <f si="2" t="shared"/>
        <v/>
      </c>
      <c r="Q34" s="9" t="str">
        <f si="3" t="shared"/>
        <v/>
      </c>
    </row>
    <row customFormat="1" r="35" s="1" spans="1:17">
      <c r="A35" s="8"/>
      <c r="B35" s="9"/>
      <c r="C35" s="9"/>
      <c r="D35" s="9"/>
      <c r="E35" s="9"/>
      <c r="F35" s="9"/>
      <c r="G35" s="9"/>
      <c r="H35" s="9" t="str">
        <f si="0" t="shared"/>
        <v/>
      </c>
      <c r="I35" s="9" t="str">
        <f si="1" t="shared"/>
        <v/>
      </c>
      <c r="J35" s="9"/>
      <c r="K35" s="9"/>
      <c r="L35" s="9"/>
      <c r="M35" s="9"/>
      <c r="N35" s="9"/>
      <c r="O35" s="9"/>
      <c r="P35" s="9" t="str">
        <f si="2" t="shared"/>
        <v/>
      </c>
      <c r="Q35" s="9" t="str">
        <f si="3" t="shared"/>
        <v/>
      </c>
    </row>
    <row customFormat="1" r="36" s="1" spans="1:17">
      <c r="A36" s="8"/>
      <c r="B36" s="9"/>
      <c r="C36" s="9"/>
      <c r="D36" s="9"/>
      <c r="E36" s="9"/>
      <c r="F36" s="9"/>
      <c r="G36" s="9"/>
      <c r="H36" s="9" t="str">
        <f si="0" t="shared"/>
        <v/>
      </c>
      <c r="I36" s="9" t="str">
        <f si="1" t="shared"/>
        <v/>
      </c>
      <c r="J36" s="9"/>
      <c r="K36" s="9"/>
      <c r="L36" s="9"/>
      <c r="M36" s="9"/>
      <c r="N36" s="9"/>
      <c r="O36" s="9"/>
      <c r="P36" s="9" t="str">
        <f si="2" t="shared"/>
        <v/>
      </c>
      <c r="Q36" s="9" t="str">
        <f si="3" t="shared"/>
        <v/>
      </c>
    </row>
    <row customFormat="1" r="37" s="1" spans="1:17">
      <c r="A37" s="8"/>
      <c r="B37" s="9"/>
      <c r="C37" s="9"/>
      <c r="D37" s="9"/>
      <c r="E37" s="9"/>
      <c r="F37" s="9"/>
      <c r="G37" s="9"/>
      <c r="H37" s="9" t="str">
        <f si="0" t="shared"/>
        <v/>
      </c>
      <c r="I37" s="9" t="str">
        <f si="1" t="shared"/>
        <v/>
      </c>
      <c r="J37" s="9"/>
      <c r="K37" s="9"/>
      <c r="L37" s="9"/>
      <c r="M37" s="9"/>
      <c r="N37" s="9"/>
      <c r="O37" s="9"/>
      <c r="P37" s="9" t="str">
        <f si="2" t="shared"/>
        <v/>
      </c>
      <c r="Q37" s="9" t="str">
        <f si="3" t="shared"/>
        <v/>
      </c>
    </row>
    <row customFormat="1" r="38" s="1" spans="1:17">
      <c r="A38" s="8"/>
      <c r="B38" s="9"/>
      <c r="C38" s="9"/>
      <c r="D38" s="9"/>
      <c r="E38" s="9"/>
      <c r="F38" s="9"/>
      <c r="G38" s="9"/>
      <c r="H38" s="9" t="str">
        <f si="0" t="shared"/>
        <v/>
      </c>
      <c r="I38" s="9" t="str">
        <f si="1" t="shared"/>
        <v/>
      </c>
      <c r="J38" s="9"/>
      <c r="K38" s="9"/>
      <c r="L38" s="9"/>
      <c r="M38" s="9"/>
      <c r="N38" s="9"/>
      <c r="O38" s="9"/>
      <c r="P38" s="9" t="str">
        <f si="2" t="shared"/>
        <v/>
      </c>
      <c r="Q38" s="9" t="str">
        <f si="3" t="shared"/>
        <v/>
      </c>
    </row>
    <row customFormat="1" r="39" s="1" spans="1:17">
      <c r="A39" s="8"/>
      <c r="B39" s="9"/>
      <c r="C39" s="9"/>
      <c r="D39" s="9"/>
      <c r="E39" s="9"/>
      <c r="F39" s="9"/>
      <c r="G39" s="9"/>
      <c r="H39" s="9" t="str">
        <f si="0" t="shared"/>
        <v/>
      </c>
      <c r="I39" s="9" t="str">
        <f si="1" t="shared"/>
        <v/>
      </c>
      <c r="J39" s="9"/>
      <c r="K39" s="9"/>
      <c r="L39" s="9"/>
      <c r="M39" s="9"/>
      <c r="N39" s="9"/>
      <c r="O39" s="9"/>
      <c r="P39" s="9" t="str">
        <f si="2" t="shared"/>
        <v/>
      </c>
      <c r="Q39" s="9" t="str">
        <f si="3" t="shared"/>
        <v/>
      </c>
    </row>
    <row customFormat="1" r="40" s="1" spans="1:17">
      <c r="A40" s="8"/>
      <c r="B40" s="9"/>
      <c r="C40" s="9"/>
      <c r="D40" s="9"/>
      <c r="E40" s="9"/>
      <c r="F40" s="9"/>
      <c r="G40" s="9"/>
      <c r="H40" s="9" t="str">
        <f si="0" t="shared"/>
        <v/>
      </c>
      <c r="I40" s="9" t="str">
        <f si="1" t="shared"/>
        <v/>
      </c>
      <c r="J40" s="9"/>
      <c r="K40" s="9"/>
      <c r="L40" s="9"/>
      <c r="M40" s="9"/>
      <c r="N40" s="9"/>
      <c r="O40" s="9"/>
      <c r="P40" s="9" t="str">
        <f si="2" t="shared"/>
        <v/>
      </c>
      <c r="Q40" s="9" t="str">
        <f si="3" t="shared"/>
        <v/>
      </c>
    </row>
    <row customFormat="1" r="41" s="1" spans="1:17">
      <c r="A41" s="8"/>
      <c r="B41" s="9"/>
      <c r="C41" s="9"/>
      <c r="D41" s="9"/>
      <c r="E41" s="9"/>
      <c r="F41" s="9"/>
      <c r="G41" s="9"/>
      <c r="H41" s="9" t="str">
        <f si="0" t="shared"/>
        <v/>
      </c>
      <c r="I41" s="9" t="str">
        <f si="1" t="shared"/>
        <v/>
      </c>
      <c r="J41" s="9"/>
      <c r="K41" s="9"/>
      <c r="L41" s="9"/>
      <c r="M41" s="9"/>
      <c r="N41" s="9"/>
      <c r="O41" s="9"/>
      <c r="P41" s="9" t="str">
        <f si="2" t="shared"/>
        <v/>
      </c>
      <c r="Q41" s="9" t="str">
        <f si="3" t="shared"/>
        <v/>
      </c>
    </row>
    <row customFormat="1" r="42" s="1" spans="1:17">
      <c r="A42" s="8"/>
      <c r="B42" s="9"/>
      <c r="C42" s="9"/>
      <c r="D42" s="9"/>
      <c r="E42" s="9"/>
      <c r="F42" s="9"/>
      <c r="G42" s="9"/>
      <c r="H42" s="9" t="str">
        <f si="0" t="shared"/>
        <v/>
      </c>
      <c r="I42" s="9" t="str">
        <f si="1" t="shared"/>
        <v/>
      </c>
      <c r="J42" s="9"/>
      <c r="K42" s="9"/>
      <c r="L42" s="9"/>
      <c r="M42" s="9"/>
      <c r="N42" s="9"/>
      <c r="O42" s="9"/>
      <c r="P42" s="9" t="str">
        <f si="2" t="shared"/>
        <v/>
      </c>
      <c r="Q42" s="9" t="str">
        <f si="3" t="shared"/>
        <v/>
      </c>
    </row>
    <row customFormat="1" r="43" s="1" spans="1:17">
      <c r="A43" s="8"/>
      <c r="B43" s="9"/>
      <c r="C43" s="9"/>
      <c r="D43" s="9"/>
      <c r="E43" s="9"/>
      <c r="F43" s="9"/>
      <c r="G43" s="9"/>
      <c r="H43" s="9" t="str">
        <f si="0" t="shared"/>
        <v/>
      </c>
      <c r="I43" s="9" t="str">
        <f si="1" t="shared"/>
        <v/>
      </c>
      <c r="J43" s="9"/>
      <c r="K43" s="9"/>
      <c r="L43" s="9"/>
      <c r="M43" s="9"/>
      <c r="N43" s="9"/>
      <c r="O43" s="9"/>
      <c r="P43" s="9" t="str">
        <f si="2" t="shared"/>
        <v/>
      </c>
      <c r="Q43" s="9" t="str">
        <f si="3" t="shared"/>
        <v/>
      </c>
    </row>
    <row customFormat="1" r="44" s="1" spans="1:17">
      <c r="A44" s="8"/>
      <c r="B44" s="9"/>
      <c r="C44" s="9"/>
      <c r="D44" s="9"/>
      <c r="E44" s="9"/>
      <c r="F44" s="9"/>
      <c r="G44" s="9"/>
      <c r="H44" s="9" t="str">
        <f si="0" t="shared"/>
        <v/>
      </c>
      <c r="I44" s="9" t="str">
        <f si="1" t="shared"/>
        <v/>
      </c>
      <c r="J44" s="9"/>
      <c r="K44" s="9"/>
      <c r="L44" s="9"/>
      <c r="M44" s="9"/>
      <c r="N44" s="9"/>
      <c r="O44" s="9"/>
      <c r="P44" s="9" t="str">
        <f si="2" t="shared"/>
        <v/>
      </c>
      <c r="Q44" s="9" t="str">
        <f si="3" t="shared"/>
        <v/>
      </c>
    </row>
    <row customFormat="1" r="45" s="1" spans="1:17">
      <c r="A45" s="8"/>
      <c r="B45" s="9"/>
      <c r="C45" s="9"/>
      <c r="D45" s="9"/>
      <c r="E45" s="9"/>
      <c r="F45" s="9"/>
      <c r="G45" s="9"/>
      <c r="H45" s="9" t="str">
        <f si="0" t="shared"/>
        <v/>
      </c>
      <c r="I45" s="9" t="str">
        <f si="1" t="shared"/>
        <v/>
      </c>
      <c r="J45" s="9"/>
      <c r="K45" s="9"/>
      <c r="L45" s="9"/>
      <c r="M45" s="9"/>
      <c r="N45" s="9"/>
      <c r="O45" s="9"/>
      <c r="P45" s="9" t="str">
        <f si="2" t="shared"/>
        <v/>
      </c>
      <c r="Q45" s="9" t="str">
        <f si="3" t="shared"/>
        <v/>
      </c>
    </row>
    <row customFormat="1" r="46" s="1" spans="1:17">
      <c r="A46" s="8"/>
      <c r="B46" s="9"/>
      <c r="C46" s="9"/>
      <c r="D46" s="9"/>
      <c r="E46" s="9"/>
      <c r="F46" s="9"/>
      <c r="G46" s="9"/>
      <c r="H46" s="9" t="str">
        <f si="0" t="shared"/>
        <v/>
      </c>
      <c r="I46" s="9" t="str">
        <f si="1" t="shared"/>
        <v/>
      </c>
      <c r="J46" s="9"/>
      <c r="K46" s="9"/>
      <c r="L46" s="9"/>
      <c r="M46" s="9"/>
      <c r="N46" s="9"/>
      <c r="O46" s="9"/>
      <c r="P46" s="9" t="str">
        <f si="2" t="shared"/>
        <v/>
      </c>
      <c r="Q46" s="9" t="str">
        <f si="3" t="shared"/>
        <v/>
      </c>
    </row>
    <row customFormat="1" r="47" s="1" spans="1:17">
      <c r="A47" s="8"/>
      <c r="B47" s="9"/>
      <c r="C47" s="9"/>
      <c r="D47" s="9"/>
      <c r="E47" s="9"/>
      <c r="F47" s="9"/>
      <c r="G47" s="9"/>
      <c r="H47" s="9" t="str">
        <f si="0" t="shared"/>
        <v/>
      </c>
      <c r="I47" s="9" t="str">
        <f si="1" t="shared"/>
        <v/>
      </c>
      <c r="J47" s="9"/>
      <c r="K47" s="9"/>
      <c r="L47" s="9"/>
      <c r="M47" s="9"/>
      <c r="N47" s="9"/>
      <c r="O47" s="9"/>
      <c r="P47" s="9" t="str">
        <f si="2" t="shared"/>
        <v/>
      </c>
      <c r="Q47" s="9" t="str">
        <f si="3" t="shared"/>
        <v/>
      </c>
    </row>
    <row customFormat="1" r="48" s="1" spans="1:17">
      <c r="A48" s="8"/>
      <c r="B48" s="9"/>
      <c r="C48" s="9"/>
      <c r="D48" s="9"/>
      <c r="E48" s="9"/>
      <c r="F48" s="9"/>
      <c r="G48" s="9"/>
      <c r="H48" s="9" t="str">
        <f si="0" t="shared"/>
        <v/>
      </c>
      <c r="I48" s="9" t="str">
        <f si="1" t="shared"/>
        <v/>
      </c>
      <c r="J48" s="9"/>
      <c r="K48" s="9"/>
      <c r="L48" s="9"/>
      <c r="M48" s="9"/>
      <c r="N48" s="9"/>
      <c r="O48" s="9"/>
      <c r="P48" s="9" t="str">
        <f si="2" t="shared"/>
        <v/>
      </c>
      <c r="Q48" s="9" t="str">
        <f si="3" t="shared"/>
        <v/>
      </c>
    </row>
    <row customFormat="1" r="49" s="1" spans="1:17">
      <c r="A49" s="8"/>
      <c r="B49" s="9"/>
      <c r="C49" s="9"/>
      <c r="D49" s="9"/>
      <c r="E49" s="9"/>
      <c r="F49" s="9"/>
      <c r="G49" s="9"/>
      <c r="H49" s="9" t="str">
        <f si="0" t="shared"/>
        <v/>
      </c>
      <c r="I49" s="9" t="str">
        <f si="1" t="shared"/>
        <v/>
      </c>
      <c r="J49" s="9"/>
      <c r="K49" s="9"/>
      <c r="L49" s="9"/>
      <c r="M49" s="9"/>
      <c r="N49" s="9"/>
      <c r="O49" s="9"/>
      <c r="P49" s="9" t="str">
        <f si="2" t="shared"/>
        <v/>
      </c>
      <c r="Q49" s="9" t="str">
        <f si="3" t="shared"/>
        <v/>
      </c>
    </row>
    <row customFormat="1" r="50" s="1" spans="1:17">
      <c r="A50" s="8"/>
      <c r="B50" s="9"/>
      <c r="C50" s="9"/>
      <c r="D50" s="9"/>
      <c r="E50" s="9"/>
      <c r="F50" s="9"/>
      <c r="G50" s="9"/>
      <c r="H50" s="9" t="str">
        <f si="0" t="shared"/>
        <v/>
      </c>
      <c r="I50" s="9" t="str">
        <f si="1" t="shared"/>
        <v/>
      </c>
      <c r="J50" s="9"/>
      <c r="K50" s="9"/>
      <c r="L50" s="9"/>
      <c r="M50" s="9"/>
      <c r="N50" s="9"/>
      <c r="O50" s="9"/>
      <c r="P50" s="9" t="str">
        <f si="2" t="shared"/>
        <v/>
      </c>
      <c r="Q50" s="9" t="str">
        <f si="3" t="shared"/>
        <v/>
      </c>
    </row>
    <row customFormat="1" r="51" s="1" spans="1:17">
      <c r="A51" s="8"/>
      <c r="B51" s="9"/>
      <c r="C51" s="9"/>
      <c r="D51" s="9"/>
      <c r="E51" s="9"/>
      <c r="F51" s="9"/>
      <c r="G51" s="9"/>
      <c r="H51" s="9" t="str">
        <f si="0" t="shared"/>
        <v/>
      </c>
      <c r="I51" s="9" t="str">
        <f si="1" t="shared"/>
        <v/>
      </c>
      <c r="J51" s="9"/>
      <c r="K51" s="9"/>
      <c r="L51" s="9"/>
      <c r="M51" s="9"/>
      <c r="N51" s="9"/>
      <c r="O51" s="9"/>
      <c r="P51" s="9" t="str">
        <f si="2" t="shared"/>
        <v/>
      </c>
      <c r="Q51" s="9" t="str">
        <f si="3" t="shared"/>
        <v/>
      </c>
    </row>
    <row customFormat="1" r="52" s="1" spans="1:17">
      <c r="A52" s="8"/>
      <c r="B52" s="9"/>
      <c r="C52" s="9"/>
      <c r="D52" s="9"/>
      <c r="E52" s="9"/>
      <c r="F52" s="9"/>
      <c r="G52" s="9"/>
      <c r="H52" s="9" t="str">
        <f si="0" t="shared"/>
        <v/>
      </c>
      <c r="I52" s="9" t="str">
        <f si="1" t="shared"/>
        <v/>
      </c>
      <c r="J52" s="9"/>
      <c r="K52" s="9"/>
      <c r="L52" s="9"/>
      <c r="M52" s="9"/>
      <c r="N52" s="9"/>
      <c r="O52" s="9"/>
      <c r="P52" s="9" t="str">
        <f si="2" t="shared"/>
        <v/>
      </c>
      <c r="Q52" s="9" t="str">
        <f si="3" t="shared"/>
        <v/>
      </c>
    </row>
    <row customFormat="1" r="53" s="1" spans="1:17">
      <c r="A53" s="8"/>
      <c r="B53" s="9"/>
      <c r="C53" s="9"/>
      <c r="D53" s="9"/>
      <c r="E53" s="9"/>
      <c r="F53" s="9"/>
      <c r="G53" s="9"/>
      <c r="H53" s="9" t="str">
        <f si="0" t="shared"/>
        <v/>
      </c>
      <c r="I53" s="9" t="str">
        <f si="1" t="shared"/>
        <v/>
      </c>
      <c r="J53" s="9"/>
      <c r="K53" s="9"/>
      <c r="L53" s="9"/>
      <c r="M53" s="9"/>
      <c r="N53" s="9"/>
      <c r="O53" s="9"/>
      <c r="P53" s="9" t="str">
        <f si="2" t="shared"/>
        <v/>
      </c>
      <c r="Q53" s="9" t="str">
        <f si="3" t="shared"/>
        <v/>
      </c>
    </row>
    <row customFormat="1" r="54" s="1" spans="1:17">
      <c r="A54" s="8"/>
      <c r="B54" s="9"/>
      <c r="C54" s="9"/>
      <c r="D54" s="9"/>
      <c r="E54" s="9"/>
      <c r="F54" s="9"/>
      <c r="G54" s="9"/>
      <c r="H54" s="9" t="str">
        <f si="0" t="shared"/>
        <v/>
      </c>
      <c r="I54" s="9" t="str">
        <f si="1" t="shared"/>
        <v/>
      </c>
      <c r="J54" s="9"/>
      <c r="K54" s="9"/>
      <c r="L54" s="9"/>
      <c r="M54" s="9"/>
      <c r="N54" s="9"/>
      <c r="O54" s="9"/>
      <c r="P54" s="9" t="str">
        <f si="2" t="shared"/>
        <v/>
      </c>
      <c r="Q54" s="9" t="str">
        <f si="3" t="shared"/>
        <v/>
      </c>
    </row>
    <row customFormat="1" r="55" s="1" spans="1:17">
      <c r="A55" s="8"/>
      <c r="B55" s="9"/>
      <c r="C55" s="9"/>
      <c r="D55" s="9"/>
      <c r="E55" s="9"/>
      <c r="F55" s="9"/>
      <c r="G55" s="9"/>
      <c r="H55" s="9" t="str">
        <f si="0" t="shared"/>
        <v/>
      </c>
      <c r="I55" s="9" t="str">
        <f si="1" t="shared"/>
        <v/>
      </c>
      <c r="J55" s="9"/>
      <c r="K55" s="9"/>
      <c r="L55" s="9"/>
      <c r="M55" s="9"/>
      <c r="N55" s="9"/>
      <c r="O55" s="9"/>
      <c r="P55" s="9" t="str">
        <f si="2" t="shared"/>
        <v/>
      </c>
      <c r="Q55" s="9" t="str">
        <f si="3" t="shared"/>
        <v/>
      </c>
    </row>
    <row customFormat="1" r="56" s="1" spans="1:17">
      <c r="A56" s="8"/>
      <c r="B56" s="9"/>
      <c r="C56" s="9"/>
      <c r="D56" s="9"/>
      <c r="E56" s="9"/>
      <c r="F56" s="9"/>
      <c r="G56" s="9"/>
      <c r="H56" s="9" t="str">
        <f si="0" t="shared"/>
        <v/>
      </c>
      <c r="I56" s="9" t="str">
        <f si="1" t="shared"/>
        <v/>
      </c>
      <c r="J56" s="9"/>
      <c r="K56" s="9"/>
      <c r="L56" s="9"/>
      <c r="M56" s="9"/>
      <c r="N56" s="9"/>
      <c r="O56" s="9"/>
      <c r="P56" s="9" t="str">
        <f si="2" t="shared"/>
        <v/>
      </c>
      <c r="Q56" s="9" t="str">
        <f si="3" t="shared"/>
        <v/>
      </c>
    </row>
    <row customFormat="1" r="57" s="1" spans="1:17">
      <c r="A57" s="8"/>
      <c r="B57" s="9"/>
      <c r="C57" s="9"/>
      <c r="D57" s="9"/>
      <c r="E57" s="9"/>
      <c r="F57" s="9"/>
      <c r="G57" s="9"/>
      <c r="H57" s="9" t="str">
        <f si="0" t="shared"/>
        <v/>
      </c>
      <c r="I57" s="9" t="str">
        <f si="1" t="shared"/>
        <v/>
      </c>
      <c r="J57" s="9"/>
      <c r="K57" s="9"/>
      <c r="L57" s="9"/>
      <c r="M57" s="9"/>
      <c r="N57" s="9"/>
      <c r="O57" s="9"/>
      <c r="P57" s="9" t="str">
        <f si="2" t="shared"/>
        <v/>
      </c>
      <c r="Q57" s="9" t="str">
        <f si="3" t="shared"/>
        <v/>
      </c>
    </row>
    <row customFormat="1" r="58" s="1" spans="1:17">
      <c r="A58" s="8"/>
      <c r="B58" s="9"/>
      <c r="C58" s="9"/>
      <c r="D58" s="9"/>
      <c r="E58" s="9"/>
      <c r="F58" s="9"/>
      <c r="G58" s="9"/>
      <c r="H58" s="9" t="str">
        <f si="0" t="shared"/>
        <v/>
      </c>
      <c r="I58" s="9" t="str">
        <f si="1" t="shared"/>
        <v/>
      </c>
      <c r="J58" s="9"/>
      <c r="K58" s="9"/>
      <c r="L58" s="9"/>
      <c r="M58" s="9"/>
      <c r="N58" s="9"/>
      <c r="O58" s="9"/>
      <c r="P58" s="9" t="str">
        <f si="2" t="shared"/>
        <v/>
      </c>
      <c r="Q58" s="9" t="str">
        <f si="3" t="shared"/>
        <v/>
      </c>
    </row>
    <row customFormat="1" r="59" s="1" spans="1:17">
      <c r="A59" s="8"/>
      <c r="B59" s="9"/>
      <c r="C59" s="9"/>
      <c r="D59" s="9"/>
      <c r="E59" s="9"/>
      <c r="F59" s="9"/>
      <c r="G59" s="9"/>
      <c r="H59" s="9" t="str">
        <f si="0" t="shared"/>
        <v/>
      </c>
      <c r="I59" s="9" t="str">
        <f si="1" t="shared"/>
        <v/>
      </c>
      <c r="J59" s="9"/>
      <c r="K59" s="9"/>
      <c r="L59" s="9"/>
      <c r="M59" s="9"/>
      <c r="N59" s="9"/>
      <c r="O59" s="9"/>
      <c r="P59" s="9" t="str">
        <f si="2" t="shared"/>
        <v/>
      </c>
      <c r="Q59" s="9" t="str">
        <f si="3" t="shared"/>
        <v/>
      </c>
    </row>
    <row customFormat="1" r="60" s="1" spans="1:17">
      <c r="A60" s="8"/>
      <c r="B60" s="9"/>
      <c r="C60" s="9"/>
      <c r="D60" s="9"/>
      <c r="E60" s="9"/>
      <c r="F60" s="9"/>
      <c r="G60" s="9"/>
      <c r="H60" s="9" t="str">
        <f si="0" t="shared"/>
        <v/>
      </c>
      <c r="I60" s="9" t="str">
        <f si="1" t="shared"/>
        <v/>
      </c>
      <c r="J60" s="9"/>
      <c r="K60" s="9"/>
      <c r="L60" s="9"/>
      <c r="M60" s="9"/>
      <c r="N60" s="9"/>
      <c r="O60" s="9"/>
      <c r="P60" s="9" t="str">
        <f si="2" t="shared"/>
        <v/>
      </c>
      <c r="Q60" s="9" t="str">
        <f si="3" t="shared"/>
        <v/>
      </c>
    </row>
    <row customFormat="1" r="61" s="1" spans="1:17">
      <c r="A61" s="8" t="s">
        <v>27</v>
      </c>
      <c r="B61" s="9" t="str">
        <f ca="1" ref="B61:H61" si="4" t="shared">IFERROR(COUNTIF(B6:B59,CONCATENATE("&gt;",INDIRECT(ADDRESS(ROW(B66),COLUMN(B66)))+20))+IF(B5&gt;(B66+30),1,0)+IF(B60&gt;(B66+30),1,0),"")</f>
        <v/>
      </c>
      <c r="C61" s="9" t="str">
        <f ca="1" si="4" t="shared"/>
        <v/>
      </c>
      <c r="D61" s="9" t="str">
        <f ca="1" si="4" t="shared"/>
        <v/>
      </c>
      <c r="E61" s="9" t="str">
        <f ca="1" si="4" t="shared"/>
        <v/>
      </c>
      <c r="F61" s="9" t="str">
        <f ca="1" si="4" t="shared"/>
        <v/>
      </c>
      <c r="G61" s="9" t="str">
        <f ca="1" si="4" t="shared"/>
        <v/>
      </c>
      <c r="H61" s="9" t="str">
        <f ca="1" si="4" t="shared"/>
        <v/>
      </c>
      <c r="I61" s="9"/>
      <c r="J61" s="9" t="str">
        <f ca="1" ref="J61:P61" si="5" t="shared">IFERROR(COUNTIF(J6:J59,CONCATENATE("&gt;",INDIRECT(ADDRESS(ROW(J66),COLUMN(J66)))+20))+IF(J5&gt;(J66+30),1,0)+IF(J60&gt;(J66+30),1,0),"")</f>
        <v/>
      </c>
      <c r="K61" s="9" t="str">
        <f ca="1" si="5" t="shared"/>
        <v/>
      </c>
      <c r="L61" s="9" t="str">
        <f ca="1" si="5" t="shared"/>
        <v/>
      </c>
      <c r="M61" s="9" t="str">
        <f ca="1" si="5" t="shared"/>
        <v/>
      </c>
      <c r="N61" s="9" t="str">
        <f ca="1" si="5" t="shared"/>
        <v/>
      </c>
      <c r="O61" s="9" t="str">
        <f ca="1" si="5" t="shared"/>
        <v/>
      </c>
      <c r="P61" s="9" t="str">
        <f ca="1" si="5" t="shared"/>
        <v/>
      </c>
      <c r="Q61" s="9"/>
    </row>
    <row customFormat="1" r="62" s="1" spans="1:17">
      <c r="A62" s="8" t="s">
        <v>28</v>
      </c>
      <c r="B62" s="9" t="str">
        <f ca="1" ref="B62:H62" si="6" t="shared">IFERROR(COUNTIF(B5:B60,CONCATENATE("&lt;",INDIRECT(ADDRESS(ROW(B66),COLUMN(B66)))-20))+IF(B5&lt;(B66-30),1,0)+IF(B60&lt;(B66-30),1,0),"")</f>
        <v/>
      </c>
      <c r="C62" s="9" t="str">
        <f ca="1" si="6" t="shared"/>
        <v/>
      </c>
      <c r="D62" s="9" t="str">
        <f ca="1" si="6" t="shared"/>
        <v/>
      </c>
      <c r="E62" s="9" t="str">
        <f ca="1" si="6" t="shared"/>
        <v/>
      </c>
      <c r="F62" s="9" t="str">
        <f ca="1" si="6" t="shared"/>
        <v/>
      </c>
      <c r="G62" s="9" t="str">
        <f ca="1" si="6" t="shared"/>
        <v/>
      </c>
      <c r="H62" s="9" t="str">
        <f ca="1" si="6" t="shared"/>
        <v/>
      </c>
      <c r="I62" s="9"/>
      <c r="J62" s="9" t="str">
        <f ca="1" ref="J62:P62" si="7" t="shared">IFERROR(COUNTIF(J5:J60,CONCATENATE("&lt;",INDIRECT(ADDRESS(ROW(J66),COLUMN(J66)))-20))+IF(J5&lt;(J66-30),1,0)+IF(J60&lt;(J66-30),1,0),"")</f>
        <v/>
      </c>
      <c r="K62" s="9" t="str">
        <f ca="1" si="7" t="shared"/>
        <v/>
      </c>
      <c r="L62" s="9" t="str">
        <f ca="1" si="7" t="shared"/>
        <v/>
      </c>
      <c r="M62" s="9" t="str">
        <f ca="1" si="7" t="shared"/>
        <v/>
      </c>
      <c r="N62" s="9" t="str">
        <f ca="1" si="7" t="shared"/>
        <v/>
      </c>
      <c r="O62" s="9" t="str">
        <f ca="1" si="7" t="shared"/>
        <v/>
      </c>
      <c r="P62" s="9" t="str">
        <f ca="1" si="7" t="shared"/>
        <v/>
      </c>
      <c r="Q62" s="9"/>
    </row>
    <row customFormat="1" r="63" s="1" spans="1:17">
      <c r="A63" s="8" t="s">
        <v>29</v>
      </c>
      <c r="B63" s="10" t="str">
        <f ca="1" ref="B63:G63" si="8" t="shared">CONCATENATE("↑",B61,"↓",B62)</f>
        <v>↑↓</v>
      </c>
      <c r="C63" s="10" t="str">
        <f ca="1" si="8" t="shared"/>
        <v>↑↓</v>
      </c>
      <c r="D63" s="10" t="str">
        <f ca="1" si="8" t="shared"/>
        <v>↑↓</v>
      </c>
      <c r="E63" s="10" t="str">
        <f ca="1" si="8" t="shared"/>
        <v>↑↓</v>
      </c>
      <c r="F63" s="10" t="str">
        <f ca="1" si="8" t="shared"/>
        <v>↑↓</v>
      </c>
      <c r="G63" s="10" t="str">
        <f ca="1" si="8" t="shared"/>
        <v>↑↓</v>
      </c>
      <c r="H63" s="10"/>
      <c r="I63" s="10"/>
      <c r="J63" s="10" t="str">
        <f ca="1" ref="J63:O63" si="9" t="shared">CONCATENATE("↑",J61,"↓",J62)</f>
        <v>↑↓</v>
      </c>
      <c r="K63" s="10" t="str">
        <f ca="1" si="9" t="shared"/>
        <v>↑↓</v>
      </c>
      <c r="L63" s="10" t="str">
        <f ca="1" si="9" t="shared"/>
        <v>↑↓</v>
      </c>
      <c r="M63" s="10" t="str">
        <f ca="1" si="9" t="shared"/>
        <v>↑↓</v>
      </c>
      <c r="N63" s="10" t="str">
        <f ca="1" si="9" t="shared"/>
        <v>↑↓</v>
      </c>
      <c r="O63" s="10" t="str">
        <f ca="1" si="9" t="shared"/>
        <v>↑↓</v>
      </c>
      <c r="P63" s="10" t="s">
        <v>30</v>
      </c>
      <c r="Q63" s="8"/>
    </row>
    <row customFormat="1" r="64" s="1" spans="1:17">
      <c r="A64" s="8" t="s">
        <v>31</v>
      </c>
      <c r="B64" s="9" t="str">
        <f ref="B64:H64" si="10" t="shared">IF(B5="","",MAX(B5:B60))</f>
        <v/>
      </c>
      <c r="C64" s="9" t="str">
        <f si="10" t="shared"/>
        <v/>
      </c>
      <c r="D64" s="9" t="str">
        <f si="10" t="shared"/>
        <v/>
      </c>
      <c r="E64" s="9" t="str">
        <f si="10" t="shared"/>
        <v/>
      </c>
      <c r="F64" s="9" t="str">
        <f si="10" t="shared"/>
        <v/>
      </c>
      <c r="G64" s="9" t="str">
        <f si="10" t="shared"/>
        <v/>
      </c>
      <c r="H64" s="9" t="str">
        <f si="10" t="shared"/>
        <v/>
      </c>
      <c r="I64" s="9"/>
      <c r="J64" s="9" t="str">
        <f ref="J64:P64" si="11" t="shared">IF(J5="","",MAX(J5:J60))</f>
        <v/>
      </c>
      <c r="K64" s="9" t="str">
        <f si="11" t="shared"/>
        <v/>
      </c>
      <c r="L64" s="9" t="str">
        <f si="11" t="shared"/>
        <v/>
      </c>
      <c r="M64" s="9" t="str">
        <f si="11" t="shared"/>
        <v/>
      </c>
      <c r="N64" s="9" t="str">
        <f si="11" t="shared"/>
        <v/>
      </c>
      <c r="O64" s="9" t="str">
        <f si="11" t="shared"/>
        <v/>
      </c>
      <c r="P64" s="9" t="str">
        <f si="11" t="shared"/>
        <v/>
      </c>
      <c r="Q64" s="8"/>
    </row>
    <row customFormat="1" r="65" s="1" spans="1:17">
      <c r="A65" s="8" t="s">
        <v>32</v>
      </c>
      <c r="B65" s="9" t="str">
        <f ref="B65:H65" si="12" t="shared">IF(B5="","",MIN(B5:B60))</f>
        <v/>
      </c>
      <c r="C65" s="9" t="str">
        <f si="12" t="shared"/>
        <v/>
      </c>
      <c r="D65" s="9" t="str">
        <f si="12" t="shared"/>
        <v/>
      </c>
      <c r="E65" s="9" t="str">
        <f si="12" t="shared"/>
        <v/>
      </c>
      <c r="F65" s="9" t="str">
        <f si="12" t="shared"/>
        <v/>
      </c>
      <c r="G65" s="9" t="str">
        <f si="12" t="shared"/>
        <v/>
      </c>
      <c r="H65" s="9" t="str">
        <f si="12" t="shared"/>
        <v/>
      </c>
      <c r="I65" s="9"/>
      <c r="J65" s="9" t="str">
        <f ref="J65:P65" si="13" t="shared">IF(J5="","",MIN(J5:J60))</f>
        <v/>
      </c>
      <c r="K65" s="9" t="str">
        <f si="13" t="shared"/>
        <v/>
      </c>
      <c r="L65" s="9" t="str">
        <f si="13" t="shared"/>
        <v/>
      </c>
      <c r="M65" s="9" t="str">
        <f si="13" t="shared"/>
        <v/>
      </c>
      <c r="N65" s="9" t="str">
        <f si="13" t="shared"/>
        <v/>
      </c>
      <c r="O65" s="9" t="str">
        <f si="13" t="shared"/>
        <v/>
      </c>
      <c r="P65" s="9" t="str">
        <f si="13" t="shared"/>
        <v/>
      </c>
      <c r="Q65" s="8"/>
    </row>
    <row customFormat="1" r="66" s="1" spans="1:17">
      <c r="A66" s="8" t="s">
        <v>12</v>
      </c>
      <c r="B66" s="9" t="str">
        <f ref="B66:H66" si="14" t="shared">IFERROR(INT(AVERAGE(B5:B60)),"")</f>
        <v/>
      </c>
      <c r="C66" s="9" t="str">
        <f si="14" t="shared"/>
        <v/>
      </c>
      <c r="D66" s="9" t="str">
        <f si="14" t="shared"/>
        <v/>
      </c>
      <c r="E66" s="9" t="str">
        <f si="14" t="shared"/>
        <v/>
      </c>
      <c r="F66" s="9" t="str">
        <f si="14" t="shared"/>
        <v/>
      </c>
      <c r="G66" s="9" t="str">
        <f si="14" t="shared"/>
        <v/>
      </c>
      <c r="H66" s="9" t="str">
        <f si="14" t="shared"/>
        <v/>
      </c>
      <c r="I66" s="9"/>
      <c r="J66" s="9" t="str">
        <f ref="J66:P66" si="15" t="shared">IFERROR(INT(AVERAGE(J5:J60)),"")</f>
        <v/>
      </c>
      <c r="K66" s="9" t="str">
        <f si="15" t="shared"/>
        <v/>
      </c>
      <c r="L66" s="9" t="str">
        <f si="15" t="shared"/>
        <v/>
      </c>
      <c r="M66" s="9" t="str">
        <f si="15" t="shared"/>
        <v/>
      </c>
      <c r="N66" s="9" t="str">
        <f si="15" t="shared"/>
        <v/>
      </c>
      <c r="O66" s="9" t="str">
        <f si="15" t="shared"/>
        <v/>
      </c>
      <c r="P66" s="9" t="str">
        <f si="15" t="shared"/>
        <v/>
      </c>
      <c r="Q66" s="8"/>
    </row>
    <row customFormat="1" r="67" s="1" spans="1:17">
      <c r="A67" s="8" t="s">
        <v>33</v>
      </c>
      <c r="B67" s="8">
        <v>1250</v>
      </c>
      <c r="C67" s="8">
        <v>1250</v>
      </c>
      <c r="D67" s="8">
        <v>1250</v>
      </c>
      <c r="E67" s="8">
        <v>1250</v>
      </c>
      <c r="F67" s="8">
        <v>1250</v>
      </c>
      <c r="G67" s="8">
        <v>1250</v>
      </c>
      <c r="H67" s="8">
        <v>1250</v>
      </c>
      <c r="I67" s="9"/>
      <c r="J67" s="8">
        <v>1290</v>
      </c>
      <c r="K67" s="8">
        <v>1290</v>
      </c>
      <c r="L67" s="8">
        <v>1290</v>
      </c>
      <c r="M67" s="8">
        <v>1290</v>
      </c>
      <c r="N67" s="8">
        <v>1290</v>
      </c>
      <c r="O67" s="8">
        <v>1290</v>
      </c>
      <c r="P67" s="8">
        <v>1290</v>
      </c>
      <c r="Q67" s="8"/>
    </row>
    <row customFormat="1" r="68" s="1" spans="1:17">
      <c r="A68" s="8" t="s">
        <v>34</v>
      </c>
      <c r="B68" s="8" t="str">
        <f ref="B68:H68" si="16" t="shared">IFERROR(IF(ABS(B66-B67)&gt;7,1,0),"")</f>
        <v/>
      </c>
      <c r="C68" s="8" t="str">
        <f si="16" t="shared"/>
        <v/>
      </c>
      <c r="D68" s="8" t="str">
        <f si="16" t="shared"/>
        <v/>
      </c>
      <c r="E68" s="8" t="str">
        <f si="16" t="shared"/>
        <v/>
      </c>
      <c r="F68" s="8" t="str">
        <f si="16" t="shared"/>
        <v/>
      </c>
      <c r="G68" s="8" t="str">
        <f si="16" t="shared"/>
        <v/>
      </c>
      <c r="H68" s="8" t="str">
        <f si="16" t="shared"/>
        <v/>
      </c>
      <c r="I68" s="8"/>
      <c r="J68" s="8" t="str">
        <f ref="J68:P68" si="17" t="shared">IFERROR(IF(ABS(J66-J67)&gt;7,1,0),"")</f>
        <v/>
      </c>
      <c r="K68" s="8" t="str">
        <f si="17" t="shared"/>
        <v/>
      </c>
      <c r="L68" s="8" t="str">
        <f si="17" t="shared"/>
        <v/>
      </c>
      <c r="M68" s="8" t="str">
        <f si="17" t="shared"/>
        <v/>
      </c>
      <c r="N68" s="8" t="str">
        <f si="17" t="shared"/>
        <v/>
      </c>
      <c r="O68" s="8" t="str">
        <f si="17" t="shared"/>
        <v/>
      </c>
      <c r="P68" s="8" t="str">
        <f si="17" t="shared"/>
        <v/>
      </c>
      <c r="Q68" s="8"/>
    </row>
    <row customFormat="1" r="69" s="1" spans="9:9">
      <c r="I69" s="13"/>
    </row>
    <row customFormat="1" r="70" s="1" spans="3:12">
      <c r="C70" s="8"/>
      <c r="D70" s="8" t="s">
        <v>35</v>
      </c>
      <c r="E70" s="8" t="s">
        <v>36</v>
      </c>
      <c r="F70" s="8" t="s">
        <v>12</v>
      </c>
      <c r="G70" s="8"/>
      <c r="H70" s="8"/>
      <c r="I70" s="8"/>
      <c r="J70" s="8" t="s">
        <v>35</v>
      </c>
      <c r="K70" s="8" t="s">
        <v>36</v>
      </c>
      <c r="L70" s="8" t="s">
        <v>12</v>
      </c>
    </row>
    <row customFormat="1" r="71" s="1" spans="3:12">
      <c r="C71" s="8" t="s">
        <v>37</v>
      </c>
      <c r="D71" s="12" t="str">
        <f ca="1">IFERROR((56*2-B$61-B$62-J$61-J$62)/(56*2),"")</f>
        <v/>
      </c>
      <c r="E71" s="12" t="str">
        <f ca="1">IFERROR((56*2-C$61-C$62-K$61-K$62)/(56*2),"")</f>
        <v/>
      </c>
      <c r="F71" s="12" t="str">
        <f ca="1" ref="F71:F73" si="18" t="shared">IFERROR(AVERAGE(D71:E71),"")</f>
        <v/>
      </c>
      <c r="G71" s="12"/>
      <c r="H71" s="8"/>
      <c r="I71" s="8" t="s">
        <v>38</v>
      </c>
      <c r="J71" s="8" t="str">
        <f>IFERROR((2-B68-J68)/2,"")</f>
        <v/>
      </c>
      <c r="K71" s="8" t="str">
        <f>IFERROR((2-C68-K68)/2,"")</f>
        <v/>
      </c>
      <c r="L71" s="8" t="str">
        <f ref="L71:L73" si="19" t="shared">IFERROR(AVERAGE(J71:K71),"")</f>
        <v/>
      </c>
    </row>
    <row customFormat="1" r="72" s="1" spans="3:12">
      <c r="C72" s="8" t="s">
        <v>39</v>
      </c>
      <c r="D72" s="12" t="str">
        <f ca="1">IFERROR((56*2-D$61-D$62-L$61-L$62)/(56*2),"")</f>
        <v/>
      </c>
      <c r="E72" s="12" t="str">
        <f ca="1">IFERROR((56*2-E$61-E$62-M$61-M$62)/(56*2),"")</f>
        <v/>
      </c>
      <c r="F72" s="12" t="str">
        <f ca="1" si="18" t="shared"/>
        <v/>
      </c>
      <c r="G72" s="8"/>
      <c r="H72" s="8"/>
      <c r="I72" s="8" t="s">
        <v>40</v>
      </c>
      <c r="J72" s="8" t="str">
        <f>IFERROR((2-D68-L68)/2,"")</f>
        <v/>
      </c>
      <c r="K72" s="8" t="str">
        <f>IFERROR((2-E68-M68)/2,"")</f>
        <v/>
      </c>
      <c r="L72" s="8" t="str">
        <f si="19" t="shared"/>
        <v/>
      </c>
    </row>
    <row customFormat="1" r="73" s="1" spans="3:12">
      <c r="C73" s="8" t="s">
        <v>41</v>
      </c>
      <c r="D73" s="12" t="str">
        <f ca="1">IFERROR((56*2-F$61-F$62-N$61-N$62)/(56*2),"")</f>
        <v/>
      </c>
      <c r="E73" s="12" t="str">
        <f ca="1">IFERROR((56*2-G$61-G$62-O$61-O$62)/(56*2),"")</f>
        <v/>
      </c>
      <c r="F73" s="12" t="str">
        <f ca="1" si="18" t="shared"/>
        <v/>
      </c>
      <c r="G73" s="8"/>
      <c r="H73" s="8"/>
      <c r="I73" s="8" t="s">
        <v>42</v>
      </c>
      <c r="J73" s="8" t="str">
        <f>IFERROR((2-F68-N68)/2,"")</f>
        <v/>
      </c>
      <c r="K73" s="8" t="str">
        <f>IFERROR((2-G68-O68)/2,"")</f>
        <v/>
      </c>
      <c r="L73" s="8" t="str">
        <f si="19" t="shared"/>
        <v/>
      </c>
    </row>
    <row customFormat="1" r="74" s="1" spans="3:12">
      <c r="C74" s="9" t="s">
        <v>43</v>
      </c>
      <c r="D74" s="9"/>
      <c r="E74" s="9"/>
      <c r="F74" s="9" t="str">
        <f ca="1">IFERROR((56*2-H$61-H$62-P$61-P$62)/(56*2),"")</f>
        <v/>
      </c>
      <c r="G74" s="9"/>
      <c r="H74" s="9"/>
      <c r="I74" s="9" t="s">
        <v>44</v>
      </c>
      <c r="J74" s="12"/>
      <c r="K74" s="9"/>
      <c r="L74" s="12">
        <f>IFERROR((2*6-SUM(B68:P68))/(2*6),"")</f>
        <v>1</v>
      </c>
    </row>
  </sheetData>
  <mergeCells count="2">
    <mergeCell ref="B2:G2"/>
    <mergeCell ref="J2:O2"/>
  </mergeCells>
  <conditionalFormatting sqref="B5">
    <cfRule dxfId="0" operator="greaterThan" priority="70" type="cellIs">
      <formula>$B$66+30</formula>
    </cfRule>
    <cfRule dxfId="1" operator="lessThan" priority="69" type="cellIs">
      <formula>$B$66-30</formula>
    </cfRule>
  </conditionalFormatting>
  <conditionalFormatting sqref="C5">
    <cfRule dxfId="0" operator="greaterThan" priority="66" type="cellIs">
      <formula>$C$66+30</formula>
    </cfRule>
    <cfRule dxfId="1" operator="lessThan" priority="65" type="cellIs">
      <formula>$C$66-30</formula>
    </cfRule>
  </conditionalFormatting>
  <conditionalFormatting sqref="D5">
    <cfRule dxfId="0" operator="greaterThan" priority="64" type="cellIs">
      <formula>$D$66+30</formula>
    </cfRule>
    <cfRule dxfId="1" operator="lessThan" priority="63" type="cellIs">
      <formula>$D$66-30</formula>
    </cfRule>
  </conditionalFormatting>
  <conditionalFormatting sqref="E5">
    <cfRule dxfId="0" operator="greaterThan" priority="62" type="cellIs">
      <formula>$E$66+30</formula>
    </cfRule>
    <cfRule dxfId="1" operator="lessThan" priority="61" type="cellIs">
      <formula>$E$66-30</formula>
    </cfRule>
  </conditionalFormatting>
  <conditionalFormatting sqref="F5">
    <cfRule dxfId="0" operator="greaterThan" priority="60" type="cellIs">
      <formula>$F$66+30</formula>
    </cfRule>
    <cfRule dxfId="1" operator="lessThan" priority="59" type="cellIs">
      <formula>$F$66-30</formula>
    </cfRule>
  </conditionalFormatting>
  <conditionalFormatting sqref="G5">
    <cfRule dxfId="0" operator="greaterThan" priority="58" type="cellIs">
      <formula>$G$66+30</formula>
    </cfRule>
    <cfRule dxfId="1" operator="lessThan" priority="57" type="cellIs">
      <formula>$G$66-30</formula>
    </cfRule>
  </conditionalFormatting>
  <conditionalFormatting sqref="J5">
    <cfRule dxfId="0" operator="greaterThan" priority="36" type="cellIs">
      <formula>$J$66+30</formula>
    </cfRule>
    <cfRule dxfId="1" operator="lessThan" priority="35" type="cellIs">
      <formula>$J$66-30</formula>
    </cfRule>
  </conditionalFormatting>
  <conditionalFormatting sqref="K5">
    <cfRule dxfId="0" operator="greaterThan" priority="34" type="cellIs">
      <formula>$K$66+30</formula>
    </cfRule>
    <cfRule dxfId="1" operator="lessThan" priority="33" type="cellIs">
      <formula>$K$66-30</formula>
    </cfRule>
  </conditionalFormatting>
  <conditionalFormatting sqref="L5">
    <cfRule dxfId="0" operator="greaterThan" priority="32" type="cellIs">
      <formula>$L$66+30</formula>
    </cfRule>
    <cfRule dxfId="1" operator="lessThan" priority="31" type="cellIs">
      <formula>$L$66-30</formula>
    </cfRule>
  </conditionalFormatting>
  <conditionalFormatting sqref="M5">
    <cfRule dxfId="0" operator="greaterThan" priority="30" type="cellIs">
      <formula>$M$66+30</formula>
    </cfRule>
    <cfRule dxfId="1" operator="lessThan" priority="29" type="cellIs">
      <formula>$M$66-30</formula>
    </cfRule>
  </conditionalFormatting>
  <conditionalFormatting sqref="N5">
    <cfRule dxfId="0" operator="greaterThan" priority="28" type="cellIs">
      <formula>$N$66+30</formula>
    </cfRule>
    <cfRule dxfId="1" operator="lessThan" priority="27" type="cellIs">
      <formula>$N$66-30</formula>
    </cfRule>
  </conditionalFormatting>
  <conditionalFormatting sqref="O5">
    <cfRule dxfId="0" operator="greaterThan" priority="26" type="cellIs">
      <formula>$O$66+30</formula>
    </cfRule>
    <cfRule dxfId="1" operator="lessThan" priority="25" type="cellIs">
      <formula>$O$66-30</formula>
    </cfRule>
  </conditionalFormatting>
  <conditionalFormatting sqref="B60">
    <cfRule dxfId="0" operator="greaterThan" priority="68" type="cellIs">
      <formula>$B$66+30</formula>
    </cfRule>
    <cfRule dxfId="1" operator="lessThan" priority="67" type="cellIs">
      <formula>$B$66-30</formula>
    </cfRule>
  </conditionalFormatting>
  <conditionalFormatting sqref="C60">
    <cfRule dxfId="0" operator="greaterThan" priority="54" type="cellIs">
      <formula>$C$66+30</formula>
    </cfRule>
    <cfRule dxfId="1" operator="lessThan" priority="53" type="cellIs">
      <formula>$C$66-30</formula>
    </cfRule>
  </conditionalFormatting>
  <conditionalFormatting sqref="D60">
    <cfRule dxfId="0" operator="greaterThan" priority="52" type="cellIs">
      <formula>$D$66+30</formula>
    </cfRule>
    <cfRule dxfId="1" operator="lessThan" priority="51" type="cellIs">
      <formula>$D$66-30</formula>
    </cfRule>
  </conditionalFormatting>
  <conditionalFormatting sqref="E60">
    <cfRule dxfId="0" operator="greaterThan" priority="50" type="cellIs">
      <formula>$E$66+30</formula>
    </cfRule>
    <cfRule dxfId="1" operator="lessThan" priority="49" type="cellIs">
      <formula>$E$66-30</formula>
    </cfRule>
  </conditionalFormatting>
  <conditionalFormatting sqref="F60">
    <cfRule dxfId="0" operator="greaterThan" priority="48" type="cellIs">
      <formula>$F$66+30</formula>
    </cfRule>
    <cfRule dxfId="1" operator="lessThan" priority="47" type="cellIs">
      <formula>$F$66-30</formula>
    </cfRule>
  </conditionalFormatting>
  <conditionalFormatting sqref="G60">
    <cfRule dxfId="0" operator="greaterThan" priority="46" type="cellIs">
      <formula>$G$66+30</formula>
    </cfRule>
    <cfRule dxfId="1" operator="lessThan" priority="45" type="cellIs">
      <formula>$G$66-30</formula>
    </cfRule>
  </conditionalFormatting>
  <conditionalFormatting sqref="J60">
    <cfRule dxfId="0" operator="greaterThan" priority="24" type="cellIs">
      <formula>$J$66+30</formula>
    </cfRule>
    <cfRule dxfId="1" operator="lessThan" priority="23" type="cellIs">
      <formula>$J$66-30</formula>
    </cfRule>
  </conditionalFormatting>
  <conditionalFormatting sqref="K60">
    <cfRule dxfId="0" operator="greaterThan" priority="22" type="cellIs">
      <formula>$K$66+30</formula>
    </cfRule>
    <cfRule dxfId="1" operator="lessThan" priority="21" type="cellIs">
      <formula>$K$66-30</formula>
    </cfRule>
  </conditionalFormatting>
  <conditionalFormatting sqref="L60">
    <cfRule dxfId="0" operator="greaterThan" priority="20" type="cellIs">
      <formula>$L$66+30</formula>
    </cfRule>
    <cfRule dxfId="1" operator="lessThan" priority="19" type="cellIs">
      <formula>$L$66-30</formula>
    </cfRule>
  </conditionalFormatting>
  <conditionalFormatting sqref="M60">
    <cfRule dxfId="0" operator="greaterThan" priority="18" type="cellIs">
      <formula>$M$66+30</formula>
    </cfRule>
    <cfRule dxfId="1" operator="lessThan" priority="17" type="cellIs">
      <formula>$M$66-30</formula>
    </cfRule>
  </conditionalFormatting>
  <conditionalFormatting sqref="N60">
    <cfRule dxfId="0" operator="greaterThan" priority="16" type="cellIs">
      <formula>$N$66+30</formula>
    </cfRule>
    <cfRule dxfId="1" operator="lessThan" priority="15" type="cellIs">
      <formula>$N$66-30</formula>
    </cfRule>
  </conditionalFormatting>
  <conditionalFormatting sqref="O60">
    <cfRule dxfId="0" operator="greaterThan" priority="14" type="cellIs">
      <formula>$O$66+30</formula>
    </cfRule>
    <cfRule dxfId="1" operator="lessThan" priority="13" type="cellIs">
      <formula>$O$66-30</formula>
    </cfRule>
  </conditionalFormatting>
  <conditionalFormatting sqref="B6:B59">
    <cfRule dxfId="0" operator="greaterThan" priority="72" type="cellIs">
      <formula>$B$66+20</formula>
    </cfRule>
    <cfRule dxfId="1" operator="lessThan" priority="71" type="cellIs">
      <formula>$B$66-20</formula>
    </cfRule>
  </conditionalFormatting>
  <conditionalFormatting sqref="C6:C59">
    <cfRule dxfId="0" operator="greaterThan" priority="56" type="cellIs">
      <formula>$C$66+20</formula>
    </cfRule>
    <cfRule dxfId="1" operator="lessThan" priority="55" type="cellIs">
      <formula>$C$66-20</formula>
    </cfRule>
  </conditionalFormatting>
  <conditionalFormatting sqref="D6:D59">
    <cfRule dxfId="0" operator="greaterThan" priority="44" type="cellIs">
      <formula>$D$66+20</formula>
    </cfRule>
    <cfRule dxfId="1" operator="lessThan" priority="43" type="cellIs">
      <formula>$D$66-20</formula>
    </cfRule>
  </conditionalFormatting>
  <conditionalFormatting sqref="E6:E59">
    <cfRule dxfId="0" operator="greaterThan" priority="42" type="cellIs">
      <formula>$E$66+20</formula>
    </cfRule>
    <cfRule dxfId="1" operator="lessThan" priority="41" type="cellIs">
      <formula>$E$66-20</formula>
    </cfRule>
  </conditionalFormatting>
  <conditionalFormatting sqref="F6:F59">
    <cfRule dxfId="0" operator="greaterThan" priority="40" type="cellIs">
      <formula>$F$66+20</formula>
    </cfRule>
    <cfRule dxfId="1" operator="lessThan" priority="39" type="cellIs">
      <formula>$F$66-20</formula>
    </cfRule>
  </conditionalFormatting>
  <conditionalFormatting sqref="G6:G59">
    <cfRule dxfId="0" operator="greaterThan" priority="38" type="cellIs">
      <formula>$G$66+20</formula>
    </cfRule>
    <cfRule dxfId="1" operator="lessThan" priority="37" type="cellIs">
      <formula>$G$66-20</formula>
    </cfRule>
  </conditionalFormatting>
  <conditionalFormatting sqref="J6:J59">
    <cfRule dxfId="0" operator="greaterThan" priority="12" type="cellIs">
      <formula>$J$66+20</formula>
    </cfRule>
    <cfRule dxfId="1" operator="lessThan" priority="11" type="cellIs">
      <formula>$J$66-20</formula>
    </cfRule>
  </conditionalFormatting>
  <conditionalFormatting sqref="K6:K59">
    <cfRule dxfId="0" operator="greaterThan" priority="10" type="cellIs">
      <formula>$K$66+20</formula>
    </cfRule>
    <cfRule dxfId="1" operator="lessThan" priority="9" type="cellIs">
      <formula>$K$66-20</formula>
    </cfRule>
  </conditionalFormatting>
  <conditionalFormatting sqref="L6:L59">
    <cfRule dxfId="0" operator="greaterThan" priority="8" type="cellIs">
      <formula>$L$66+20</formula>
    </cfRule>
    <cfRule dxfId="1" operator="lessThan" priority="7" type="cellIs">
      <formula>$L$66-20</formula>
    </cfRule>
  </conditionalFormatting>
  <conditionalFormatting sqref="M6:M59">
    <cfRule dxfId="0" operator="greaterThan" priority="6" type="cellIs">
      <formula>$M$66+20</formula>
    </cfRule>
    <cfRule dxfId="1" operator="lessThan" priority="5" type="cellIs">
      <formula>$M$66-20</formula>
    </cfRule>
  </conditionalFormatting>
  <conditionalFormatting sqref="N6:N59">
    <cfRule dxfId="0" operator="greaterThan" priority="4" type="cellIs">
      <formula>$N$66+20</formula>
    </cfRule>
    <cfRule dxfId="1" operator="lessThan" priority="3" type="cellIs">
      <formula>$N$66-20</formula>
    </cfRule>
  </conditionalFormatting>
  <conditionalFormatting sqref="O6:O59">
    <cfRule dxfId="0" operator="greaterThan" priority="2" type="cellIs">
      <formula>$O$66+20</formula>
    </cfRule>
    <cfRule dxfId="1" operator="lessThan" priority="1" type="cellIs">
      <formula>$O$66-20</formula>
    </cfRule>
  </conditionalFormatting>
  <pageMargins bottom="0.75" footer="0.5" header="0.5" left="0.699305555555556" right="0.699305555555556" top="0.75"/>
  <pageSetup orientation="portrait" paperSize="9"/>
  <headerFooter/>
</worksheet>
</file>

<file path=xl/worksheets/sheet10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Q74"/>
  <sheetViews>
    <sheetView topLeftCell="A38" workbookViewId="0" zoomScale="85" zoomScaleNormal="85">
      <selection activeCell="P60" sqref="P60"/>
    </sheetView>
  </sheetViews>
  <sheetFormatPr defaultColWidth="9" defaultRowHeight="14.25"/>
  <cols>
    <col min="1" max="1" customWidth="true" style="14" width="14.0" collapsed="true"/>
    <col min="2" max="7" customWidth="true" style="14" width="11.3666666666667" collapsed="true"/>
    <col min="8" max="8" customWidth="true" style="14" width="7.725" collapsed="true"/>
    <col min="9" max="9" customWidth="true" style="14" width="8.26666666666667" collapsed="true"/>
    <col min="10" max="15" customWidth="true" style="14" width="11.3666666666667" collapsed="true"/>
    <col min="16" max="16" customWidth="true" style="14" width="7.36666666666667" collapsed="true"/>
    <col min="17" max="18" style="14" width="9.0" collapsed="true"/>
    <col min="19" max="16384" style="16" width="9.0" collapsed="true"/>
  </cols>
  <sheetData>
    <row customFormat="1" customHeight="1" ht="24" r="1" s="14" spans="1:17">
      <c r="A1" s="17" t="s">
        <v>0</v>
      </c>
      <c r="B1" s="18" t="s">
        <v>95</v>
      </c>
      <c r="C1" s="17"/>
      <c r="D1" s="17"/>
      <c r="E1" s="17" t="s">
        <v>1</v>
      </c>
      <c r="F1" s="19" t="s">
        <v>2</v>
      </c>
      <c r="G1" s="19"/>
      <c r="H1" s="19"/>
      <c r="I1" s="19"/>
      <c r="J1" s="19"/>
      <c r="K1" s="19"/>
      <c r="L1" s="19"/>
      <c r="M1" s="19"/>
      <c r="N1" s="19"/>
      <c r="O1" s="19"/>
      <c r="P1" s="19"/>
      <c r="Q1" s="25"/>
    </row>
    <row customFormat="1" r="2" s="14" spans="1:17">
      <c r="A2" s="17"/>
      <c r="B2" s="20" t="s">
        <v>3</v>
      </c>
      <c r="C2" s="20"/>
      <c r="D2" s="20"/>
      <c r="E2" s="20"/>
      <c r="F2" s="20"/>
      <c r="G2" s="20"/>
      <c r="H2" s="20"/>
      <c r="I2" s="20"/>
      <c r="J2" s="20" t="s">
        <v>4</v>
      </c>
      <c r="K2" s="20"/>
      <c r="L2" s="20"/>
      <c r="M2" s="20"/>
      <c r="N2" s="20"/>
      <c r="O2" s="20"/>
      <c r="P2" s="17"/>
      <c r="Q2" s="17"/>
    </row>
    <row customFormat="1" r="3" s="14" spans="1:17">
      <c r="A3" s="17" t="s">
        <v>5</v>
      </c>
      <c r="B3" s="17" t="s">
        <v>6</v>
      </c>
      <c r="C3" s="17" t="s">
        <v>7</v>
      </c>
      <c r="D3" s="17" t="s">
        <v>8</v>
      </c>
      <c r="E3" s="17" t="s">
        <v>9</v>
      </c>
      <c r="F3" s="17" t="s">
        <v>10</v>
      </c>
      <c r="G3" s="17" t="s">
        <v>11</v>
      </c>
      <c r="H3" s="17" t="s">
        <v>12</v>
      </c>
      <c r="I3" s="17" t="s">
        <v>13</v>
      </c>
      <c r="J3" s="17" t="s">
        <v>6</v>
      </c>
      <c r="K3" s="17" t="s">
        <v>7</v>
      </c>
      <c r="L3" s="17" t="s">
        <v>8</v>
      </c>
      <c r="M3" s="17" t="s">
        <v>9</v>
      </c>
      <c r="N3" s="17" t="s">
        <v>10</v>
      </c>
      <c r="O3" s="17" t="s">
        <v>11</v>
      </c>
      <c r="P3" s="17" t="s">
        <v>12</v>
      </c>
      <c r="Q3" s="17" t="s">
        <v>13</v>
      </c>
    </row>
    <row customFormat="1" customHeight="1" hidden="1" ht="17" r="4" s="14" spans="1:17">
      <c r="A4" s="17" t="s">
        <v>14</v>
      </c>
      <c r="B4" s="21" t="s">
        <v>15</v>
      </c>
      <c r="C4" s="21" t="s">
        <v>16</v>
      </c>
      <c r="D4" s="21" t="s">
        <v>17</v>
      </c>
      <c r="E4" s="17" t="s">
        <v>18</v>
      </c>
      <c r="F4" s="21" t="s">
        <v>19</v>
      </c>
      <c r="G4" s="17" t="s">
        <v>20</v>
      </c>
      <c r="H4" s="17" t="s">
        <v>90</v>
      </c>
      <c r="I4" s="17" t="s">
        <v>90</v>
      </c>
      <c r="J4" s="17" t="s">
        <v>21</v>
      </c>
      <c r="K4" s="21" t="s">
        <v>22</v>
      </c>
      <c r="L4" s="17" t="s">
        <v>23</v>
      </c>
      <c r="M4" s="17" t="s">
        <v>24</v>
      </c>
      <c r="N4" s="17" t="s">
        <v>25</v>
      </c>
      <c r="O4" s="21" t="s">
        <v>26</v>
      </c>
      <c r="P4" s="17"/>
      <c r="Q4" s="17"/>
    </row>
    <row customFormat="1" r="5" s="14" spans="1:17">
      <c r="A5" s="22">
        <v>1</v>
      </c>
      <c r="B5" s="23">
        <v>1255</v>
      </c>
      <c r="C5" s="23">
        <v>1250</v>
      </c>
      <c r="D5" s="23">
        <v>1258</v>
      </c>
      <c r="E5" s="23">
        <v>1271</v>
      </c>
      <c r="F5" s="23">
        <v>1299</v>
      </c>
      <c r="G5" s="23">
        <v>1267</v>
      </c>
      <c r="H5" s="23">
        <f ref="H5:H36" si="0" t="shared">IF(B5="","",INT(AVERAGE(B5:G5)))</f>
        <v>1266</v>
      </c>
      <c r="I5" s="23">
        <f ref="I5:I60" si="1" t="shared">IF(H5="","",H5-H$66)</f>
        <v>-3</v>
      </c>
      <c r="J5" s="23">
        <v>1318</v>
      </c>
      <c r="K5" s="23">
        <v>1319</v>
      </c>
      <c r="L5" s="23">
        <v>1308</v>
      </c>
      <c r="M5" s="23">
        <v>1329</v>
      </c>
      <c r="N5" s="23">
        <v>1327</v>
      </c>
      <c r="O5" s="23">
        <v>1325</v>
      </c>
      <c r="P5" s="23">
        <f ref="P5:P36" si="2" t="shared">IF(J5="","",INT(AVERAGE(J5:O5)))</f>
        <v>1321</v>
      </c>
      <c r="Q5" s="23">
        <f ref="Q5:Q60" si="3" t="shared">IF(P5="","",P5-P$66)</f>
        <v>1</v>
      </c>
    </row>
    <row customFormat="1" r="6" s="14" spans="1:17">
      <c r="A6" s="22">
        <v>2</v>
      </c>
      <c r="B6" s="23">
        <v>1244</v>
      </c>
      <c r="C6" s="23">
        <v>1260</v>
      </c>
      <c r="D6" s="23">
        <v>1274</v>
      </c>
      <c r="E6" s="23">
        <v>1255</v>
      </c>
      <c r="F6" s="23">
        <v>1287</v>
      </c>
      <c r="G6" s="23">
        <v>1256</v>
      </c>
      <c r="H6" s="23">
        <f si="0" t="shared"/>
        <v>1262</v>
      </c>
      <c r="I6" s="23">
        <f si="1" t="shared"/>
        <v>-7</v>
      </c>
      <c r="J6" s="23">
        <v>1287</v>
      </c>
      <c r="K6" s="23">
        <v>1293</v>
      </c>
      <c r="L6" s="23">
        <v>1328</v>
      </c>
      <c r="M6" s="23">
        <v>1317</v>
      </c>
      <c r="N6" s="23">
        <v>1348</v>
      </c>
      <c r="O6" s="23">
        <v>1324</v>
      </c>
      <c r="P6" s="23">
        <f si="2" t="shared"/>
        <v>1316</v>
      </c>
      <c r="Q6" s="23">
        <f si="3" t="shared"/>
        <v>-4</v>
      </c>
    </row>
    <row customFormat="1" r="7" s="14" spans="1:17">
      <c r="A7" s="22">
        <v>3</v>
      </c>
      <c r="B7" s="23">
        <v>1266</v>
      </c>
      <c r="C7" s="23">
        <v>1257</v>
      </c>
      <c r="D7" s="23">
        <v>1271</v>
      </c>
      <c r="E7" s="23">
        <v>1245</v>
      </c>
      <c r="F7" s="23">
        <v>1257</v>
      </c>
      <c r="G7" s="23">
        <v>1268</v>
      </c>
      <c r="H7" s="23">
        <f si="0" t="shared"/>
        <v>1260</v>
      </c>
      <c r="I7" s="23">
        <f si="1" t="shared"/>
        <v>-9</v>
      </c>
      <c r="J7" s="23">
        <v>1322</v>
      </c>
      <c r="K7" s="23">
        <v>1306</v>
      </c>
      <c r="L7" s="23">
        <v>1311</v>
      </c>
      <c r="M7" s="23">
        <v>1299</v>
      </c>
      <c r="N7" s="23">
        <v>1312</v>
      </c>
      <c r="O7" s="23">
        <v>1326</v>
      </c>
      <c r="P7" s="23">
        <f si="2" t="shared"/>
        <v>1312</v>
      </c>
      <c r="Q7" s="23">
        <f si="3" t="shared"/>
        <v>-8</v>
      </c>
    </row>
    <row customFormat="1" r="8" s="14" spans="1:17">
      <c r="A8" s="22">
        <v>4</v>
      </c>
      <c r="B8" s="23">
        <v>1254</v>
      </c>
      <c r="C8" s="23">
        <v>1259</v>
      </c>
      <c r="D8" s="23">
        <v>1280</v>
      </c>
      <c r="E8" s="23">
        <v>1285</v>
      </c>
      <c r="F8" s="23">
        <v>1258</v>
      </c>
      <c r="G8" s="23">
        <v>1276</v>
      </c>
      <c r="H8" s="23">
        <f si="0" t="shared"/>
        <v>1268</v>
      </c>
      <c r="I8" s="23">
        <f si="1" t="shared"/>
        <v>-1</v>
      </c>
      <c r="J8" s="23">
        <v>1340</v>
      </c>
      <c r="K8" s="23">
        <v>1317</v>
      </c>
      <c r="L8" s="23">
        <v>1319</v>
      </c>
      <c r="M8" s="23">
        <v>1348</v>
      </c>
      <c r="N8" s="23">
        <v>1334</v>
      </c>
      <c r="O8" s="23">
        <v>1330</v>
      </c>
      <c r="P8" s="23">
        <f si="2" t="shared"/>
        <v>1331</v>
      </c>
      <c r="Q8" s="23">
        <f si="3" t="shared"/>
        <v>11</v>
      </c>
    </row>
    <row customFormat="1" r="9" s="14" spans="1:17">
      <c r="A9" s="22">
        <v>5</v>
      </c>
      <c r="B9" s="23">
        <v>1256</v>
      </c>
      <c r="C9" s="23">
        <v>1285</v>
      </c>
      <c r="D9" s="23">
        <v>1262</v>
      </c>
      <c r="E9" s="23">
        <v>1278</v>
      </c>
      <c r="F9" s="23">
        <v>1258</v>
      </c>
      <c r="G9" s="23">
        <v>1268</v>
      </c>
      <c r="H9" s="23">
        <f si="0" t="shared"/>
        <v>1267</v>
      </c>
      <c r="I9" s="23">
        <f si="1" t="shared"/>
        <v>-2</v>
      </c>
      <c r="J9" s="23">
        <v>1296</v>
      </c>
      <c r="K9" s="23">
        <v>1321</v>
      </c>
      <c r="L9" s="23">
        <v>1310</v>
      </c>
      <c r="M9" s="23">
        <v>1331</v>
      </c>
      <c r="N9" s="23">
        <v>1300</v>
      </c>
      <c r="O9" s="23">
        <v>1309</v>
      </c>
      <c r="P9" s="23">
        <f si="2" t="shared"/>
        <v>1311</v>
      </c>
      <c r="Q9" s="23">
        <f si="3" t="shared"/>
        <v>-9</v>
      </c>
    </row>
    <row customFormat="1" r="10" s="14" spans="1:17">
      <c r="A10" s="22">
        <v>6</v>
      </c>
      <c r="B10" s="23">
        <v>1259</v>
      </c>
      <c r="C10" s="23">
        <v>1260</v>
      </c>
      <c r="D10" s="23">
        <v>1283</v>
      </c>
      <c r="E10" s="23">
        <v>1249</v>
      </c>
      <c r="F10" s="23">
        <v>1293</v>
      </c>
      <c r="G10" s="23">
        <v>1257</v>
      </c>
      <c r="H10" s="23">
        <f si="0" t="shared"/>
        <v>1266</v>
      </c>
      <c r="I10" s="23">
        <f si="1" t="shared"/>
        <v>-3</v>
      </c>
      <c r="J10" s="23">
        <v>1328</v>
      </c>
      <c r="K10" s="23">
        <v>1340</v>
      </c>
      <c r="L10" s="23">
        <v>1310</v>
      </c>
      <c r="M10" s="23">
        <v>1313</v>
      </c>
      <c r="N10" s="23">
        <v>1348</v>
      </c>
      <c r="O10" s="23">
        <v>1317</v>
      </c>
      <c r="P10" s="23">
        <f si="2" t="shared"/>
        <v>1326</v>
      </c>
      <c r="Q10" s="23">
        <f si="3" t="shared"/>
        <v>6</v>
      </c>
    </row>
    <row customFormat="1" r="11" s="14" spans="1:17">
      <c r="A11" s="22">
        <v>7</v>
      </c>
      <c r="B11" s="23">
        <v>1259</v>
      </c>
      <c r="C11" s="23">
        <v>1264</v>
      </c>
      <c r="D11" s="23">
        <v>1292</v>
      </c>
      <c r="E11" s="23">
        <v>1268</v>
      </c>
      <c r="F11" s="23">
        <v>1292</v>
      </c>
      <c r="G11" s="23">
        <v>1271</v>
      </c>
      <c r="H11" s="23">
        <f si="0" t="shared"/>
        <v>1274</v>
      </c>
      <c r="I11" s="23">
        <f si="1" t="shared"/>
        <v>5</v>
      </c>
      <c r="J11" s="23">
        <v>1311</v>
      </c>
      <c r="K11" s="23">
        <v>1319</v>
      </c>
      <c r="L11" s="23">
        <v>1312</v>
      </c>
      <c r="M11" s="23">
        <v>1312</v>
      </c>
      <c r="N11" s="23">
        <v>1342</v>
      </c>
      <c r="O11" s="23">
        <v>1303</v>
      </c>
      <c r="P11" s="23">
        <f si="2" t="shared"/>
        <v>1316</v>
      </c>
      <c r="Q11" s="23">
        <f si="3" t="shared"/>
        <v>-4</v>
      </c>
    </row>
    <row customFormat="1" r="12" s="14" spans="1:17">
      <c r="A12" s="22">
        <v>8</v>
      </c>
      <c r="B12" s="23">
        <v>1263</v>
      </c>
      <c r="C12" s="23">
        <v>1260</v>
      </c>
      <c r="D12" s="23">
        <v>1251</v>
      </c>
      <c r="E12" s="23">
        <v>1250</v>
      </c>
      <c r="F12" s="23">
        <v>1264</v>
      </c>
      <c r="G12" s="23">
        <v>1297</v>
      </c>
      <c r="H12" s="23">
        <f si="0" t="shared"/>
        <v>1264</v>
      </c>
      <c r="I12" s="23">
        <f si="1" t="shared"/>
        <v>-5</v>
      </c>
      <c r="J12" s="23">
        <v>1327</v>
      </c>
      <c r="K12" s="23">
        <v>1323</v>
      </c>
      <c r="L12" s="23">
        <v>1330</v>
      </c>
      <c r="M12" s="23">
        <v>1302</v>
      </c>
      <c r="N12" s="23">
        <v>1314</v>
      </c>
      <c r="O12" s="23">
        <v>1327</v>
      </c>
      <c r="P12" s="23">
        <f si="2" t="shared"/>
        <v>1320</v>
      </c>
      <c r="Q12" s="23">
        <f si="3" t="shared"/>
        <v>0</v>
      </c>
    </row>
    <row customFormat="1" r="13" s="14" spans="1:17">
      <c r="A13" s="22">
        <v>9</v>
      </c>
      <c r="B13" s="23">
        <v>1268</v>
      </c>
      <c r="C13" s="23">
        <v>1256</v>
      </c>
      <c r="D13" s="23">
        <v>1254</v>
      </c>
      <c r="E13" s="23">
        <v>1281</v>
      </c>
      <c r="F13" s="23">
        <v>1268</v>
      </c>
      <c r="G13" s="23">
        <v>1267</v>
      </c>
      <c r="H13" s="23">
        <f si="0" t="shared"/>
        <v>1265</v>
      </c>
      <c r="I13" s="23">
        <f si="1" t="shared"/>
        <v>-4</v>
      </c>
      <c r="J13" s="23">
        <v>1331</v>
      </c>
      <c r="K13" s="23">
        <v>1302</v>
      </c>
      <c r="L13" s="23">
        <v>1310</v>
      </c>
      <c r="M13" s="23">
        <v>1347</v>
      </c>
      <c r="N13" s="23">
        <v>1325</v>
      </c>
      <c r="O13" s="23">
        <v>1349</v>
      </c>
      <c r="P13" s="23">
        <f si="2" t="shared"/>
        <v>1327</v>
      </c>
      <c r="Q13" s="23">
        <f si="3" t="shared"/>
        <v>7</v>
      </c>
    </row>
    <row customFormat="1" r="14" s="14" spans="1:17">
      <c r="A14" s="22">
        <v>10</v>
      </c>
      <c r="B14" s="23">
        <v>1257</v>
      </c>
      <c r="C14" s="23">
        <v>1260</v>
      </c>
      <c r="D14" s="23">
        <v>1255</v>
      </c>
      <c r="E14" s="23">
        <v>1289</v>
      </c>
      <c r="F14" s="23">
        <v>1263</v>
      </c>
      <c r="G14" s="23">
        <v>1271</v>
      </c>
      <c r="H14" s="23">
        <f si="0" t="shared"/>
        <v>1265</v>
      </c>
      <c r="I14" s="23">
        <f si="1" t="shared"/>
        <v>-4</v>
      </c>
      <c r="J14" s="23">
        <v>1293</v>
      </c>
      <c r="K14" s="23">
        <v>1319</v>
      </c>
      <c r="L14" s="23">
        <v>1304</v>
      </c>
      <c r="M14" s="23">
        <v>1318</v>
      </c>
      <c r="N14" s="23">
        <v>1296</v>
      </c>
      <c r="O14" s="23">
        <v>1323</v>
      </c>
      <c r="P14" s="23">
        <f si="2" t="shared"/>
        <v>1308</v>
      </c>
      <c r="Q14" s="23">
        <f si="3" t="shared"/>
        <v>-12</v>
      </c>
    </row>
    <row customFormat="1" r="15" s="14" spans="1:17">
      <c r="A15" s="22">
        <v>11</v>
      </c>
      <c r="B15" s="23">
        <v>1269</v>
      </c>
      <c r="C15" s="23">
        <v>1282</v>
      </c>
      <c r="D15" s="23">
        <v>1259</v>
      </c>
      <c r="E15" s="23">
        <v>1260</v>
      </c>
      <c r="F15" s="23">
        <v>1298</v>
      </c>
      <c r="G15" s="23">
        <v>1267</v>
      </c>
      <c r="H15" s="23">
        <f si="0" t="shared"/>
        <v>1272</v>
      </c>
      <c r="I15" s="23">
        <f si="1" t="shared"/>
        <v>3</v>
      </c>
      <c r="J15" s="23">
        <v>1325</v>
      </c>
      <c r="K15" s="23">
        <v>1323</v>
      </c>
      <c r="L15" s="23">
        <v>1305</v>
      </c>
      <c r="M15" s="23">
        <v>1308</v>
      </c>
      <c r="N15" s="23">
        <v>1324</v>
      </c>
      <c r="O15" s="23">
        <v>1320</v>
      </c>
      <c r="P15" s="23">
        <f si="2" t="shared"/>
        <v>1317</v>
      </c>
      <c r="Q15" s="23">
        <f si="3" t="shared"/>
        <v>-3</v>
      </c>
    </row>
    <row customFormat="1" r="16" s="14" spans="1:17">
      <c r="A16" s="22">
        <v>12</v>
      </c>
      <c r="B16" s="23">
        <v>1260</v>
      </c>
      <c r="C16" s="23">
        <v>1260</v>
      </c>
      <c r="D16" s="23">
        <v>1279</v>
      </c>
      <c r="E16" s="23">
        <v>1254</v>
      </c>
      <c r="F16" s="23">
        <v>1267</v>
      </c>
      <c r="G16" s="23">
        <v>1259</v>
      </c>
      <c r="H16" s="23">
        <f si="0" t="shared"/>
        <v>1263</v>
      </c>
      <c r="I16" s="23">
        <f si="1" t="shared"/>
        <v>-6</v>
      </c>
      <c r="J16" s="23">
        <v>1314</v>
      </c>
      <c r="K16" s="23">
        <v>1315</v>
      </c>
      <c r="L16" s="23">
        <v>1339</v>
      </c>
      <c r="M16" s="23">
        <v>1325</v>
      </c>
      <c r="N16" s="23">
        <v>1346</v>
      </c>
      <c r="O16" s="23">
        <v>1321</v>
      </c>
      <c r="P16" s="23">
        <f si="2" t="shared"/>
        <v>1326</v>
      </c>
      <c r="Q16" s="23">
        <f si="3" t="shared"/>
        <v>6</v>
      </c>
    </row>
    <row customFormat="1" r="17" s="14" spans="1:17">
      <c r="A17" s="22">
        <v>13</v>
      </c>
      <c r="B17" s="23">
        <v>1279</v>
      </c>
      <c r="C17" s="23">
        <v>1271</v>
      </c>
      <c r="D17" s="23">
        <v>1282</v>
      </c>
      <c r="E17" s="23">
        <v>1265</v>
      </c>
      <c r="F17" s="23">
        <v>1275</v>
      </c>
      <c r="G17" s="23">
        <v>1267</v>
      </c>
      <c r="H17" s="23">
        <f si="0" t="shared"/>
        <v>1273</v>
      </c>
      <c r="I17" s="23">
        <f si="1" t="shared"/>
        <v>4</v>
      </c>
      <c r="J17" s="23">
        <v>1334</v>
      </c>
      <c r="K17" s="23">
        <v>1334</v>
      </c>
      <c r="L17" s="23">
        <v>1348</v>
      </c>
      <c r="M17" s="23">
        <v>1316</v>
      </c>
      <c r="N17" s="23">
        <v>1324</v>
      </c>
      <c r="O17" s="23">
        <v>1361</v>
      </c>
      <c r="P17" s="23">
        <f si="2" t="shared"/>
        <v>1336</v>
      </c>
      <c r="Q17" s="23">
        <f si="3" t="shared"/>
        <v>16</v>
      </c>
    </row>
    <row customFormat="1" r="18" s="14" spans="1:17">
      <c r="A18" s="22">
        <v>14</v>
      </c>
      <c r="B18" s="23">
        <v>1268</v>
      </c>
      <c r="C18" s="23">
        <v>1262</v>
      </c>
      <c r="D18" s="23">
        <v>1279</v>
      </c>
      <c r="E18" s="23">
        <v>1256</v>
      </c>
      <c r="F18" s="23">
        <v>1265</v>
      </c>
      <c r="G18" s="23">
        <v>1297</v>
      </c>
      <c r="H18" s="23">
        <f si="0" t="shared"/>
        <v>1271</v>
      </c>
      <c r="I18" s="23">
        <f si="1" t="shared"/>
        <v>2</v>
      </c>
      <c r="J18" s="23">
        <v>1333</v>
      </c>
      <c r="K18" s="23">
        <v>1315</v>
      </c>
      <c r="L18" s="23">
        <v>1314</v>
      </c>
      <c r="M18" s="23">
        <v>1339</v>
      </c>
      <c r="N18" s="23">
        <v>1329</v>
      </c>
      <c r="O18" s="23">
        <v>1324</v>
      </c>
      <c r="P18" s="23">
        <f si="2" t="shared"/>
        <v>1325</v>
      </c>
      <c r="Q18" s="23">
        <f si="3" t="shared"/>
        <v>5</v>
      </c>
    </row>
    <row customFormat="1" r="19" s="14" spans="1:17">
      <c r="A19" s="22">
        <v>15</v>
      </c>
      <c r="B19" s="23">
        <v>1259</v>
      </c>
      <c r="C19" s="23">
        <v>1288</v>
      </c>
      <c r="D19" s="23">
        <v>1268</v>
      </c>
      <c r="E19" s="23">
        <v>1284</v>
      </c>
      <c r="F19" s="23">
        <v>1269</v>
      </c>
      <c r="G19" s="23">
        <v>1271</v>
      </c>
      <c r="H19" s="23">
        <f si="0" t="shared"/>
        <v>1273</v>
      </c>
      <c r="I19" s="23">
        <f si="1" t="shared"/>
        <v>4</v>
      </c>
      <c r="J19" s="23">
        <v>1307</v>
      </c>
      <c r="K19" s="23">
        <v>1339</v>
      </c>
      <c r="L19" s="23">
        <v>1320</v>
      </c>
      <c r="M19" s="23">
        <v>1338</v>
      </c>
      <c r="N19" s="23">
        <v>1320</v>
      </c>
      <c r="O19" s="23">
        <v>1318</v>
      </c>
      <c r="P19" s="23">
        <f si="2" t="shared"/>
        <v>1323</v>
      </c>
      <c r="Q19" s="23">
        <f si="3" t="shared"/>
        <v>3</v>
      </c>
    </row>
    <row customFormat="1" r="20" s="14" spans="1:17">
      <c r="A20" s="22">
        <v>16</v>
      </c>
      <c r="B20" s="23">
        <v>1274</v>
      </c>
      <c r="C20" s="23">
        <v>1286</v>
      </c>
      <c r="D20" s="23">
        <v>1275</v>
      </c>
      <c r="E20" s="23">
        <v>1295</v>
      </c>
      <c r="F20" s="23">
        <v>1267</v>
      </c>
      <c r="G20" s="23">
        <v>1276</v>
      </c>
      <c r="H20" s="23">
        <f si="0" t="shared"/>
        <v>1278</v>
      </c>
      <c r="I20" s="23">
        <f si="1" t="shared"/>
        <v>9</v>
      </c>
      <c r="J20" s="23">
        <v>1330</v>
      </c>
      <c r="K20" s="23">
        <v>1343</v>
      </c>
      <c r="L20" s="23">
        <v>1316</v>
      </c>
      <c r="M20" s="23">
        <v>1317</v>
      </c>
      <c r="N20" s="23">
        <v>1353</v>
      </c>
      <c r="O20" s="23">
        <v>1336</v>
      </c>
      <c r="P20" s="23">
        <f si="2" t="shared"/>
        <v>1332</v>
      </c>
      <c r="Q20" s="23">
        <f si="3" t="shared"/>
        <v>12</v>
      </c>
    </row>
    <row customFormat="1" r="21" s="14" spans="1:17">
      <c r="A21" s="22">
        <v>17</v>
      </c>
      <c r="B21" s="23">
        <v>1276</v>
      </c>
      <c r="C21" s="23">
        <v>1276</v>
      </c>
      <c r="D21" s="23">
        <v>1299</v>
      </c>
      <c r="E21" s="23">
        <v>1280</v>
      </c>
      <c r="F21" s="23">
        <v>1305</v>
      </c>
      <c r="G21" s="23">
        <v>1277</v>
      </c>
      <c r="H21" s="23">
        <f si="0" t="shared"/>
        <v>1285</v>
      </c>
      <c r="I21" s="23">
        <f si="1" t="shared"/>
        <v>16</v>
      </c>
      <c r="J21" s="23">
        <v>1325</v>
      </c>
      <c r="K21" s="23">
        <v>1324</v>
      </c>
      <c r="L21" s="23">
        <v>1350</v>
      </c>
      <c r="M21" s="23">
        <v>1329</v>
      </c>
      <c r="N21" s="23">
        <v>1320</v>
      </c>
      <c r="O21" s="23">
        <v>1323</v>
      </c>
      <c r="P21" s="23">
        <f si="2" t="shared"/>
        <v>1328</v>
      </c>
      <c r="Q21" s="23">
        <f si="3" t="shared"/>
        <v>8</v>
      </c>
    </row>
    <row customFormat="1" r="22" s="14" spans="1:17">
      <c r="A22" s="22">
        <v>18</v>
      </c>
      <c r="B22" s="23">
        <v>1265</v>
      </c>
      <c r="C22" s="23">
        <v>1267</v>
      </c>
      <c r="D22" s="23">
        <v>1281</v>
      </c>
      <c r="E22" s="23">
        <v>1284</v>
      </c>
      <c r="F22" s="23">
        <v>1267</v>
      </c>
      <c r="G22" s="23">
        <v>1304</v>
      </c>
      <c r="H22" s="23">
        <f si="0" t="shared"/>
        <v>1278</v>
      </c>
      <c r="I22" s="23">
        <f si="1" t="shared"/>
        <v>9</v>
      </c>
      <c r="J22" s="23">
        <v>1331</v>
      </c>
      <c r="K22" s="23">
        <v>1319</v>
      </c>
      <c r="L22" s="23">
        <v>1326</v>
      </c>
      <c r="M22" s="23">
        <v>1302</v>
      </c>
      <c r="N22" s="23">
        <v>1312</v>
      </c>
      <c r="O22" s="23">
        <v>1340</v>
      </c>
      <c r="P22" s="23">
        <f si="2" t="shared"/>
        <v>1321</v>
      </c>
      <c r="Q22" s="23">
        <f si="3" t="shared"/>
        <v>1</v>
      </c>
    </row>
    <row customFormat="1" r="23" s="14" spans="1:17">
      <c r="A23" s="22">
        <v>19</v>
      </c>
      <c r="B23" s="23">
        <v>1279</v>
      </c>
      <c r="C23" s="23">
        <v>1272</v>
      </c>
      <c r="D23" s="23">
        <v>1269</v>
      </c>
      <c r="E23" s="23">
        <v>1298</v>
      </c>
      <c r="F23" s="23">
        <v>1286</v>
      </c>
      <c r="G23" s="23">
        <v>1303</v>
      </c>
      <c r="H23" s="23">
        <f si="0" t="shared"/>
        <v>1284</v>
      </c>
      <c r="I23" s="23">
        <f si="1" t="shared"/>
        <v>15</v>
      </c>
      <c r="J23" s="23">
        <v>1318</v>
      </c>
      <c r="K23" s="23">
        <v>1306</v>
      </c>
      <c r="L23" s="23">
        <v>1306</v>
      </c>
      <c r="M23" s="23">
        <v>1331</v>
      </c>
      <c r="N23" s="23">
        <v>1320</v>
      </c>
      <c r="O23" s="23">
        <v>1347</v>
      </c>
      <c r="P23" s="23">
        <f si="2" t="shared"/>
        <v>1321</v>
      </c>
      <c r="Q23" s="23">
        <f si="3" t="shared"/>
        <v>1</v>
      </c>
    </row>
    <row customFormat="1" r="24" s="14" spans="1:17">
      <c r="A24" s="22">
        <v>20</v>
      </c>
      <c r="B24" s="23">
        <v>1270</v>
      </c>
      <c r="C24" s="23">
        <v>1277</v>
      </c>
      <c r="D24" s="23">
        <v>1270</v>
      </c>
      <c r="E24" s="23">
        <v>1276</v>
      </c>
      <c r="F24" s="23">
        <v>1267</v>
      </c>
      <c r="G24" s="23">
        <v>1286</v>
      </c>
      <c r="H24" s="23">
        <f si="0" t="shared"/>
        <v>1274</v>
      </c>
      <c r="I24" s="23">
        <f si="1" t="shared"/>
        <v>5</v>
      </c>
      <c r="J24" s="23">
        <v>1304</v>
      </c>
      <c r="K24" s="23">
        <v>1329</v>
      </c>
      <c r="L24" s="23">
        <v>1319</v>
      </c>
      <c r="M24" s="23">
        <v>1328</v>
      </c>
      <c r="N24" s="23">
        <v>1323</v>
      </c>
      <c r="O24" s="23">
        <v>1313</v>
      </c>
      <c r="P24" s="23">
        <f si="2" t="shared"/>
        <v>1319</v>
      </c>
      <c r="Q24" s="23">
        <f si="3" t="shared"/>
        <v>-1</v>
      </c>
    </row>
    <row customFormat="1" r="25" s="14" spans="1:17">
      <c r="A25" s="22">
        <v>21</v>
      </c>
      <c r="B25" s="23">
        <v>1260</v>
      </c>
      <c r="C25" s="23">
        <v>1275</v>
      </c>
      <c r="D25" s="23">
        <v>1258</v>
      </c>
      <c r="E25" s="23">
        <v>1256</v>
      </c>
      <c r="F25" s="23">
        <v>1264</v>
      </c>
      <c r="G25" s="23">
        <v>1272</v>
      </c>
      <c r="H25" s="23">
        <f si="0" t="shared"/>
        <v>1264</v>
      </c>
      <c r="I25" s="23">
        <f si="1" t="shared"/>
        <v>-5</v>
      </c>
      <c r="J25" s="23">
        <v>1318</v>
      </c>
      <c r="K25" s="23">
        <v>1330</v>
      </c>
      <c r="L25" s="23">
        <v>1301</v>
      </c>
      <c r="M25" s="23">
        <v>1302</v>
      </c>
      <c r="N25" s="23">
        <v>1323</v>
      </c>
      <c r="O25" s="23">
        <v>1318</v>
      </c>
      <c r="P25" s="23">
        <f si="2" t="shared"/>
        <v>1315</v>
      </c>
      <c r="Q25" s="23">
        <f si="3" t="shared"/>
        <v>-5</v>
      </c>
    </row>
    <row customFormat="1" r="26" s="14" spans="1:17">
      <c r="A26" s="22">
        <v>22</v>
      </c>
      <c r="B26" s="23">
        <v>1246</v>
      </c>
      <c r="C26" s="23">
        <v>1277</v>
      </c>
      <c r="D26" s="23">
        <v>1251</v>
      </c>
      <c r="E26" s="23">
        <v>1274</v>
      </c>
      <c r="F26" s="23">
        <v>1264</v>
      </c>
      <c r="G26" s="23">
        <v>1251</v>
      </c>
      <c r="H26" s="23">
        <f si="0" t="shared"/>
        <v>1260</v>
      </c>
      <c r="I26" s="23">
        <f si="1" t="shared"/>
        <v>-9</v>
      </c>
      <c r="J26" s="23">
        <v>1298</v>
      </c>
      <c r="K26" s="23">
        <v>1296</v>
      </c>
      <c r="L26" s="23">
        <v>1315</v>
      </c>
      <c r="M26" s="23">
        <v>1304</v>
      </c>
      <c r="N26" s="23">
        <v>1323</v>
      </c>
      <c r="O26" s="23">
        <v>1299</v>
      </c>
      <c r="P26" s="23">
        <f si="2" t="shared"/>
        <v>1305</v>
      </c>
      <c r="Q26" s="23">
        <f si="3" t="shared"/>
        <v>-15</v>
      </c>
    </row>
    <row customFormat="1" r="27" s="14" spans="1:17">
      <c r="A27" s="22">
        <v>23</v>
      </c>
      <c r="B27" s="23">
        <v>1283</v>
      </c>
      <c r="C27" s="23">
        <v>1278</v>
      </c>
      <c r="D27" s="23">
        <v>1288</v>
      </c>
      <c r="E27" s="23">
        <v>1273</v>
      </c>
      <c r="F27" s="23">
        <v>1269</v>
      </c>
      <c r="G27" s="23">
        <v>1310</v>
      </c>
      <c r="H27" s="23">
        <f si="0" t="shared"/>
        <v>1283</v>
      </c>
      <c r="I27" s="23">
        <f si="1" t="shared"/>
        <v>14</v>
      </c>
      <c r="J27" s="23">
        <v>1315</v>
      </c>
      <c r="K27" s="23">
        <v>1319</v>
      </c>
      <c r="L27" s="23">
        <v>1327</v>
      </c>
      <c r="M27" s="23">
        <v>1298</v>
      </c>
      <c r="N27" s="23">
        <v>1319</v>
      </c>
      <c r="O27" s="23">
        <v>1339</v>
      </c>
      <c r="P27" s="23">
        <f si="2" t="shared"/>
        <v>1319</v>
      </c>
      <c r="Q27" s="23">
        <f si="3" t="shared"/>
        <v>-1</v>
      </c>
    </row>
    <row customFormat="1" r="28" s="14" spans="1:17">
      <c r="A28" s="22">
        <v>24</v>
      </c>
      <c r="B28" s="23">
        <v>1259</v>
      </c>
      <c r="C28" s="23">
        <v>1276</v>
      </c>
      <c r="D28" s="23">
        <v>1252</v>
      </c>
      <c r="E28" s="23">
        <v>1278</v>
      </c>
      <c r="F28" s="23">
        <v>1265</v>
      </c>
      <c r="G28" s="23">
        <v>1265</v>
      </c>
      <c r="H28" s="23">
        <f si="0" t="shared"/>
        <v>1265</v>
      </c>
      <c r="I28" s="23">
        <f si="1" t="shared"/>
        <v>-4</v>
      </c>
      <c r="J28" s="23">
        <v>1327</v>
      </c>
      <c r="K28" s="23">
        <v>1314</v>
      </c>
      <c r="L28" s="23">
        <v>1309</v>
      </c>
      <c r="M28" s="23">
        <v>1331</v>
      </c>
      <c r="N28" s="23">
        <v>1322</v>
      </c>
      <c r="O28" s="23">
        <v>1341</v>
      </c>
      <c r="P28" s="23">
        <f si="2" t="shared"/>
        <v>1324</v>
      </c>
      <c r="Q28" s="23">
        <f si="3" t="shared"/>
        <v>4</v>
      </c>
    </row>
    <row customFormat="1" r="29" s="14" spans="1:17">
      <c r="A29" s="22">
        <v>25</v>
      </c>
      <c r="B29" s="23">
        <v>1264</v>
      </c>
      <c r="C29" s="23">
        <v>1289</v>
      </c>
      <c r="D29" s="23">
        <v>1274</v>
      </c>
      <c r="E29" s="23">
        <v>1285</v>
      </c>
      <c r="F29" s="23">
        <v>1264</v>
      </c>
      <c r="G29" s="23">
        <v>1275</v>
      </c>
      <c r="H29" s="23">
        <f si="0" t="shared"/>
        <v>1275</v>
      </c>
      <c r="I29" s="23">
        <f si="1" t="shared"/>
        <v>6</v>
      </c>
      <c r="J29" s="23">
        <v>1298</v>
      </c>
      <c r="K29" s="23">
        <v>1326</v>
      </c>
      <c r="L29" s="23">
        <v>1313</v>
      </c>
      <c r="M29" s="23">
        <v>1328</v>
      </c>
      <c r="N29" s="23">
        <v>1304</v>
      </c>
      <c r="O29" s="23">
        <v>1309</v>
      </c>
      <c r="P29" s="23">
        <f si="2" t="shared"/>
        <v>1313</v>
      </c>
      <c r="Q29" s="23">
        <f si="3" t="shared"/>
        <v>-7</v>
      </c>
    </row>
    <row customFormat="1" r="30" s="14" spans="1:17">
      <c r="A30" s="22">
        <v>26</v>
      </c>
      <c r="B30" s="23">
        <v>1271</v>
      </c>
      <c r="C30" s="23">
        <v>1277</v>
      </c>
      <c r="D30" s="23">
        <v>1276</v>
      </c>
      <c r="E30" s="23">
        <v>1276</v>
      </c>
      <c r="F30" s="23">
        <v>1293</v>
      </c>
      <c r="G30" s="23">
        <v>1274</v>
      </c>
      <c r="H30" s="23">
        <f si="0" t="shared"/>
        <v>1277</v>
      </c>
      <c r="I30" s="23">
        <f si="1" t="shared"/>
        <v>8</v>
      </c>
      <c r="J30" s="23">
        <v>1327</v>
      </c>
      <c r="K30" s="23">
        <v>1332</v>
      </c>
      <c r="L30" s="23">
        <v>1310</v>
      </c>
      <c r="M30" s="23">
        <v>1308</v>
      </c>
      <c r="N30" s="23">
        <v>1322</v>
      </c>
      <c r="O30" s="23">
        <v>1327</v>
      </c>
      <c r="P30" s="23">
        <f si="2" t="shared"/>
        <v>1321</v>
      </c>
      <c r="Q30" s="23">
        <f si="3" t="shared"/>
        <v>1</v>
      </c>
    </row>
    <row customFormat="1" r="31" s="14" spans="1:17">
      <c r="A31" s="22">
        <v>27</v>
      </c>
      <c r="B31" s="23">
        <v>1271</v>
      </c>
      <c r="C31" s="23">
        <v>1268</v>
      </c>
      <c r="D31" s="23">
        <v>1288</v>
      </c>
      <c r="E31" s="23">
        <v>1273</v>
      </c>
      <c r="F31" s="23">
        <v>1263</v>
      </c>
      <c r="G31" s="23">
        <v>1270</v>
      </c>
      <c r="H31" s="23">
        <f si="0" t="shared"/>
        <v>1272</v>
      </c>
      <c r="I31" s="23">
        <f si="1" t="shared"/>
        <v>3</v>
      </c>
      <c r="J31" s="23">
        <v>1320</v>
      </c>
      <c r="K31" s="23">
        <v>1297</v>
      </c>
      <c r="L31" s="23">
        <v>1331</v>
      </c>
      <c r="M31" s="23">
        <v>1315</v>
      </c>
      <c r="N31" s="23">
        <v>1338</v>
      </c>
      <c r="O31" s="23">
        <v>1308</v>
      </c>
      <c r="P31" s="23">
        <f si="2" t="shared"/>
        <v>1318</v>
      </c>
      <c r="Q31" s="23">
        <f si="3" t="shared"/>
        <v>-2</v>
      </c>
    </row>
    <row customFormat="1" r="32" s="14" spans="1:17">
      <c r="A32" s="22">
        <v>28</v>
      </c>
      <c r="B32" s="23">
        <v>1270</v>
      </c>
      <c r="C32" s="23">
        <v>1269</v>
      </c>
      <c r="D32" s="23">
        <v>1256</v>
      </c>
      <c r="E32" s="23">
        <v>1257</v>
      </c>
      <c r="F32" s="23">
        <v>1268</v>
      </c>
      <c r="G32" s="23">
        <v>1267</v>
      </c>
      <c r="H32" s="23">
        <f si="0" t="shared"/>
        <v>1264</v>
      </c>
      <c r="I32" s="23">
        <f si="1" t="shared"/>
        <v>-5</v>
      </c>
      <c r="J32" s="23">
        <v>1324</v>
      </c>
      <c r="K32" s="23">
        <v>1312</v>
      </c>
      <c r="L32" s="23">
        <v>1325</v>
      </c>
      <c r="M32" s="23">
        <v>1307</v>
      </c>
      <c r="N32" s="23">
        <v>1322</v>
      </c>
      <c r="O32" s="23">
        <v>1339</v>
      </c>
      <c r="P32" s="23">
        <f si="2" t="shared"/>
        <v>1321</v>
      </c>
      <c r="Q32" s="23">
        <f si="3" t="shared"/>
        <v>1</v>
      </c>
    </row>
    <row customFormat="1" r="33" s="14" spans="1:17">
      <c r="A33" s="22">
        <v>29</v>
      </c>
      <c r="B33" s="23">
        <v>1279</v>
      </c>
      <c r="C33" s="23">
        <v>1276</v>
      </c>
      <c r="D33" s="23">
        <v>1270</v>
      </c>
      <c r="E33" s="23">
        <v>1292</v>
      </c>
      <c r="F33" s="23">
        <v>1270</v>
      </c>
      <c r="G33" s="23">
        <v>1296</v>
      </c>
      <c r="H33" s="23">
        <f si="0" t="shared"/>
        <v>1280</v>
      </c>
      <c r="I33" s="23">
        <f si="1" t="shared"/>
        <v>11</v>
      </c>
      <c r="J33" s="23">
        <v>1328</v>
      </c>
      <c r="K33" s="23">
        <v>1315</v>
      </c>
      <c r="L33" s="23">
        <v>1314</v>
      </c>
      <c r="M33" s="23">
        <v>1339</v>
      </c>
      <c r="N33" s="23">
        <v>1332</v>
      </c>
      <c r="O33" s="23">
        <v>1349</v>
      </c>
      <c r="P33" s="23">
        <f si="2" t="shared"/>
        <v>1329</v>
      </c>
      <c r="Q33" s="23">
        <f si="3" t="shared"/>
        <v>9</v>
      </c>
    </row>
    <row customFormat="1" r="34" s="14" spans="1:17">
      <c r="A34" s="22">
        <v>30</v>
      </c>
      <c r="B34" s="23">
        <v>1248</v>
      </c>
      <c r="C34" s="23">
        <v>1279</v>
      </c>
      <c r="D34" s="23">
        <v>1263</v>
      </c>
      <c r="E34" s="23">
        <v>1256</v>
      </c>
      <c r="F34" s="23">
        <v>1255</v>
      </c>
      <c r="G34" s="23">
        <v>1261</v>
      </c>
      <c r="H34" s="23">
        <f si="0" t="shared"/>
        <v>1260</v>
      </c>
      <c r="I34" s="23">
        <f si="1" t="shared"/>
        <v>-9</v>
      </c>
      <c r="J34" s="23">
        <v>1306</v>
      </c>
      <c r="K34" s="23">
        <v>1330</v>
      </c>
      <c r="L34" s="23">
        <v>1323</v>
      </c>
      <c r="M34" s="23">
        <v>1328</v>
      </c>
      <c r="N34" s="23">
        <v>1324</v>
      </c>
      <c r="O34" s="23">
        <v>1315</v>
      </c>
      <c r="P34" s="23">
        <f si="2" t="shared"/>
        <v>1321</v>
      </c>
      <c r="Q34" s="23">
        <f si="3" t="shared"/>
        <v>1</v>
      </c>
    </row>
    <row customFormat="1" r="35" s="14" spans="1:17">
      <c r="A35" s="22">
        <v>31</v>
      </c>
      <c r="B35" s="23">
        <v>1256</v>
      </c>
      <c r="C35" s="23">
        <v>1260</v>
      </c>
      <c r="D35" s="23">
        <v>1248</v>
      </c>
      <c r="E35" s="23">
        <v>1245</v>
      </c>
      <c r="F35" s="23">
        <v>1253</v>
      </c>
      <c r="G35" s="23">
        <v>1263</v>
      </c>
      <c r="H35" s="23">
        <f si="0" t="shared"/>
        <v>1254</v>
      </c>
      <c r="I35" s="23">
        <f si="1" t="shared"/>
        <v>-15</v>
      </c>
      <c r="J35" s="23">
        <v>1323</v>
      </c>
      <c r="K35" s="23">
        <v>1327</v>
      </c>
      <c r="L35" s="23">
        <v>1305</v>
      </c>
      <c r="M35" s="23">
        <v>1302</v>
      </c>
      <c r="N35" s="23">
        <v>1332</v>
      </c>
      <c r="O35" s="23">
        <v>1317</v>
      </c>
      <c r="P35" s="23">
        <f si="2" t="shared"/>
        <v>1317</v>
      </c>
      <c r="Q35" s="23">
        <f si="3" t="shared"/>
        <v>-3</v>
      </c>
    </row>
    <row customFormat="1" r="36" s="14" spans="1:17">
      <c r="A36" s="22">
        <v>32</v>
      </c>
      <c r="B36" s="23">
        <v>1248</v>
      </c>
      <c r="C36" s="23">
        <v>1246</v>
      </c>
      <c r="D36" s="23">
        <v>1252</v>
      </c>
      <c r="E36" s="23">
        <v>1270</v>
      </c>
      <c r="F36" s="23">
        <v>1270</v>
      </c>
      <c r="G36" s="23">
        <v>1275</v>
      </c>
      <c r="H36" s="23">
        <f si="0" t="shared"/>
        <v>1260</v>
      </c>
      <c r="I36" s="23">
        <f si="1" t="shared"/>
        <v>-9</v>
      </c>
      <c r="J36" s="23">
        <v>1299</v>
      </c>
      <c r="K36" s="23">
        <v>1296</v>
      </c>
      <c r="L36" s="23">
        <v>1314</v>
      </c>
      <c r="M36" s="23">
        <v>1310</v>
      </c>
      <c r="N36" s="23">
        <v>1322</v>
      </c>
      <c r="O36" s="23">
        <v>1302</v>
      </c>
      <c r="P36" s="23">
        <f si="2" t="shared"/>
        <v>1307</v>
      </c>
      <c r="Q36" s="23">
        <f si="3" t="shared"/>
        <v>-13</v>
      </c>
    </row>
    <row customFormat="1" r="37" s="14" spans="1:17">
      <c r="A37" s="22">
        <v>33</v>
      </c>
      <c r="B37" s="23">
        <v>1264</v>
      </c>
      <c r="C37" s="23">
        <v>1261</v>
      </c>
      <c r="D37" s="23">
        <v>1261</v>
      </c>
      <c r="E37" s="23">
        <v>1245</v>
      </c>
      <c r="F37" s="23">
        <v>1270</v>
      </c>
      <c r="G37" s="23">
        <v>1278</v>
      </c>
      <c r="H37" s="23">
        <f ref="H37:H60" si="4" t="shared">IF(B37="","",INT(AVERAGE(B37:G37)))</f>
        <v>1263</v>
      </c>
      <c r="I37" s="23">
        <f si="1" t="shared"/>
        <v>-6</v>
      </c>
      <c r="J37" s="23">
        <v>1316</v>
      </c>
      <c r="K37" s="23">
        <v>1325</v>
      </c>
      <c r="L37" s="23">
        <v>1327</v>
      </c>
      <c r="M37" s="23">
        <v>1300</v>
      </c>
      <c r="N37" s="23">
        <v>1309</v>
      </c>
      <c r="O37" s="23">
        <v>1337</v>
      </c>
      <c r="P37" s="23">
        <f ref="P37:P60" si="5" t="shared">IF(J37="","",INT(AVERAGE(J37:O37)))</f>
        <v>1319</v>
      </c>
      <c r="Q37" s="23">
        <f si="3" t="shared"/>
        <v>-1</v>
      </c>
    </row>
    <row customFormat="1" r="38" s="14" spans="1:17">
      <c r="A38" s="22">
        <v>34</v>
      </c>
      <c r="B38" s="23">
        <v>1257</v>
      </c>
      <c r="C38" s="23">
        <v>1259</v>
      </c>
      <c r="D38" s="23">
        <v>1258</v>
      </c>
      <c r="E38" s="23">
        <v>1251</v>
      </c>
      <c r="F38" s="23">
        <v>1268</v>
      </c>
      <c r="G38" s="23">
        <v>1259</v>
      </c>
      <c r="H38" s="23">
        <f si="4" t="shared"/>
        <v>1258</v>
      </c>
      <c r="I38" s="23">
        <f si="1" t="shared"/>
        <v>-11</v>
      </c>
      <c r="J38" s="23">
        <v>1332</v>
      </c>
      <c r="K38" s="23">
        <v>1326</v>
      </c>
      <c r="L38" s="23">
        <v>1316</v>
      </c>
      <c r="M38" s="23">
        <v>1336</v>
      </c>
      <c r="N38" s="23">
        <v>1337</v>
      </c>
      <c r="O38" s="23">
        <v>1343</v>
      </c>
      <c r="P38" s="23">
        <f si="5" t="shared"/>
        <v>1331</v>
      </c>
      <c r="Q38" s="23">
        <f si="3" t="shared"/>
        <v>11</v>
      </c>
    </row>
    <row customFormat="1" r="39" s="14" spans="1:17">
      <c r="A39" s="22">
        <v>35</v>
      </c>
      <c r="B39" s="23">
        <v>1237</v>
      </c>
      <c r="C39" s="23">
        <v>1260</v>
      </c>
      <c r="D39" s="23">
        <v>1245</v>
      </c>
      <c r="E39" s="23">
        <v>1253</v>
      </c>
      <c r="F39" s="23">
        <v>1273</v>
      </c>
      <c r="G39" s="23">
        <v>1247</v>
      </c>
      <c r="H39" s="23">
        <f si="4" t="shared"/>
        <v>1252</v>
      </c>
      <c r="I39" s="23">
        <f si="1" t="shared"/>
        <v>-17</v>
      </c>
      <c r="J39" s="23">
        <v>1300</v>
      </c>
      <c r="K39" s="23">
        <v>1326</v>
      </c>
      <c r="L39" s="23">
        <v>1315</v>
      </c>
      <c r="M39" s="23">
        <v>1324</v>
      </c>
      <c r="N39" s="23">
        <v>1309</v>
      </c>
      <c r="O39" s="23">
        <v>1310</v>
      </c>
      <c r="P39" s="23">
        <f si="5" t="shared"/>
        <v>1314</v>
      </c>
      <c r="Q39" s="23">
        <f si="3" t="shared"/>
        <v>-6</v>
      </c>
    </row>
    <row customFormat="1" r="40" s="14" spans="1:17">
      <c r="A40" s="22">
        <v>36</v>
      </c>
      <c r="B40" s="23">
        <v>1287</v>
      </c>
      <c r="C40" s="23">
        <v>1284</v>
      </c>
      <c r="D40" s="23">
        <v>1265</v>
      </c>
      <c r="E40" s="23">
        <v>1280</v>
      </c>
      <c r="F40" s="23">
        <v>1296</v>
      </c>
      <c r="G40" s="23">
        <v>1277</v>
      </c>
      <c r="H40" s="23">
        <f si="4" t="shared"/>
        <v>1281</v>
      </c>
      <c r="I40" s="23">
        <f si="1" t="shared"/>
        <v>12</v>
      </c>
      <c r="J40" s="23">
        <v>1327</v>
      </c>
      <c r="K40" s="23">
        <v>1325</v>
      </c>
      <c r="L40" s="23">
        <v>1307</v>
      </c>
      <c r="M40" s="23">
        <v>1300</v>
      </c>
      <c r="N40" s="23">
        <v>1329</v>
      </c>
      <c r="O40" s="23">
        <v>1324</v>
      </c>
      <c r="P40" s="23">
        <f si="5" t="shared"/>
        <v>1318</v>
      </c>
      <c r="Q40" s="23">
        <f si="3" t="shared"/>
        <v>-2</v>
      </c>
    </row>
    <row customFormat="1" r="41" s="14" spans="1:17">
      <c r="A41" s="22">
        <v>37</v>
      </c>
      <c r="B41" s="23">
        <v>1262</v>
      </c>
      <c r="C41" s="23">
        <v>1256</v>
      </c>
      <c r="D41" s="23">
        <v>1273</v>
      </c>
      <c r="E41" s="23">
        <v>1260</v>
      </c>
      <c r="F41" s="23">
        <v>1276</v>
      </c>
      <c r="G41" s="23">
        <v>1265</v>
      </c>
      <c r="H41" s="23">
        <f si="4" t="shared"/>
        <v>1265</v>
      </c>
      <c r="I41" s="23">
        <f si="1" t="shared"/>
        <v>-4</v>
      </c>
      <c r="J41" s="23">
        <v>1327</v>
      </c>
      <c r="K41" s="23">
        <v>1311</v>
      </c>
      <c r="L41" s="23">
        <v>1332</v>
      </c>
      <c r="M41" s="23">
        <v>1322</v>
      </c>
      <c r="N41" s="23">
        <v>1340</v>
      </c>
      <c r="O41" s="23">
        <v>1316</v>
      </c>
      <c r="P41" s="23">
        <f si="5" t="shared"/>
        <v>1324</v>
      </c>
      <c r="Q41" s="23">
        <f si="3" t="shared"/>
        <v>4</v>
      </c>
    </row>
    <row customFormat="1" r="42" s="14" spans="1:17">
      <c r="A42" s="22">
        <v>38</v>
      </c>
      <c r="B42" s="23">
        <v>1255</v>
      </c>
      <c r="C42" s="23">
        <v>1261</v>
      </c>
      <c r="D42" s="23">
        <v>1253</v>
      </c>
      <c r="E42" s="23">
        <v>1260</v>
      </c>
      <c r="F42" s="23">
        <v>1255</v>
      </c>
      <c r="G42" s="23">
        <v>1285</v>
      </c>
      <c r="H42" s="23">
        <f si="4" t="shared"/>
        <v>1261</v>
      </c>
      <c r="I42" s="23">
        <f si="1" t="shared"/>
        <v>-8</v>
      </c>
      <c r="J42" s="23">
        <v>1306</v>
      </c>
      <c r="K42" s="23">
        <v>1314</v>
      </c>
      <c r="L42" s="23">
        <v>1311</v>
      </c>
      <c r="M42" s="23">
        <v>1296</v>
      </c>
      <c r="N42" s="23">
        <v>1298</v>
      </c>
      <c r="O42" s="23">
        <v>1317</v>
      </c>
      <c r="P42" s="23">
        <f si="5" t="shared"/>
        <v>1307</v>
      </c>
      <c r="Q42" s="23">
        <f si="3" t="shared"/>
        <v>-13</v>
      </c>
    </row>
    <row customFormat="1" r="43" s="14" spans="1:17">
      <c r="A43" s="22">
        <v>39</v>
      </c>
      <c r="B43" s="23">
        <v>1275</v>
      </c>
      <c r="C43" s="23">
        <v>1275</v>
      </c>
      <c r="D43" s="23">
        <v>1265</v>
      </c>
      <c r="E43" s="23">
        <v>1287</v>
      </c>
      <c r="F43" s="23">
        <v>1282</v>
      </c>
      <c r="G43" s="23">
        <v>1286</v>
      </c>
      <c r="H43" s="23">
        <f si="4" t="shared"/>
        <v>1278</v>
      </c>
      <c r="I43" s="23">
        <f si="1" t="shared"/>
        <v>9</v>
      </c>
      <c r="J43" s="23">
        <v>1314</v>
      </c>
      <c r="K43" s="23">
        <v>1302</v>
      </c>
      <c r="L43" s="23">
        <v>1299</v>
      </c>
      <c r="M43" s="23">
        <v>1322</v>
      </c>
      <c r="N43" s="23">
        <v>1318</v>
      </c>
      <c r="O43" s="23">
        <v>1330</v>
      </c>
      <c r="P43" s="23">
        <f si="5" t="shared"/>
        <v>1314</v>
      </c>
      <c r="Q43" s="23">
        <f si="3" t="shared"/>
        <v>-6</v>
      </c>
    </row>
    <row customFormat="1" r="44" s="14" spans="1:17">
      <c r="A44" s="22">
        <v>40</v>
      </c>
      <c r="B44" s="23">
        <v>1237</v>
      </c>
      <c r="C44" s="23">
        <v>1267</v>
      </c>
      <c r="D44" s="23">
        <v>1263</v>
      </c>
      <c r="E44" s="23">
        <v>1248</v>
      </c>
      <c r="F44" s="23">
        <v>1253</v>
      </c>
      <c r="G44" s="23">
        <v>1252</v>
      </c>
      <c r="H44" s="23">
        <f si="4" t="shared"/>
        <v>1253</v>
      </c>
      <c r="I44" s="23">
        <f si="1" t="shared"/>
        <v>-16</v>
      </c>
      <c r="J44" s="23">
        <v>1300</v>
      </c>
      <c r="K44" s="23">
        <v>1322</v>
      </c>
      <c r="L44" s="23">
        <v>1321</v>
      </c>
      <c r="M44" s="23">
        <v>1321</v>
      </c>
      <c r="N44" s="23">
        <v>1314</v>
      </c>
      <c r="O44" s="23">
        <v>1309</v>
      </c>
      <c r="P44" s="23">
        <f si="5" t="shared"/>
        <v>1314</v>
      </c>
      <c r="Q44" s="23">
        <f si="3" t="shared"/>
        <v>-6</v>
      </c>
    </row>
    <row customFormat="1" r="45" s="14" spans="1:17">
      <c r="A45" s="22">
        <v>41</v>
      </c>
      <c r="B45" s="23">
        <v>1274</v>
      </c>
      <c r="C45" s="23">
        <v>1275</v>
      </c>
      <c r="D45" s="23">
        <v>1264</v>
      </c>
      <c r="E45" s="23">
        <v>1260</v>
      </c>
      <c r="F45" s="23">
        <v>1293</v>
      </c>
      <c r="G45" s="23">
        <v>1281</v>
      </c>
      <c r="H45" s="23">
        <f si="4" t="shared"/>
        <v>1274</v>
      </c>
      <c r="I45" s="23">
        <f si="1" t="shared"/>
        <v>5</v>
      </c>
      <c r="J45" s="23">
        <v>1334</v>
      </c>
      <c r="K45" s="23">
        <v>1331</v>
      </c>
      <c r="L45" s="23">
        <v>1310</v>
      </c>
      <c r="M45" s="23">
        <v>1305</v>
      </c>
      <c r="N45" s="23">
        <v>1336</v>
      </c>
      <c r="O45" s="23">
        <v>1327</v>
      </c>
      <c r="P45" s="23">
        <f si="5" t="shared"/>
        <v>1323</v>
      </c>
      <c r="Q45" s="23">
        <f si="3" t="shared"/>
        <v>3</v>
      </c>
    </row>
    <row customFormat="1" r="46" s="14" spans="1:17">
      <c r="A46" s="22">
        <v>42</v>
      </c>
      <c r="B46" s="23">
        <v>1254</v>
      </c>
      <c r="C46" s="23">
        <v>1247</v>
      </c>
      <c r="D46" s="23">
        <v>1251</v>
      </c>
      <c r="E46" s="23">
        <v>1264</v>
      </c>
      <c r="F46" s="23">
        <v>1269</v>
      </c>
      <c r="G46" s="23">
        <v>1256</v>
      </c>
      <c r="H46" s="23">
        <f si="4" t="shared"/>
        <v>1256</v>
      </c>
      <c r="I46" s="23">
        <f si="1" t="shared"/>
        <v>-13</v>
      </c>
      <c r="J46" s="23">
        <v>1307</v>
      </c>
      <c r="K46" s="23">
        <v>1295</v>
      </c>
      <c r="L46" s="23">
        <v>1311</v>
      </c>
      <c r="M46" s="23">
        <v>1310</v>
      </c>
      <c r="N46" s="23">
        <v>1320</v>
      </c>
      <c r="O46" s="23">
        <v>1302</v>
      </c>
      <c r="P46" s="23">
        <f si="5" t="shared"/>
        <v>1307</v>
      </c>
      <c r="Q46" s="23">
        <f si="3" t="shared"/>
        <v>-13</v>
      </c>
    </row>
    <row customFormat="1" r="47" s="14" spans="1:17">
      <c r="A47" s="22">
        <v>43</v>
      </c>
      <c r="B47" s="23">
        <v>1267</v>
      </c>
      <c r="C47" s="23">
        <v>1271</v>
      </c>
      <c r="D47" s="23">
        <v>1265</v>
      </c>
      <c r="E47" s="23">
        <v>1257</v>
      </c>
      <c r="F47" s="23">
        <v>1262</v>
      </c>
      <c r="G47" s="23">
        <v>1283</v>
      </c>
      <c r="H47" s="23">
        <f si="4" t="shared"/>
        <v>1267</v>
      </c>
      <c r="I47" s="23">
        <f si="1" t="shared"/>
        <v>-2</v>
      </c>
      <c r="J47" s="23">
        <v>1312</v>
      </c>
      <c r="K47" s="23">
        <v>1318</v>
      </c>
      <c r="L47" s="23">
        <v>1323</v>
      </c>
      <c r="M47" s="23">
        <v>1302</v>
      </c>
      <c r="N47" s="23">
        <v>1308</v>
      </c>
      <c r="O47" s="23">
        <v>1333</v>
      </c>
      <c r="P47" s="23">
        <f si="5" t="shared"/>
        <v>1316</v>
      </c>
      <c r="Q47" s="23">
        <f si="3" t="shared"/>
        <v>-4</v>
      </c>
    </row>
    <row customFormat="1" r="48" s="14" spans="1:17">
      <c r="A48" s="22">
        <v>44</v>
      </c>
      <c r="B48" s="23">
        <v>1257</v>
      </c>
      <c r="C48" s="23">
        <v>1259</v>
      </c>
      <c r="D48" s="23">
        <v>1251</v>
      </c>
      <c r="E48" s="23">
        <v>1252</v>
      </c>
      <c r="F48" s="23">
        <v>1265</v>
      </c>
      <c r="G48" s="23">
        <v>1274</v>
      </c>
      <c r="H48" s="23">
        <f si="4" t="shared"/>
        <v>1259</v>
      </c>
      <c r="I48" s="23">
        <f si="1" t="shared"/>
        <v>-10</v>
      </c>
      <c r="J48" s="23">
        <v>1307</v>
      </c>
      <c r="K48" s="23">
        <v>1302</v>
      </c>
      <c r="L48" s="23">
        <v>1291</v>
      </c>
      <c r="M48" s="23">
        <v>1306</v>
      </c>
      <c r="N48" s="23">
        <v>1315</v>
      </c>
      <c r="O48" s="23">
        <v>1316</v>
      </c>
      <c r="P48" s="23">
        <f si="5" t="shared"/>
        <v>1306</v>
      </c>
      <c r="Q48" s="23">
        <f si="3" t="shared"/>
        <v>-14</v>
      </c>
    </row>
    <row customFormat="1" r="49" s="14" spans="1:17">
      <c r="A49" s="22">
        <v>45</v>
      </c>
      <c r="B49" s="23">
        <v>1256</v>
      </c>
      <c r="C49" s="23">
        <v>1278</v>
      </c>
      <c r="D49" s="23">
        <v>1274</v>
      </c>
      <c r="E49" s="23">
        <v>1274</v>
      </c>
      <c r="F49" s="23">
        <v>1273</v>
      </c>
      <c r="G49" s="23">
        <v>1270</v>
      </c>
      <c r="H49" s="23">
        <f si="4" t="shared"/>
        <v>1270</v>
      </c>
      <c r="I49" s="23">
        <f si="1" t="shared"/>
        <v>1</v>
      </c>
      <c r="J49" s="23">
        <v>1297</v>
      </c>
      <c r="K49" s="23">
        <v>1321</v>
      </c>
      <c r="L49" s="23">
        <v>1318</v>
      </c>
      <c r="M49" s="23">
        <v>1321</v>
      </c>
      <c r="N49" s="23">
        <v>1307</v>
      </c>
      <c r="O49" s="23">
        <v>1306</v>
      </c>
      <c r="P49" s="23">
        <f si="5" t="shared"/>
        <v>1311</v>
      </c>
      <c r="Q49" s="23">
        <f si="3" t="shared"/>
        <v>-9</v>
      </c>
    </row>
    <row customFormat="1" r="50" s="14" spans="1:17">
      <c r="A50" s="22">
        <v>46</v>
      </c>
      <c r="B50" s="23">
        <v>1272</v>
      </c>
      <c r="C50" s="23">
        <v>1270</v>
      </c>
      <c r="D50" s="23">
        <v>1296</v>
      </c>
      <c r="E50" s="23">
        <v>1275</v>
      </c>
      <c r="F50" s="23">
        <v>1282</v>
      </c>
      <c r="G50" s="23">
        <v>1269</v>
      </c>
      <c r="H50" s="23">
        <f si="4" t="shared"/>
        <v>1277</v>
      </c>
      <c r="I50" s="23">
        <f si="1" t="shared"/>
        <v>8</v>
      </c>
      <c r="J50" s="23">
        <v>1331</v>
      </c>
      <c r="K50" s="23">
        <v>1327</v>
      </c>
      <c r="L50" s="23">
        <v>1315</v>
      </c>
      <c r="M50" s="23">
        <v>1303</v>
      </c>
      <c r="N50" s="23">
        <v>1330</v>
      </c>
      <c r="O50" s="23">
        <v>1326</v>
      </c>
      <c r="P50" s="23">
        <f si="5" t="shared"/>
        <v>1322</v>
      </c>
      <c r="Q50" s="23">
        <f si="3" t="shared"/>
        <v>2</v>
      </c>
    </row>
    <row customFormat="1" r="51" s="14" spans="1:17">
      <c r="A51" s="22">
        <v>47</v>
      </c>
      <c r="B51" s="23">
        <v>1263</v>
      </c>
      <c r="C51" s="23">
        <v>1259</v>
      </c>
      <c r="D51" s="23">
        <v>1280</v>
      </c>
      <c r="E51" s="23">
        <v>1274</v>
      </c>
      <c r="F51" s="23">
        <v>1278</v>
      </c>
      <c r="G51" s="23">
        <v>1273</v>
      </c>
      <c r="H51" s="23">
        <f si="4" t="shared"/>
        <v>1271</v>
      </c>
      <c r="I51" s="23">
        <f si="1" t="shared"/>
        <v>2</v>
      </c>
      <c r="J51" s="23">
        <v>1340</v>
      </c>
      <c r="K51" s="23">
        <v>1319</v>
      </c>
      <c r="L51" s="23">
        <v>1337</v>
      </c>
      <c r="M51" s="23">
        <v>1327</v>
      </c>
      <c r="N51" s="23">
        <v>1341</v>
      </c>
      <c r="O51" s="23">
        <v>1320</v>
      </c>
      <c r="P51" s="23">
        <f si="5" t="shared"/>
        <v>1330</v>
      </c>
      <c r="Q51" s="23">
        <f si="3" t="shared"/>
        <v>10</v>
      </c>
    </row>
    <row customFormat="1" r="52" s="14" spans="1:17">
      <c r="A52" s="22">
        <v>48</v>
      </c>
      <c r="B52" s="23">
        <v>1287</v>
      </c>
      <c r="C52" s="23">
        <v>1295</v>
      </c>
      <c r="D52" s="23">
        <v>1288</v>
      </c>
      <c r="E52" s="23">
        <v>1251</v>
      </c>
      <c r="F52" s="23">
        <v>1290</v>
      </c>
      <c r="G52" s="23">
        <v>1281</v>
      </c>
      <c r="H52" s="23">
        <f si="4" t="shared"/>
        <v>1282</v>
      </c>
      <c r="I52" s="23">
        <f si="1" t="shared"/>
        <v>13</v>
      </c>
      <c r="J52" s="23">
        <v>1328</v>
      </c>
      <c r="K52" s="23">
        <v>1320</v>
      </c>
      <c r="L52" s="23">
        <v>1333</v>
      </c>
      <c r="M52" s="23">
        <v>1324</v>
      </c>
      <c r="N52" s="23">
        <v>1324</v>
      </c>
      <c r="O52" s="23">
        <v>1343</v>
      </c>
      <c r="P52" s="23">
        <f si="5" t="shared"/>
        <v>1328</v>
      </c>
      <c r="Q52" s="23">
        <f si="3" t="shared"/>
        <v>8</v>
      </c>
    </row>
    <row customFormat="1" r="53" s="14" spans="1:17">
      <c r="A53" s="22">
        <v>49</v>
      </c>
      <c r="B53" s="23">
        <v>1267</v>
      </c>
      <c r="C53" s="23">
        <v>1273</v>
      </c>
      <c r="D53" s="23">
        <v>1257</v>
      </c>
      <c r="E53" s="23">
        <v>1273</v>
      </c>
      <c r="F53" s="23">
        <v>1274</v>
      </c>
      <c r="G53" s="23">
        <v>1278</v>
      </c>
      <c r="H53" s="23">
        <f si="4" t="shared"/>
        <v>1270</v>
      </c>
      <c r="I53" s="23">
        <f si="1" t="shared"/>
        <v>1</v>
      </c>
      <c r="J53" s="23">
        <v>1323</v>
      </c>
      <c r="K53" s="23">
        <v>1314</v>
      </c>
      <c r="L53" s="23">
        <v>1306</v>
      </c>
      <c r="M53" s="23">
        <v>1324</v>
      </c>
      <c r="N53" s="23">
        <v>1326</v>
      </c>
      <c r="O53" s="23">
        <v>1335</v>
      </c>
      <c r="P53" s="23">
        <f si="5" t="shared"/>
        <v>1321</v>
      </c>
      <c r="Q53" s="23">
        <f si="3" t="shared"/>
        <v>1</v>
      </c>
    </row>
    <row customFormat="1" r="54" s="14" spans="1:17">
      <c r="A54" s="22">
        <v>50</v>
      </c>
      <c r="B54" s="23">
        <v>1273</v>
      </c>
      <c r="C54" s="23">
        <v>1266</v>
      </c>
      <c r="D54" s="23">
        <v>1287</v>
      </c>
      <c r="E54" s="23">
        <v>1285</v>
      </c>
      <c r="F54" s="23">
        <v>1287</v>
      </c>
      <c r="G54" s="23">
        <v>1286</v>
      </c>
      <c r="H54" s="23">
        <f si="4" t="shared"/>
        <v>1280</v>
      </c>
      <c r="I54" s="23">
        <f si="1" t="shared"/>
        <v>11</v>
      </c>
      <c r="J54" s="23">
        <v>1313</v>
      </c>
      <c r="K54" s="23">
        <v>1337</v>
      </c>
      <c r="L54" s="23">
        <v>1338</v>
      </c>
      <c r="M54" s="23">
        <v>1331</v>
      </c>
      <c r="N54" s="23">
        <v>1325</v>
      </c>
      <c r="O54" s="23">
        <v>1321</v>
      </c>
      <c r="P54" s="23">
        <f si="5" t="shared"/>
        <v>1327</v>
      </c>
      <c r="Q54" s="23">
        <f si="3" t="shared"/>
        <v>7</v>
      </c>
    </row>
    <row customFormat="1" r="55" s="14" spans="1:17">
      <c r="A55" s="22">
        <v>51</v>
      </c>
      <c r="B55" s="23">
        <v>1270</v>
      </c>
      <c r="C55" s="23">
        <v>1264</v>
      </c>
      <c r="D55" s="23">
        <v>1265</v>
      </c>
      <c r="E55" s="23">
        <v>1254</v>
      </c>
      <c r="F55" s="23">
        <v>1279</v>
      </c>
      <c r="G55" s="23">
        <v>1275</v>
      </c>
      <c r="H55" s="23">
        <f si="4" t="shared"/>
        <v>1267</v>
      </c>
      <c r="I55" s="23">
        <f si="1" t="shared"/>
        <v>-2</v>
      </c>
      <c r="J55" s="23">
        <v>1342</v>
      </c>
      <c r="K55" s="23">
        <v>1332</v>
      </c>
      <c r="L55" s="23">
        <v>1317</v>
      </c>
      <c r="M55" s="23">
        <v>1307</v>
      </c>
      <c r="N55" s="23">
        <v>1333</v>
      </c>
      <c r="O55" s="23">
        <v>1328</v>
      </c>
      <c r="P55" s="23">
        <f si="5" t="shared"/>
        <v>1326</v>
      </c>
      <c r="Q55" s="23">
        <f si="3" t="shared"/>
        <v>6</v>
      </c>
    </row>
    <row customFormat="1" r="56" s="14" spans="1:17">
      <c r="A56" s="22">
        <v>52</v>
      </c>
      <c r="B56" s="23">
        <v>1282</v>
      </c>
      <c r="C56" s="23">
        <v>1266</v>
      </c>
      <c r="D56" s="23">
        <v>1264</v>
      </c>
      <c r="E56" s="23">
        <v>1294</v>
      </c>
      <c r="F56" s="23">
        <v>1287</v>
      </c>
      <c r="G56" s="23">
        <v>1273</v>
      </c>
      <c r="H56" s="23">
        <f si="4" t="shared"/>
        <v>1277</v>
      </c>
      <c r="I56" s="23">
        <f si="1" t="shared"/>
        <v>8</v>
      </c>
      <c r="J56" s="23">
        <v>1334</v>
      </c>
      <c r="K56" s="23">
        <v>1321</v>
      </c>
      <c r="L56" s="23">
        <v>1335</v>
      </c>
      <c r="M56" s="23">
        <v>1338</v>
      </c>
      <c r="N56" s="23">
        <v>1341</v>
      </c>
      <c r="O56" s="23">
        <v>1329</v>
      </c>
      <c r="P56" s="23">
        <f si="5" t="shared"/>
        <v>1333</v>
      </c>
      <c r="Q56" s="23">
        <f si="3" t="shared"/>
        <v>13</v>
      </c>
    </row>
    <row customFormat="1" r="57" s="14" spans="1:17">
      <c r="A57" s="22">
        <v>53</v>
      </c>
      <c r="B57" s="23">
        <v>1282</v>
      </c>
      <c r="C57" s="23">
        <v>1293</v>
      </c>
      <c r="D57" s="23">
        <v>1284</v>
      </c>
      <c r="E57" s="23">
        <v>1280</v>
      </c>
      <c r="F57" s="23">
        <v>1280</v>
      </c>
      <c r="G57" s="23">
        <v>1303</v>
      </c>
      <c r="H57" s="23">
        <f si="4" t="shared"/>
        <v>1287</v>
      </c>
      <c r="I57" s="23">
        <f si="1" t="shared"/>
        <v>18</v>
      </c>
      <c r="J57" s="23">
        <v>1327</v>
      </c>
      <c r="K57" s="23">
        <v>1337</v>
      </c>
      <c r="L57" s="23">
        <v>1337</v>
      </c>
      <c r="M57" s="23">
        <v>1319</v>
      </c>
      <c r="N57" s="23">
        <v>1320</v>
      </c>
      <c r="O57" s="23">
        <v>1344</v>
      </c>
      <c r="P57" s="23">
        <f si="5" t="shared"/>
        <v>1330</v>
      </c>
      <c r="Q57" s="23">
        <f si="3" t="shared"/>
        <v>10</v>
      </c>
    </row>
    <row customFormat="1" r="58" s="14" spans="1:17">
      <c r="A58" s="22">
        <v>54</v>
      </c>
      <c r="B58" s="23">
        <v>1274</v>
      </c>
      <c r="C58" s="23">
        <v>1277</v>
      </c>
      <c r="D58" s="23">
        <v>1286</v>
      </c>
      <c r="E58" s="23">
        <v>1275</v>
      </c>
      <c r="F58" s="23">
        <v>1283</v>
      </c>
      <c r="G58" s="23">
        <v>1288</v>
      </c>
      <c r="H58" s="23">
        <f si="4" t="shared"/>
        <v>1280</v>
      </c>
      <c r="I58" s="23">
        <f si="1" t="shared"/>
        <v>11</v>
      </c>
      <c r="J58" s="23">
        <v>1325</v>
      </c>
      <c r="K58" s="23">
        <v>1329</v>
      </c>
      <c r="L58" s="23">
        <v>1309</v>
      </c>
      <c r="M58" s="23">
        <v>1324</v>
      </c>
      <c r="N58" s="23">
        <v>1337</v>
      </c>
      <c r="O58" s="23">
        <v>1336</v>
      </c>
      <c r="P58" s="23">
        <f si="5" t="shared"/>
        <v>1326</v>
      </c>
      <c r="Q58" s="23">
        <f si="3" t="shared"/>
        <v>6</v>
      </c>
    </row>
    <row customFormat="1" r="59" s="14" spans="1:17">
      <c r="A59" s="22">
        <v>55</v>
      </c>
      <c r="B59" s="23">
        <v>1252</v>
      </c>
      <c r="C59" s="23">
        <v>1274</v>
      </c>
      <c r="D59" s="23">
        <v>1277</v>
      </c>
      <c r="E59" s="23">
        <v>1272</v>
      </c>
      <c r="F59" s="23">
        <v>1276</v>
      </c>
      <c r="G59" s="23">
        <v>1267</v>
      </c>
      <c r="H59" s="23">
        <f si="4" t="shared"/>
        <v>1269</v>
      </c>
      <c r="I59" s="23">
        <f si="1" t="shared"/>
        <v>0</v>
      </c>
      <c r="J59" s="23">
        <v>1302</v>
      </c>
      <c r="K59" s="23">
        <v>1325</v>
      </c>
      <c r="L59" s="23">
        <v>1323</v>
      </c>
      <c r="M59" s="23">
        <v>1323</v>
      </c>
      <c r="N59" s="23">
        <v>1318</v>
      </c>
      <c r="O59" s="23">
        <v>1312</v>
      </c>
      <c r="P59" s="23">
        <f si="5" t="shared"/>
        <v>1317</v>
      </c>
      <c r="Q59" s="23">
        <f si="3" t="shared"/>
        <v>-3</v>
      </c>
    </row>
    <row customFormat="1" r="60" s="14" spans="1:17">
      <c r="A60" s="22">
        <v>56</v>
      </c>
      <c r="B60" s="23">
        <v>1277</v>
      </c>
      <c r="C60" s="23">
        <v>1273</v>
      </c>
      <c r="D60" s="23">
        <v>1286</v>
      </c>
      <c r="E60" s="23">
        <v>1287</v>
      </c>
      <c r="F60" s="23">
        <v>1275</v>
      </c>
      <c r="G60" s="23">
        <v>1286</v>
      </c>
      <c r="H60" s="23">
        <f si="4" t="shared"/>
        <v>1280</v>
      </c>
      <c r="I60" s="23">
        <f si="1" t="shared"/>
        <v>11</v>
      </c>
      <c r="J60" s="23">
        <v>1322</v>
      </c>
      <c r="K60" s="23">
        <v>1310</v>
      </c>
      <c r="L60" s="23">
        <v>1335</v>
      </c>
      <c r="M60" s="23">
        <v>1310</v>
      </c>
      <c r="N60" s="23">
        <v>1320</v>
      </c>
      <c r="O60" s="23">
        <v>1331</v>
      </c>
      <c r="P60" s="23">
        <f si="5" t="shared"/>
        <v>1321</v>
      </c>
      <c r="Q60" s="23">
        <f si="3" t="shared"/>
        <v>1</v>
      </c>
    </row>
    <row customFormat="1" r="61" s="14" spans="1:17">
      <c r="A61" s="22" t="s">
        <v>27</v>
      </c>
      <c r="B61" s="23">
        <f ca="1" ref="B61:H61" si="6" t="shared">IF(B6="","",COUNTIF(B6:B59,CONCATENATE("&gt;",INDIRECT(ADDRESS(ROW(B66),COLUMN(B66)))+20))+IF(B5&gt;(B66+30),1,0)+IF(B60&gt;(B66+30),1,0))</f>
        <v>2</v>
      </c>
      <c r="C61" s="23">
        <f ca="1" si="6" t="shared"/>
        <v>2</v>
      </c>
      <c r="D61" s="23">
        <f ca="1" si="6" t="shared"/>
        <v>3</v>
      </c>
      <c r="E61" s="23">
        <f ca="1" si="6" t="shared"/>
        <v>4</v>
      </c>
      <c r="F61" s="23">
        <f ca="1" si="6" t="shared"/>
        <v>3</v>
      </c>
      <c r="G61" s="23">
        <f ca="1" si="6" t="shared"/>
        <v>7</v>
      </c>
      <c r="H61" s="23">
        <f ca="1" si="6" t="shared"/>
        <v>0</v>
      </c>
      <c r="I61" s="23"/>
      <c r="J61" s="23">
        <f ca="1" ref="J61:P61" si="7" t="shared">IF(J6="","",COUNTIF(J6:J59,CONCATENATE("&gt;",INDIRECT(ADDRESS(ROW(J66),COLUMN(J66)))+20))+IF(J5&gt;(J66+30),1,0)+IF(J60&gt;(J66+30),1,0))</f>
        <v>3</v>
      </c>
      <c r="K61" s="23">
        <f ca="1" si="7" t="shared"/>
        <v>2</v>
      </c>
      <c r="L61" s="23">
        <f ca="1" si="7" t="shared"/>
        <v>3</v>
      </c>
      <c r="M61" s="23">
        <f ca="1" si="7" t="shared"/>
        <v>4</v>
      </c>
      <c r="N61" s="23">
        <f ca="1" si="7" t="shared"/>
        <v>4</v>
      </c>
      <c r="O61" s="23">
        <f ca="1" si="7" t="shared"/>
        <v>4</v>
      </c>
      <c r="P61" s="23">
        <f ca="1" si="7" t="shared"/>
        <v>0</v>
      </c>
      <c r="Q61" s="23"/>
    </row>
    <row customFormat="1" r="62" s="14" spans="1:17">
      <c r="A62" s="22" t="s">
        <v>28</v>
      </c>
      <c r="B62" s="23">
        <f ca="1" ref="B62:H62" si="8" t="shared">IF(B5="","",COUNTIF(B5:B60,CONCATENATE("&lt;",INDIRECT(ADDRESS(ROW(B66),COLUMN(B66)))-20))+IF(B5&lt;(B66-30),1,0)+IF(B60&lt;(B66-30),1,0))</f>
        <v>2</v>
      </c>
      <c r="C62" s="23">
        <f ca="1" si="8" t="shared"/>
        <v>2</v>
      </c>
      <c r="D62" s="23">
        <f ca="1" si="8" t="shared"/>
        <v>2</v>
      </c>
      <c r="E62" s="23">
        <f ca="1" si="8" t="shared"/>
        <v>4</v>
      </c>
      <c r="F62" s="23">
        <f ca="1" si="8" t="shared"/>
        <v>0</v>
      </c>
      <c r="G62" s="23">
        <f ca="1" si="8" t="shared"/>
        <v>3</v>
      </c>
      <c r="H62" s="23">
        <f ca="1" si="8" t="shared"/>
        <v>0</v>
      </c>
      <c r="I62" s="23"/>
      <c r="J62" s="23">
        <f ca="1" ref="J62:P62" si="9" t="shared">IF(J5="","",COUNTIF(J5:J60,CONCATENATE("&lt;",INDIRECT(ADDRESS(ROW(J66),COLUMN(J66)))-20))+IF(J5&lt;(J66-30),1,0)+IF(J60&lt;(J66-30),1,0))</f>
        <v>4</v>
      </c>
      <c r="K62" s="23">
        <f ca="1" si="9" t="shared"/>
        <v>5</v>
      </c>
      <c r="L62" s="23">
        <f ca="1" si="9" t="shared"/>
        <v>1</v>
      </c>
      <c r="M62" s="23">
        <f ca="1" si="9" t="shared"/>
        <v>1</v>
      </c>
      <c r="N62" s="23">
        <f ca="1" si="9" t="shared"/>
        <v>3</v>
      </c>
      <c r="O62" s="23">
        <f ca="1" si="9" t="shared"/>
        <v>4</v>
      </c>
      <c r="P62" s="23">
        <f ca="1" si="9" t="shared"/>
        <v>0</v>
      </c>
      <c r="Q62" s="23"/>
    </row>
    <row customFormat="1" r="63" s="14" spans="1:17">
      <c r="A63" s="22" t="s">
        <v>29</v>
      </c>
      <c r="B63" s="24" t="str">
        <f ca="1" ref="B63:G63" si="10" t="shared">CONCATENATE("↑",B61,"↓",B62)</f>
        <v>↑2↓2</v>
      </c>
      <c r="C63" s="24" t="str">
        <f ca="1" si="10" t="shared"/>
        <v>↑2↓2</v>
      </c>
      <c r="D63" s="24" t="str">
        <f ca="1" si="10" t="shared"/>
        <v>↑3↓2</v>
      </c>
      <c r="E63" s="24" t="str">
        <f ca="1" si="10" t="shared"/>
        <v>↑4↓4</v>
      </c>
      <c r="F63" s="24" t="str">
        <f ca="1" si="10" t="shared"/>
        <v>↑3↓0</v>
      </c>
      <c r="G63" s="24" t="str">
        <f ca="1" si="10" t="shared"/>
        <v>↑7↓3</v>
      </c>
      <c r="H63" s="24"/>
      <c r="I63" s="24"/>
      <c r="J63" s="24" t="str">
        <f ca="1" ref="J63:O63" si="11" t="shared">CONCATENATE("↑",J61,"↓",J62)</f>
        <v>↑3↓4</v>
      </c>
      <c r="K63" s="24" t="str">
        <f ca="1" si="11" t="shared"/>
        <v>↑2↓5</v>
      </c>
      <c r="L63" s="24" t="str">
        <f ca="1" si="11" t="shared"/>
        <v>↑3↓1</v>
      </c>
      <c r="M63" s="24" t="str">
        <f ca="1" si="11" t="shared"/>
        <v>↑4↓1</v>
      </c>
      <c r="N63" s="24" t="str">
        <f ca="1" si="11" t="shared"/>
        <v>↑4↓3</v>
      </c>
      <c r="O63" s="24" t="str">
        <f ca="1" si="11" t="shared"/>
        <v>↑4↓4</v>
      </c>
      <c r="P63" s="24" t="s">
        <v>30</v>
      </c>
      <c r="Q63" s="22"/>
    </row>
    <row customFormat="1" r="64" s="14" spans="1:17">
      <c r="A64" s="22" t="s">
        <v>31</v>
      </c>
      <c r="B64" s="23">
        <f ref="B64:H64" si="12" t="shared">IF(B5="","",MAX(B5:B60))</f>
        <v>1287</v>
      </c>
      <c r="C64" s="23">
        <f si="12" t="shared"/>
        <v>1295</v>
      </c>
      <c r="D64" s="23">
        <f si="12" t="shared"/>
        <v>1299</v>
      </c>
      <c r="E64" s="23">
        <f si="12" t="shared"/>
        <v>1298</v>
      </c>
      <c r="F64" s="23">
        <f si="12" t="shared"/>
        <v>1305</v>
      </c>
      <c r="G64" s="23">
        <f si="12" t="shared"/>
        <v>1310</v>
      </c>
      <c r="H64" s="23">
        <f si="12" t="shared"/>
        <v>1287</v>
      </c>
      <c r="I64" s="23"/>
      <c r="J64" s="23">
        <f ref="J64:P64" si="13" t="shared">IF(J5="","",MAX(J5:J60))</f>
        <v>1342</v>
      </c>
      <c r="K64" s="23">
        <f si="13" t="shared"/>
        <v>1343</v>
      </c>
      <c r="L64" s="23">
        <f si="13" t="shared"/>
        <v>1350</v>
      </c>
      <c r="M64" s="23">
        <f si="13" t="shared"/>
        <v>1348</v>
      </c>
      <c r="N64" s="23">
        <f si="13" t="shared"/>
        <v>1353</v>
      </c>
      <c r="O64" s="23">
        <f si="13" t="shared"/>
        <v>1361</v>
      </c>
      <c r="P64" s="23">
        <f si="13" t="shared"/>
        <v>1336</v>
      </c>
      <c r="Q64" s="22"/>
    </row>
    <row customFormat="1" r="65" s="14" spans="1:17">
      <c r="A65" s="22" t="s">
        <v>32</v>
      </c>
      <c r="B65" s="23">
        <f ref="B65:H65" si="14" t="shared">IF(B5="","",MIN(B5:B60))</f>
        <v>1237</v>
      </c>
      <c r="C65" s="23">
        <f si="14" t="shared"/>
        <v>1246</v>
      </c>
      <c r="D65" s="23">
        <f si="14" t="shared"/>
        <v>1245</v>
      </c>
      <c r="E65" s="23">
        <f si="14" t="shared"/>
        <v>1245</v>
      </c>
      <c r="F65" s="23">
        <f si="14" t="shared"/>
        <v>1253</v>
      </c>
      <c r="G65" s="23">
        <f si="14" t="shared"/>
        <v>1247</v>
      </c>
      <c r="H65" s="23">
        <f si="14" t="shared"/>
        <v>1252</v>
      </c>
      <c r="I65" s="23"/>
      <c r="J65" s="23">
        <f ref="J65:P65" si="15" t="shared">IF(J5="","",MIN(J5:J60))</f>
        <v>1287</v>
      </c>
      <c r="K65" s="23">
        <f si="15" t="shared"/>
        <v>1293</v>
      </c>
      <c r="L65" s="23">
        <f si="15" t="shared"/>
        <v>1291</v>
      </c>
      <c r="M65" s="23">
        <f si="15" t="shared"/>
        <v>1296</v>
      </c>
      <c r="N65" s="23">
        <f si="15" t="shared"/>
        <v>1296</v>
      </c>
      <c r="O65" s="23">
        <f si="15" t="shared"/>
        <v>1299</v>
      </c>
      <c r="P65" s="23">
        <f si="15" t="shared"/>
        <v>1305</v>
      </c>
      <c r="Q65" s="22"/>
    </row>
    <row customFormat="1" r="66" s="15" spans="1:17">
      <c r="A66" s="23" t="s">
        <v>12</v>
      </c>
      <c r="B66" s="23">
        <f ref="B66:Q66" si="16" t="shared">IF(B5="","",INT(AVERAGE(B5:B60)))</f>
        <v>1264</v>
      </c>
      <c r="C66" s="23">
        <f si="16" t="shared"/>
        <v>1269</v>
      </c>
      <c r="D66" s="23">
        <f si="16" t="shared"/>
        <v>1269</v>
      </c>
      <c r="E66" s="23">
        <f si="16" t="shared"/>
        <v>1269</v>
      </c>
      <c r="F66" s="23">
        <f si="16" t="shared"/>
        <v>1273</v>
      </c>
      <c r="G66" s="23">
        <f si="16" t="shared"/>
        <v>1274</v>
      </c>
      <c r="H66" s="23">
        <f si="16" t="shared"/>
        <v>1269</v>
      </c>
      <c r="I66" s="23"/>
      <c r="J66" s="23">
        <f si="16" t="shared"/>
        <v>1318</v>
      </c>
      <c r="K66" s="23">
        <f si="16" t="shared"/>
        <v>1319</v>
      </c>
      <c r="L66" s="23">
        <f si="16" t="shared"/>
        <v>1318</v>
      </c>
      <c r="M66" s="23">
        <f si="16" t="shared"/>
        <v>1318</v>
      </c>
      <c r="N66" s="23">
        <f si="16" t="shared"/>
        <v>1324</v>
      </c>
      <c r="O66" s="23">
        <f si="16" t="shared"/>
        <v>1324</v>
      </c>
      <c r="P66" s="23">
        <f si="16" t="shared"/>
        <v>1320</v>
      </c>
      <c r="Q66" s="23"/>
    </row>
    <row customFormat="1" r="67" s="14" spans="1:17">
      <c r="A67" s="22" t="s">
        <v>33</v>
      </c>
      <c r="B67" s="22">
        <v>1270</v>
      </c>
      <c r="C67" s="22">
        <v>1270</v>
      </c>
      <c r="D67" s="22">
        <v>1270</v>
      </c>
      <c r="E67" s="22">
        <v>1270</v>
      </c>
      <c r="F67" s="22">
        <v>1270</v>
      </c>
      <c r="G67" s="22">
        <v>1270</v>
      </c>
      <c r="H67" s="22">
        <v>1270</v>
      </c>
      <c r="I67" s="23"/>
      <c r="J67" s="22">
        <v>1320</v>
      </c>
      <c r="K67" s="22">
        <v>1320</v>
      </c>
      <c r="L67" s="22">
        <v>1320</v>
      </c>
      <c r="M67" s="22">
        <v>1320</v>
      </c>
      <c r="N67" s="22">
        <v>1320</v>
      </c>
      <c r="O67" s="22">
        <v>1320</v>
      </c>
      <c r="P67" s="22">
        <v>1320</v>
      </c>
      <c r="Q67" s="22"/>
    </row>
    <row customFormat="1" r="68" s="14" spans="1:17">
      <c r="A68" s="22" t="s">
        <v>34</v>
      </c>
      <c r="B68" s="22">
        <f ref="B68:H68" si="17" t="shared">IF(B66="","",IF(ABS(B66-B67)&gt;7,1,0))</f>
        <v>0</v>
      </c>
      <c r="C68" s="22">
        <f si="17" t="shared"/>
        <v>0</v>
      </c>
      <c r="D68" s="22">
        <f si="17" t="shared"/>
        <v>0</v>
      </c>
      <c r="E68" s="22">
        <f si="17" t="shared"/>
        <v>0</v>
      </c>
      <c r="F68" s="22">
        <f si="17" t="shared"/>
        <v>0</v>
      </c>
      <c r="G68" s="22">
        <f si="17" t="shared"/>
        <v>0</v>
      </c>
      <c r="H68" s="22">
        <f si="17" t="shared"/>
        <v>0</v>
      </c>
      <c r="I68" s="22"/>
      <c r="J68" s="22">
        <f ref="J68:P68" si="18" t="shared">IF(J66="","",IF(ABS(J66-J67)&gt;7,1,0))</f>
        <v>0</v>
      </c>
      <c r="K68" s="22">
        <f si="18" t="shared"/>
        <v>0</v>
      </c>
      <c r="L68" s="22">
        <f si="18" t="shared"/>
        <v>0</v>
      </c>
      <c r="M68" s="22">
        <f si="18" t="shared"/>
        <v>0</v>
      </c>
      <c r="N68" s="22">
        <f si="18" t="shared"/>
        <v>0</v>
      </c>
      <c r="O68" s="22">
        <f si="18" t="shared"/>
        <v>0</v>
      </c>
      <c r="P68" s="22">
        <f si="18" t="shared"/>
        <v>0</v>
      </c>
      <c r="Q68" s="22"/>
    </row>
    <row customFormat="1" r="69" s="14" spans="9:9">
      <c r="I69" s="15"/>
    </row>
    <row customFormat="1" r="70" s="14" spans="3:12">
      <c r="C70" s="22"/>
      <c r="D70" s="22" t="s">
        <v>35</v>
      </c>
      <c r="E70" s="22" t="s">
        <v>36</v>
      </c>
      <c r="F70" s="22" t="s">
        <v>12</v>
      </c>
      <c r="G70" s="22"/>
      <c r="H70" s="22"/>
      <c r="I70" s="22"/>
      <c r="J70" s="22" t="s">
        <v>35</v>
      </c>
      <c r="K70" s="22" t="s">
        <v>36</v>
      </c>
      <c r="L70" s="22" t="s">
        <v>12</v>
      </c>
    </row>
    <row customFormat="1" r="71" s="14" spans="3:12">
      <c r="C71" s="22" t="s">
        <v>37</v>
      </c>
      <c r="D71" s="26">
        <f ca="1">(56*2-B$61-B$62-J$61-J$62)/(56*2)</f>
        <v>0.901785714285714</v>
      </c>
      <c r="E71" s="26">
        <f ca="1">(56*2-C$61-C$62-K$61-K$62)/(56*2)</f>
        <v>0.901785714285714</v>
      </c>
      <c r="F71" s="26">
        <f ca="1">AVERAGE(D71:E71)</f>
        <v>0.901785714285714</v>
      </c>
      <c r="G71" s="26"/>
      <c r="H71" s="22"/>
      <c r="I71" s="22" t="s">
        <v>38</v>
      </c>
      <c r="J71" s="22">
        <f>(2-B68-J68)/2</f>
        <v>1</v>
      </c>
      <c r="K71" s="22">
        <f>(2-C68-K68)/2</f>
        <v>1</v>
      </c>
      <c r="L71" s="22">
        <f>AVERAGE(J71:K71)</f>
        <v>1</v>
      </c>
    </row>
    <row customFormat="1" r="72" s="14" spans="3:12">
      <c r="C72" s="22" t="s">
        <v>39</v>
      </c>
      <c r="D72" s="26">
        <f ca="1">(56*2-D$61-D$62-L$61-L$62)/(56*2)</f>
        <v>0.919642857142857</v>
      </c>
      <c r="E72" s="26">
        <f ca="1">(56*2-E$61-E$62-M$61-M$62)/(56*2)</f>
        <v>0.883928571428571</v>
      </c>
      <c r="F72" s="26">
        <f ca="1">AVERAGE(D72:E72)</f>
        <v>0.901785714285714</v>
      </c>
      <c r="G72" s="22"/>
      <c r="H72" s="22"/>
      <c r="I72" s="22" t="s">
        <v>40</v>
      </c>
      <c r="J72" s="22">
        <f>(2-D68-L68)/2</f>
        <v>1</v>
      </c>
      <c r="K72" s="22">
        <f>(2-E68-M68)/2</f>
        <v>1</v>
      </c>
      <c r="L72" s="22">
        <f>AVERAGE(J72:K72)</f>
        <v>1</v>
      </c>
    </row>
    <row customFormat="1" r="73" s="14" spans="3:12">
      <c r="C73" s="22" t="s">
        <v>41</v>
      </c>
      <c r="D73" s="26">
        <f ca="1">(56*2-F$61-F$62-N$61-N$62)/(56*2)</f>
        <v>0.910714285714286</v>
      </c>
      <c r="E73" s="26">
        <f ca="1">(56*2-G$61-G$62-O$61-O$62)/(56*2)</f>
        <v>0.839285714285714</v>
      </c>
      <c r="F73" s="26">
        <f ca="1">AVERAGE(D73:E73)</f>
        <v>0.875</v>
      </c>
      <c r="G73" s="22"/>
      <c r="H73" s="22"/>
      <c r="I73" s="22" t="s">
        <v>42</v>
      </c>
      <c r="J73" s="22">
        <f>(2-F68-N68)/2</f>
        <v>1</v>
      </c>
      <c r="K73" s="22">
        <f>(2-G68-O68)/2</f>
        <v>1</v>
      </c>
      <c r="L73" s="22">
        <f>AVERAGE(J73:K73)</f>
        <v>1</v>
      </c>
    </row>
    <row customFormat="1" r="74" s="14" spans="3:12">
      <c r="C74" s="23" t="s">
        <v>43</v>
      </c>
      <c r="D74" s="23"/>
      <c r="E74" s="23"/>
      <c r="F74" s="23">
        <f ca="1">(56*2-H$61-H$62-P$61-P$62)/(56*2)</f>
        <v>1</v>
      </c>
      <c r="G74" s="23"/>
      <c r="H74" s="23"/>
      <c r="I74" s="23" t="s">
        <v>44</v>
      </c>
      <c r="J74" s="26"/>
      <c r="K74" s="23"/>
      <c r="L74" s="26">
        <f>(2*6-SUM(B68:P68))/(2*6)</f>
        <v>1</v>
      </c>
    </row>
  </sheetData>
  <mergeCells count="2">
    <mergeCell ref="B2:G2"/>
    <mergeCell ref="J2:O2"/>
  </mergeCells>
  <conditionalFormatting sqref="B5">
    <cfRule dxfId="2" operator="lessThan" priority="71" type="cellIs">
      <formula>$B$66-30</formula>
    </cfRule>
    <cfRule dxfId="3" operator="greaterThan" priority="72" type="cellIs">
      <formula>$B$66+30</formula>
    </cfRule>
  </conditionalFormatting>
  <conditionalFormatting sqref="C5">
    <cfRule dxfId="2" operator="lessThan" priority="65" type="cellIs">
      <formula>$C$66-30</formula>
    </cfRule>
    <cfRule dxfId="3" operator="greaterThan" priority="66" type="cellIs">
      <formula>$C$66+30</formula>
    </cfRule>
  </conditionalFormatting>
  <conditionalFormatting sqref="D5">
    <cfRule dxfId="2" operator="lessThan" priority="63" type="cellIs">
      <formula>$D$66-30</formula>
    </cfRule>
    <cfRule dxfId="3" operator="greaterThan" priority="64" type="cellIs">
      <formula>$D$66+30</formula>
    </cfRule>
  </conditionalFormatting>
  <conditionalFormatting sqref="E5">
    <cfRule dxfId="2" operator="lessThan" priority="61" type="cellIs">
      <formula>$E$66-30</formula>
    </cfRule>
    <cfRule dxfId="3" operator="greaterThan" priority="62" type="cellIs">
      <formula>$E$66+30</formula>
    </cfRule>
  </conditionalFormatting>
  <conditionalFormatting sqref="F5">
    <cfRule dxfId="2" operator="lessThan" priority="59" type="cellIs">
      <formula>$F$66-30</formula>
    </cfRule>
    <cfRule dxfId="3" operator="greaterThan" priority="60" type="cellIs">
      <formula>$F$66+30</formula>
    </cfRule>
  </conditionalFormatting>
  <conditionalFormatting sqref="G5">
    <cfRule dxfId="2" operator="lessThan" priority="57" type="cellIs">
      <formula>$G$66-30</formula>
    </cfRule>
    <cfRule dxfId="3" operator="greaterThan" priority="58" type="cellIs">
      <formula>$G$66+30</formula>
    </cfRule>
  </conditionalFormatting>
  <conditionalFormatting sqref="J5">
    <cfRule dxfId="2" operator="lessThan" priority="35" type="cellIs">
      <formula>$J$66-30</formula>
    </cfRule>
    <cfRule dxfId="3" operator="greaterThan" priority="36" type="cellIs">
      <formula>$J$66+30</formula>
    </cfRule>
  </conditionalFormatting>
  <conditionalFormatting sqref="K5">
    <cfRule dxfId="2" operator="lessThan" priority="33" type="cellIs">
      <formula>$K$66-30</formula>
    </cfRule>
    <cfRule dxfId="3" operator="greaterThan" priority="34" type="cellIs">
      <formula>$K$66+30</formula>
    </cfRule>
  </conditionalFormatting>
  <conditionalFormatting sqref="L5">
    <cfRule dxfId="2" operator="lessThan" priority="31" type="cellIs">
      <formula>$L$66-30</formula>
    </cfRule>
    <cfRule dxfId="3" operator="greaterThan" priority="32" type="cellIs">
      <formula>$L$66+30</formula>
    </cfRule>
  </conditionalFormatting>
  <conditionalFormatting sqref="M5">
    <cfRule dxfId="2" operator="lessThan" priority="29" type="cellIs">
      <formula>$M$66-30</formula>
    </cfRule>
    <cfRule dxfId="3" operator="greaterThan" priority="30" type="cellIs">
      <formula>$M$66+30</formula>
    </cfRule>
  </conditionalFormatting>
  <conditionalFormatting sqref="N5">
    <cfRule dxfId="2" operator="lessThan" priority="27" type="cellIs">
      <formula>$N$66-30</formula>
    </cfRule>
    <cfRule dxfId="3" operator="greaterThan" priority="28" type="cellIs">
      <formula>$N$66+30</formula>
    </cfRule>
  </conditionalFormatting>
  <conditionalFormatting sqref="O5">
    <cfRule dxfId="2" operator="lessThan" priority="25" type="cellIs">
      <formula>$O$66-30</formula>
    </cfRule>
    <cfRule dxfId="3" operator="greaterThan" priority="26" type="cellIs">
      <formula>$O$66+30</formula>
    </cfRule>
  </conditionalFormatting>
  <conditionalFormatting sqref="B60">
    <cfRule dxfId="2" operator="lessThan" priority="69" type="cellIs">
      <formula>$B$66-30</formula>
    </cfRule>
    <cfRule dxfId="3" operator="greaterThan" priority="70" type="cellIs">
      <formula>$B$66+30</formula>
    </cfRule>
  </conditionalFormatting>
  <conditionalFormatting sqref="C60">
    <cfRule dxfId="2" operator="lessThan" priority="53" type="cellIs">
      <formula>$C$66-30</formula>
    </cfRule>
    <cfRule dxfId="3" operator="greaterThan" priority="54" type="cellIs">
      <formula>$C$66+30</formula>
    </cfRule>
  </conditionalFormatting>
  <conditionalFormatting sqref="D60">
    <cfRule dxfId="2" operator="lessThan" priority="51" type="cellIs">
      <formula>$D$66-30</formula>
    </cfRule>
    <cfRule dxfId="3" operator="greaterThan" priority="52" type="cellIs">
      <formula>$D$66+30</formula>
    </cfRule>
  </conditionalFormatting>
  <conditionalFormatting sqref="E60">
    <cfRule dxfId="2" operator="lessThan" priority="49" type="cellIs">
      <formula>$E$66-30</formula>
    </cfRule>
    <cfRule dxfId="3" operator="greaterThan" priority="50" type="cellIs">
      <formula>$E$66+30</formula>
    </cfRule>
  </conditionalFormatting>
  <conditionalFormatting sqref="F60">
    <cfRule dxfId="2" operator="lessThan" priority="47" type="cellIs">
      <formula>$F$66-30</formula>
    </cfRule>
    <cfRule dxfId="3" operator="greaterThan" priority="48" type="cellIs">
      <formula>$F$66+30</formula>
    </cfRule>
  </conditionalFormatting>
  <conditionalFormatting sqref="G60">
    <cfRule dxfId="2" operator="lessThan" priority="45" type="cellIs">
      <formula>$G$66-30</formula>
    </cfRule>
    <cfRule dxfId="3" operator="greaterThan" priority="46" type="cellIs">
      <formula>$G$66+30</formula>
    </cfRule>
  </conditionalFormatting>
  <conditionalFormatting sqref="J60">
    <cfRule dxfId="2" operator="lessThan" priority="23" type="cellIs">
      <formula>$J$66-30</formula>
    </cfRule>
    <cfRule dxfId="3" operator="greaterThan" priority="24" type="cellIs">
      <formula>$J$66+30</formula>
    </cfRule>
  </conditionalFormatting>
  <conditionalFormatting sqref="K60">
    <cfRule dxfId="2" operator="lessThan" priority="21" type="cellIs">
      <formula>$K$66-30</formula>
    </cfRule>
    <cfRule dxfId="3" operator="greaterThan" priority="22" type="cellIs">
      <formula>$K$66+30</formula>
    </cfRule>
  </conditionalFormatting>
  <conditionalFormatting sqref="L60">
    <cfRule dxfId="2" operator="lessThan" priority="19" type="cellIs">
      <formula>$L$66-30</formula>
    </cfRule>
    <cfRule dxfId="3" operator="greaterThan" priority="20" type="cellIs">
      <formula>$L$66+30</formula>
    </cfRule>
  </conditionalFormatting>
  <conditionalFormatting sqref="M60">
    <cfRule dxfId="2" operator="lessThan" priority="17" type="cellIs">
      <formula>$M$66-30</formula>
    </cfRule>
    <cfRule dxfId="3" operator="greaterThan" priority="18" type="cellIs">
      <formula>$M$66+30</formula>
    </cfRule>
  </conditionalFormatting>
  <conditionalFormatting sqref="N60">
    <cfRule dxfId="2" operator="lessThan" priority="15" type="cellIs">
      <formula>$N$66-30</formula>
    </cfRule>
    <cfRule dxfId="3" operator="greaterThan" priority="16" type="cellIs">
      <formula>$N$66+30</formula>
    </cfRule>
  </conditionalFormatting>
  <conditionalFormatting sqref="O60">
    <cfRule dxfId="2" operator="lessThan" priority="13" type="cellIs">
      <formula>$O$66-30</formula>
    </cfRule>
    <cfRule dxfId="3" operator="greaterThan" priority="14" type="cellIs">
      <formula>$O$66+30</formula>
    </cfRule>
  </conditionalFormatting>
  <conditionalFormatting sqref="B6:B59">
    <cfRule dxfId="3" operator="greaterThan" priority="74" type="cellIs">
      <formula>$B$66+20</formula>
    </cfRule>
    <cfRule dxfId="2" operator="lessThan" priority="73" type="cellIs">
      <formula>$B$66-20</formula>
    </cfRule>
  </conditionalFormatting>
  <conditionalFormatting sqref="C6:C59">
    <cfRule dxfId="2" operator="lessThan" priority="55" type="cellIs">
      <formula>$C$66-20</formula>
    </cfRule>
    <cfRule dxfId="3" operator="greaterThan" priority="56" type="cellIs">
      <formula>$C$66+20</formula>
    </cfRule>
  </conditionalFormatting>
  <conditionalFormatting sqref="D6:D59">
    <cfRule dxfId="2" operator="lessThan" priority="43" type="cellIs">
      <formula>$D$66-20</formula>
    </cfRule>
    <cfRule dxfId="3" operator="greaterThan" priority="44" type="cellIs">
      <formula>$D$66+20</formula>
    </cfRule>
  </conditionalFormatting>
  <conditionalFormatting sqref="E6:E59">
    <cfRule dxfId="2" operator="lessThan" priority="41" type="cellIs">
      <formula>$E$66-20</formula>
    </cfRule>
    <cfRule dxfId="3" operator="greaterThan" priority="42" type="cellIs">
      <formula>$E$66+20</formula>
    </cfRule>
  </conditionalFormatting>
  <conditionalFormatting sqref="F6:F59">
    <cfRule dxfId="2" operator="lessThan" priority="39" type="cellIs">
      <formula>$F$66-20</formula>
    </cfRule>
    <cfRule dxfId="3" operator="greaterThan" priority="40" type="cellIs">
      <formula>$F$66+20</formula>
    </cfRule>
  </conditionalFormatting>
  <conditionalFormatting sqref="G6:G59">
    <cfRule dxfId="2" operator="lessThan" priority="37" type="cellIs">
      <formula>$G$66-20</formula>
    </cfRule>
    <cfRule dxfId="3" operator="greaterThan" priority="38" type="cellIs">
      <formula>$G$66+20</formula>
    </cfRule>
  </conditionalFormatting>
  <conditionalFormatting sqref="J6:J59">
    <cfRule dxfId="2" operator="lessThan" priority="11" type="cellIs">
      <formula>$J$66-20</formula>
    </cfRule>
    <cfRule dxfId="3" operator="greaterThan" priority="12" type="cellIs">
      <formula>$J$66+20</formula>
    </cfRule>
  </conditionalFormatting>
  <conditionalFormatting sqref="K6:K59">
    <cfRule dxfId="2" operator="lessThan" priority="9" type="cellIs">
      <formula>$K$66-20</formula>
    </cfRule>
    <cfRule dxfId="3" operator="greaterThan" priority="10" type="cellIs">
      <formula>$K$66+20</formula>
    </cfRule>
  </conditionalFormatting>
  <conditionalFormatting sqref="L6:L59">
    <cfRule dxfId="2" operator="lessThan" priority="7" type="cellIs">
      <formula>$L$66-20</formula>
    </cfRule>
    <cfRule dxfId="3" operator="greaterThan" priority="8" type="cellIs">
      <formula>$L$66+20</formula>
    </cfRule>
  </conditionalFormatting>
  <conditionalFormatting sqref="M6:M59">
    <cfRule dxfId="2" operator="lessThan" priority="5" type="cellIs">
      <formula>$M$66-20</formula>
    </cfRule>
    <cfRule dxfId="3" operator="greaterThan" priority="6" type="cellIs">
      <formula>$M$66+20</formula>
    </cfRule>
  </conditionalFormatting>
  <conditionalFormatting sqref="N6:N59">
    <cfRule dxfId="2" operator="lessThan" priority="3" type="cellIs">
      <formula>$N$66-20</formula>
    </cfRule>
    <cfRule dxfId="3" operator="greaterThan" priority="4" type="cellIs">
      <formula>$N$66+20</formula>
    </cfRule>
  </conditionalFormatting>
  <conditionalFormatting sqref="O6:O59">
    <cfRule dxfId="2" operator="lessThan" priority="1" type="cellIs">
      <formula>$O$66-20</formula>
    </cfRule>
    <cfRule dxfId="3" operator="greaterThan" priority="2" type="cellIs">
      <formula>$O$66+20</formula>
    </cfRule>
  </conditionalFormatting>
  <pageMargins bottom="0.75" footer="0.5" header="0.5" left="0.699305555555556" right="0.699305555555556" top="0.75"/>
  <headerFooter/>
</worksheet>
</file>

<file path=xl/worksheets/sheet11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Q74"/>
  <sheetViews>
    <sheetView topLeftCell="A38" workbookViewId="0" zoomScale="85" zoomScaleNormal="85">
      <selection activeCell="P60" sqref="P60"/>
    </sheetView>
  </sheetViews>
  <sheetFormatPr defaultColWidth="9" defaultRowHeight="14.25"/>
  <cols>
    <col min="1" max="1" customWidth="true" style="14" width="14.0" collapsed="true"/>
    <col min="2" max="7" customWidth="true" style="14" width="11.3666666666667" collapsed="true"/>
    <col min="8" max="8" customWidth="true" style="14" width="7.725" collapsed="true"/>
    <col min="9" max="9" customWidth="true" style="14" width="8.26666666666667" collapsed="true"/>
    <col min="10" max="15" customWidth="true" style="14" width="11.3666666666667" collapsed="true"/>
    <col min="16" max="16" customWidth="true" style="14" width="7.36666666666667" collapsed="true"/>
    <col min="17" max="18" style="14" width="9.0" collapsed="true"/>
    <col min="19" max="16384" style="16" width="9.0" collapsed="true"/>
  </cols>
  <sheetData>
    <row customFormat="1" customHeight="1" ht="24" r="1" s="14" spans="1:17">
      <c r="A1" s="17" t="s">
        <v>0</v>
      </c>
      <c r="B1" s="18" t="s">
        <v>96</v>
      </c>
      <c r="C1" s="17"/>
      <c r="D1" s="17"/>
      <c r="E1" s="17" t="s">
        <v>1</v>
      </c>
      <c r="F1" s="19" t="s">
        <v>2</v>
      </c>
      <c r="G1" s="19"/>
      <c r="H1" s="19"/>
      <c r="I1" s="19"/>
      <c r="J1" s="19"/>
      <c r="K1" s="19"/>
      <c r="L1" s="19"/>
      <c r="M1" s="19"/>
      <c r="N1" s="19"/>
      <c r="O1" s="19"/>
      <c r="P1" s="19"/>
      <c r="Q1" s="25"/>
    </row>
    <row customFormat="1" r="2" s="14" spans="1:17">
      <c r="A2" s="17"/>
      <c r="B2" s="20" t="s">
        <v>3</v>
      </c>
      <c r="C2" s="20"/>
      <c r="D2" s="20"/>
      <c r="E2" s="20"/>
      <c r="F2" s="20"/>
      <c r="G2" s="20"/>
      <c r="H2" s="20"/>
      <c r="I2" s="20"/>
      <c r="J2" s="20" t="s">
        <v>4</v>
      </c>
      <c r="K2" s="20"/>
      <c r="L2" s="20"/>
      <c r="M2" s="20"/>
      <c r="N2" s="20"/>
      <c r="O2" s="20"/>
      <c r="P2" s="17"/>
      <c r="Q2" s="17"/>
    </row>
    <row customFormat="1" r="3" s="14" spans="1:17">
      <c r="A3" s="17" t="s">
        <v>5</v>
      </c>
      <c r="B3" s="17" t="s">
        <v>6</v>
      </c>
      <c r="C3" s="17" t="s">
        <v>7</v>
      </c>
      <c r="D3" s="17" t="s">
        <v>8</v>
      </c>
      <c r="E3" s="17" t="s">
        <v>9</v>
      </c>
      <c r="F3" s="17" t="s">
        <v>10</v>
      </c>
      <c r="G3" s="17" t="s">
        <v>11</v>
      </c>
      <c r="H3" s="17" t="s">
        <v>12</v>
      </c>
      <c r="I3" s="17" t="s">
        <v>13</v>
      </c>
      <c r="J3" s="17" t="s">
        <v>6</v>
      </c>
      <c r="K3" s="17" t="s">
        <v>7</v>
      </c>
      <c r="L3" s="17" t="s">
        <v>8</v>
      </c>
      <c r="M3" s="17" t="s">
        <v>9</v>
      </c>
      <c r="N3" s="17" t="s">
        <v>10</v>
      </c>
      <c r="O3" s="17" t="s">
        <v>11</v>
      </c>
      <c r="P3" s="17" t="s">
        <v>12</v>
      </c>
      <c r="Q3" s="17" t="s">
        <v>13</v>
      </c>
    </row>
    <row customFormat="1" customHeight="1" hidden="1" ht="17" r="4" s="14" spans="1:17">
      <c r="A4" s="17" t="s">
        <v>14</v>
      </c>
      <c r="B4" s="21" t="s">
        <v>15</v>
      </c>
      <c r="C4" s="21" t="s">
        <v>16</v>
      </c>
      <c r="D4" s="21" t="s">
        <v>17</v>
      </c>
      <c r="E4" s="17" t="s">
        <v>18</v>
      </c>
      <c r="F4" s="21" t="s">
        <v>19</v>
      </c>
      <c r="G4" s="17" t="s">
        <v>20</v>
      </c>
      <c r="H4" s="17" t="s">
        <v>90</v>
      </c>
      <c r="I4" s="17" t="s">
        <v>90</v>
      </c>
      <c r="J4" s="17" t="s">
        <v>21</v>
      </c>
      <c r="K4" s="21" t="s">
        <v>22</v>
      </c>
      <c r="L4" s="17" t="s">
        <v>23</v>
      </c>
      <c r="M4" s="17" t="s">
        <v>24</v>
      </c>
      <c r="N4" s="17" t="s">
        <v>25</v>
      </c>
      <c r="O4" s="21" t="s">
        <v>26</v>
      </c>
      <c r="P4" s="17"/>
      <c r="Q4" s="17"/>
    </row>
    <row customFormat="1" r="5" s="14" spans="1:17">
      <c r="A5" s="22">
        <v>1</v>
      </c>
      <c r="B5" s="23">
        <v>1257</v>
      </c>
      <c r="C5" s="23">
        <v>1267</v>
      </c>
      <c r="D5" s="23">
        <v>1278</v>
      </c>
      <c r="E5" s="23">
        <v>1286</v>
      </c>
      <c r="F5" s="23">
        <v>1258</v>
      </c>
      <c r="G5" s="23">
        <v>1258</v>
      </c>
      <c r="H5" s="23">
        <f ref="H5:H36" si="0" t="shared">IF(B5="","",INT(AVERAGE(B5:G5)))</f>
        <v>1267</v>
      </c>
      <c r="I5" s="23">
        <f ref="I5:I60" si="1" t="shared">IF(H5="","",H5-H$66)</f>
        <v>-6</v>
      </c>
      <c r="J5" s="23">
        <v>1320</v>
      </c>
      <c r="K5" s="23">
        <v>1340</v>
      </c>
      <c r="L5" s="23">
        <v>1334</v>
      </c>
      <c r="M5" s="23">
        <v>1331</v>
      </c>
      <c r="N5" s="23">
        <v>1332</v>
      </c>
      <c r="O5" s="23">
        <v>1331</v>
      </c>
      <c r="P5" s="23">
        <f ref="P5:P36" si="2" t="shared">IF(J5="","",INT(AVERAGE(J5:O5)))</f>
        <v>1331</v>
      </c>
      <c r="Q5" s="23">
        <f ref="Q5:Q60" si="3" t="shared">IF(P5="","",P5-P$66)</f>
        <v>8</v>
      </c>
    </row>
    <row customFormat="1" r="6" s="14" spans="1:17">
      <c r="A6" s="22">
        <v>2</v>
      </c>
      <c r="B6" s="23">
        <v>1259</v>
      </c>
      <c r="C6" s="23">
        <v>1289</v>
      </c>
      <c r="D6" s="23">
        <v>1270</v>
      </c>
      <c r="E6" s="23">
        <v>1267</v>
      </c>
      <c r="F6" s="23">
        <v>1254</v>
      </c>
      <c r="G6" s="23">
        <v>1270</v>
      </c>
      <c r="H6" s="23">
        <f si="0" t="shared"/>
        <v>1268</v>
      </c>
      <c r="I6" s="23">
        <f si="1" t="shared"/>
        <v>-5</v>
      </c>
      <c r="J6" s="23">
        <v>1328</v>
      </c>
      <c r="K6" s="23">
        <v>1349</v>
      </c>
      <c r="L6" s="23">
        <v>1340</v>
      </c>
      <c r="M6" s="23">
        <v>1343</v>
      </c>
      <c r="N6" s="23">
        <v>1325</v>
      </c>
      <c r="O6" s="23">
        <v>1336</v>
      </c>
      <c r="P6" s="23">
        <f si="2" t="shared"/>
        <v>1336</v>
      </c>
      <c r="Q6" s="23">
        <f si="3" t="shared"/>
        <v>13</v>
      </c>
    </row>
    <row customFormat="1" r="7" s="14" spans="1:17">
      <c r="A7" s="22">
        <v>3</v>
      </c>
      <c r="B7" s="23">
        <v>1258</v>
      </c>
      <c r="C7" s="23">
        <v>1280</v>
      </c>
      <c r="D7" s="23">
        <v>1249</v>
      </c>
      <c r="E7" s="23">
        <v>1254</v>
      </c>
      <c r="F7" s="23">
        <v>1269</v>
      </c>
      <c r="G7" s="23">
        <v>1255</v>
      </c>
      <c r="H7" s="23">
        <f si="0" t="shared"/>
        <v>1260</v>
      </c>
      <c r="I7" s="23">
        <f si="1" t="shared"/>
        <v>-13</v>
      </c>
      <c r="J7" s="23">
        <v>1316</v>
      </c>
      <c r="K7" s="23">
        <v>1333</v>
      </c>
      <c r="L7" s="23">
        <v>1310</v>
      </c>
      <c r="M7" s="23">
        <v>1329</v>
      </c>
      <c r="N7" s="23">
        <v>1331</v>
      </c>
      <c r="O7" s="23">
        <v>1322</v>
      </c>
      <c r="P7" s="23">
        <f si="2" t="shared"/>
        <v>1323</v>
      </c>
      <c r="Q7" s="23">
        <f si="3" t="shared"/>
        <v>0</v>
      </c>
    </row>
    <row customFormat="1" r="8" s="14" spans="1:17">
      <c r="A8" s="22">
        <v>4</v>
      </c>
      <c r="B8" s="23">
        <v>1250</v>
      </c>
      <c r="C8" s="23">
        <v>1267</v>
      </c>
      <c r="D8" s="23">
        <v>1281</v>
      </c>
      <c r="E8" s="23">
        <v>1258</v>
      </c>
      <c r="F8" s="23">
        <v>1259</v>
      </c>
      <c r="G8" s="23">
        <v>1246</v>
      </c>
      <c r="H8" s="23">
        <f si="0" t="shared"/>
        <v>1260</v>
      </c>
      <c r="I8" s="23">
        <f si="1" t="shared"/>
        <v>-13</v>
      </c>
      <c r="J8" s="23">
        <v>1316</v>
      </c>
      <c r="K8" s="23">
        <v>1328</v>
      </c>
      <c r="L8" s="23">
        <v>1348</v>
      </c>
      <c r="M8" s="23">
        <v>1330</v>
      </c>
      <c r="N8" s="23">
        <v>1341</v>
      </c>
      <c r="O8" s="23">
        <v>1318</v>
      </c>
      <c r="P8" s="23">
        <f si="2" t="shared"/>
        <v>1330</v>
      </c>
      <c r="Q8" s="23">
        <f si="3" t="shared"/>
        <v>7</v>
      </c>
    </row>
    <row customFormat="1" r="9" s="14" spans="1:17">
      <c r="A9" s="22">
        <v>5</v>
      </c>
      <c r="B9" s="23">
        <v>1297</v>
      </c>
      <c r="C9" s="23">
        <v>1270</v>
      </c>
      <c r="D9" s="23">
        <v>1284</v>
      </c>
      <c r="E9" s="23">
        <v>1253</v>
      </c>
      <c r="F9" s="23">
        <v>1269</v>
      </c>
      <c r="G9" s="23">
        <v>1281</v>
      </c>
      <c r="H9" s="23">
        <f si="0" t="shared"/>
        <v>1275</v>
      </c>
      <c r="I9" s="23">
        <f si="1" t="shared"/>
        <v>2</v>
      </c>
      <c r="J9" s="23">
        <v>1330</v>
      </c>
      <c r="K9" s="23">
        <v>1316</v>
      </c>
      <c r="L9" s="23">
        <v>1321</v>
      </c>
      <c r="M9" s="23">
        <v>1320</v>
      </c>
      <c r="N9" s="23">
        <v>1311</v>
      </c>
      <c r="O9" s="23">
        <v>1319</v>
      </c>
      <c r="P9" s="23">
        <f si="2" t="shared"/>
        <v>1319</v>
      </c>
      <c r="Q9" s="23">
        <f si="3" t="shared"/>
        <v>-4</v>
      </c>
    </row>
    <row customFormat="1" r="10" s="14" spans="1:17">
      <c r="A10" s="22">
        <v>6</v>
      </c>
      <c r="B10" s="23">
        <v>1270</v>
      </c>
      <c r="C10" s="23">
        <v>1250</v>
      </c>
      <c r="D10" s="23">
        <v>1258</v>
      </c>
      <c r="E10" s="23">
        <v>1264</v>
      </c>
      <c r="F10" s="23">
        <v>1260</v>
      </c>
      <c r="G10" s="23">
        <v>1257</v>
      </c>
      <c r="H10" s="23">
        <f si="0" t="shared"/>
        <v>1259</v>
      </c>
      <c r="I10" s="23">
        <f si="1" t="shared"/>
        <v>-14</v>
      </c>
      <c r="J10" s="23">
        <v>1347</v>
      </c>
      <c r="K10" s="23">
        <v>1314</v>
      </c>
      <c r="L10" s="23">
        <v>1322</v>
      </c>
      <c r="M10" s="23">
        <v>1344</v>
      </c>
      <c r="N10" s="23">
        <v>1329</v>
      </c>
      <c r="O10" s="23">
        <v>1325</v>
      </c>
      <c r="P10" s="23">
        <f si="2" t="shared"/>
        <v>1330</v>
      </c>
      <c r="Q10" s="23">
        <f si="3" t="shared"/>
        <v>7</v>
      </c>
    </row>
    <row customFormat="1" r="11" s="14" spans="1:17">
      <c r="A11" s="22">
        <v>7</v>
      </c>
      <c r="B11" s="23">
        <v>1269</v>
      </c>
      <c r="C11" s="23">
        <v>1294</v>
      </c>
      <c r="D11" s="23">
        <v>1272</v>
      </c>
      <c r="E11" s="23">
        <v>1281</v>
      </c>
      <c r="F11" s="23">
        <v>1261</v>
      </c>
      <c r="G11" s="23">
        <v>1269</v>
      </c>
      <c r="H11" s="23">
        <f si="0" t="shared"/>
        <v>1274</v>
      </c>
      <c r="I11" s="23">
        <f si="1" t="shared"/>
        <v>1</v>
      </c>
      <c r="J11" s="23">
        <v>1306</v>
      </c>
      <c r="K11" s="23">
        <v>1341</v>
      </c>
      <c r="L11" s="23">
        <v>1321</v>
      </c>
      <c r="M11" s="23">
        <v>1295</v>
      </c>
      <c r="N11" s="23">
        <v>1311</v>
      </c>
      <c r="O11" s="23">
        <v>1315</v>
      </c>
      <c r="P11" s="23">
        <f si="2" t="shared"/>
        <v>1314</v>
      </c>
      <c r="Q11" s="23">
        <f si="3" t="shared"/>
        <v>-9</v>
      </c>
    </row>
    <row customFormat="1" r="12" s="14" spans="1:17">
      <c r="A12" s="22">
        <v>8</v>
      </c>
      <c r="B12" s="23">
        <v>1267</v>
      </c>
      <c r="C12" s="23">
        <v>1282</v>
      </c>
      <c r="D12" s="23">
        <v>1253</v>
      </c>
      <c r="E12" s="23">
        <v>1259</v>
      </c>
      <c r="F12" s="23">
        <v>1270</v>
      </c>
      <c r="G12" s="23">
        <v>1259</v>
      </c>
      <c r="H12" s="23">
        <f si="0" t="shared"/>
        <v>1265</v>
      </c>
      <c r="I12" s="23">
        <f si="1" t="shared"/>
        <v>-8</v>
      </c>
      <c r="J12" s="23">
        <v>1315</v>
      </c>
      <c r="K12" s="23">
        <v>1340</v>
      </c>
      <c r="L12" s="23">
        <v>1305</v>
      </c>
      <c r="M12" s="23">
        <v>1314</v>
      </c>
      <c r="N12" s="23">
        <v>1338</v>
      </c>
      <c r="O12" s="23">
        <v>1316</v>
      </c>
      <c r="P12" s="23">
        <f si="2" t="shared"/>
        <v>1321</v>
      </c>
      <c r="Q12" s="23">
        <f si="3" t="shared"/>
        <v>-2</v>
      </c>
    </row>
    <row customFormat="1" r="13" s="14" spans="1:17">
      <c r="A13" s="22">
        <v>9</v>
      </c>
      <c r="B13" s="23">
        <v>1257</v>
      </c>
      <c r="C13" s="23">
        <v>1267</v>
      </c>
      <c r="D13" s="23">
        <v>1296</v>
      </c>
      <c r="E13" s="23">
        <v>1262</v>
      </c>
      <c r="F13" s="23">
        <v>1274</v>
      </c>
      <c r="G13" s="23">
        <v>1251</v>
      </c>
      <c r="H13" s="23">
        <f si="0" t="shared"/>
        <v>1267</v>
      </c>
      <c r="I13" s="23">
        <f si="1" t="shared"/>
        <v>-6</v>
      </c>
      <c r="J13" s="23">
        <v>1314</v>
      </c>
      <c r="K13" s="23">
        <v>1326</v>
      </c>
      <c r="L13" s="23">
        <v>1329</v>
      </c>
      <c r="M13" s="23">
        <v>1318</v>
      </c>
      <c r="N13" s="23">
        <v>1330</v>
      </c>
      <c r="O13" s="23">
        <v>1311</v>
      </c>
      <c r="P13" s="23">
        <f si="2" t="shared"/>
        <v>1321</v>
      </c>
      <c r="Q13" s="23">
        <f si="3" t="shared"/>
        <v>-2</v>
      </c>
    </row>
    <row customFormat="1" r="14" s="14" spans="1:17">
      <c r="A14" s="22">
        <v>10</v>
      </c>
      <c r="B14" s="23">
        <v>1296</v>
      </c>
      <c r="C14" s="23">
        <v>1277</v>
      </c>
      <c r="D14" s="23">
        <v>1283</v>
      </c>
      <c r="E14" s="23">
        <v>1259</v>
      </c>
      <c r="F14" s="23">
        <v>1272</v>
      </c>
      <c r="G14" s="23">
        <v>1284</v>
      </c>
      <c r="H14" s="23">
        <f si="0" t="shared"/>
        <v>1278</v>
      </c>
      <c r="I14" s="23">
        <f si="1" t="shared"/>
        <v>5</v>
      </c>
      <c r="J14" s="23">
        <v>1338</v>
      </c>
      <c r="K14" s="23">
        <v>1310</v>
      </c>
      <c r="L14" s="23">
        <v>1330</v>
      </c>
      <c r="M14" s="23">
        <v>1295</v>
      </c>
      <c r="N14" s="23">
        <v>1325</v>
      </c>
      <c r="O14" s="23">
        <v>1325</v>
      </c>
      <c r="P14" s="23">
        <f si="2" t="shared"/>
        <v>1320</v>
      </c>
      <c r="Q14" s="23">
        <f si="3" t="shared"/>
        <v>-3</v>
      </c>
    </row>
    <row customFormat="1" r="15" s="14" spans="1:17">
      <c r="A15" s="22">
        <v>11</v>
      </c>
      <c r="B15" s="23">
        <v>1291</v>
      </c>
      <c r="C15" s="23">
        <v>1264</v>
      </c>
      <c r="D15" s="23">
        <v>1269</v>
      </c>
      <c r="E15" s="23">
        <v>1286</v>
      </c>
      <c r="F15" s="23">
        <v>1269</v>
      </c>
      <c r="G15" s="23">
        <v>1281</v>
      </c>
      <c r="H15" s="23">
        <f si="0" t="shared"/>
        <v>1276</v>
      </c>
      <c r="I15" s="23">
        <f si="1" t="shared"/>
        <v>3</v>
      </c>
      <c r="J15" s="23">
        <v>1336</v>
      </c>
      <c r="K15" s="23">
        <v>1310</v>
      </c>
      <c r="L15" s="23">
        <v>1319</v>
      </c>
      <c r="M15" s="23">
        <v>1326</v>
      </c>
      <c r="N15" s="23">
        <v>1320</v>
      </c>
      <c r="O15" s="23">
        <v>1320</v>
      </c>
      <c r="P15" s="23">
        <f si="2" t="shared"/>
        <v>1321</v>
      </c>
      <c r="Q15" s="23">
        <f si="3" t="shared"/>
        <v>-2</v>
      </c>
    </row>
    <row customFormat="1" r="16" s="14" spans="1:17">
      <c r="A16" s="22">
        <v>12</v>
      </c>
      <c r="B16" s="23">
        <v>1262</v>
      </c>
      <c r="C16" s="23">
        <v>1296</v>
      </c>
      <c r="D16" s="23">
        <v>1269</v>
      </c>
      <c r="E16" s="23">
        <v>1269</v>
      </c>
      <c r="F16" s="23">
        <v>1252</v>
      </c>
      <c r="G16" s="23">
        <v>1268</v>
      </c>
      <c r="H16" s="23">
        <f si="0" t="shared"/>
        <v>1269</v>
      </c>
      <c r="I16" s="23">
        <f si="1" t="shared"/>
        <v>-4</v>
      </c>
      <c r="J16" s="23">
        <v>1330</v>
      </c>
      <c r="K16" s="23">
        <v>1347</v>
      </c>
      <c r="L16" s="23">
        <v>1330</v>
      </c>
      <c r="M16" s="23">
        <v>1336</v>
      </c>
      <c r="N16" s="23">
        <v>1339</v>
      </c>
      <c r="O16" s="23">
        <v>1323</v>
      </c>
      <c r="P16" s="23">
        <f si="2" t="shared"/>
        <v>1334</v>
      </c>
      <c r="Q16" s="23">
        <f si="3" t="shared"/>
        <v>11</v>
      </c>
    </row>
    <row customFormat="1" r="17" s="14" spans="1:17">
      <c r="A17" s="22">
        <v>13</v>
      </c>
      <c r="B17" s="23">
        <v>1275</v>
      </c>
      <c r="C17" s="23">
        <v>1300</v>
      </c>
      <c r="D17" s="23">
        <v>1267</v>
      </c>
      <c r="E17" s="23">
        <v>1271</v>
      </c>
      <c r="F17" s="23">
        <v>1275</v>
      </c>
      <c r="G17" s="23">
        <v>1272</v>
      </c>
      <c r="H17" s="23">
        <f si="0" t="shared"/>
        <v>1276</v>
      </c>
      <c r="I17" s="23">
        <f si="1" t="shared"/>
        <v>3</v>
      </c>
      <c r="J17" s="23">
        <v>1333</v>
      </c>
      <c r="K17" s="23">
        <v>1352</v>
      </c>
      <c r="L17" s="23">
        <v>1323</v>
      </c>
      <c r="M17" s="23">
        <v>1331</v>
      </c>
      <c r="N17" s="23">
        <v>1320</v>
      </c>
      <c r="O17" s="23">
        <v>1339</v>
      </c>
      <c r="P17" s="23">
        <f si="2" t="shared"/>
        <v>1333</v>
      </c>
      <c r="Q17" s="23">
        <f si="3" t="shared"/>
        <v>10</v>
      </c>
    </row>
    <row customFormat="1" r="18" s="14" spans="1:17">
      <c r="A18" s="22">
        <v>14</v>
      </c>
      <c r="B18" s="23">
        <v>1265</v>
      </c>
      <c r="C18" s="23">
        <v>1277</v>
      </c>
      <c r="D18" s="23">
        <v>1299</v>
      </c>
      <c r="E18" s="23">
        <v>1269</v>
      </c>
      <c r="F18" s="23">
        <v>1293</v>
      </c>
      <c r="G18" s="23">
        <v>1269</v>
      </c>
      <c r="H18" s="23">
        <f si="0" t="shared"/>
        <v>1278</v>
      </c>
      <c r="I18" s="23">
        <f si="1" t="shared"/>
        <v>5</v>
      </c>
      <c r="J18" s="23">
        <v>1309</v>
      </c>
      <c r="K18" s="23">
        <v>1324</v>
      </c>
      <c r="L18" s="23">
        <v>1345</v>
      </c>
      <c r="M18" s="23">
        <v>1327</v>
      </c>
      <c r="N18" s="23">
        <v>1336</v>
      </c>
      <c r="O18" s="23">
        <v>1317</v>
      </c>
      <c r="P18" s="23">
        <f si="2" t="shared"/>
        <v>1326</v>
      </c>
      <c r="Q18" s="23">
        <f si="3" t="shared"/>
        <v>3</v>
      </c>
    </row>
    <row customFormat="1" r="19" s="14" spans="1:17">
      <c r="A19" s="22">
        <v>15</v>
      </c>
      <c r="B19" s="23">
        <v>1301</v>
      </c>
      <c r="C19" s="23">
        <v>1277</v>
      </c>
      <c r="D19" s="23">
        <v>1281</v>
      </c>
      <c r="E19" s="23">
        <v>1260</v>
      </c>
      <c r="F19" s="23">
        <v>1275</v>
      </c>
      <c r="G19" s="23">
        <v>1294</v>
      </c>
      <c r="H19" s="23">
        <f si="0" t="shared"/>
        <v>1281</v>
      </c>
      <c r="I19" s="23">
        <f si="1" t="shared"/>
        <v>8</v>
      </c>
      <c r="J19" s="23">
        <v>1340</v>
      </c>
      <c r="K19" s="23">
        <v>1330</v>
      </c>
      <c r="L19" s="23">
        <v>1341</v>
      </c>
      <c r="M19" s="23">
        <v>1328</v>
      </c>
      <c r="N19" s="23">
        <v>1323</v>
      </c>
      <c r="O19" s="23">
        <v>1319</v>
      </c>
      <c r="P19" s="23">
        <f si="2" t="shared"/>
        <v>1330</v>
      </c>
      <c r="Q19" s="23">
        <f si="3" t="shared"/>
        <v>7</v>
      </c>
    </row>
    <row customFormat="1" r="20" s="14" spans="1:17">
      <c r="A20" s="22">
        <v>16</v>
      </c>
      <c r="B20" s="23">
        <v>1289</v>
      </c>
      <c r="C20" s="23">
        <v>1265</v>
      </c>
      <c r="D20" s="23">
        <v>1273</v>
      </c>
      <c r="E20" s="23">
        <v>1285</v>
      </c>
      <c r="F20" s="23">
        <v>1272</v>
      </c>
      <c r="G20" s="23">
        <v>1270</v>
      </c>
      <c r="H20" s="23">
        <f si="0" t="shared"/>
        <v>1275</v>
      </c>
      <c r="I20" s="23">
        <f si="1" t="shared"/>
        <v>2</v>
      </c>
      <c r="J20" s="23">
        <v>1336</v>
      </c>
      <c r="K20" s="23">
        <v>1324</v>
      </c>
      <c r="L20" s="23">
        <v>1331</v>
      </c>
      <c r="M20" s="23">
        <v>1349</v>
      </c>
      <c r="N20" s="23">
        <v>1340</v>
      </c>
      <c r="O20" s="23">
        <v>1348</v>
      </c>
      <c r="P20" s="23">
        <f si="2" t="shared"/>
        <v>1338</v>
      </c>
      <c r="Q20" s="23">
        <f si="3" t="shared"/>
        <v>15</v>
      </c>
    </row>
    <row customFormat="1" r="21" s="14" spans="1:17">
      <c r="A21" s="22">
        <v>17</v>
      </c>
      <c r="B21" s="23">
        <v>1283</v>
      </c>
      <c r="C21" s="23">
        <v>1298</v>
      </c>
      <c r="D21" s="23">
        <v>1285</v>
      </c>
      <c r="E21" s="23">
        <v>1303</v>
      </c>
      <c r="F21" s="23">
        <v>1274</v>
      </c>
      <c r="G21" s="23">
        <v>1285</v>
      </c>
      <c r="H21" s="23">
        <f si="0" t="shared"/>
        <v>1288</v>
      </c>
      <c r="I21" s="23">
        <f si="1" t="shared"/>
        <v>15</v>
      </c>
      <c r="J21" s="23">
        <v>1326</v>
      </c>
      <c r="K21" s="23">
        <v>1350</v>
      </c>
      <c r="L21" s="23">
        <v>1339</v>
      </c>
      <c r="M21" s="23">
        <v>1306</v>
      </c>
      <c r="N21" s="23">
        <v>1325</v>
      </c>
      <c r="O21" s="23">
        <v>1335</v>
      </c>
      <c r="P21" s="23">
        <f si="2" t="shared"/>
        <v>1330</v>
      </c>
      <c r="Q21" s="23">
        <f si="3" t="shared"/>
        <v>7</v>
      </c>
    </row>
    <row customFormat="1" r="22" s="14" spans="1:17">
      <c r="A22" s="22">
        <v>18</v>
      </c>
      <c r="B22" s="23">
        <v>1267</v>
      </c>
      <c r="C22" s="23">
        <v>1287</v>
      </c>
      <c r="D22" s="23">
        <v>1257</v>
      </c>
      <c r="E22" s="23">
        <v>1262</v>
      </c>
      <c r="F22" s="23">
        <v>1291</v>
      </c>
      <c r="G22" s="23">
        <v>1263</v>
      </c>
      <c r="H22" s="23">
        <f si="0" t="shared"/>
        <v>1271</v>
      </c>
      <c r="I22" s="23">
        <f si="1" t="shared"/>
        <v>-2</v>
      </c>
      <c r="J22" s="23">
        <v>1315</v>
      </c>
      <c r="K22" s="23">
        <v>1331</v>
      </c>
      <c r="L22" s="23">
        <v>1305</v>
      </c>
      <c r="M22" s="23">
        <v>1310</v>
      </c>
      <c r="N22" s="23">
        <v>1346</v>
      </c>
      <c r="O22" s="23">
        <v>1319</v>
      </c>
      <c r="P22" s="23">
        <f si="2" t="shared"/>
        <v>1321</v>
      </c>
      <c r="Q22" s="23">
        <f si="3" t="shared"/>
        <v>-2</v>
      </c>
    </row>
    <row customFormat="1" r="23" s="14" spans="1:17">
      <c r="A23" s="22">
        <v>19</v>
      </c>
      <c r="B23" s="23">
        <v>1274</v>
      </c>
      <c r="C23" s="23">
        <v>1282</v>
      </c>
      <c r="D23" s="23">
        <v>1308</v>
      </c>
      <c r="E23" s="23">
        <v>1279</v>
      </c>
      <c r="F23" s="23">
        <v>1273</v>
      </c>
      <c r="G23" s="23">
        <v>1271</v>
      </c>
      <c r="H23" s="23">
        <f si="0" t="shared"/>
        <v>1281</v>
      </c>
      <c r="I23" s="23">
        <f si="1" t="shared"/>
        <v>8</v>
      </c>
      <c r="J23" s="23">
        <v>1311</v>
      </c>
      <c r="K23" s="23">
        <v>1319</v>
      </c>
      <c r="L23" s="23">
        <v>1346</v>
      </c>
      <c r="M23" s="23">
        <v>1345</v>
      </c>
      <c r="N23" s="23">
        <v>1335</v>
      </c>
      <c r="O23" s="23">
        <v>1313</v>
      </c>
      <c r="P23" s="23">
        <f si="2" t="shared"/>
        <v>1328</v>
      </c>
      <c r="Q23" s="23">
        <f si="3" t="shared"/>
        <v>5</v>
      </c>
    </row>
    <row customFormat="1" r="24" s="14" spans="1:17">
      <c r="A24" s="22">
        <v>20</v>
      </c>
      <c r="B24" s="23">
        <v>1301</v>
      </c>
      <c r="C24" s="23">
        <v>1292</v>
      </c>
      <c r="D24" s="23">
        <v>1299</v>
      </c>
      <c r="E24" s="23">
        <v>1276</v>
      </c>
      <c r="F24" s="23">
        <v>1294</v>
      </c>
      <c r="G24" s="23">
        <v>1256</v>
      </c>
      <c r="H24" s="23">
        <f si="0" t="shared"/>
        <v>1286</v>
      </c>
      <c r="I24" s="23">
        <f si="1" t="shared"/>
        <v>13</v>
      </c>
      <c r="J24" s="23">
        <v>1337</v>
      </c>
      <c r="K24" s="23">
        <v>1309</v>
      </c>
      <c r="L24" s="23">
        <v>1338</v>
      </c>
      <c r="M24" s="23">
        <v>1307</v>
      </c>
      <c r="N24" s="23">
        <v>1320</v>
      </c>
      <c r="O24" s="23">
        <v>1341</v>
      </c>
      <c r="P24" s="23">
        <f si="2" t="shared"/>
        <v>1325</v>
      </c>
      <c r="Q24" s="23">
        <f si="3" t="shared"/>
        <v>2</v>
      </c>
    </row>
    <row customFormat="1" r="25" s="14" spans="1:17">
      <c r="A25" s="22">
        <v>21</v>
      </c>
      <c r="B25" s="23">
        <v>1294</v>
      </c>
      <c r="C25" s="23">
        <v>1271</v>
      </c>
      <c r="D25" s="23">
        <v>1273</v>
      </c>
      <c r="E25" s="23">
        <v>1301</v>
      </c>
      <c r="F25" s="23">
        <v>1273</v>
      </c>
      <c r="G25" s="23">
        <v>1293</v>
      </c>
      <c r="H25" s="23">
        <f si="0" t="shared"/>
        <v>1284</v>
      </c>
      <c r="I25" s="23">
        <f si="1" t="shared"/>
        <v>11</v>
      </c>
      <c r="J25" s="23">
        <v>1330</v>
      </c>
      <c r="K25" s="23">
        <v>1306</v>
      </c>
      <c r="L25" s="23">
        <v>1314</v>
      </c>
      <c r="M25" s="23">
        <v>1319</v>
      </c>
      <c r="N25" s="23">
        <v>1314</v>
      </c>
      <c r="O25" s="23">
        <v>1320</v>
      </c>
      <c r="P25" s="23">
        <f si="2" t="shared"/>
        <v>1317</v>
      </c>
      <c r="Q25" s="23">
        <f si="3" t="shared"/>
        <v>-6</v>
      </c>
    </row>
    <row customFormat="1" r="26" s="14" spans="1:17">
      <c r="A26" s="22">
        <v>22</v>
      </c>
      <c r="B26" s="23">
        <v>1248</v>
      </c>
      <c r="C26" s="23">
        <v>1288</v>
      </c>
      <c r="D26" s="23">
        <v>1257</v>
      </c>
      <c r="E26" s="23">
        <v>1267</v>
      </c>
      <c r="F26" s="23">
        <v>1241</v>
      </c>
      <c r="G26" s="23">
        <v>1257</v>
      </c>
      <c r="H26" s="23">
        <f si="0" t="shared"/>
        <v>1259</v>
      </c>
      <c r="I26" s="23">
        <f si="1" t="shared"/>
        <v>-14</v>
      </c>
      <c r="J26" s="23">
        <v>1302</v>
      </c>
      <c r="K26" s="23">
        <v>1333</v>
      </c>
      <c r="L26" s="23">
        <v>1308</v>
      </c>
      <c r="M26" s="23">
        <v>1325</v>
      </c>
      <c r="N26" s="23">
        <v>1319</v>
      </c>
      <c r="O26" s="23">
        <v>1326</v>
      </c>
      <c r="P26" s="23">
        <f si="2" t="shared"/>
        <v>1318</v>
      </c>
      <c r="Q26" s="23">
        <f si="3" t="shared"/>
        <v>-5</v>
      </c>
    </row>
    <row customFormat="1" r="27" s="14" spans="1:17">
      <c r="A27" s="22">
        <v>23</v>
      </c>
      <c r="B27" s="23">
        <v>1285</v>
      </c>
      <c r="C27" s="23">
        <v>1298</v>
      </c>
      <c r="D27" s="23">
        <v>1274</v>
      </c>
      <c r="E27" s="23">
        <v>1275</v>
      </c>
      <c r="F27" s="23">
        <v>1273</v>
      </c>
      <c r="G27" s="23">
        <v>1285</v>
      </c>
      <c r="H27" s="23">
        <f si="0" t="shared"/>
        <v>1281</v>
      </c>
      <c r="I27" s="23">
        <f si="1" t="shared"/>
        <v>8</v>
      </c>
      <c r="J27" s="23">
        <v>1313</v>
      </c>
      <c r="K27" s="23">
        <v>1337</v>
      </c>
      <c r="L27" s="23">
        <v>1302</v>
      </c>
      <c r="M27" s="23">
        <v>1329</v>
      </c>
      <c r="N27" s="23">
        <v>1340</v>
      </c>
      <c r="O27" s="23">
        <v>1317</v>
      </c>
      <c r="P27" s="23">
        <f si="2" t="shared"/>
        <v>1323</v>
      </c>
      <c r="Q27" s="23">
        <f si="3" t="shared"/>
        <v>0</v>
      </c>
    </row>
    <row customFormat="1" r="28" s="14" spans="1:17">
      <c r="A28" s="22">
        <v>24</v>
      </c>
      <c r="B28" s="23">
        <v>1255</v>
      </c>
      <c r="C28" s="23">
        <v>1262</v>
      </c>
      <c r="D28" s="23">
        <v>1288</v>
      </c>
      <c r="E28" s="23">
        <v>1256</v>
      </c>
      <c r="F28" s="23">
        <v>1279</v>
      </c>
      <c r="G28" s="23">
        <v>1251</v>
      </c>
      <c r="H28" s="23">
        <f si="0" t="shared"/>
        <v>1265</v>
      </c>
      <c r="I28" s="23">
        <f si="1" t="shared"/>
        <v>-8</v>
      </c>
      <c r="J28" s="23">
        <v>1312</v>
      </c>
      <c r="K28" s="23">
        <v>1311</v>
      </c>
      <c r="L28" s="23">
        <v>1352</v>
      </c>
      <c r="M28" s="23">
        <v>1326</v>
      </c>
      <c r="N28" s="23">
        <v>1320</v>
      </c>
      <c r="O28" s="23">
        <v>1315</v>
      </c>
      <c r="P28" s="23">
        <f si="2" t="shared"/>
        <v>1322</v>
      </c>
      <c r="Q28" s="23">
        <f si="3" t="shared"/>
        <v>-1</v>
      </c>
    </row>
    <row customFormat="1" r="29" s="14" spans="1:17">
      <c r="A29" s="22">
        <v>25</v>
      </c>
      <c r="B29" s="23">
        <v>1305</v>
      </c>
      <c r="C29" s="23">
        <v>1283</v>
      </c>
      <c r="D29" s="23">
        <v>1303</v>
      </c>
      <c r="E29" s="23">
        <v>1268</v>
      </c>
      <c r="F29" s="23">
        <v>1277</v>
      </c>
      <c r="G29" s="23">
        <v>1291</v>
      </c>
      <c r="H29" s="23">
        <f si="0" t="shared"/>
        <v>1287</v>
      </c>
      <c r="I29" s="23">
        <f si="1" t="shared"/>
        <v>14</v>
      </c>
      <c r="J29" s="23">
        <v>1327</v>
      </c>
      <c r="K29" s="23">
        <v>1320</v>
      </c>
      <c r="L29" s="23">
        <v>1341</v>
      </c>
      <c r="M29" s="23">
        <v>1308</v>
      </c>
      <c r="N29" s="23">
        <v>1316</v>
      </c>
      <c r="O29" s="23">
        <v>1316</v>
      </c>
      <c r="P29" s="23">
        <f si="2" t="shared"/>
        <v>1321</v>
      </c>
      <c r="Q29" s="23">
        <f si="3" t="shared"/>
        <v>-2</v>
      </c>
    </row>
    <row customFormat="1" r="30" s="14" spans="1:17">
      <c r="A30" s="22">
        <v>26</v>
      </c>
      <c r="B30" s="23">
        <v>1280</v>
      </c>
      <c r="C30" s="23">
        <v>1262</v>
      </c>
      <c r="D30" s="23">
        <v>1263</v>
      </c>
      <c r="E30" s="23">
        <v>1286</v>
      </c>
      <c r="F30" s="23">
        <v>1263</v>
      </c>
      <c r="G30" s="23">
        <v>1274</v>
      </c>
      <c r="H30" s="23">
        <f si="0" t="shared"/>
        <v>1271</v>
      </c>
      <c r="I30" s="23">
        <f si="1" t="shared"/>
        <v>-2</v>
      </c>
      <c r="J30" s="23">
        <v>1344</v>
      </c>
      <c r="K30" s="23">
        <v>1303</v>
      </c>
      <c r="L30" s="23">
        <v>1319</v>
      </c>
      <c r="M30" s="23">
        <v>1335</v>
      </c>
      <c r="N30" s="23">
        <v>1323</v>
      </c>
      <c r="O30" s="23">
        <v>1323</v>
      </c>
      <c r="P30" s="23">
        <f si="2" t="shared"/>
        <v>1324</v>
      </c>
      <c r="Q30" s="23">
        <f si="3" t="shared"/>
        <v>1</v>
      </c>
    </row>
    <row customFormat="1" r="31" s="14" spans="1:17">
      <c r="A31" s="22">
        <v>27</v>
      </c>
      <c r="B31" s="23">
        <v>1272</v>
      </c>
      <c r="C31" s="23">
        <v>1299</v>
      </c>
      <c r="D31" s="23">
        <v>1244</v>
      </c>
      <c r="E31" s="23">
        <v>1298</v>
      </c>
      <c r="F31" s="23">
        <v>1268</v>
      </c>
      <c r="G31" s="23">
        <v>1276</v>
      </c>
      <c r="H31" s="23">
        <f si="0" t="shared"/>
        <v>1276</v>
      </c>
      <c r="I31" s="23">
        <f si="1" t="shared"/>
        <v>3</v>
      </c>
      <c r="J31" s="23">
        <v>1308</v>
      </c>
      <c r="K31" s="23">
        <v>1345</v>
      </c>
      <c r="L31" s="23">
        <v>1323</v>
      </c>
      <c r="M31" s="23">
        <v>1305</v>
      </c>
      <c r="N31" s="23">
        <v>1317</v>
      </c>
      <c r="O31" s="23">
        <v>1314</v>
      </c>
      <c r="P31" s="23">
        <f si="2" t="shared"/>
        <v>1318</v>
      </c>
      <c r="Q31" s="23">
        <f si="3" t="shared"/>
        <v>-5</v>
      </c>
    </row>
    <row customFormat="1" r="32" s="14" spans="1:17">
      <c r="A32" s="22">
        <v>28</v>
      </c>
      <c r="B32" s="23">
        <v>1277</v>
      </c>
      <c r="C32" s="23">
        <v>1301</v>
      </c>
      <c r="D32" s="23">
        <v>1266</v>
      </c>
      <c r="E32" s="23">
        <v>1269</v>
      </c>
      <c r="F32" s="23">
        <v>1261</v>
      </c>
      <c r="G32" s="23">
        <v>1274</v>
      </c>
      <c r="H32" s="23">
        <f si="0" t="shared"/>
        <v>1274</v>
      </c>
      <c r="I32" s="23">
        <f si="1" t="shared"/>
        <v>1</v>
      </c>
      <c r="J32" s="23">
        <v>1325</v>
      </c>
      <c r="K32" s="23">
        <v>1337</v>
      </c>
      <c r="L32" s="23">
        <v>1312</v>
      </c>
      <c r="M32" s="23">
        <v>1326</v>
      </c>
      <c r="N32" s="23">
        <v>1322</v>
      </c>
      <c r="O32" s="23">
        <v>1327</v>
      </c>
      <c r="P32" s="23">
        <f si="2" t="shared"/>
        <v>1324</v>
      </c>
      <c r="Q32" s="23">
        <f si="3" t="shared"/>
        <v>1</v>
      </c>
    </row>
    <row customFormat="1" r="33" s="14" spans="1:17">
      <c r="A33" s="22">
        <v>29</v>
      </c>
      <c r="B33" s="23">
        <v>1273</v>
      </c>
      <c r="C33" s="23">
        <v>1276</v>
      </c>
      <c r="D33" s="23">
        <v>1265</v>
      </c>
      <c r="E33" s="23">
        <v>1276</v>
      </c>
      <c r="F33" s="23">
        <v>1268</v>
      </c>
      <c r="G33" s="23">
        <v>1273</v>
      </c>
      <c r="H33" s="23">
        <f si="0" t="shared"/>
        <v>1271</v>
      </c>
      <c r="I33" s="23">
        <f si="1" t="shared"/>
        <v>-2</v>
      </c>
      <c r="J33" s="23">
        <v>1316</v>
      </c>
      <c r="K33" s="23">
        <v>1323</v>
      </c>
      <c r="L33" s="23">
        <v>1347</v>
      </c>
      <c r="M33" s="23">
        <v>1329</v>
      </c>
      <c r="N33" s="23">
        <v>1345</v>
      </c>
      <c r="O33" s="23">
        <v>1314</v>
      </c>
      <c r="P33" s="23">
        <f si="2" t="shared"/>
        <v>1329</v>
      </c>
      <c r="Q33" s="23">
        <f si="3" t="shared"/>
        <v>6</v>
      </c>
    </row>
    <row customFormat="1" r="34" s="14" spans="1:17">
      <c r="A34" s="22">
        <v>30</v>
      </c>
      <c r="B34" s="23">
        <v>1278</v>
      </c>
      <c r="C34" s="23">
        <v>1267</v>
      </c>
      <c r="D34" s="23">
        <v>1283</v>
      </c>
      <c r="E34" s="23">
        <v>1250</v>
      </c>
      <c r="F34" s="23">
        <v>1260</v>
      </c>
      <c r="G34" s="23">
        <v>1277</v>
      </c>
      <c r="H34" s="23">
        <f si="0" t="shared"/>
        <v>1269</v>
      </c>
      <c r="I34" s="23">
        <f si="1" t="shared"/>
        <v>-4</v>
      </c>
      <c r="J34" s="23">
        <v>1341</v>
      </c>
      <c r="K34" s="23">
        <v>1327</v>
      </c>
      <c r="L34" s="23">
        <v>1340</v>
      </c>
      <c r="M34" s="23">
        <v>1317</v>
      </c>
      <c r="N34" s="23">
        <v>1317</v>
      </c>
      <c r="O34" s="23">
        <v>1345</v>
      </c>
      <c r="P34" s="23">
        <f si="2" t="shared"/>
        <v>1331</v>
      </c>
      <c r="Q34" s="23">
        <f si="3" t="shared"/>
        <v>8</v>
      </c>
    </row>
    <row customFormat="1" r="35" s="14" spans="1:17">
      <c r="A35" s="22">
        <v>31</v>
      </c>
      <c r="B35" s="23">
        <v>1277</v>
      </c>
      <c r="C35" s="23">
        <v>1256</v>
      </c>
      <c r="D35" s="23">
        <v>1265</v>
      </c>
      <c r="E35" s="23">
        <v>1277</v>
      </c>
      <c r="F35" s="23">
        <v>1267</v>
      </c>
      <c r="G35" s="23">
        <v>1276</v>
      </c>
      <c r="H35" s="23">
        <f si="0" t="shared"/>
        <v>1269</v>
      </c>
      <c r="I35" s="23">
        <f si="1" t="shared"/>
        <v>-4</v>
      </c>
      <c r="J35" s="23">
        <v>1326</v>
      </c>
      <c r="K35" s="23">
        <v>1310</v>
      </c>
      <c r="L35" s="23">
        <v>1317</v>
      </c>
      <c r="M35" s="23">
        <v>1325</v>
      </c>
      <c r="N35" s="23">
        <v>1331</v>
      </c>
      <c r="O35" s="23">
        <v>1323</v>
      </c>
      <c r="P35" s="23">
        <f si="2" t="shared"/>
        <v>1322</v>
      </c>
      <c r="Q35" s="23">
        <f si="3" t="shared"/>
        <v>-1</v>
      </c>
    </row>
    <row customFormat="1" r="36" s="14" spans="1:17">
      <c r="A36" s="22">
        <v>32</v>
      </c>
      <c r="B36" s="23">
        <v>1251</v>
      </c>
      <c r="C36" s="23">
        <v>1292</v>
      </c>
      <c r="D36" s="23">
        <v>1255</v>
      </c>
      <c r="E36" s="23">
        <v>1267</v>
      </c>
      <c r="F36" s="23">
        <v>1280</v>
      </c>
      <c r="G36" s="23">
        <v>1257</v>
      </c>
      <c r="H36" s="23">
        <f si="0" t="shared"/>
        <v>1267</v>
      </c>
      <c r="I36" s="23">
        <f si="1" t="shared"/>
        <v>-6</v>
      </c>
      <c r="J36" s="23">
        <v>1303</v>
      </c>
      <c r="K36" s="23">
        <v>1333</v>
      </c>
      <c r="L36" s="23">
        <v>1316</v>
      </c>
      <c r="M36" s="23">
        <v>1318</v>
      </c>
      <c r="N36" s="23">
        <v>1318</v>
      </c>
      <c r="O36" s="23">
        <v>1324</v>
      </c>
      <c r="P36" s="23">
        <f si="2" t="shared"/>
        <v>1318</v>
      </c>
      <c r="Q36" s="23">
        <f si="3" t="shared"/>
        <v>-5</v>
      </c>
    </row>
    <row customFormat="1" r="37" s="14" spans="1:17">
      <c r="A37" s="22">
        <v>33</v>
      </c>
      <c r="B37" s="23">
        <v>1259</v>
      </c>
      <c r="C37" s="23">
        <v>1274</v>
      </c>
      <c r="D37" s="23">
        <v>1266</v>
      </c>
      <c r="E37" s="23">
        <v>1249</v>
      </c>
      <c r="F37" s="23">
        <v>1269</v>
      </c>
      <c r="G37" s="23">
        <v>1261</v>
      </c>
      <c r="H37" s="23">
        <f ref="H37:H60" si="4" t="shared">IF(B37="","",INT(AVERAGE(B37:G37)))</f>
        <v>1263</v>
      </c>
      <c r="I37" s="23">
        <f si="1" t="shared"/>
        <v>-10</v>
      </c>
      <c r="J37" s="23">
        <v>1320</v>
      </c>
      <c r="K37" s="23">
        <v>1333</v>
      </c>
      <c r="L37" s="23">
        <v>1308</v>
      </c>
      <c r="M37" s="23">
        <v>1334</v>
      </c>
      <c r="N37" s="23">
        <v>1345</v>
      </c>
      <c r="O37" s="23">
        <v>1324</v>
      </c>
      <c r="P37" s="23">
        <f ref="P37:P60" si="5" t="shared">IF(J37="","",INT(AVERAGE(J37:O37)))</f>
        <v>1327</v>
      </c>
      <c r="Q37" s="23">
        <f si="3" t="shared"/>
        <v>4</v>
      </c>
    </row>
    <row customFormat="1" r="38" s="14" spans="1:17">
      <c r="A38" s="22">
        <v>34</v>
      </c>
      <c r="B38" s="23">
        <v>1260</v>
      </c>
      <c r="C38" s="23">
        <v>1266</v>
      </c>
      <c r="D38" s="23">
        <v>1281</v>
      </c>
      <c r="E38" s="23">
        <v>1256</v>
      </c>
      <c r="F38" s="23">
        <v>1280</v>
      </c>
      <c r="G38" s="23">
        <v>1275</v>
      </c>
      <c r="H38" s="23">
        <f si="4" t="shared"/>
        <v>1269</v>
      </c>
      <c r="I38" s="23">
        <f si="1" t="shared"/>
        <v>-4</v>
      </c>
      <c r="J38" s="23">
        <v>1314</v>
      </c>
      <c r="K38" s="23">
        <v>1320</v>
      </c>
      <c r="L38" s="23">
        <v>1341</v>
      </c>
      <c r="M38" s="23">
        <v>1316</v>
      </c>
      <c r="N38" s="23">
        <v>1316</v>
      </c>
      <c r="O38" s="23">
        <v>1317</v>
      </c>
      <c r="P38" s="23">
        <f si="5" t="shared"/>
        <v>1320</v>
      </c>
      <c r="Q38" s="23">
        <f si="3" t="shared"/>
        <v>-3</v>
      </c>
    </row>
    <row customFormat="1" r="39" s="14" spans="1:17">
      <c r="A39" s="22">
        <v>35</v>
      </c>
      <c r="B39" s="23">
        <v>1271</v>
      </c>
      <c r="C39" s="23">
        <v>1252</v>
      </c>
      <c r="D39" s="23">
        <v>1270</v>
      </c>
      <c r="E39" s="23">
        <v>1237</v>
      </c>
      <c r="F39" s="23">
        <v>1269</v>
      </c>
      <c r="G39" s="23">
        <v>1260</v>
      </c>
      <c r="H39" s="23">
        <f si="4" t="shared"/>
        <v>1259</v>
      </c>
      <c r="I39" s="23">
        <f si="1" t="shared"/>
        <v>-14</v>
      </c>
      <c r="J39" s="23">
        <v>1321</v>
      </c>
      <c r="K39" s="23">
        <v>1313</v>
      </c>
      <c r="L39" s="23">
        <v>1328</v>
      </c>
      <c r="M39" s="23">
        <v>1312</v>
      </c>
      <c r="N39" s="23">
        <v>1315</v>
      </c>
      <c r="O39" s="23">
        <v>1336</v>
      </c>
      <c r="P39" s="23">
        <f si="5" t="shared"/>
        <v>1320</v>
      </c>
      <c r="Q39" s="23">
        <f si="3" t="shared"/>
        <v>-3</v>
      </c>
    </row>
    <row customFormat="1" r="40" s="14" spans="1:17">
      <c r="A40" s="22">
        <v>36</v>
      </c>
      <c r="B40" s="23">
        <v>1282</v>
      </c>
      <c r="C40" s="23">
        <v>1263</v>
      </c>
      <c r="D40" s="23">
        <v>1268</v>
      </c>
      <c r="E40" s="23">
        <v>1292</v>
      </c>
      <c r="F40" s="23">
        <v>1265</v>
      </c>
      <c r="G40" s="23">
        <v>1276</v>
      </c>
      <c r="H40" s="23">
        <f si="4" t="shared"/>
        <v>1274</v>
      </c>
      <c r="I40" s="23">
        <f si="1" t="shared"/>
        <v>1</v>
      </c>
      <c r="J40" s="23">
        <v>1333</v>
      </c>
      <c r="K40" s="23">
        <v>1310</v>
      </c>
      <c r="L40" s="23">
        <v>1312</v>
      </c>
      <c r="M40" s="23">
        <v>1318</v>
      </c>
      <c r="N40" s="23">
        <v>1321</v>
      </c>
      <c r="O40" s="23">
        <v>1337</v>
      </c>
      <c r="P40" s="23">
        <f si="5" t="shared"/>
        <v>1321</v>
      </c>
      <c r="Q40" s="23">
        <f si="3" t="shared"/>
        <v>-2</v>
      </c>
    </row>
    <row customFormat="1" r="41" s="14" spans="1:17">
      <c r="A41" s="22">
        <v>37</v>
      </c>
      <c r="B41" s="23">
        <v>1262</v>
      </c>
      <c r="C41" s="23">
        <v>1292</v>
      </c>
      <c r="D41" s="23">
        <v>1264</v>
      </c>
      <c r="E41" s="23">
        <v>1281</v>
      </c>
      <c r="F41" s="23">
        <v>1269</v>
      </c>
      <c r="G41" s="23">
        <v>1253</v>
      </c>
      <c r="H41" s="23">
        <f si="4" t="shared"/>
        <v>1270</v>
      </c>
      <c r="I41" s="23">
        <f si="1" t="shared"/>
        <v>-3</v>
      </c>
      <c r="J41" s="23">
        <v>1314</v>
      </c>
      <c r="K41" s="23">
        <v>1334</v>
      </c>
      <c r="L41" s="23">
        <v>1325</v>
      </c>
      <c r="M41" s="23">
        <v>1305</v>
      </c>
      <c r="N41" s="23">
        <v>1310</v>
      </c>
      <c r="O41" s="23">
        <v>1319</v>
      </c>
      <c r="P41" s="23">
        <f si="5" t="shared"/>
        <v>1317</v>
      </c>
      <c r="Q41" s="23">
        <f si="3" t="shared"/>
        <v>-6</v>
      </c>
    </row>
    <row customFormat="1" r="42" s="14" spans="1:17">
      <c r="A42" s="22">
        <v>38</v>
      </c>
      <c r="B42" s="23">
        <v>1261</v>
      </c>
      <c r="C42" s="23">
        <v>1284</v>
      </c>
      <c r="D42" s="23">
        <v>1252</v>
      </c>
      <c r="E42" s="23">
        <v>1254</v>
      </c>
      <c r="F42" s="23">
        <v>1295</v>
      </c>
      <c r="G42" s="23">
        <v>1261</v>
      </c>
      <c r="H42" s="23">
        <f si="4" t="shared"/>
        <v>1267</v>
      </c>
      <c r="I42" s="23">
        <f si="1" t="shared"/>
        <v>-6</v>
      </c>
      <c r="J42" s="23">
        <v>1309</v>
      </c>
      <c r="K42" s="23">
        <v>1326</v>
      </c>
      <c r="L42" s="23">
        <v>1299</v>
      </c>
      <c r="M42" s="23">
        <v>1309</v>
      </c>
      <c r="N42" s="23">
        <v>1332</v>
      </c>
      <c r="O42" s="23">
        <v>1309</v>
      </c>
      <c r="P42" s="23">
        <f si="5" t="shared"/>
        <v>1314</v>
      </c>
      <c r="Q42" s="23">
        <f si="3" t="shared"/>
        <v>-9</v>
      </c>
    </row>
    <row customFormat="1" r="43" s="14" spans="1:17">
      <c r="A43" s="22">
        <v>39</v>
      </c>
      <c r="B43" s="23">
        <v>1269</v>
      </c>
      <c r="C43" s="23">
        <v>1273</v>
      </c>
      <c r="D43" s="23">
        <v>1275</v>
      </c>
      <c r="E43" s="23">
        <v>1272</v>
      </c>
      <c r="F43" s="23">
        <v>1269</v>
      </c>
      <c r="G43" s="23">
        <v>1261</v>
      </c>
      <c r="H43" s="23">
        <f si="4" t="shared"/>
        <v>1269</v>
      </c>
      <c r="I43" s="23">
        <f si="1" t="shared"/>
        <v>-4</v>
      </c>
      <c r="J43" s="23">
        <v>1306</v>
      </c>
      <c r="K43" s="23">
        <v>1308</v>
      </c>
      <c r="L43" s="23">
        <v>1325</v>
      </c>
      <c r="M43" s="23">
        <v>1344</v>
      </c>
      <c r="N43" s="23">
        <v>1335</v>
      </c>
      <c r="O43" s="23">
        <v>1319</v>
      </c>
      <c r="P43" s="23">
        <f si="5" t="shared"/>
        <v>1322</v>
      </c>
      <c r="Q43" s="23">
        <f si="3" t="shared"/>
        <v>-1</v>
      </c>
    </row>
    <row customFormat="1" r="44" s="14" spans="1:17">
      <c r="A44" s="22">
        <v>40</v>
      </c>
      <c r="B44" s="23">
        <v>1271</v>
      </c>
      <c r="C44" s="23">
        <v>1262</v>
      </c>
      <c r="D44" s="23">
        <v>1284</v>
      </c>
      <c r="E44" s="23">
        <v>1242</v>
      </c>
      <c r="F44" s="23">
        <v>1254</v>
      </c>
      <c r="G44" s="23">
        <v>1260</v>
      </c>
      <c r="H44" s="23">
        <f si="4" t="shared"/>
        <v>1262</v>
      </c>
      <c r="I44" s="23">
        <f si="1" t="shared"/>
        <v>-11</v>
      </c>
      <c r="J44" s="23">
        <v>1335</v>
      </c>
      <c r="K44" s="23">
        <v>1326</v>
      </c>
      <c r="L44" s="23">
        <v>1339</v>
      </c>
      <c r="M44" s="23">
        <v>1317</v>
      </c>
      <c r="N44" s="23">
        <v>1316</v>
      </c>
      <c r="O44" s="23">
        <v>1309</v>
      </c>
      <c r="P44" s="23">
        <f si="5" t="shared"/>
        <v>1323</v>
      </c>
      <c r="Q44" s="23">
        <f si="3" t="shared"/>
        <v>0</v>
      </c>
    </row>
    <row customFormat="1" r="45" s="14" spans="1:17">
      <c r="A45" s="22">
        <v>41</v>
      </c>
      <c r="B45" s="23">
        <v>1288</v>
      </c>
      <c r="C45" s="23">
        <v>1270</v>
      </c>
      <c r="D45" s="23">
        <v>1271</v>
      </c>
      <c r="E45" s="23">
        <v>1286</v>
      </c>
      <c r="F45" s="23">
        <v>1277</v>
      </c>
      <c r="G45" s="23">
        <v>1298</v>
      </c>
      <c r="H45" s="23">
        <f si="4" t="shared"/>
        <v>1281</v>
      </c>
      <c r="I45" s="23">
        <f si="1" t="shared"/>
        <v>8</v>
      </c>
      <c r="J45" s="23">
        <v>1330</v>
      </c>
      <c r="K45" s="23">
        <v>1311</v>
      </c>
      <c r="L45" s="23">
        <v>1339</v>
      </c>
      <c r="M45" s="23">
        <v>1314</v>
      </c>
      <c r="N45" s="23">
        <v>1321</v>
      </c>
      <c r="O45" s="23">
        <v>1318</v>
      </c>
      <c r="P45" s="23">
        <f si="5" t="shared"/>
        <v>1322</v>
      </c>
      <c r="Q45" s="23">
        <f si="3" t="shared"/>
        <v>-1</v>
      </c>
    </row>
    <row customFormat="1" r="46" s="14" spans="1:17">
      <c r="A46" s="22">
        <v>42</v>
      </c>
      <c r="B46" s="23">
        <v>1254</v>
      </c>
      <c r="C46" s="23">
        <v>1291</v>
      </c>
      <c r="D46" s="23">
        <v>1260</v>
      </c>
      <c r="E46" s="23">
        <v>1276</v>
      </c>
      <c r="F46" s="23">
        <v>1247</v>
      </c>
      <c r="G46" s="23">
        <v>1282</v>
      </c>
      <c r="H46" s="23">
        <f si="4" t="shared"/>
        <v>1268</v>
      </c>
      <c r="I46" s="23">
        <f si="1" t="shared"/>
        <v>-5</v>
      </c>
      <c r="J46" s="23">
        <v>1298</v>
      </c>
      <c r="K46" s="23">
        <v>1333</v>
      </c>
      <c r="L46" s="23">
        <v>1313</v>
      </c>
      <c r="M46" s="23">
        <v>1308</v>
      </c>
      <c r="N46" s="23">
        <v>1313</v>
      </c>
      <c r="O46" s="23">
        <v>1300</v>
      </c>
      <c r="P46" s="23">
        <f si="5" t="shared"/>
        <v>1310</v>
      </c>
      <c r="Q46" s="23">
        <f si="3" t="shared"/>
        <v>-13</v>
      </c>
    </row>
    <row customFormat="1" r="47" s="14" spans="1:17">
      <c r="A47" s="22">
        <v>43</v>
      </c>
      <c r="B47" s="23">
        <v>1267</v>
      </c>
      <c r="C47" s="23">
        <v>1279</v>
      </c>
      <c r="D47" s="23">
        <v>1258</v>
      </c>
      <c r="E47" s="23">
        <v>1258</v>
      </c>
      <c r="F47" s="23">
        <v>1291</v>
      </c>
      <c r="G47" s="23">
        <v>1266</v>
      </c>
      <c r="H47" s="23">
        <f si="4" t="shared"/>
        <v>1269</v>
      </c>
      <c r="I47" s="23">
        <f si="1" t="shared"/>
        <v>-4</v>
      </c>
      <c r="J47" s="23">
        <v>1316</v>
      </c>
      <c r="K47" s="23">
        <v>1335</v>
      </c>
      <c r="L47" s="23">
        <v>1338</v>
      </c>
      <c r="M47" s="23">
        <v>1335</v>
      </c>
      <c r="N47" s="23">
        <v>1321</v>
      </c>
      <c r="O47" s="23">
        <v>1318</v>
      </c>
      <c r="P47" s="23">
        <f si="5" t="shared"/>
        <v>1327</v>
      </c>
      <c r="Q47" s="23">
        <f si="3" t="shared"/>
        <v>4</v>
      </c>
    </row>
    <row customFormat="1" r="48" s="14" spans="1:17">
      <c r="A48" s="22">
        <v>44</v>
      </c>
      <c r="B48" s="23">
        <v>1255</v>
      </c>
      <c r="C48" s="23">
        <v>1259</v>
      </c>
      <c r="D48" s="23">
        <v>1286</v>
      </c>
      <c r="E48" s="23">
        <v>1253</v>
      </c>
      <c r="F48" s="23">
        <v>1262</v>
      </c>
      <c r="G48" s="23">
        <v>1264</v>
      </c>
      <c r="H48" s="23">
        <f si="4" t="shared"/>
        <v>1263</v>
      </c>
      <c r="I48" s="23">
        <f si="1" t="shared"/>
        <v>-10</v>
      </c>
      <c r="J48" s="23">
        <v>1297</v>
      </c>
      <c r="K48" s="23">
        <v>1299</v>
      </c>
      <c r="L48" s="23">
        <v>1324</v>
      </c>
      <c r="M48" s="23">
        <v>1307</v>
      </c>
      <c r="N48" s="23">
        <v>1326</v>
      </c>
      <c r="O48" s="23">
        <v>1295</v>
      </c>
      <c r="P48" s="23">
        <f si="5" t="shared"/>
        <v>1308</v>
      </c>
      <c r="Q48" s="23">
        <f si="3" t="shared"/>
        <v>-15</v>
      </c>
    </row>
    <row customFormat="1" r="49" s="14" spans="1:17">
      <c r="A49" s="22">
        <v>45</v>
      </c>
      <c r="B49" s="23">
        <v>1296</v>
      </c>
      <c r="C49" s="23">
        <v>1279</v>
      </c>
      <c r="D49" s="23">
        <v>1291</v>
      </c>
      <c r="E49" s="23">
        <v>1262</v>
      </c>
      <c r="F49" s="23">
        <v>1270</v>
      </c>
      <c r="G49" s="23">
        <v>1293</v>
      </c>
      <c r="H49" s="23">
        <f si="4" t="shared"/>
        <v>1281</v>
      </c>
      <c r="I49" s="23">
        <f si="1" t="shared"/>
        <v>8</v>
      </c>
      <c r="J49" s="23">
        <v>1319</v>
      </c>
      <c r="K49" s="23">
        <v>1323</v>
      </c>
      <c r="L49" s="23">
        <v>1327</v>
      </c>
      <c r="M49" s="23">
        <v>1322</v>
      </c>
      <c r="N49" s="23">
        <v>1304</v>
      </c>
      <c r="O49" s="23">
        <v>1336</v>
      </c>
      <c r="P49" s="23">
        <f si="5" t="shared"/>
        <v>1321</v>
      </c>
      <c r="Q49" s="23">
        <f si="3" t="shared"/>
        <v>-2</v>
      </c>
    </row>
    <row customFormat="1" r="50" s="14" spans="1:17">
      <c r="A50" s="22">
        <v>46</v>
      </c>
      <c r="B50" s="23">
        <v>1274</v>
      </c>
      <c r="C50" s="23">
        <v>1260</v>
      </c>
      <c r="D50" s="23">
        <v>1261</v>
      </c>
      <c r="E50" s="23">
        <v>1286</v>
      </c>
      <c r="F50" s="23">
        <v>1265</v>
      </c>
      <c r="G50" s="23">
        <v>1282</v>
      </c>
      <c r="H50" s="23">
        <f si="4" t="shared"/>
        <v>1271</v>
      </c>
      <c r="I50" s="23">
        <f si="1" t="shared"/>
        <v>-2</v>
      </c>
      <c r="J50" s="23">
        <v>1334</v>
      </c>
      <c r="K50" s="23">
        <v>1315</v>
      </c>
      <c r="L50" s="23">
        <v>1316</v>
      </c>
      <c r="M50" s="23">
        <v>1334</v>
      </c>
      <c r="N50" s="23">
        <v>1328</v>
      </c>
      <c r="O50" s="23">
        <v>1345</v>
      </c>
      <c r="P50" s="23">
        <f si="5" t="shared"/>
        <v>1328</v>
      </c>
      <c r="Q50" s="23">
        <f si="3" t="shared"/>
        <v>5</v>
      </c>
    </row>
    <row customFormat="1" r="51" s="14" spans="1:17">
      <c r="A51" s="22">
        <v>47</v>
      </c>
      <c r="B51" s="23">
        <v>1269</v>
      </c>
      <c r="C51" s="23">
        <v>1298</v>
      </c>
      <c r="D51" s="23">
        <v>1276</v>
      </c>
      <c r="E51" s="23">
        <v>1285</v>
      </c>
      <c r="F51" s="23">
        <v>1292</v>
      </c>
      <c r="G51" s="23">
        <v>1272</v>
      </c>
      <c r="H51" s="23">
        <f si="4" t="shared"/>
        <v>1282</v>
      </c>
      <c r="I51" s="23">
        <f si="1" t="shared"/>
        <v>9</v>
      </c>
      <c r="J51" s="23">
        <v>1314</v>
      </c>
      <c r="K51" s="23">
        <v>1341</v>
      </c>
      <c r="L51" s="23">
        <v>1322</v>
      </c>
      <c r="M51" s="23">
        <v>1312</v>
      </c>
      <c r="N51" s="23">
        <v>1316</v>
      </c>
      <c r="O51" s="23">
        <v>1324</v>
      </c>
      <c r="P51" s="23">
        <f si="5" t="shared"/>
        <v>1321</v>
      </c>
      <c r="Q51" s="23">
        <f si="3" t="shared"/>
        <v>-2</v>
      </c>
    </row>
    <row customFormat="1" r="52" s="14" spans="1:17">
      <c r="A52" s="22">
        <v>48</v>
      </c>
      <c r="B52" s="23">
        <v>1300</v>
      </c>
      <c r="C52" s="23">
        <v>1304</v>
      </c>
      <c r="D52" s="23">
        <v>1282</v>
      </c>
      <c r="E52" s="23">
        <v>1284</v>
      </c>
      <c r="F52" s="23">
        <v>1268</v>
      </c>
      <c r="G52" s="23">
        <v>1293</v>
      </c>
      <c r="H52" s="23">
        <f si="4" t="shared"/>
        <v>1288</v>
      </c>
      <c r="I52" s="23">
        <f si="1" t="shared"/>
        <v>15</v>
      </c>
      <c r="J52" s="23">
        <v>1335</v>
      </c>
      <c r="K52" s="23">
        <v>1345</v>
      </c>
      <c r="L52" s="23">
        <v>1324</v>
      </c>
      <c r="M52" s="23">
        <v>1322</v>
      </c>
      <c r="N52" s="23">
        <v>1328</v>
      </c>
      <c r="O52" s="23">
        <v>1334</v>
      </c>
      <c r="P52" s="23">
        <f si="5" t="shared"/>
        <v>1331</v>
      </c>
      <c r="Q52" s="23">
        <f si="3" t="shared"/>
        <v>8</v>
      </c>
    </row>
    <row customFormat="1" r="53" s="14" spans="1:17">
      <c r="A53" s="22">
        <v>49</v>
      </c>
      <c r="B53" s="23">
        <v>1264</v>
      </c>
      <c r="C53" s="23">
        <v>1265</v>
      </c>
      <c r="D53" s="23">
        <v>1290</v>
      </c>
      <c r="E53" s="23">
        <v>1267</v>
      </c>
      <c r="F53" s="23">
        <v>1293</v>
      </c>
      <c r="G53" s="23">
        <v>1275</v>
      </c>
      <c r="H53" s="23">
        <f si="4" t="shared"/>
        <v>1275</v>
      </c>
      <c r="I53" s="23">
        <f si="1" t="shared"/>
        <v>2</v>
      </c>
      <c r="J53" s="23">
        <v>1315</v>
      </c>
      <c r="K53" s="23">
        <v>1320</v>
      </c>
      <c r="L53" s="23">
        <v>1323</v>
      </c>
      <c r="M53" s="23">
        <v>1308</v>
      </c>
      <c r="N53" s="23">
        <v>1321</v>
      </c>
      <c r="O53" s="23">
        <v>1323</v>
      </c>
      <c r="P53" s="23">
        <f si="5" t="shared"/>
        <v>1318</v>
      </c>
      <c r="Q53" s="23">
        <f si="3" t="shared"/>
        <v>-5</v>
      </c>
    </row>
    <row customFormat="1" r="54" s="14" spans="1:17">
      <c r="A54" s="22">
        <v>50</v>
      </c>
      <c r="B54" s="23">
        <v>1296</v>
      </c>
      <c r="C54" s="23">
        <v>1295</v>
      </c>
      <c r="D54" s="23">
        <v>1301</v>
      </c>
      <c r="E54" s="23">
        <v>1267</v>
      </c>
      <c r="F54" s="23">
        <v>1278</v>
      </c>
      <c r="G54" s="23">
        <v>1274</v>
      </c>
      <c r="H54" s="23">
        <f si="4" t="shared"/>
        <v>1285</v>
      </c>
      <c r="I54" s="23">
        <f si="1" t="shared"/>
        <v>12</v>
      </c>
      <c r="J54" s="23">
        <v>1343</v>
      </c>
      <c r="K54" s="23">
        <v>1334</v>
      </c>
      <c r="L54" s="23">
        <v>1330</v>
      </c>
      <c r="M54" s="23">
        <v>1322</v>
      </c>
      <c r="N54" s="23">
        <v>1328</v>
      </c>
      <c r="O54" s="23">
        <v>1333</v>
      </c>
      <c r="P54" s="23">
        <f si="5" t="shared"/>
        <v>1331</v>
      </c>
      <c r="Q54" s="23">
        <f si="3" t="shared"/>
        <v>8</v>
      </c>
    </row>
    <row customFormat="1" r="55" s="14" spans="1:17">
      <c r="A55" s="22">
        <v>51</v>
      </c>
      <c r="B55" s="23">
        <v>1280</v>
      </c>
      <c r="C55" s="23">
        <v>1265</v>
      </c>
      <c r="D55" s="23">
        <v>1261</v>
      </c>
      <c r="E55" s="23">
        <v>1284</v>
      </c>
      <c r="F55" s="23">
        <v>1284</v>
      </c>
      <c r="G55" s="23">
        <v>1283</v>
      </c>
      <c r="H55" s="23">
        <f si="4" t="shared"/>
        <v>1276</v>
      </c>
      <c r="I55" s="23">
        <f si="1" t="shared"/>
        <v>3</v>
      </c>
      <c r="J55" s="23">
        <v>1329</v>
      </c>
      <c r="K55" s="23">
        <v>1320</v>
      </c>
      <c r="L55" s="23">
        <v>1319</v>
      </c>
      <c r="M55" s="23">
        <v>1311</v>
      </c>
      <c r="N55" s="23">
        <v>1323</v>
      </c>
      <c r="O55" s="23">
        <v>1323</v>
      </c>
      <c r="P55" s="23">
        <f si="5" t="shared"/>
        <v>1320</v>
      </c>
      <c r="Q55" s="23">
        <f si="3" t="shared"/>
        <v>-3</v>
      </c>
    </row>
    <row customFormat="1" r="56" s="14" spans="1:17">
      <c r="A56" s="22">
        <v>52</v>
      </c>
      <c r="B56" s="23">
        <v>1267</v>
      </c>
      <c r="C56" s="23">
        <v>1305</v>
      </c>
      <c r="D56" s="23">
        <v>1280</v>
      </c>
      <c r="E56" s="23">
        <v>1296</v>
      </c>
      <c r="F56" s="23">
        <v>1268</v>
      </c>
      <c r="G56" s="23">
        <v>1273</v>
      </c>
      <c r="H56" s="23">
        <f si="4" t="shared"/>
        <v>1281</v>
      </c>
      <c r="I56" s="23">
        <f si="1" t="shared"/>
        <v>8</v>
      </c>
      <c r="J56" s="23">
        <v>1322</v>
      </c>
      <c r="K56" s="23">
        <v>1342</v>
      </c>
      <c r="L56" s="23">
        <v>1341</v>
      </c>
      <c r="M56" s="23">
        <v>1335</v>
      </c>
      <c r="N56" s="23">
        <v>1323</v>
      </c>
      <c r="O56" s="23">
        <v>1323</v>
      </c>
      <c r="P56" s="23">
        <f si="5" t="shared"/>
        <v>1331</v>
      </c>
      <c r="Q56" s="23">
        <f si="3" t="shared"/>
        <v>8</v>
      </c>
    </row>
    <row customFormat="1" r="57" s="14" spans="1:17">
      <c r="A57" s="22">
        <v>53</v>
      </c>
      <c r="B57" s="23">
        <v>1287</v>
      </c>
      <c r="C57" s="23">
        <v>1301</v>
      </c>
      <c r="D57" s="23">
        <v>1276</v>
      </c>
      <c r="E57" s="23">
        <v>1273</v>
      </c>
      <c r="F57" s="23">
        <v>1288</v>
      </c>
      <c r="G57" s="23">
        <v>1294</v>
      </c>
      <c r="H57" s="23">
        <f si="4" t="shared"/>
        <v>1286</v>
      </c>
      <c r="I57" s="23">
        <f si="1" t="shared"/>
        <v>13</v>
      </c>
      <c r="J57" s="23">
        <v>1335</v>
      </c>
      <c r="K57" s="23">
        <v>1346</v>
      </c>
      <c r="L57" s="23">
        <v>1318</v>
      </c>
      <c r="M57" s="23">
        <v>1299</v>
      </c>
      <c r="N57" s="23">
        <v>1323</v>
      </c>
      <c r="O57" s="23">
        <v>1337</v>
      </c>
      <c r="P57" s="23">
        <f si="5" t="shared"/>
        <v>1326</v>
      </c>
      <c r="Q57" s="23">
        <f si="3" t="shared"/>
        <v>3</v>
      </c>
    </row>
    <row customFormat="1" r="58" s="14" spans="1:17">
      <c r="A58" s="22">
        <v>54</v>
      </c>
      <c r="B58" s="23">
        <v>1274</v>
      </c>
      <c r="C58" s="23">
        <v>1275</v>
      </c>
      <c r="D58" s="23">
        <v>1278</v>
      </c>
      <c r="E58" s="23">
        <v>1277</v>
      </c>
      <c r="F58" s="23">
        <v>1285</v>
      </c>
      <c r="G58" s="23">
        <v>1268</v>
      </c>
      <c r="H58" s="23">
        <f si="4" t="shared"/>
        <v>1276</v>
      </c>
      <c r="I58" s="23">
        <f si="1" t="shared"/>
        <v>3</v>
      </c>
      <c r="J58" s="23">
        <v>1320</v>
      </c>
      <c r="K58" s="23">
        <v>1318</v>
      </c>
      <c r="L58" s="23">
        <v>1330</v>
      </c>
      <c r="M58" s="23">
        <v>1328</v>
      </c>
      <c r="N58" s="23">
        <v>1323</v>
      </c>
      <c r="O58" s="23">
        <v>1319</v>
      </c>
      <c r="P58" s="23">
        <f si="5" t="shared"/>
        <v>1323</v>
      </c>
      <c r="Q58" s="23">
        <f si="3" t="shared"/>
        <v>0</v>
      </c>
    </row>
    <row customFormat="1" r="59" s="14" spans="1:17">
      <c r="A59" s="22">
        <v>55</v>
      </c>
      <c r="B59" s="23">
        <v>1291</v>
      </c>
      <c r="C59" s="23">
        <v>1282</v>
      </c>
      <c r="D59" s="23">
        <v>1290</v>
      </c>
      <c r="E59" s="23">
        <v>1266</v>
      </c>
      <c r="F59" s="23">
        <v>1271</v>
      </c>
      <c r="G59" s="23">
        <v>1275</v>
      </c>
      <c r="H59" s="23">
        <f si="4" t="shared"/>
        <v>1279</v>
      </c>
      <c r="I59" s="23">
        <f si="1" t="shared"/>
        <v>6</v>
      </c>
      <c r="J59" s="23">
        <v>1324</v>
      </c>
      <c r="K59" s="23">
        <v>1325</v>
      </c>
      <c r="L59" s="23">
        <v>1323</v>
      </c>
      <c r="M59" s="23">
        <v>1307</v>
      </c>
      <c r="N59" s="23">
        <v>1310</v>
      </c>
      <c r="O59" s="23">
        <v>1337</v>
      </c>
      <c r="P59" s="23">
        <f si="5" t="shared"/>
        <v>1321</v>
      </c>
      <c r="Q59" s="23">
        <f si="3" t="shared"/>
        <v>-2</v>
      </c>
    </row>
    <row customFormat="1" r="60" s="14" spans="1:17">
      <c r="A60" s="22">
        <v>56</v>
      </c>
      <c r="B60" s="23">
        <v>1297</v>
      </c>
      <c r="C60" s="23">
        <v>1285</v>
      </c>
      <c r="D60" s="23">
        <v>1268</v>
      </c>
      <c r="E60" s="23">
        <v>1276</v>
      </c>
      <c r="F60" s="23">
        <v>1286</v>
      </c>
      <c r="G60" s="23">
        <v>1296</v>
      </c>
      <c r="H60" s="23">
        <f si="4" t="shared"/>
        <v>1284</v>
      </c>
      <c r="I60" s="23">
        <f si="1" t="shared"/>
        <v>11</v>
      </c>
      <c r="J60" s="23">
        <v>1351</v>
      </c>
      <c r="K60" s="23">
        <v>1338</v>
      </c>
      <c r="L60" s="23">
        <v>1319</v>
      </c>
      <c r="M60" s="23">
        <v>1323</v>
      </c>
      <c r="N60" s="23">
        <v>1338</v>
      </c>
      <c r="O60" s="23">
        <v>1321</v>
      </c>
      <c r="P60" s="23">
        <f si="5" t="shared"/>
        <v>1331</v>
      </c>
      <c r="Q60" s="23">
        <f si="3" t="shared"/>
        <v>8</v>
      </c>
    </row>
    <row customFormat="1" r="61" s="14" spans="1:17">
      <c r="A61" s="22" t="s">
        <v>27</v>
      </c>
      <c r="B61" s="23">
        <f ca="1" ref="B61:H61" si="6" t="shared">IF(B6="","",COUNTIF(B6:B59,CONCATENATE("&gt;",INDIRECT(ADDRESS(ROW(B66),COLUMN(B66)))+20))+IF(B5&gt;(B66+30),1,0)+IF(B60&gt;(B66+30),1,0))</f>
        <v>8</v>
      </c>
      <c r="C61" s="23">
        <f ca="1" si="6" t="shared"/>
        <v>6</v>
      </c>
      <c r="D61" s="23">
        <f ca="1" si="6" t="shared"/>
        <v>6</v>
      </c>
      <c r="E61" s="23">
        <f ca="1" si="6" t="shared"/>
        <v>5</v>
      </c>
      <c r="F61" s="23">
        <f ca="1" si="6" t="shared"/>
        <v>5</v>
      </c>
      <c r="G61" s="23">
        <f ca="1" si="6" t="shared"/>
        <v>6</v>
      </c>
      <c r="H61" s="23">
        <f ca="1" si="6" t="shared"/>
        <v>0</v>
      </c>
      <c r="I61" s="23"/>
      <c r="J61" s="23">
        <f ca="1" ref="J61:P61" si="7" t="shared">IF(J6="","",COUNTIF(J6:J59,CONCATENATE("&gt;",INDIRECT(ADDRESS(ROW(J66),COLUMN(J66)))+20))+IF(J5&gt;(J66+30),1,0)+IF(J60&gt;(J66+30),1,0))</f>
        <v>3</v>
      </c>
      <c r="K61" s="23">
        <f ca="1" si="7" t="shared"/>
        <v>4</v>
      </c>
      <c r="L61" s="23">
        <f ca="1" si="7" t="shared"/>
        <v>4</v>
      </c>
      <c r="M61" s="23">
        <f ca="1" si="7" t="shared"/>
        <v>5</v>
      </c>
      <c r="N61" s="23">
        <f ca="1" si="7" t="shared"/>
        <v>3</v>
      </c>
      <c r="O61" s="23">
        <f ca="1" si="7" t="shared"/>
        <v>3</v>
      </c>
      <c r="P61" s="23">
        <f ca="1" si="7" t="shared"/>
        <v>0</v>
      </c>
      <c r="Q61" s="23"/>
    </row>
    <row customFormat="1" r="62" s="14" spans="1:17">
      <c r="A62" s="22" t="s">
        <v>28</v>
      </c>
      <c r="B62" s="23">
        <f ca="1" ref="B62:H62" si="8" t="shared">IF(B5="","",COUNTIF(B5:B60,CONCATENATE("&lt;",INDIRECT(ADDRESS(ROW(B66),COLUMN(B66)))-20))+IF(B5&lt;(B66-30),1,0)+IF(B60&lt;(B66-30),1,0))</f>
        <v>3</v>
      </c>
      <c r="C62" s="23">
        <f ca="1" si="8" t="shared"/>
        <v>3</v>
      </c>
      <c r="D62" s="23">
        <f ca="1" si="8" t="shared"/>
        <v>4</v>
      </c>
      <c r="E62" s="23">
        <f ca="1" si="8" t="shared"/>
        <v>3</v>
      </c>
      <c r="F62" s="23">
        <f ca="1" si="8" t="shared"/>
        <v>2</v>
      </c>
      <c r="G62" s="23">
        <f ca="1" si="8" t="shared"/>
        <v>3</v>
      </c>
      <c r="H62" s="23">
        <f ca="1" si="8" t="shared"/>
        <v>0</v>
      </c>
      <c r="I62" s="23"/>
      <c r="J62" s="23">
        <f ca="1" ref="J62:P62" si="9" t="shared">IF(J5="","",COUNTIF(J5:J60,CONCATENATE("&lt;",INDIRECT(ADDRESS(ROW(J66),COLUMN(J66)))-20))+IF(J5&lt;(J66-30),1,0)+IF(J60&lt;(J66-30),1,0))</f>
        <v>2</v>
      </c>
      <c r="K62" s="23">
        <f ca="1" si="9" t="shared"/>
        <v>2</v>
      </c>
      <c r="L62" s="23">
        <f ca="1" si="9" t="shared"/>
        <v>2</v>
      </c>
      <c r="M62" s="23">
        <f ca="1" si="9" t="shared"/>
        <v>3</v>
      </c>
      <c r="N62" s="23">
        <f ca="1" si="9" t="shared"/>
        <v>0</v>
      </c>
      <c r="O62" s="23">
        <f ca="1" si="9" t="shared"/>
        <v>2</v>
      </c>
      <c r="P62" s="23">
        <f ca="1" si="9" t="shared"/>
        <v>0</v>
      </c>
      <c r="Q62" s="23"/>
    </row>
    <row customFormat="1" r="63" s="14" spans="1:17">
      <c r="A63" s="22" t="s">
        <v>29</v>
      </c>
      <c r="B63" s="24" t="str">
        <f ca="1" ref="B63:G63" si="10" t="shared">CONCATENATE("↑",B61,"↓",B62)</f>
        <v>↑8↓3</v>
      </c>
      <c r="C63" s="24" t="str">
        <f ca="1" si="10" t="shared"/>
        <v>↑6↓3</v>
      </c>
      <c r="D63" s="24" t="str">
        <f ca="1" si="10" t="shared"/>
        <v>↑6↓4</v>
      </c>
      <c r="E63" s="24" t="str">
        <f ca="1" si="10" t="shared"/>
        <v>↑5↓3</v>
      </c>
      <c r="F63" s="24" t="str">
        <f ca="1" si="10" t="shared"/>
        <v>↑5↓2</v>
      </c>
      <c r="G63" s="24" t="str">
        <f ca="1" si="10" t="shared"/>
        <v>↑6↓3</v>
      </c>
      <c r="H63" s="24"/>
      <c r="I63" s="24"/>
      <c r="J63" s="24" t="str">
        <f ca="1" ref="J63:O63" si="11" t="shared">CONCATENATE("↑",J61,"↓",J62)</f>
        <v>↑3↓2</v>
      </c>
      <c r="K63" s="24" t="str">
        <f ca="1" si="11" t="shared"/>
        <v>↑4↓2</v>
      </c>
      <c r="L63" s="24" t="str">
        <f ca="1" si="11" t="shared"/>
        <v>↑4↓2</v>
      </c>
      <c r="M63" s="24" t="str">
        <f ca="1" si="11" t="shared"/>
        <v>↑5↓3</v>
      </c>
      <c r="N63" s="24" t="str">
        <f ca="1" si="11" t="shared"/>
        <v>↑3↓0</v>
      </c>
      <c r="O63" s="24" t="str">
        <f ca="1" si="11" t="shared"/>
        <v>↑3↓2</v>
      </c>
      <c r="P63" s="24" t="s">
        <v>30</v>
      </c>
      <c r="Q63" s="22"/>
    </row>
    <row customFormat="1" r="64" s="14" spans="1:17">
      <c r="A64" s="22" t="s">
        <v>31</v>
      </c>
      <c r="B64" s="23">
        <f ref="B64:H64" si="12" t="shared">IF(B5="","",MAX(B5:B60))</f>
        <v>1305</v>
      </c>
      <c r="C64" s="23">
        <f si="12" t="shared"/>
        <v>1305</v>
      </c>
      <c r="D64" s="23">
        <f si="12" t="shared"/>
        <v>1308</v>
      </c>
      <c r="E64" s="23">
        <f si="12" t="shared"/>
        <v>1303</v>
      </c>
      <c r="F64" s="23">
        <f si="12" t="shared"/>
        <v>1295</v>
      </c>
      <c r="G64" s="23">
        <f si="12" t="shared"/>
        <v>1298</v>
      </c>
      <c r="H64" s="23">
        <f si="12" t="shared"/>
        <v>1288</v>
      </c>
      <c r="I64" s="23"/>
      <c r="J64" s="23">
        <f ref="J64:P64" si="13" t="shared">IF(J5="","",MAX(J5:J60))</f>
        <v>1351</v>
      </c>
      <c r="K64" s="23">
        <f si="13" t="shared"/>
        <v>1352</v>
      </c>
      <c r="L64" s="23">
        <f si="13" t="shared"/>
        <v>1352</v>
      </c>
      <c r="M64" s="23">
        <f si="13" t="shared"/>
        <v>1349</v>
      </c>
      <c r="N64" s="23">
        <f si="13" t="shared"/>
        <v>1346</v>
      </c>
      <c r="O64" s="23">
        <f si="13" t="shared"/>
        <v>1348</v>
      </c>
      <c r="P64" s="23">
        <f si="13" t="shared"/>
        <v>1338</v>
      </c>
      <c r="Q64" s="22"/>
    </row>
    <row customFormat="1" r="65" s="14" spans="1:17">
      <c r="A65" s="22" t="s">
        <v>32</v>
      </c>
      <c r="B65" s="23">
        <f ref="B65:H65" si="14" t="shared">IF(B5="","",MIN(B5:B60))</f>
        <v>1248</v>
      </c>
      <c r="C65" s="23">
        <f si="14" t="shared"/>
        <v>1250</v>
      </c>
      <c r="D65" s="23">
        <f si="14" t="shared"/>
        <v>1244</v>
      </c>
      <c r="E65" s="23">
        <f si="14" t="shared"/>
        <v>1237</v>
      </c>
      <c r="F65" s="23">
        <f si="14" t="shared"/>
        <v>1241</v>
      </c>
      <c r="G65" s="23">
        <f si="14" t="shared"/>
        <v>1246</v>
      </c>
      <c r="H65" s="23">
        <f si="14" t="shared"/>
        <v>1259</v>
      </c>
      <c r="I65" s="23"/>
      <c r="J65" s="23">
        <f ref="J65:P65" si="15" t="shared">IF(J5="","",MIN(J5:J60))</f>
        <v>1297</v>
      </c>
      <c r="K65" s="23">
        <f si="15" t="shared"/>
        <v>1299</v>
      </c>
      <c r="L65" s="23">
        <f si="15" t="shared"/>
        <v>1299</v>
      </c>
      <c r="M65" s="23">
        <f si="15" t="shared"/>
        <v>1295</v>
      </c>
      <c r="N65" s="23">
        <f si="15" t="shared"/>
        <v>1304</v>
      </c>
      <c r="O65" s="23">
        <f si="15" t="shared"/>
        <v>1295</v>
      </c>
      <c r="P65" s="23">
        <f si="15" t="shared"/>
        <v>1308</v>
      </c>
      <c r="Q65" s="22"/>
    </row>
    <row customFormat="1" r="66" s="15" spans="1:17">
      <c r="A66" s="23" t="s">
        <v>12</v>
      </c>
      <c r="B66" s="23">
        <f ref="B66:Q66" si="16" t="shared">IF(B5="","",INT(AVERAGE(B5:B60)))</f>
        <v>1274</v>
      </c>
      <c r="C66" s="23">
        <f si="16" t="shared"/>
        <v>1278</v>
      </c>
      <c r="D66" s="23">
        <f si="16" t="shared"/>
        <v>1274</v>
      </c>
      <c r="E66" s="23">
        <f si="16" t="shared"/>
        <v>1270</v>
      </c>
      <c r="F66" s="23">
        <f si="16" t="shared"/>
        <v>1271</v>
      </c>
      <c r="G66" s="23">
        <f si="16" t="shared"/>
        <v>1272</v>
      </c>
      <c r="H66" s="23">
        <f si="16" t="shared"/>
        <v>1273</v>
      </c>
      <c r="I66" s="23"/>
      <c r="J66" s="23">
        <f si="16" t="shared"/>
        <v>1322</v>
      </c>
      <c r="K66" s="23">
        <f si="16" t="shared"/>
        <v>1326</v>
      </c>
      <c r="L66" s="23">
        <f si="16" t="shared"/>
        <v>1325</v>
      </c>
      <c r="M66" s="23">
        <f si="16" t="shared"/>
        <v>1321</v>
      </c>
      <c r="N66" s="23">
        <f si="16" t="shared"/>
        <v>1324</v>
      </c>
      <c r="O66" s="23">
        <f si="16" t="shared"/>
        <v>1323</v>
      </c>
      <c r="P66" s="23">
        <f si="16" t="shared"/>
        <v>1323</v>
      </c>
      <c r="Q66" s="23"/>
    </row>
    <row customFormat="1" r="67" s="14" spans="1:17">
      <c r="A67" s="22" t="s">
        <v>33</v>
      </c>
      <c r="B67" s="22">
        <v>1270</v>
      </c>
      <c r="C67" s="22">
        <v>1270</v>
      </c>
      <c r="D67" s="22">
        <v>1270</v>
      </c>
      <c r="E67" s="22">
        <v>1270</v>
      </c>
      <c r="F67" s="22">
        <v>1270</v>
      </c>
      <c r="G67" s="22">
        <v>1270</v>
      </c>
      <c r="H67" s="22">
        <v>1270</v>
      </c>
      <c r="I67" s="23"/>
      <c r="J67" s="22">
        <v>1320</v>
      </c>
      <c r="K67" s="22">
        <v>1320</v>
      </c>
      <c r="L67" s="22">
        <v>1320</v>
      </c>
      <c r="M67" s="22">
        <v>1320</v>
      </c>
      <c r="N67" s="22">
        <v>1320</v>
      </c>
      <c r="O67" s="22">
        <v>1320</v>
      </c>
      <c r="P67" s="22">
        <v>1320</v>
      </c>
      <c r="Q67" s="22"/>
    </row>
    <row customFormat="1" r="68" s="14" spans="1:17">
      <c r="A68" s="22" t="s">
        <v>34</v>
      </c>
      <c r="B68" s="22">
        <f ref="B68:H68" si="17" t="shared">IF(B66="","",IF(ABS(B66-B67)&gt;7,1,0))</f>
        <v>0</v>
      </c>
      <c r="C68" s="22">
        <f si="17" t="shared"/>
        <v>1</v>
      </c>
      <c r="D68" s="22">
        <f si="17" t="shared"/>
        <v>0</v>
      </c>
      <c r="E68" s="22">
        <f si="17" t="shared"/>
        <v>0</v>
      </c>
      <c r="F68" s="22">
        <f si="17" t="shared"/>
        <v>0</v>
      </c>
      <c r="G68" s="22">
        <f si="17" t="shared"/>
        <v>0</v>
      </c>
      <c r="H68" s="22">
        <f si="17" t="shared"/>
        <v>0</v>
      </c>
      <c r="I68" s="22"/>
      <c r="J68" s="22">
        <f ref="J68:P68" si="18" t="shared">IF(J66="","",IF(ABS(J66-J67)&gt;7,1,0))</f>
        <v>0</v>
      </c>
      <c r="K68" s="22">
        <f si="18" t="shared"/>
        <v>0</v>
      </c>
      <c r="L68" s="22">
        <f si="18" t="shared"/>
        <v>0</v>
      </c>
      <c r="M68" s="22">
        <f si="18" t="shared"/>
        <v>0</v>
      </c>
      <c r="N68" s="22">
        <f si="18" t="shared"/>
        <v>0</v>
      </c>
      <c r="O68" s="22">
        <f si="18" t="shared"/>
        <v>0</v>
      </c>
      <c r="P68" s="22">
        <f si="18" t="shared"/>
        <v>0</v>
      </c>
      <c r="Q68" s="22"/>
    </row>
    <row customFormat="1" r="69" s="14" spans="9:9">
      <c r="I69" s="15"/>
    </row>
    <row customFormat="1" r="70" s="14" spans="3:12">
      <c r="C70" s="22"/>
      <c r="D70" s="22" t="s">
        <v>35</v>
      </c>
      <c r="E70" s="22" t="s">
        <v>36</v>
      </c>
      <c r="F70" s="22" t="s">
        <v>12</v>
      </c>
      <c r="G70" s="22"/>
      <c r="H70" s="22"/>
      <c r="I70" s="22"/>
      <c r="J70" s="22" t="s">
        <v>35</v>
      </c>
      <c r="K70" s="22" t="s">
        <v>36</v>
      </c>
      <c r="L70" s="22" t="s">
        <v>12</v>
      </c>
    </row>
    <row customFormat="1" r="71" s="14" spans="3:12">
      <c r="C71" s="22" t="s">
        <v>37</v>
      </c>
      <c r="D71" s="26">
        <f ca="1">(56*2-B$61-B$62-J$61-J$62)/(56*2)</f>
        <v>0.857142857142857</v>
      </c>
      <c r="E71" s="26">
        <f ca="1">(56*2-C$61-C$62-K$61-K$62)/(56*2)</f>
        <v>0.866071428571429</v>
      </c>
      <c r="F71" s="26">
        <f ca="1">AVERAGE(D71:E71)</f>
        <v>0.861607142857143</v>
      </c>
      <c r="G71" s="26"/>
      <c r="H71" s="22"/>
      <c r="I71" s="22" t="s">
        <v>38</v>
      </c>
      <c r="J71" s="22">
        <f>(2-B68-J68)/2</f>
        <v>1</v>
      </c>
      <c r="K71" s="22">
        <f>(2-C68-K68)/2</f>
        <v>0.5</v>
      </c>
      <c r="L71" s="22">
        <f>AVERAGE(J71:K71)</f>
        <v>0.75</v>
      </c>
    </row>
    <row customFormat="1" r="72" s="14" spans="3:12">
      <c r="C72" s="22" t="s">
        <v>39</v>
      </c>
      <c r="D72" s="26">
        <f ca="1">(56*2-D$61-D$62-L$61-L$62)/(56*2)</f>
        <v>0.857142857142857</v>
      </c>
      <c r="E72" s="26">
        <f ca="1">(56*2-E$61-E$62-M$61-M$62)/(56*2)</f>
        <v>0.857142857142857</v>
      </c>
      <c r="F72" s="26">
        <f ca="1">AVERAGE(D72:E72)</f>
        <v>0.857142857142857</v>
      </c>
      <c r="G72" s="22"/>
      <c r="H72" s="22"/>
      <c r="I72" s="22" t="s">
        <v>40</v>
      </c>
      <c r="J72" s="22">
        <f>(2-D68-L68)/2</f>
        <v>1</v>
      </c>
      <c r="K72" s="22">
        <f>(2-E68-M68)/2</f>
        <v>1</v>
      </c>
      <c r="L72" s="22">
        <f>AVERAGE(J72:K72)</f>
        <v>1</v>
      </c>
    </row>
    <row customFormat="1" r="73" s="14" spans="3:12">
      <c r="C73" s="22" t="s">
        <v>41</v>
      </c>
      <c r="D73" s="26">
        <f ca="1">(56*2-F$61-F$62-N$61-N$62)/(56*2)</f>
        <v>0.910714285714286</v>
      </c>
      <c r="E73" s="26">
        <f ca="1">(56*2-G$61-G$62-O$61-O$62)/(56*2)</f>
        <v>0.875</v>
      </c>
      <c r="F73" s="26">
        <f ca="1">AVERAGE(D73:E73)</f>
        <v>0.892857142857143</v>
      </c>
      <c r="G73" s="22"/>
      <c r="H73" s="22"/>
      <c r="I73" s="22" t="s">
        <v>42</v>
      </c>
      <c r="J73" s="22">
        <f>(2-F68-N68)/2</f>
        <v>1</v>
      </c>
      <c r="K73" s="22">
        <f>(2-G68-O68)/2</f>
        <v>1</v>
      </c>
      <c r="L73" s="22">
        <f>AVERAGE(J73:K73)</f>
        <v>1</v>
      </c>
    </row>
    <row customFormat="1" r="74" s="14" spans="3:12">
      <c r="C74" s="23" t="s">
        <v>43</v>
      </c>
      <c r="D74" s="23"/>
      <c r="E74" s="23"/>
      <c r="F74" s="23">
        <f ca="1">(56*2-H$61-H$62-P$61-P$62)/(56*2)</f>
        <v>1</v>
      </c>
      <c r="G74" s="23"/>
      <c r="H74" s="23"/>
      <c r="I74" s="23" t="s">
        <v>44</v>
      </c>
      <c r="J74" s="26"/>
      <c r="K74" s="23"/>
      <c r="L74" s="26">
        <f>(2*6-SUM(B68:P68))/(2*6)</f>
        <v>0.916666666666667</v>
      </c>
    </row>
  </sheetData>
  <mergeCells count="2">
    <mergeCell ref="B2:G2"/>
    <mergeCell ref="J2:O2"/>
  </mergeCells>
  <conditionalFormatting sqref="B5">
    <cfRule dxfId="2" operator="lessThan" priority="71" type="cellIs">
      <formula>$B$66-30</formula>
    </cfRule>
    <cfRule dxfId="3" operator="greaterThan" priority="72" type="cellIs">
      <formula>$B$66+30</formula>
    </cfRule>
  </conditionalFormatting>
  <conditionalFormatting sqref="C5">
    <cfRule dxfId="2" operator="lessThan" priority="65" type="cellIs">
      <formula>$C$66-30</formula>
    </cfRule>
    <cfRule dxfId="3" operator="greaterThan" priority="66" type="cellIs">
      <formula>$C$66+30</formula>
    </cfRule>
  </conditionalFormatting>
  <conditionalFormatting sqref="D5">
    <cfRule dxfId="2" operator="lessThan" priority="63" type="cellIs">
      <formula>$D$66-30</formula>
    </cfRule>
    <cfRule dxfId="3" operator="greaterThan" priority="64" type="cellIs">
      <formula>$D$66+30</formula>
    </cfRule>
  </conditionalFormatting>
  <conditionalFormatting sqref="E5">
    <cfRule dxfId="2" operator="lessThan" priority="61" type="cellIs">
      <formula>$E$66-30</formula>
    </cfRule>
    <cfRule dxfId="3" operator="greaterThan" priority="62" type="cellIs">
      <formula>$E$66+30</formula>
    </cfRule>
  </conditionalFormatting>
  <conditionalFormatting sqref="F5">
    <cfRule dxfId="2" operator="lessThan" priority="59" type="cellIs">
      <formula>$F$66-30</formula>
    </cfRule>
    <cfRule dxfId="3" operator="greaterThan" priority="60" type="cellIs">
      <formula>$F$66+30</formula>
    </cfRule>
  </conditionalFormatting>
  <conditionalFormatting sqref="G5">
    <cfRule dxfId="2" operator="lessThan" priority="57" type="cellIs">
      <formula>$G$66-30</formula>
    </cfRule>
    <cfRule dxfId="3" operator="greaterThan" priority="58" type="cellIs">
      <formula>$G$66+30</formula>
    </cfRule>
  </conditionalFormatting>
  <conditionalFormatting sqref="J5">
    <cfRule dxfId="2" operator="lessThan" priority="35" type="cellIs">
      <formula>$J$66-30</formula>
    </cfRule>
    <cfRule dxfId="3" operator="greaterThan" priority="36" type="cellIs">
      <formula>$J$66+30</formula>
    </cfRule>
  </conditionalFormatting>
  <conditionalFormatting sqref="K5">
    <cfRule dxfId="2" operator="lessThan" priority="33" type="cellIs">
      <formula>$K$66-30</formula>
    </cfRule>
    <cfRule dxfId="3" operator="greaterThan" priority="34" type="cellIs">
      <formula>$K$66+30</formula>
    </cfRule>
  </conditionalFormatting>
  <conditionalFormatting sqref="L5">
    <cfRule dxfId="2" operator="lessThan" priority="31" type="cellIs">
      <formula>$L$66-30</formula>
    </cfRule>
    <cfRule dxfId="3" operator="greaterThan" priority="32" type="cellIs">
      <formula>$L$66+30</formula>
    </cfRule>
  </conditionalFormatting>
  <conditionalFormatting sqref="M5">
    <cfRule dxfId="2" operator="lessThan" priority="29" type="cellIs">
      <formula>$M$66-30</formula>
    </cfRule>
    <cfRule dxfId="3" operator="greaterThan" priority="30" type="cellIs">
      <formula>$M$66+30</formula>
    </cfRule>
  </conditionalFormatting>
  <conditionalFormatting sqref="N5">
    <cfRule dxfId="2" operator="lessThan" priority="27" type="cellIs">
      <formula>$N$66-30</formula>
    </cfRule>
    <cfRule dxfId="3" operator="greaterThan" priority="28" type="cellIs">
      <formula>$N$66+30</formula>
    </cfRule>
  </conditionalFormatting>
  <conditionalFormatting sqref="O5">
    <cfRule dxfId="2" operator="lessThan" priority="25" type="cellIs">
      <formula>$O$66-30</formula>
    </cfRule>
    <cfRule dxfId="3" operator="greaterThan" priority="26" type="cellIs">
      <formula>$O$66+30</formula>
    </cfRule>
  </conditionalFormatting>
  <conditionalFormatting sqref="B60">
    <cfRule dxfId="2" operator="lessThan" priority="69" type="cellIs">
      <formula>$B$66-30</formula>
    </cfRule>
    <cfRule dxfId="3" operator="greaterThan" priority="70" type="cellIs">
      <formula>$B$66+30</formula>
    </cfRule>
  </conditionalFormatting>
  <conditionalFormatting sqref="C60">
    <cfRule dxfId="2" operator="lessThan" priority="53" type="cellIs">
      <formula>$C$66-30</formula>
    </cfRule>
    <cfRule dxfId="3" operator="greaterThan" priority="54" type="cellIs">
      <formula>$C$66+30</formula>
    </cfRule>
  </conditionalFormatting>
  <conditionalFormatting sqref="D60">
    <cfRule dxfId="2" operator="lessThan" priority="51" type="cellIs">
      <formula>$D$66-30</formula>
    </cfRule>
    <cfRule dxfId="3" operator="greaterThan" priority="52" type="cellIs">
      <formula>$D$66+30</formula>
    </cfRule>
  </conditionalFormatting>
  <conditionalFormatting sqref="E60">
    <cfRule dxfId="2" operator="lessThan" priority="49" type="cellIs">
      <formula>$E$66-30</formula>
    </cfRule>
    <cfRule dxfId="3" operator="greaterThan" priority="50" type="cellIs">
      <formula>$E$66+30</formula>
    </cfRule>
  </conditionalFormatting>
  <conditionalFormatting sqref="F60">
    <cfRule dxfId="2" operator="lessThan" priority="47" type="cellIs">
      <formula>$F$66-30</formula>
    </cfRule>
    <cfRule dxfId="3" operator="greaterThan" priority="48" type="cellIs">
      <formula>$F$66+30</formula>
    </cfRule>
  </conditionalFormatting>
  <conditionalFormatting sqref="G60">
    <cfRule dxfId="2" operator="lessThan" priority="45" type="cellIs">
      <formula>$G$66-30</formula>
    </cfRule>
    <cfRule dxfId="3" operator="greaterThan" priority="46" type="cellIs">
      <formula>$G$66+30</formula>
    </cfRule>
  </conditionalFormatting>
  <conditionalFormatting sqref="J60">
    <cfRule dxfId="2" operator="lessThan" priority="23" type="cellIs">
      <formula>$J$66-30</formula>
    </cfRule>
    <cfRule dxfId="3" operator="greaterThan" priority="24" type="cellIs">
      <formula>$J$66+30</formula>
    </cfRule>
  </conditionalFormatting>
  <conditionalFormatting sqref="K60">
    <cfRule dxfId="2" operator="lessThan" priority="21" type="cellIs">
      <formula>$K$66-30</formula>
    </cfRule>
    <cfRule dxfId="3" operator="greaterThan" priority="22" type="cellIs">
      <formula>$K$66+30</formula>
    </cfRule>
  </conditionalFormatting>
  <conditionalFormatting sqref="L60">
    <cfRule dxfId="2" operator="lessThan" priority="19" type="cellIs">
      <formula>$L$66-30</formula>
    </cfRule>
    <cfRule dxfId="3" operator="greaterThan" priority="20" type="cellIs">
      <formula>$L$66+30</formula>
    </cfRule>
  </conditionalFormatting>
  <conditionalFormatting sqref="M60">
    <cfRule dxfId="2" operator="lessThan" priority="17" type="cellIs">
      <formula>$M$66-30</formula>
    </cfRule>
    <cfRule dxfId="3" operator="greaterThan" priority="18" type="cellIs">
      <formula>$M$66+30</formula>
    </cfRule>
  </conditionalFormatting>
  <conditionalFormatting sqref="N60">
    <cfRule dxfId="2" operator="lessThan" priority="15" type="cellIs">
      <formula>$N$66-30</formula>
    </cfRule>
    <cfRule dxfId="3" operator="greaterThan" priority="16" type="cellIs">
      <formula>$N$66+30</formula>
    </cfRule>
  </conditionalFormatting>
  <conditionalFormatting sqref="O60">
    <cfRule dxfId="2" operator="lessThan" priority="13" type="cellIs">
      <formula>$O$66-30</formula>
    </cfRule>
    <cfRule dxfId="3" operator="greaterThan" priority="14" type="cellIs">
      <formula>$O$66+30</formula>
    </cfRule>
  </conditionalFormatting>
  <conditionalFormatting sqref="B6:B59">
    <cfRule dxfId="3" operator="greaterThan" priority="74" type="cellIs">
      <formula>$B$66+20</formula>
    </cfRule>
    <cfRule dxfId="2" operator="lessThan" priority="73" type="cellIs">
      <formula>$B$66-20</formula>
    </cfRule>
  </conditionalFormatting>
  <conditionalFormatting sqref="C6:C59">
    <cfRule dxfId="2" operator="lessThan" priority="55" type="cellIs">
      <formula>$C$66-20</formula>
    </cfRule>
    <cfRule dxfId="3" operator="greaterThan" priority="56" type="cellIs">
      <formula>$C$66+20</formula>
    </cfRule>
  </conditionalFormatting>
  <conditionalFormatting sqref="D6:D59">
    <cfRule dxfId="2" operator="lessThan" priority="43" type="cellIs">
      <formula>$D$66-20</formula>
    </cfRule>
    <cfRule dxfId="3" operator="greaterThan" priority="44" type="cellIs">
      <formula>$D$66+20</formula>
    </cfRule>
  </conditionalFormatting>
  <conditionalFormatting sqref="E6:E59">
    <cfRule dxfId="2" operator="lessThan" priority="41" type="cellIs">
      <formula>$E$66-20</formula>
    </cfRule>
    <cfRule dxfId="3" operator="greaterThan" priority="42" type="cellIs">
      <formula>$E$66+20</formula>
    </cfRule>
  </conditionalFormatting>
  <conditionalFormatting sqref="F6:F59">
    <cfRule dxfId="2" operator="lessThan" priority="39" type="cellIs">
      <formula>$F$66-20</formula>
    </cfRule>
    <cfRule dxfId="3" operator="greaterThan" priority="40" type="cellIs">
      <formula>$F$66+20</formula>
    </cfRule>
  </conditionalFormatting>
  <conditionalFormatting sqref="G6:G59">
    <cfRule dxfId="2" operator="lessThan" priority="37" type="cellIs">
      <formula>$G$66-20</formula>
    </cfRule>
    <cfRule dxfId="3" operator="greaterThan" priority="38" type="cellIs">
      <formula>$G$66+20</formula>
    </cfRule>
  </conditionalFormatting>
  <conditionalFormatting sqref="J6:J59">
    <cfRule dxfId="2" operator="lessThan" priority="11" type="cellIs">
      <formula>$J$66-20</formula>
    </cfRule>
    <cfRule dxfId="3" operator="greaterThan" priority="12" type="cellIs">
      <formula>$J$66+20</formula>
    </cfRule>
  </conditionalFormatting>
  <conditionalFormatting sqref="K6:K59">
    <cfRule dxfId="2" operator="lessThan" priority="9" type="cellIs">
      <formula>$K$66-20</formula>
    </cfRule>
    <cfRule dxfId="3" operator="greaterThan" priority="10" type="cellIs">
      <formula>$K$66+20</formula>
    </cfRule>
  </conditionalFormatting>
  <conditionalFormatting sqref="L6:L59">
    <cfRule dxfId="2" operator="lessThan" priority="7" type="cellIs">
      <formula>$L$66-20</formula>
    </cfRule>
    <cfRule dxfId="3" operator="greaterThan" priority="8" type="cellIs">
      <formula>$L$66+20</formula>
    </cfRule>
  </conditionalFormatting>
  <conditionalFormatting sqref="M6:M59">
    <cfRule dxfId="2" operator="lessThan" priority="5" type="cellIs">
      <formula>$M$66-20</formula>
    </cfRule>
    <cfRule dxfId="3" operator="greaterThan" priority="6" type="cellIs">
      <formula>$M$66+20</formula>
    </cfRule>
  </conditionalFormatting>
  <conditionalFormatting sqref="N6:N59">
    <cfRule dxfId="2" operator="lessThan" priority="3" type="cellIs">
      <formula>$N$66-20</formula>
    </cfRule>
    <cfRule dxfId="3" operator="greaterThan" priority="4" type="cellIs">
      <formula>$N$66+20</formula>
    </cfRule>
  </conditionalFormatting>
  <conditionalFormatting sqref="O6:O59">
    <cfRule dxfId="2" operator="lessThan" priority="1" type="cellIs">
      <formula>$O$66-20</formula>
    </cfRule>
    <cfRule dxfId="3" operator="greaterThan" priority="2" type="cellIs">
      <formula>$O$66+20</formula>
    </cfRule>
  </conditionalFormatting>
  <pageMargins bottom="0.75" footer="0.5" header="0.5" left="0.699305555555556" right="0.699305555555556" top="0.75"/>
  <headerFooter/>
</worksheet>
</file>

<file path=xl/worksheets/sheet12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Q74"/>
  <sheetViews>
    <sheetView topLeftCell="A38" workbookViewId="0" zoomScale="85" zoomScaleNormal="85">
      <selection activeCell="P60" sqref="P60"/>
    </sheetView>
  </sheetViews>
  <sheetFormatPr defaultColWidth="9" defaultRowHeight="14.25"/>
  <cols>
    <col min="1" max="1" customWidth="true" style="14" width="14.0" collapsed="true"/>
    <col min="2" max="7" customWidth="true" style="14" width="11.3666666666667" collapsed="true"/>
    <col min="8" max="8" customWidth="true" style="14" width="7.725" collapsed="true"/>
    <col min="9" max="9" customWidth="true" style="14" width="8.26666666666667" collapsed="true"/>
    <col min="10" max="15" customWidth="true" style="14" width="11.3666666666667" collapsed="true"/>
    <col min="16" max="16" customWidth="true" style="14" width="7.36666666666667" collapsed="true"/>
    <col min="17" max="18" style="14" width="9.0" collapsed="true"/>
    <col min="19" max="16384" style="16" width="9.0" collapsed="true"/>
  </cols>
  <sheetData>
    <row customFormat="1" customHeight="1" ht="24" r="1" s="14" spans="1:17">
      <c r="A1" s="17" t="s">
        <v>0</v>
      </c>
      <c r="B1" s="18" t="s">
        <v>97</v>
      </c>
      <c r="C1" s="17"/>
      <c r="D1" s="17"/>
      <c r="E1" s="17" t="s">
        <v>1</v>
      </c>
      <c r="F1" s="19" t="s">
        <v>2</v>
      </c>
      <c r="G1" s="19"/>
      <c r="H1" s="19"/>
      <c r="I1" s="19"/>
      <c r="J1" s="19"/>
      <c r="K1" s="19"/>
      <c r="L1" s="19"/>
      <c r="M1" s="19"/>
      <c r="N1" s="19"/>
      <c r="O1" s="19"/>
      <c r="P1" s="19"/>
      <c r="Q1" s="25"/>
    </row>
    <row customFormat="1" r="2" s="14" spans="1:17">
      <c r="A2" s="17"/>
      <c r="B2" s="20" t="s">
        <v>3</v>
      </c>
      <c r="C2" s="20"/>
      <c r="D2" s="20"/>
      <c r="E2" s="20"/>
      <c r="F2" s="20"/>
      <c r="G2" s="20"/>
      <c r="H2" s="20"/>
      <c r="I2" s="20"/>
      <c r="J2" s="20" t="s">
        <v>4</v>
      </c>
      <c r="K2" s="20"/>
      <c r="L2" s="20"/>
      <c r="M2" s="20"/>
      <c r="N2" s="20"/>
      <c r="O2" s="20"/>
      <c r="P2" s="17"/>
      <c r="Q2" s="17"/>
    </row>
    <row customFormat="1" r="3" s="14" spans="1:17">
      <c r="A3" s="17" t="s">
        <v>5</v>
      </c>
      <c r="B3" s="17" t="s">
        <v>6</v>
      </c>
      <c r="C3" s="17" t="s">
        <v>7</v>
      </c>
      <c r="D3" s="17" t="s">
        <v>8</v>
      </c>
      <c r="E3" s="17" t="s">
        <v>9</v>
      </c>
      <c r="F3" s="17" t="s">
        <v>10</v>
      </c>
      <c r="G3" s="17" t="s">
        <v>11</v>
      </c>
      <c r="H3" s="17" t="s">
        <v>12</v>
      </c>
      <c r="I3" s="17" t="s">
        <v>13</v>
      </c>
      <c r="J3" s="17" t="s">
        <v>6</v>
      </c>
      <c r="K3" s="17" t="s">
        <v>7</v>
      </c>
      <c r="L3" s="17" t="s">
        <v>8</v>
      </c>
      <c r="M3" s="17" t="s">
        <v>9</v>
      </c>
      <c r="N3" s="17" t="s">
        <v>10</v>
      </c>
      <c r="O3" s="17" t="s">
        <v>11</v>
      </c>
      <c r="P3" s="17" t="s">
        <v>12</v>
      </c>
      <c r="Q3" s="17" t="s">
        <v>13</v>
      </c>
    </row>
    <row customFormat="1" customHeight="1" hidden="1" ht="17" r="4" s="14" spans="1:17">
      <c r="A4" s="17" t="s">
        <v>14</v>
      </c>
      <c r="B4" s="21" t="s">
        <v>15</v>
      </c>
      <c r="C4" s="21" t="s">
        <v>16</v>
      </c>
      <c r="D4" s="21" t="s">
        <v>17</v>
      </c>
      <c r="E4" s="17" t="s">
        <v>18</v>
      </c>
      <c r="F4" s="21" t="s">
        <v>19</v>
      </c>
      <c r="G4" s="17" t="s">
        <v>20</v>
      </c>
      <c r="H4" s="17" t="s">
        <v>90</v>
      </c>
      <c r="I4" s="17" t="s">
        <v>90</v>
      </c>
      <c r="J4" s="17" t="s">
        <v>21</v>
      </c>
      <c r="K4" s="21" t="s">
        <v>22</v>
      </c>
      <c r="L4" s="17" t="s">
        <v>23</v>
      </c>
      <c r="M4" s="17" t="s">
        <v>24</v>
      </c>
      <c r="N4" s="17" t="s">
        <v>25</v>
      </c>
      <c r="O4" s="21" t="s">
        <v>26</v>
      </c>
      <c r="P4" s="17"/>
      <c r="Q4" s="17"/>
    </row>
    <row customFormat="1" r="5" s="14" spans="1:17">
      <c r="A5" s="22">
        <v>1</v>
      </c>
      <c r="B5" s="23">
        <v>1264</v>
      </c>
      <c r="C5" s="23">
        <v>1286</v>
      </c>
      <c r="D5" s="23">
        <v>1273</v>
      </c>
      <c r="E5" s="23">
        <v>1260</v>
      </c>
      <c r="F5" s="23">
        <v>1262</v>
      </c>
      <c r="G5" s="23">
        <v>1273</v>
      </c>
      <c r="H5" s="23">
        <f ref="H5:H36" si="0" t="shared">IF(B5="","",INT(AVERAGE(B5:G5)))</f>
        <v>1269</v>
      </c>
      <c r="I5" s="23">
        <f ref="I5:I60" si="1" t="shared">IF(H5="","",H5-H$66)</f>
        <v>-2</v>
      </c>
      <c r="J5" s="23">
        <v>1339</v>
      </c>
      <c r="K5" s="23">
        <v>1335</v>
      </c>
      <c r="L5" s="23">
        <v>1348</v>
      </c>
      <c r="M5" s="23">
        <v>1333</v>
      </c>
      <c r="N5" s="23">
        <v>1339</v>
      </c>
      <c r="O5" s="23">
        <v>1350</v>
      </c>
      <c r="P5" s="23">
        <f ref="P5:P36" si="2" t="shared">IF(J5="","",INT(AVERAGE(J5:O5)))</f>
        <v>1340</v>
      </c>
      <c r="Q5" s="23">
        <f ref="Q5:Q60" si="3" t="shared">IF(P5="","",P5-P$66)</f>
        <v>20</v>
      </c>
    </row>
    <row customFormat="1" r="6" s="14" spans="1:17">
      <c r="A6" s="22">
        <v>2</v>
      </c>
      <c r="B6" s="23">
        <v>1268</v>
      </c>
      <c r="C6" s="23">
        <v>1252</v>
      </c>
      <c r="D6" s="23">
        <v>1262</v>
      </c>
      <c r="E6" s="23">
        <v>1261</v>
      </c>
      <c r="F6" s="23">
        <v>1286</v>
      </c>
      <c r="G6" s="23">
        <v>1273</v>
      </c>
      <c r="H6" s="23">
        <f si="0" t="shared"/>
        <v>1267</v>
      </c>
      <c r="I6" s="23">
        <f si="1" t="shared"/>
        <v>-4</v>
      </c>
      <c r="J6" s="23">
        <v>1344</v>
      </c>
      <c r="K6" s="23">
        <v>1335</v>
      </c>
      <c r="L6" s="23">
        <v>1341</v>
      </c>
      <c r="M6" s="23">
        <v>1330</v>
      </c>
      <c r="N6" s="23">
        <v>1356</v>
      </c>
      <c r="O6" s="23">
        <v>1349</v>
      </c>
      <c r="P6" s="23">
        <f si="2" t="shared"/>
        <v>1342</v>
      </c>
      <c r="Q6" s="23">
        <f si="3" t="shared"/>
        <v>22</v>
      </c>
    </row>
    <row customFormat="1" r="7" s="14" spans="1:17">
      <c r="A7" s="22">
        <v>3</v>
      </c>
      <c r="B7" s="23">
        <v>1255</v>
      </c>
      <c r="C7" s="23">
        <v>1248</v>
      </c>
      <c r="D7" s="23">
        <v>1266</v>
      </c>
      <c r="E7" s="23">
        <v>1266</v>
      </c>
      <c r="F7" s="23">
        <v>1268</v>
      </c>
      <c r="G7" s="23">
        <v>1255</v>
      </c>
      <c r="H7" s="23">
        <f si="0" t="shared"/>
        <v>1259</v>
      </c>
      <c r="I7" s="23">
        <f si="1" t="shared"/>
        <v>-12</v>
      </c>
      <c r="J7" s="23">
        <v>1323</v>
      </c>
      <c r="K7" s="23">
        <v>1309</v>
      </c>
      <c r="L7" s="23">
        <v>1330</v>
      </c>
      <c r="M7" s="23">
        <v>1327</v>
      </c>
      <c r="N7" s="23">
        <v>1337</v>
      </c>
      <c r="O7" s="23">
        <v>1315</v>
      </c>
      <c r="P7" s="23">
        <f si="2" t="shared"/>
        <v>1323</v>
      </c>
      <c r="Q7" s="23">
        <f si="3" t="shared"/>
        <v>3</v>
      </c>
    </row>
    <row customFormat="1" r="8" s="14" spans="1:17">
      <c r="A8" s="22">
        <v>4</v>
      </c>
      <c r="B8" s="23">
        <v>1261</v>
      </c>
      <c r="C8" s="23">
        <v>1261</v>
      </c>
      <c r="D8" s="23">
        <v>1265</v>
      </c>
      <c r="E8" s="23">
        <v>1252</v>
      </c>
      <c r="F8" s="23">
        <v>1259</v>
      </c>
      <c r="G8" s="23">
        <v>1290</v>
      </c>
      <c r="H8" s="23">
        <f si="0" t="shared"/>
        <v>1264</v>
      </c>
      <c r="I8" s="23">
        <f si="1" t="shared"/>
        <v>-7</v>
      </c>
      <c r="J8" s="23">
        <v>1329</v>
      </c>
      <c r="K8" s="23">
        <v>1335</v>
      </c>
      <c r="L8" s="23">
        <v>1342</v>
      </c>
      <c r="M8" s="23">
        <v>1329</v>
      </c>
      <c r="N8" s="23">
        <v>1323</v>
      </c>
      <c r="O8" s="23">
        <v>1345</v>
      </c>
      <c r="P8" s="23">
        <f si="2" t="shared"/>
        <v>1333</v>
      </c>
      <c r="Q8" s="23">
        <f si="3" t="shared"/>
        <v>13</v>
      </c>
    </row>
    <row customFormat="1" r="9" s="14" spans="1:17">
      <c r="A9" s="22">
        <v>5</v>
      </c>
      <c r="B9" s="23">
        <v>1265</v>
      </c>
      <c r="C9" s="23">
        <v>1266</v>
      </c>
      <c r="D9" s="23">
        <v>1257</v>
      </c>
      <c r="E9" s="23">
        <v>1280</v>
      </c>
      <c r="F9" s="23">
        <v>1270</v>
      </c>
      <c r="G9" s="23">
        <v>1274</v>
      </c>
      <c r="H9" s="23">
        <f si="0" t="shared"/>
        <v>1268</v>
      </c>
      <c r="I9" s="23">
        <f si="1" t="shared"/>
        <v>-3</v>
      </c>
      <c r="J9" s="23">
        <v>1316</v>
      </c>
      <c r="K9" s="23">
        <v>1329</v>
      </c>
      <c r="L9" s="23">
        <v>1332</v>
      </c>
      <c r="M9" s="23">
        <v>1321</v>
      </c>
      <c r="N9" s="23">
        <v>1312</v>
      </c>
      <c r="O9" s="23">
        <v>1328</v>
      </c>
      <c r="P9" s="23">
        <f si="2" t="shared"/>
        <v>1323</v>
      </c>
      <c r="Q9" s="23">
        <f si="3" t="shared"/>
        <v>3</v>
      </c>
    </row>
    <row customFormat="1" r="10" s="14" spans="1:17">
      <c r="A10" s="22">
        <v>6</v>
      </c>
      <c r="B10" s="23">
        <v>1243</v>
      </c>
      <c r="C10" s="23">
        <v>1270</v>
      </c>
      <c r="D10" s="23">
        <v>1260</v>
      </c>
      <c r="E10" s="23">
        <v>1260</v>
      </c>
      <c r="F10" s="23">
        <v>1250</v>
      </c>
      <c r="G10" s="23">
        <v>1253</v>
      </c>
      <c r="H10" s="23">
        <f si="0" t="shared"/>
        <v>1256</v>
      </c>
      <c r="I10" s="23">
        <f si="1" t="shared"/>
        <v>-15</v>
      </c>
      <c r="J10" s="23">
        <v>1303</v>
      </c>
      <c r="K10" s="23">
        <v>1324</v>
      </c>
      <c r="L10" s="23">
        <v>1331</v>
      </c>
      <c r="M10" s="23">
        <v>1330</v>
      </c>
      <c r="N10" s="23">
        <v>1313</v>
      </c>
      <c r="O10" s="23">
        <v>1308</v>
      </c>
      <c r="P10" s="23">
        <f si="2" t="shared"/>
        <v>1318</v>
      </c>
      <c r="Q10" s="23">
        <f si="3" t="shared"/>
        <v>-2</v>
      </c>
    </row>
    <row customFormat="1" r="11" s="14" spans="1:17">
      <c r="A11" s="22">
        <v>7</v>
      </c>
      <c r="B11" s="23">
        <v>1274</v>
      </c>
      <c r="C11" s="23">
        <v>1256</v>
      </c>
      <c r="D11" s="23">
        <v>1265</v>
      </c>
      <c r="E11" s="23">
        <v>1264</v>
      </c>
      <c r="F11" s="23">
        <v>1277</v>
      </c>
      <c r="G11" s="23">
        <v>1268</v>
      </c>
      <c r="H11" s="23">
        <f si="0" t="shared"/>
        <v>1267</v>
      </c>
      <c r="I11" s="23">
        <f si="1" t="shared"/>
        <v>-4</v>
      </c>
      <c r="J11" s="23">
        <v>1312</v>
      </c>
      <c r="K11" s="23">
        <v>1331</v>
      </c>
      <c r="L11" s="23">
        <v>1294</v>
      </c>
      <c r="M11" s="23">
        <v>1303</v>
      </c>
      <c r="N11" s="23">
        <v>1325</v>
      </c>
      <c r="O11" s="23">
        <v>1317</v>
      </c>
      <c r="P11" s="23">
        <f si="2" t="shared"/>
        <v>1313</v>
      </c>
      <c r="Q11" s="23">
        <f si="3" t="shared"/>
        <v>-7</v>
      </c>
    </row>
    <row customFormat="1" r="12" s="14" spans="1:17">
      <c r="A12" s="22">
        <v>8</v>
      </c>
      <c r="B12" s="23">
        <v>1254</v>
      </c>
      <c r="C12" s="23">
        <v>1272</v>
      </c>
      <c r="D12" s="23">
        <v>1271</v>
      </c>
      <c r="E12" s="23">
        <v>1265</v>
      </c>
      <c r="F12" s="23">
        <v>1273</v>
      </c>
      <c r="G12" s="23">
        <v>1259</v>
      </c>
      <c r="H12" s="23">
        <f si="0" t="shared"/>
        <v>1265</v>
      </c>
      <c r="I12" s="23">
        <f si="1" t="shared"/>
        <v>-6</v>
      </c>
      <c r="J12" s="23">
        <v>1313</v>
      </c>
      <c r="K12" s="23">
        <v>1298</v>
      </c>
      <c r="L12" s="23">
        <v>1322</v>
      </c>
      <c r="M12" s="23">
        <v>1328</v>
      </c>
      <c r="N12" s="23">
        <v>1323</v>
      </c>
      <c r="O12" s="23">
        <v>1310</v>
      </c>
      <c r="P12" s="23">
        <f si="2" t="shared"/>
        <v>1315</v>
      </c>
      <c r="Q12" s="23">
        <f si="3" t="shared"/>
        <v>-5</v>
      </c>
    </row>
    <row customFormat="1" r="13" s="14" spans="1:17">
      <c r="A13" s="22">
        <v>9</v>
      </c>
      <c r="B13" s="23">
        <v>1258</v>
      </c>
      <c r="C13" s="23">
        <v>1264</v>
      </c>
      <c r="D13" s="23">
        <v>1250</v>
      </c>
      <c r="E13" s="23">
        <v>1265</v>
      </c>
      <c r="F13" s="23">
        <v>1259</v>
      </c>
      <c r="G13" s="23">
        <v>1277</v>
      </c>
      <c r="H13" s="23">
        <f si="0" t="shared"/>
        <v>1262</v>
      </c>
      <c r="I13" s="23">
        <f si="1" t="shared"/>
        <v>-9</v>
      </c>
      <c r="J13" s="23">
        <v>1308</v>
      </c>
      <c r="K13" s="23">
        <v>1294</v>
      </c>
      <c r="L13" s="23">
        <v>1304</v>
      </c>
      <c r="M13" s="23">
        <v>1318</v>
      </c>
      <c r="N13" s="23">
        <v>1313</v>
      </c>
      <c r="O13" s="23">
        <v>1343</v>
      </c>
      <c r="P13" s="23">
        <f si="2" t="shared"/>
        <v>1313</v>
      </c>
      <c r="Q13" s="23">
        <f si="3" t="shared"/>
        <v>-7</v>
      </c>
    </row>
    <row customFormat="1" r="14" s="14" spans="1:17">
      <c r="A14" s="22">
        <v>10</v>
      </c>
      <c r="B14" s="23">
        <v>1269</v>
      </c>
      <c r="C14" s="23">
        <v>1265</v>
      </c>
      <c r="D14" s="23">
        <v>1259</v>
      </c>
      <c r="E14" s="23">
        <v>1277</v>
      </c>
      <c r="F14" s="23">
        <v>1268</v>
      </c>
      <c r="G14" s="23">
        <v>1281</v>
      </c>
      <c r="H14" s="23">
        <f si="0" t="shared"/>
        <v>1269</v>
      </c>
      <c r="I14" s="23">
        <f si="1" t="shared"/>
        <v>-2</v>
      </c>
      <c r="J14" s="23">
        <v>1305</v>
      </c>
      <c r="K14" s="23">
        <v>1303</v>
      </c>
      <c r="L14" s="23">
        <v>1298</v>
      </c>
      <c r="M14" s="23">
        <v>1315</v>
      </c>
      <c r="N14" s="23">
        <v>1316</v>
      </c>
      <c r="O14" s="23">
        <v>1320</v>
      </c>
      <c r="P14" s="23">
        <f si="2" t="shared"/>
        <v>1309</v>
      </c>
      <c r="Q14" s="23">
        <f si="3" t="shared"/>
        <v>-11</v>
      </c>
    </row>
    <row customFormat="1" r="15" s="14" spans="1:17">
      <c r="A15" s="22">
        <v>11</v>
      </c>
      <c r="B15" s="23">
        <v>1255</v>
      </c>
      <c r="C15" s="23">
        <v>1275</v>
      </c>
      <c r="D15" s="23">
        <v>1279</v>
      </c>
      <c r="E15" s="23">
        <v>1259</v>
      </c>
      <c r="F15" s="23">
        <v>1268</v>
      </c>
      <c r="G15" s="23">
        <v>1261</v>
      </c>
      <c r="H15" s="23">
        <f si="0" t="shared"/>
        <v>1266</v>
      </c>
      <c r="I15" s="23">
        <f si="1" t="shared"/>
        <v>-5</v>
      </c>
      <c r="J15" s="23">
        <v>1320</v>
      </c>
      <c r="K15" s="23">
        <v>1310</v>
      </c>
      <c r="L15" s="23">
        <v>1330</v>
      </c>
      <c r="M15" s="23">
        <v>1325</v>
      </c>
      <c r="N15" s="23">
        <v>1305</v>
      </c>
      <c r="O15" s="23">
        <v>1307</v>
      </c>
      <c r="P15" s="23">
        <f si="2" t="shared"/>
        <v>1316</v>
      </c>
      <c r="Q15" s="23">
        <f si="3" t="shared"/>
        <v>-4</v>
      </c>
    </row>
    <row customFormat="1" r="16" s="14" spans="1:17">
      <c r="A16" s="22">
        <v>12</v>
      </c>
      <c r="B16" s="23">
        <v>1271</v>
      </c>
      <c r="C16" s="23">
        <v>1287</v>
      </c>
      <c r="D16" s="23">
        <v>1247</v>
      </c>
      <c r="E16" s="23">
        <v>1256</v>
      </c>
      <c r="F16" s="23">
        <v>1278</v>
      </c>
      <c r="G16" s="23">
        <v>1267</v>
      </c>
      <c r="H16" s="23">
        <f si="0" t="shared"/>
        <v>1267</v>
      </c>
      <c r="I16" s="23">
        <f si="1" t="shared"/>
        <v>-4</v>
      </c>
      <c r="J16" s="23">
        <v>1334</v>
      </c>
      <c r="K16" s="23">
        <v>1324</v>
      </c>
      <c r="L16" s="23">
        <v>1323</v>
      </c>
      <c r="M16" s="23">
        <v>1311</v>
      </c>
      <c r="N16" s="23">
        <v>1331</v>
      </c>
      <c r="O16" s="23">
        <v>1329</v>
      </c>
      <c r="P16" s="23">
        <f si="2" t="shared"/>
        <v>1325</v>
      </c>
      <c r="Q16" s="23">
        <f si="3" t="shared"/>
        <v>5</v>
      </c>
    </row>
    <row customFormat="1" r="17" s="14" spans="1:17">
      <c r="A17" s="22">
        <v>13</v>
      </c>
      <c r="B17" s="23">
        <v>1275</v>
      </c>
      <c r="C17" s="23">
        <v>1265</v>
      </c>
      <c r="D17" s="23">
        <v>1281</v>
      </c>
      <c r="E17" s="23">
        <v>1281</v>
      </c>
      <c r="F17" s="23">
        <v>1276</v>
      </c>
      <c r="G17" s="23">
        <v>1265</v>
      </c>
      <c r="H17" s="23">
        <f si="0" t="shared"/>
        <v>1273</v>
      </c>
      <c r="I17" s="23">
        <f si="1" t="shared"/>
        <v>2</v>
      </c>
      <c r="J17" s="23">
        <v>1339</v>
      </c>
      <c r="K17" s="23">
        <v>1317</v>
      </c>
      <c r="L17" s="23">
        <v>1325</v>
      </c>
      <c r="M17" s="23">
        <v>1334</v>
      </c>
      <c r="N17" s="23">
        <v>1340</v>
      </c>
      <c r="O17" s="23">
        <v>1322</v>
      </c>
      <c r="P17" s="23">
        <f si="2" t="shared"/>
        <v>1329</v>
      </c>
      <c r="Q17" s="23">
        <f si="3" t="shared"/>
        <v>9</v>
      </c>
    </row>
    <row customFormat="1" r="18" s="14" spans="1:17">
      <c r="A18" s="22">
        <v>14</v>
      </c>
      <c r="B18" s="23">
        <v>1281</v>
      </c>
      <c r="C18" s="23">
        <v>1260</v>
      </c>
      <c r="D18" s="23">
        <v>1281</v>
      </c>
      <c r="E18" s="23">
        <v>1271</v>
      </c>
      <c r="F18" s="23">
        <v>1267</v>
      </c>
      <c r="G18" s="23">
        <v>1293</v>
      </c>
      <c r="H18" s="23">
        <f si="0" t="shared"/>
        <v>1275</v>
      </c>
      <c r="I18" s="23">
        <f si="1" t="shared"/>
        <v>4</v>
      </c>
      <c r="J18" s="23">
        <v>1321</v>
      </c>
      <c r="K18" s="23">
        <v>1333</v>
      </c>
      <c r="L18" s="23">
        <v>1331</v>
      </c>
      <c r="M18" s="23">
        <v>1322</v>
      </c>
      <c r="N18" s="23">
        <v>1313</v>
      </c>
      <c r="O18" s="23">
        <v>1333</v>
      </c>
      <c r="P18" s="23">
        <f si="2" t="shared"/>
        <v>1325</v>
      </c>
      <c r="Q18" s="23">
        <f si="3" t="shared"/>
        <v>5</v>
      </c>
    </row>
    <row customFormat="1" r="19" s="14" spans="1:17">
      <c r="A19" s="22">
        <v>15</v>
      </c>
      <c r="B19" s="23">
        <v>1274</v>
      </c>
      <c r="C19" s="23">
        <v>1281</v>
      </c>
      <c r="D19" s="23">
        <v>1270</v>
      </c>
      <c r="E19" s="23">
        <v>1283</v>
      </c>
      <c r="F19" s="23">
        <v>1285</v>
      </c>
      <c r="G19" s="23">
        <v>1282</v>
      </c>
      <c r="H19" s="23">
        <f si="0" t="shared"/>
        <v>1279</v>
      </c>
      <c r="I19" s="23">
        <f si="1" t="shared"/>
        <v>8</v>
      </c>
      <c r="J19" s="23">
        <v>1327</v>
      </c>
      <c r="K19" s="23">
        <v>1324</v>
      </c>
      <c r="L19" s="23">
        <v>1336</v>
      </c>
      <c r="M19" s="23">
        <v>1330</v>
      </c>
      <c r="N19" s="23">
        <v>1326</v>
      </c>
      <c r="O19" s="23">
        <v>1337</v>
      </c>
      <c r="P19" s="23">
        <f si="2" t="shared"/>
        <v>1330</v>
      </c>
      <c r="Q19" s="23">
        <f si="3" t="shared"/>
        <v>10</v>
      </c>
    </row>
    <row customFormat="1" r="20" s="14" spans="1:17">
      <c r="A20" s="22">
        <v>16</v>
      </c>
      <c r="B20" s="23">
        <v>1255</v>
      </c>
      <c r="C20" s="23">
        <v>1269</v>
      </c>
      <c r="D20" s="23">
        <v>1281</v>
      </c>
      <c r="E20" s="23">
        <v>1283</v>
      </c>
      <c r="F20" s="23">
        <v>1266</v>
      </c>
      <c r="G20" s="23">
        <v>1265</v>
      </c>
      <c r="H20" s="23">
        <f si="0" t="shared"/>
        <v>1269</v>
      </c>
      <c r="I20" s="23">
        <f si="1" t="shared"/>
        <v>-2</v>
      </c>
      <c r="J20" s="23">
        <v>1312</v>
      </c>
      <c r="K20" s="23">
        <v>1329</v>
      </c>
      <c r="L20" s="23">
        <v>1346</v>
      </c>
      <c r="M20" s="23">
        <v>1322</v>
      </c>
      <c r="N20" s="23">
        <v>1328</v>
      </c>
      <c r="O20" s="23">
        <v>1319</v>
      </c>
      <c r="P20" s="23">
        <f si="2" t="shared"/>
        <v>1326</v>
      </c>
      <c r="Q20" s="23">
        <f si="3" t="shared"/>
        <v>6</v>
      </c>
    </row>
    <row customFormat="1" r="21" s="14" spans="1:17">
      <c r="A21" s="22">
        <v>17</v>
      </c>
      <c r="B21" s="23">
        <v>1298</v>
      </c>
      <c r="C21" s="23">
        <v>1288</v>
      </c>
      <c r="D21" s="23">
        <v>1287</v>
      </c>
      <c r="E21" s="23">
        <v>1274</v>
      </c>
      <c r="F21" s="23">
        <v>1294</v>
      </c>
      <c r="G21" s="23">
        <v>1290</v>
      </c>
      <c r="H21" s="23">
        <f si="0" t="shared"/>
        <v>1288</v>
      </c>
      <c r="I21" s="23">
        <f si="1" t="shared"/>
        <v>17</v>
      </c>
      <c r="J21" s="23">
        <v>1333</v>
      </c>
      <c r="K21" s="23">
        <v>1337</v>
      </c>
      <c r="L21" s="23">
        <v>1312</v>
      </c>
      <c r="M21" s="23">
        <v>1323</v>
      </c>
      <c r="N21" s="23">
        <v>1343</v>
      </c>
      <c r="O21" s="23">
        <v>1339</v>
      </c>
      <c r="P21" s="23">
        <f si="2" t="shared"/>
        <v>1331</v>
      </c>
      <c r="Q21" s="23">
        <f si="3" t="shared"/>
        <v>11</v>
      </c>
    </row>
    <row customFormat="1" r="22" s="14" spans="1:17">
      <c r="A22" s="22">
        <v>18</v>
      </c>
      <c r="B22" s="23">
        <v>1269</v>
      </c>
      <c r="C22" s="23">
        <v>1262</v>
      </c>
      <c r="D22" s="23">
        <v>1279</v>
      </c>
      <c r="E22" s="23">
        <v>1277</v>
      </c>
      <c r="F22" s="23">
        <v>1280</v>
      </c>
      <c r="G22" s="23">
        <v>1271</v>
      </c>
      <c r="H22" s="23">
        <f si="0" t="shared"/>
        <v>1273</v>
      </c>
      <c r="I22" s="23">
        <f si="1" t="shared"/>
        <v>2</v>
      </c>
      <c r="J22" s="23">
        <v>1322</v>
      </c>
      <c r="K22" s="23">
        <v>1290</v>
      </c>
      <c r="L22" s="23">
        <v>1314</v>
      </c>
      <c r="M22" s="23">
        <v>1328</v>
      </c>
      <c r="N22" s="23">
        <v>1324</v>
      </c>
      <c r="O22" s="23">
        <v>1314</v>
      </c>
      <c r="P22" s="23">
        <f si="2" t="shared"/>
        <v>1315</v>
      </c>
      <c r="Q22" s="23">
        <f si="3" t="shared"/>
        <v>-5</v>
      </c>
    </row>
    <row customFormat="1" r="23" s="14" spans="1:17">
      <c r="A23" s="22">
        <v>19</v>
      </c>
      <c r="B23" s="23">
        <v>1280</v>
      </c>
      <c r="C23" s="23">
        <v>1295</v>
      </c>
      <c r="D23" s="23">
        <v>1289</v>
      </c>
      <c r="E23" s="23">
        <v>1286</v>
      </c>
      <c r="F23" s="23">
        <v>1279</v>
      </c>
      <c r="G23" s="23">
        <v>1302</v>
      </c>
      <c r="H23" s="23">
        <f si="0" t="shared"/>
        <v>1288</v>
      </c>
      <c r="I23" s="23">
        <f si="1" t="shared"/>
        <v>17</v>
      </c>
      <c r="J23" s="23">
        <v>1314</v>
      </c>
      <c r="K23" s="23">
        <v>1317</v>
      </c>
      <c r="L23" s="23">
        <v>1333</v>
      </c>
      <c r="M23" s="23">
        <v>1312</v>
      </c>
      <c r="N23" s="23">
        <v>1304</v>
      </c>
      <c r="O23" s="23">
        <v>1326</v>
      </c>
      <c r="P23" s="23">
        <f si="2" t="shared"/>
        <v>1317</v>
      </c>
      <c r="Q23" s="23">
        <f si="3" t="shared"/>
        <v>-3</v>
      </c>
    </row>
    <row customFormat="1" r="24" s="14" spans="1:17">
      <c r="A24" s="22">
        <v>20</v>
      </c>
      <c r="B24" s="23">
        <v>1296</v>
      </c>
      <c r="C24" s="23">
        <v>1275</v>
      </c>
      <c r="D24" s="23">
        <v>1286</v>
      </c>
      <c r="E24" s="23">
        <v>1286</v>
      </c>
      <c r="F24" s="23">
        <v>1297</v>
      </c>
      <c r="G24" s="23">
        <v>1305</v>
      </c>
      <c r="H24" s="23">
        <f si="0" t="shared"/>
        <v>1290</v>
      </c>
      <c r="I24" s="23">
        <f si="1" t="shared"/>
        <v>19</v>
      </c>
      <c r="J24" s="23">
        <v>1316</v>
      </c>
      <c r="K24" s="23">
        <v>1319</v>
      </c>
      <c r="L24" s="23">
        <v>1309</v>
      </c>
      <c r="M24" s="23">
        <v>1325</v>
      </c>
      <c r="N24" s="23">
        <v>1328</v>
      </c>
      <c r="O24" s="23">
        <v>1325</v>
      </c>
      <c r="P24" s="23">
        <f si="2" t="shared"/>
        <v>1320</v>
      </c>
      <c r="Q24" s="23">
        <f si="3" t="shared"/>
        <v>0</v>
      </c>
    </row>
    <row customFormat="1" r="25" s="14" spans="1:17">
      <c r="A25" s="22">
        <v>21</v>
      </c>
      <c r="B25" s="23">
        <v>1263</v>
      </c>
      <c r="C25" s="23">
        <v>1282</v>
      </c>
      <c r="D25" s="23">
        <v>1288</v>
      </c>
      <c r="E25" s="23">
        <v>1278</v>
      </c>
      <c r="F25" s="23">
        <v>1282</v>
      </c>
      <c r="G25" s="23">
        <v>1271</v>
      </c>
      <c r="H25" s="23">
        <f si="0" t="shared"/>
        <v>1277</v>
      </c>
      <c r="I25" s="23">
        <f si="1" t="shared"/>
        <v>6</v>
      </c>
      <c r="J25" s="23">
        <v>1295</v>
      </c>
      <c r="K25" s="23">
        <v>1334</v>
      </c>
      <c r="L25" s="23">
        <v>1324</v>
      </c>
      <c r="M25" s="23">
        <v>1318</v>
      </c>
      <c r="N25" s="23">
        <v>1303</v>
      </c>
      <c r="O25" s="23">
        <v>1300</v>
      </c>
      <c r="P25" s="23">
        <f si="2" t="shared"/>
        <v>1312</v>
      </c>
      <c r="Q25" s="23">
        <f si="3" t="shared"/>
        <v>-8</v>
      </c>
    </row>
    <row customFormat="1" r="26" s="14" spans="1:17">
      <c r="A26" s="22">
        <v>22</v>
      </c>
      <c r="B26" s="23">
        <v>1262</v>
      </c>
      <c r="C26" s="23">
        <v>1288</v>
      </c>
      <c r="D26" s="23">
        <v>1256</v>
      </c>
      <c r="E26" s="23">
        <v>1262</v>
      </c>
      <c r="F26" s="23">
        <v>1264</v>
      </c>
      <c r="G26" s="23">
        <v>1260</v>
      </c>
      <c r="H26" s="23">
        <f si="0" t="shared"/>
        <v>1265</v>
      </c>
      <c r="I26" s="23">
        <f si="1" t="shared"/>
        <v>-6</v>
      </c>
      <c r="J26" s="23">
        <v>1320</v>
      </c>
      <c r="K26" s="23">
        <v>1310</v>
      </c>
      <c r="L26" s="23">
        <v>1312</v>
      </c>
      <c r="M26" s="23">
        <v>1294</v>
      </c>
      <c r="N26" s="23">
        <v>1313</v>
      </c>
      <c r="O26" s="23">
        <v>1315</v>
      </c>
      <c r="P26" s="23">
        <f si="2" t="shared"/>
        <v>1310</v>
      </c>
      <c r="Q26" s="23">
        <f si="3" t="shared"/>
        <v>-10</v>
      </c>
    </row>
    <row customFormat="1" r="27" s="14" spans="1:17">
      <c r="A27" s="22">
        <v>23</v>
      </c>
      <c r="B27" s="23">
        <v>1287</v>
      </c>
      <c r="C27" s="23">
        <v>1264</v>
      </c>
      <c r="D27" s="23">
        <v>1288</v>
      </c>
      <c r="E27" s="23">
        <v>1300</v>
      </c>
      <c r="F27" s="23">
        <v>1290</v>
      </c>
      <c r="G27" s="23">
        <v>1289</v>
      </c>
      <c r="H27" s="23">
        <f si="0" t="shared"/>
        <v>1286</v>
      </c>
      <c r="I27" s="23">
        <f si="1" t="shared"/>
        <v>15</v>
      </c>
      <c r="J27" s="23">
        <v>1313</v>
      </c>
      <c r="K27" s="23">
        <v>1303</v>
      </c>
      <c r="L27" s="23">
        <v>1323</v>
      </c>
      <c r="M27" s="23">
        <v>1321</v>
      </c>
      <c r="N27" s="23">
        <v>1320</v>
      </c>
      <c r="O27" s="23">
        <v>1309</v>
      </c>
      <c r="P27" s="23">
        <f si="2" t="shared"/>
        <v>1314</v>
      </c>
      <c r="Q27" s="23">
        <f si="3" t="shared"/>
        <v>-6</v>
      </c>
    </row>
    <row customFormat="1" r="28" s="14" spans="1:17">
      <c r="A28" s="22">
        <v>24</v>
      </c>
      <c r="B28" s="23">
        <v>1257</v>
      </c>
      <c r="C28" s="23">
        <v>1261</v>
      </c>
      <c r="D28" s="23">
        <v>1259</v>
      </c>
      <c r="E28" s="23">
        <v>1277</v>
      </c>
      <c r="F28" s="23">
        <v>1255</v>
      </c>
      <c r="G28" s="23">
        <v>1279</v>
      </c>
      <c r="H28" s="23">
        <f si="0" t="shared"/>
        <v>1264</v>
      </c>
      <c r="I28" s="23">
        <f si="1" t="shared"/>
        <v>-7</v>
      </c>
      <c r="J28" s="23">
        <v>1316</v>
      </c>
      <c r="K28" s="23">
        <v>1337</v>
      </c>
      <c r="L28" s="23">
        <v>1325</v>
      </c>
      <c r="M28" s="23">
        <v>1335</v>
      </c>
      <c r="N28" s="23">
        <v>1311</v>
      </c>
      <c r="O28" s="23">
        <v>1330</v>
      </c>
      <c r="P28" s="23">
        <f si="2" t="shared"/>
        <v>1325</v>
      </c>
      <c r="Q28" s="23">
        <f si="3" t="shared"/>
        <v>5</v>
      </c>
    </row>
    <row customFormat="1" r="29" s="14" spans="1:17">
      <c r="A29" s="22">
        <v>25</v>
      </c>
      <c r="B29" s="23">
        <v>1271</v>
      </c>
      <c r="C29" s="23">
        <v>1280</v>
      </c>
      <c r="D29" s="23">
        <v>1268</v>
      </c>
      <c r="E29" s="23">
        <v>1280</v>
      </c>
      <c r="F29" s="23">
        <v>1281</v>
      </c>
      <c r="G29" s="23">
        <v>1279</v>
      </c>
      <c r="H29" s="23">
        <f si="0" t="shared"/>
        <v>1276</v>
      </c>
      <c r="I29" s="23">
        <f si="1" t="shared"/>
        <v>5</v>
      </c>
      <c r="J29" s="23">
        <v>1313</v>
      </c>
      <c r="K29" s="23">
        <v>1322</v>
      </c>
      <c r="L29" s="23">
        <v>1311</v>
      </c>
      <c r="M29" s="23">
        <v>1319</v>
      </c>
      <c r="N29" s="23">
        <v>1315</v>
      </c>
      <c r="O29" s="23">
        <v>1322</v>
      </c>
      <c r="P29" s="23">
        <f si="2" t="shared"/>
        <v>1317</v>
      </c>
      <c r="Q29" s="23">
        <f si="3" t="shared"/>
        <v>-3</v>
      </c>
    </row>
    <row customFormat="1" r="30" s="14" spans="1:17">
      <c r="A30" s="22">
        <v>26</v>
      </c>
      <c r="B30" s="23">
        <v>1251</v>
      </c>
      <c r="C30" s="23">
        <v>1268</v>
      </c>
      <c r="D30" s="23">
        <v>1276</v>
      </c>
      <c r="E30" s="23">
        <v>1284</v>
      </c>
      <c r="F30" s="23">
        <v>1264</v>
      </c>
      <c r="G30" s="23">
        <v>1261</v>
      </c>
      <c r="H30" s="23">
        <f si="0" t="shared"/>
        <v>1267</v>
      </c>
      <c r="I30" s="23">
        <f si="1" t="shared"/>
        <v>-4</v>
      </c>
      <c r="J30" s="23">
        <v>1301</v>
      </c>
      <c r="K30" s="23">
        <v>1321</v>
      </c>
      <c r="L30" s="23">
        <v>1324</v>
      </c>
      <c r="M30" s="23">
        <v>1330</v>
      </c>
      <c r="N30" s="23">
        <v>1316</v>
      </c>
      <c r="O30" s="23">
        <v>1305</v>
      </c>
      <c r="P30" s="23">
        <f si="2" t="shared"/>
        <v>1316</v>
      </c>
      <c r="Q30" s="23">
        <f si="3" t="shared"/>
        <v>-4</v>
      </c>
    </row>
    <row customFormat="1" r="31" s="14" spans="1:17">
      <c r="A31" s="22">
        <v>27</v>
      </c>
      <c r="B31" s="23">
        <v>1293</v>
      </c>
      <c r="C31" s="23">
        <v>1273</v>
      </c>
      <c r="D31" s="23">
        <v>1286</v>
      </c>
      <c r="E31" s="23">
        <v>1268</v>
      </c>
      <c r="F31" s="23">
        <v>1284</v>
      </c>
      <c r="G31" s="23">
        <v>1287</v>
      </c>
      <c r="H31" s="23">
        <f si="0" t="shared"/>
        <v>1281</v>
      </c>
      <c r="I31" s="23">
        <f si="1" t="shared"/>
        <v>10</v>
      </c>
      <c r="J31" s="23">
        <v>1326</v>
      </c>
      <c r="K31" s="23">
        <v>1314</v>
      </c>
      <c r="L31" s="23">
        <v>1304</v>
      </c>
      <c r="M31" s="23">
        <v>1303</v>
      </c>
      <c r="N31" s="23">
        <v>1321</v>
      </c>
      <c r="O31" s="23">
        <v>1323</v>
      </c>
      <c r="P31" s="23">
        <f si="2" t="shared"/>
        <v>1315</v>
      </c>
      <c r="Q31" s="23">
        <f si="3" t="shared"/>
        <v>-5</v>
      </c>
    </row>
    <row customFormat="1" r="32" s="14" spans="1:17">
      <c r="A32" s="22">
        <v>28</v>
      </c>
      <c r="B32" s="23">
        <v>1274</v>
      </c>
      <c r="C32" s="23">
        <v>1263</v>
      </c>
      <c r="D32" s="23">
        <v>1279</v>
      </c>
      <c r="E32" s="23">
        <v>1286</v>
      </c>
      <c r="F32" s="23">
        <v>1284</v>
      </c>
      <c r="G32" s="23">
        <v>1280</v>
      </c>
      <c r="H32" s="23">
        <f si="0" t="shared"/>
        <v>1277</v>
      </c>
      <c r="I32" s="23">
        <f si="1" t="shared"/>
        <v>6</v>
      </c>
      <c r="J32" s="23">
        <v>1331</v>
      </c>
      <c r="K32" s="23">
        <v>1309</v>
      </c>
      <c r="L32" s="23">
        <v>1322</v>
      </c>
      <c r="M32" s="23">
        <v>1337</v>
      </c>
      <c r="N32" s="23">
        <v>1329</v>
      </c>
      <c r="O32" s="23">
        <v>1322</v>
      </c>
      <c r="P32" s="23">
        <f si="2" t="shared"/>
        <v>1325</v>
      </c>
      <c r="Q32" s="23">
        <f si="3" t="shared"/>
        <v>5</v>
      </c>
    </row>
    <row customFormat="1" r="33" s="14" spans="1:17">
      <c r="A33" s="22">
        <v>29</v>
      </c>
      <c r="B33" s="23">
        <v>1275</v>
      </c>
      <c r="C33" s="23">
        <v>1288</v>
      </c>
      <c r="D33" s="23">
        <v>1279</v>
      </c>
      <c r="E33" s="23">
        <v>1286</v>
      </c>
      <c r="F33" s="23">
        <v>1273</v>
      </c>
      <c r="G33" s="23">
        <v>1290</v>
      </c>
      <c r="H33" s="23">
        <f si="0" t="shared"/>
        <v>1281</v>
      </c>
      <c r="I33" s="23">
        <f si="1" t="shared"/>
        <v>10</v>
      </c>
      <c r="J33" s="23">
        <v>1320</v>
      </c>
      <c r="K33" s="23">
        <v>1324</v>
      </c>
      <c r="L33" s="23">
        <v>1306</v>
      </c>
      <c r="M33" s="23">
        <v>1319</v>
      </c>
      <c r="N33" s="23">
        <v>1307</v>
      </c>
      <c r="O33" s="23">
        <v>1328</v>
      </c>
      <c r="P33" s="23">
        <f si="2" t="shared"/>
        <v>1317</v>
      </c>
      <c r="Q33" s="23">
        <f si="3" t="shared"/>
        <v>-3</v>
      </c>
    </row>
    <row customFormat="1" r="34" s="14" spans="1:17">
      <c r="A34" s="22">
        <v>30</v>
      </c>
      <c r="B34" s="23">
        <v>1257</v>
      </c>
      <c r="C34" s="23">
        <v>1268</v>
      </c>
      <c r="D34" s="23">
        <v>1254</v>
      </c>
      <c r="E34" s="23">
        <v>1264</v>
      </c>
      <c r="F34" s="23">
        <v>1264</v>
      </c>
      <c r="G34" s="23">
        <v>1268</v>
      </c>
      <c r="H34" s="23">
        <f si="0" t="shared"/>
        <v>1262</v>
      </c>
      <c r="I34" s="23">
        <f si="1" t="shared"/>
        <v>-9</v>
      </c>
      <c r="J34" s="23">
        <v>1314</v>
      </c>
      <c r="K34" s="23">
        <v>1321</v>
      </c>
      <c r="L34" s="23">
        <v>1306</v>
      </c>
      <c r="M34" s="23">
        <v>1323</v>
      </c>
      <c r="N34" s="23">
        <v>1329</v>
      </c>
      <c r="O34" s="23">
        <v>1323</v>
      </c>
      <c r="P34" s="23">
        <f si="2" t="shared"/>
        <v>1319</v>
      </c>
      <c r="Q34" s="23">
        <f si="3" t="shared"/>
        <v>-1</v>
      </c>
    </row>
    <row customFormat="1" r="35" s="14" spans="1:17">
      <c r="A35" s="22">
        <v>31</v>
      </c>
      <c r="B35" s="23">
        <v>1243</v>
      </c>
      <c r="C35" s="23">
        <v>1259</v>
      </c>
      <c r="D35" s="23">
        <v>1273</v>
      </c>
      <c r="E35" s="23">
        <v>1255</v>
      </c>
      <c r="F35" s="23">
        <v>1260</v>
      </c>
      <c r="G35" s="23">
        <v>1249</v>
      </c>
      <c r="H35" s="23">
        <f si="0" t="shared"/>
        <v>1256</v>
      </c>
      <c r="I35" s="23">
        <f si="1" t="shared"/>
        <v>-15</v>
      </c>
      <c r="J35" s="23">
        <v>1297</v>
      </c>
      <c r="K35" s="23">
        <v>1329</v>
      </c>
      <c r="L35" s="23">
        <v>1324</v>
      </c>
      <c r="M35" s="23">
        <v>1316</v>
      </c>
      <c r="N35" s="23">
        <v>1307</v>
      </c>
      <c r="O35" s="23">
        <v>1302</v>
      </c>
      <c r="P35" s="23">
        <f si="2" t="shared"/>
        <v>1312</v>
      </c>
      <c r="Q35" s="23">
        <f si="3" t="shared"/>
        <v>-8</v>
      </c>
    </row>
    <row customFormat="1" r="36" s="14" spans="1:17">
      <c r="A36" s="22">
        <v>32</v>
      </c>
      <c r="B36" s="23">
        <v>1267</v>
      </c>
      <c r="C36" s="23">
        <v>1270</v>
      </c>
      <c r="D36" s="23">
        <v>1257</v>
      </c>
      <c r="E36" s="23">
        <v>1245</v>
      </c>
      <c r="F36" s="23">
        <v>1262</v>
      </c>
      <c r="G36" s="23">
        <v>1261</v>
      </c>
      <c r="H36" s="23">
        <f si="0" t="shared"/>
        <v>1260</v>
      </c>
      <c r="I36" s="23">
        <f si="1" t="shared"/>
        <v>-11</v>
      </c>
      <c r="J36" s="23">
        <v>1326</v>
      </c>
      <c r="K36" s="23">
        <v>1310</v>
      </c>
      <c r="L36" s="23">
        <v>1315</v>
      </c>
      <c r="M36" s="23">
        <v>1289</v>
      </c>
      <c r="N36" s="23">
        <v>1312</v>
      </c>
      <c r="O36" s="23">
        <v>1320</v>
      </c>
      <c r="P36" s="23">
        <f si="2" t="shared"/>
        <v>1312</v>
      </c>
      <c r="Q36" s="23">
        <f si="3" t="shared"/>
        <v>-8</v>
      </c>
    </row>
    <row customFormat="1" r="37" s="14" spans="1:17">
      <c r="A37" s="22">
        <v>33</v>
      </c>
      <c r="B37" s="23">
        <v>1264</v>
      </c>
      <c r="C37" s="23">
        <v>1249</v>
      </c>
      <c r="D37" s="23">
        <v>1256</v>
      </c>
      <c r="E37" s="23">
        <v>1275</v>
      </c>
      <c r="F37" s="23">
        <v>1264</v>
      </c>
      <c r="G37" s="23">
        <v>1265</v>
      </c>
      <c r="H37" s="23">
        <f ref="H37:H60" si="4" t="shared">IF(B37="","",INT(AVERAGE(B37:G37)))</f>
        <v>1262</v>
      </c>
      <c r="I37" s="23">
        <f si="1" t="shared"/>
        <v>-9</v>
      </c>
      <c r="J37" s="23">
        <v>1323</v>
      </c>
      <c r="K37" s="23">
        <v>1328</v>
      </c>
      <c r="L37" s="23">
        <v>1321</v>
      </c>
      <c r="M37" s="23">
        <v>1325</v>
      </c>
      <c r="N37" s="23">
        <v>1323</v>
      </c>
      <c r="O37" s="23">
        <v>1313</v>
      </c>
      <c r="P37" s="23">
        <f ref="P37:P60" si="5" t="shared">IF(J37="","",INT(AVERAGE(J37:O37)))</f>
        <v>1322</v>
      </c>
      <c r="Q37" s="23">
        <f si="3" t="shared"/>
        <v>2</v>
      </c>
    </row>
    <row customFormat="1" r="38" s="14" spans="1:17">
      <c r="A38" s="22">
        <v>34</v>
      </c>
      <c r="B38" s="23">
        <v>1261</v>
      </c>
      <c r="C38" s="23">
        <v>1288</v>
      </c>
      <c r="D38" s="23">
        <v>1266</v>
      </c>
      <c r="E38" s="23">
        <v>1266</v>
      </c>
      <c r="F38" s="23">
        <v>1260</v>
      </c>
      <c r="G38" s="23">
        <v>1280</v>
      </c>
      <c r="H38" s="23">
        <f si="4" t="shared"/>
        <v>1270</v>
      </c>
      <c r="I38" s="23">
        <f si="1" t="shared"/>
        <v>-1</v>
      </c>
      <c r="J38" s="23">
        <v>1317</v>
      </c>
      <c r="K38" s="23">
        <v>1335</v>
      </c>
      <c r="L38" s="23">
        <v>1327</v>
      </c>
      <c r="M38" s="23">
        <v>1324</v>
      </c>
      <c r="N38" s="23">
        <v>1314</v>
      </c>
      <c r="O38" s="23">
        <v>1329</v>
      </c>
      <c r="P38" s="23">
        <f si="5" t="shared"/>
        <v>1324</v>
      </c>
      <c r="Q38" s="23">
        <f si="3" t="shared"/>
        <v>4</v>
      </c>
    </row>
    <row customFormat="1" r="39" s="14" spans="1:17">
      <c r="A39" s="22">
        <v>35</v>
      </c>
      <c r="B39" s="23">
        <v>1240</v>
      </c>
      <c r="C39" s="23">
        <v>1253</v>
      </c>
      <c r="D39" s="23">
        <v>1239</v>
      </c>
      <c r="E39" s="23">
        <v>1253</v>
      </c>
      <c r="F39" s="23">
        <v>1255</v>
      </c>
      <c r="G39" s="23">
        <v>1253</v>
      </c>
      <c r="H39" s="23">
        <f si="4" t="shared"/>
        <v>1248</v>
      </c>
      <c r="I39" s="23">
        <f si="1" t="shared"/>
        <v>-23</v>
      </c>
      <c r="J39" s="23">
        <v>1312</v>
      </c>
      <c r="K39" s="23">
        <v>1308</v>
      </c>
      <c r="L39" s="23">
        <v>1318</v>
      </c>
      <c r="M39" s="23">
        <v>1321</v>
      </c>
      <c r="N39" s="23">
        <v>1322</v>
      </c>
      <c r="O39" s="23">
        <v>1323</v>
      </c>
      <c r="P39" s="23">
        <f si="5" t="shared"/>
        <v>1317</v>
      </c>
      <c r="Q39" s="23">
        <f si="3" t="shared"/>
        <v>-3</v>
      </c>
    </row>
    <row customFormat="1" r="40" s="14" spans="1:17">
      <c r="A40" s="22">
        <v>36</v>
      </c>
      <c r="B40" s="23">
        <v>1247</v>
      </c>
      <c r="C40" s="23">
        <v>1271</v>
      </c>
      <c r="D40" s="23">
        <v>1279</v>
      </c>
      <c r="E40" s="23">
        <v>1269</v>
      </c>
      <c r="F40" s="23">
        <v>1265</v>
      </c>
      <c r="G40" s="23">
        <v>1263</v>
      </c>
      <c r="H40" s="23">
        <f si="4" t="shared"/>
        <v>1265</v>
      </c>
      <c r="I40" s="23">
        <f si="1" t="shared"/>
        <v>-6</v>
      </c>
      <c r="J40" s="23">
        <v>1295</v>
      </c>
      <c r="K40" s="23">
        <v>1310</v>
      </c>
      <c r="L40" s="23">
        <v>1335</v>
      </c>
      <c r="M40" s="23">
        <v>1313</v>
      </c>
      <c r="N40" s="23">
        <v>1315</v>
      </c>
      <c r="O40" s="23">
        <v>1300</v>
      </c>
      <c r="P40" s="23">
        <f si="5" t="shared"/>
        <v>1311</v>
      </c>
      <c r="Q40" s="23">
        <f si="3" t="shared"/>
        <v>-9</v>
      </c>
    </row>
    <row customFormat="1" r="41" s="14" spans="1:17">
      <c r="A41" s="22">
        <v>37</v>
      </c>
      <c r="B41" s="23">
        <v>1280</v>
      </c>
      <c r="C41" s="23">
        <v>1261</v>
      </c>
      <c r="D41" s="23">
        <v>1273</v>
      </c>
      <c r="E41" s="23">
        <v>1250</v>
      </c>
      <c r="F41" s="23">
        <v>1264</v>
      </c>
      <c r="G41" s="23">
        <v>1272</v>
      </c>
      <c r="H41" s="23">
        <f si="4" t="shared"/>
        <v>1266</v>
      </c>
      <c r="I41" s="23">
        <f si="1" t="shared"/>
        <v>-5</v>
      </c>
      <c r="J41" s="23">
        <v>1335</v>
      </c>
      <c r="K41" s="23">
        <v>1324</v>
      </c>
      <c r="L41" s="23">
        <v>1307</v>
      </c>
      <c r="M41" s="23">
        <v>1309</v>
      </c>
      <c r="N41" s="23">
        <v>1325</v>
      </c>
      <c r="O41" s="23">
        <v>1329</v>
      </c>
      <c r="P41" s="23">
        <f si="5" t="shared"/>
        <v>1321</v>
      </c>
      <c r="Q41" s="23">
        <f si="3" t="shared"/>
        <v>1</v>
      </c>
    </row>
    <row customFormat="1" r="42" s="14" spans="1:17">
      <c r="A42" s="22">
        <v>38</v>
      </c>
      <c r="B42" s="23">
        <v>1264</v>
      </c>
      <c r="C42" s="23">
        <v>1269</v>
      </c>
      <c r="D42" s="23">
        <v>1264</v>
      </c>
      <c r="E42" s="23">
        <v>1272</v>
      </c>
      <c r="F42" s="23">
        <v>1264</v>
      </c>
      <c r="G42" s="23">
        <v>1264</v>
      </c>
      <c r="H42" s="23">
        <f si="4" t="shared"/>
        <v>1266</v>
      </c>
      <c r="I42" s="23">
        <f si="1" t="shared"/>
        <v>-5</v>
      </c>
      <c r="J42" s="23">
        <v>1321</v>
      </c>
      <c r="K42" s="23">
        <v>1295</v>
      </c>
      <c r="L42" s="23">
        <v>1308</v>
      </c>
      <c r="M42" s="23">
        <v>1319</v>
      </c>
      <c r="N42" s="23">
        <v>1311</v>
      </c>
      <c r="O42" s="23">
        <v>1312</v>
      </c>
      <c r="P42" s="23">
        <f si="5" t="shared"/>
        <v>1311</v>
      </c>
      <c r="Q42" s="23">
        <f si="3" t="shared"/>
        <v>-9</v>
      </c>
    </row>
    <row customFormat="1" r="43" s="14" spans="1:17">
      <c r="A43" s="22">
        <v>39</v>
      </c>
      <c r="B43" s="23">
        <v>1268</v>
      </c>
      <c r="C43" s="23">
        <v>1291</v>
      </c>
      <c r="D43" s="23">
        <v>1264</v>
      </c>
      <c r="E43" s="23">
        <v>1285</v>
      </c>
      <c r="F43" s="23">
        <v>1266</v>
      </c>
      <c r="G43" s="23">
        <v>1284</v>
      </c>
      <c r="H43" s="23">
        <f si="4" t="shared"/>
        <v>1276</v>
      </c>
      <c r="I43" s="23">
        <f si="1" t="shared"/>
        <v>5</v>
      </c>
      <c r="J43" s="23">
        <v>1301</v>
      </c>
      <c r="K43" s="23">
        <v>1310</v>
      </c>
      <c r="L43" s="23">
        <v>1328</v>
      </c>
      <c r="M43" s="23">
        <v>1310</v>
      </c>
      <c r="N43" s="23">
        <v>1297</v>
      </c>
      <c r="O43" s="23">
        <v>1315</v>
      </c>
      <c r="P43" s="23">
        <f si="5" t="shared"/>
        <v>1310</v>
      </c>
      <c r="Q43" s="23">
        <f si="3" t="shared"/>
        <v>-10</v>
      </c>
    </row>
    <row customFormat="1" r="44" s="14" spans="1:17">
      <c r="A44" s="22">
        <v>40</v>
      </c>
      <c r="B44" s="23">
        <v>1252</v>
      </c>
      <c r="C44" s="23">
        <v>1285</v>
      </c>
      <c r="D44" s="23">
        <v>1245</v>
      </c>
      <c r="E44" s="23">
        <v>1262</v>
      </c>
      <c r="F44" s="23">
        <v>1263</v>
      </c>
      <c r="G44" s="23">
        <v>1262</v>
      </c>
      <c r="H44" s="23">
        <f si="4" t="shared"/>
        <v>1261</v>
      </c>
      <c r="I44" s="23">
        <f si="1" t="shared"/>
        <v>-10</v>
      </c>
      <c r="J44" s="23">
        <v>1312</v>
      </c>
      <c r="K44" s="23">
        <v>1328</v>
      </c>
      <c r="L44" s="23">
        <v>1301</v>
      </c>
      <c r="M44" s="23">
        <v>1315</v>
      </c>
      <c r="N44" s="23">
        <v>1330</v>
      </c>
      <c r="O44" s="23">
        <v>1318</v>
      </c>
      <c r="P44" s="23">
        <f si="5" t="shared"/>
        <v>1317</v>
      </c>
      <c r="Q44" s="23">
        <f si="3" t="shared"/>
        <v>-3</v>
      </c>
    </row>
    <row customFormat="1" r="45" s="14" spans="1:17">
      <c r="A45" s="22">
        <v>41</v>
      </c>
      <c r="B45" s="23">
        <v>1261</v>
      </c>
      <c r="C45" s="23">
        <v>1276</v>
      </c>
      <c r="D45" s="23">
        <v>1298</v>
      </c>
      <c r="E45" s="23">
        <v>1275</v>
      </c>
      <c r="F45" s="23">
        <v>1276</v>
      </c>
      <c r="G45" s="23">
        <v>1260</v>
      </c>
      <c r="H45" s="23">
        <f si="4" t="shared"/>
        <v>1274</v>
      </c>
      <c r="I45" s="23">
        <f si="1" t="shared"/>
        <v>3</v>
      </c>
      <c r="J45" s="23">
        <v>1304</v>
      </c>
      <c r="K45" s="23">
        <v>1331</v>
      </c>
      <c r="L45" s="23">
        <v>1339</v>
      </c>
      <c r="M45" s="23">
        <v>1322</v>
      </c>
      <c r="N45" s="23">
        <v>1317</v>
      </c>
      <c r="O45" s="23">
        <v>1307</v>
      </c>
      <c r="P45" s="23">
        <f si="5" t="shared"/>
        <v>1320</v>
      </c>
      <c r="Q45" s="23">
        <f si="3" t="shared"/>
        <v>0</v>
      </c>
    </row>
    <row customFormat="1" r="46" s="14" spans="1:17">
      <c r="A46" s="22">
        <v>42</v>
      </c>
      <c r="B46" s="23">
        <v>1269</v>
      </c>
      <c r="C46" s="23">
        <v>1248</v>
      </c>
      <c r="D46" s="23">
        <v>1267</v>
      </c>
      <c r="E46" s="23">
        <v>1251</v>
      </c>
      <c r="F46" s="23">
        <v>1270</v>
      </c>
      <c r="G46" s="23">
        <v>1268</v>
      </c>
      <c r="H46" s="23">
        <f si="4" t="shared"/>
        <v>1262</v>
      </c>
      <c r="I46" s="23">
        <f si="1" t="shared"/>
        <v>-9</v>
      </c>
      <c r="J46" s="23">
        <v>1319</v>
      </c>
      <c r="K46" s="23">
        <v>1304</v>
      </c>
      <c r="L46" s="23">
        <v>1322</v>
      </c>
      <c r="M46" s="23">
        <v>1294</v>
      </c>
      <c r="N46" s="23">
        <v>1309</v>
      </c>
      <c r="O46" s="23">
        <v>1321</v>
      </c>
      <c r="P46" s="23">
        <f si="5" t="shared"/>
        <v>1311</v>
      </c>
      <c r="Q46" s="23">
        <f si="3" t="shared"/>
        <v>-9</v>
      </c>
    </row>
    <row customFormat="1" r="47" s="14" spans="1:17">
      <c r="A47" s="22">
        <v>43</v>
      </c>
      <c r="B47" s="23">
        <v>1272</v>
      </c>
      <c r="C47" s="23">
        <v>1253</v>
      </c>
      <c r="D47" s="23">
        <v>1265</v>
      </c>
      <c r="E47" s="23">
        <v>1282</v>
      </c>
      <c r="F47" s="23">
        <v>1266</v>
      </c>
      <c r="G47" s="23">
        <v>1275</v>
      </c>
      <c r="H47" s="23">
        <f si="4" t="shared"/>
        <v>1268</v>
      </c>
      <c r="I47" s="23">
        <f si="1" t="shared"/>
        <v>-3</v>
      </c>
      <c r="J47" s="23">
        <v>1312</v>
      </c>
      <c r="K47" s="23">
        <v>1310</v>
      </c>
      <c r="L47" s="23">
        <v>1311</v>
      </c>
      <c r="M47" s="23">
        <v>1327</v>
      </c>
      <c r="N47" s="23">
        <v>1320</v>
      </c>
      <c r="O47" s="23">
        <v>1316</v>
      </c>
      <c r="P47" s="23">
        <f si="5" t="shared"/>
        <v>1316</v>
      </c>
      <c r="Q47" s="23">
        <f si="3" t="shared"/>
        <v>-4</v>
      </c>
    </row>
    <row customFormat="1" r="48" s="14" spans="1:17">
      <c r="A48" s="22">
        <v>44</v>
      </c>
      <c r="B48" s="23">
        <v>1253</v>
      </c>
      <c r="C48" s="23">
        <v>1285</v>
      </c>
      <c r="D48" s="23">
        <v>1259</v>
      </c>
      <c r="E48" s="23">
        <v>1254</v>
      </c>
      <c r="F48" s="23">
        <v>1253</v>
      </c>
      <c r="G48" s="23">
        <v>1271</v>
      </c>
      <c r="H48" s="23">
        <f si="4" t="shared"/>
        <v>1262</v>
      </c>
      <c r="I48" s="23">
        <f si="1" t="shared"/>
        <v>-9</v>
      </c>
      <c r="J48" s="23">
        <v>1294</v>
      </c>
      <c r="K48" s="23">
        <v>1322</v>
      </c>
      <c r="L48" s="23">
        <v>1300</v>
      </c>
      <c r="M48" s="23">
        <v>1312</v>
      </c>
      <c r="N48" s="23">
        <v>1294</v>
      </c>
      <c r="O48" s="23">
        <v>1308</v>
      </c>
      <c r="P48" s="23">
        <f si="5" t="shared"/>
        <v>1305</v>
      </c>
      <c r="Q48" s="23">
        <f si="3" t="shared"/>
        <v>-15</v>
      </c>
    </row>
    <row customFormat="1" r="49" s="14" spans="1:17">
      <c r="A49" s="22">
        <v>45</v>
      </c>
      <c r="B49" s="23">
        <v>1265</v>
      </c>
      <c r="C49" s="23">
        <v>1277</v>
      </c>
      <c r="D49" s="23">
        <v>1255</v>
      </c>
      <c r="E49" s="23">
        <v>1270</v>
      </c>
      <c r="F49" s="23">
        <v>1282</v>
      </c>
      <c r="G49" s="23">
        <v>1271</v>
      </c>
      <c r="H49" s="23">
        <f si="4" t="shared"/>
        <v>1270</v>
      </c>
      <c r="I49" s="23">
        <f si="1" t="shared"/>
        <v>-1</v>
      </c>
      <c r="J49" s="23">
        <v>1308</v>
      </c>
      <c r="K49" s="23">
        <v>1339</v>
      </c>
      <c r="L49" s="23">
        <v>1299</v>
      </c>
      <c r="M49" s="23">
        <v>1310</v>
      </c>
      <c r="N49" s="23">
        <v>1322</v>
      </c>
      <c r="O49" s="23">
        <v>1318</v>
      </c>
      <c r="P49" s="23">
        <f si="5" t="shared"/>
        <v>1316</v>
      </c>
      <c r="Q49" s="23">
        <f si="3" t="shared"/>
        <v>-4</v>
      </c>
    </row>
    <row customFormat="1" r="50" s="14" spans="1:17">
      <c r="A50" s="22">
        <v>46</v>
      </c>
      <c r="B50" s="23">
        <v>1248</v>
      </c>
      <c r="C50" s="23">
        <v>1290</v>
      </c>
      <c r="D50" s="23">
        <v>1286</v>
      </c>
      <c r="E50" s="23">
        <v>1249</v>
      </c>
      <c r="F50" s="23">
        <v>1263</v>
      </c>
      <c r="G50" s="23">
        <v>1257</v>
      </c>
      <c r="H50" s="23">
        <f si="4" t="shared"/>
        <v>1265</v>
      </c>
      <c r="I50" s="23">
        <f si="1" t="shared"/>
        <v>-6</v>
      </c>
      <c r="J50" s="23">
        <v>1301</v>
      </c>
      <c r="K50" s="23">
        <v>1315</v>
      </c>
      <c r="L50" s="23">
        <v>1345</v>
      </c>
      <c r="M50" s="23">
        <v>1316</v>
      </c>
      <c r="N50" s="23">
        <v>1327</v>
      </c>
      <c r="O50" s="23">
        <v>1307</v>
      </c>
      <c r="P50" s="23">
        <f si="5" t="shared"/>
        <v>1318</v>
      </c>
      <c r="Q50" s="23">
        <f si="3" t="shared"/>
        <v>-2</v>
      </c>
    </row>
    <row customFormat="1" r="51" s="14" spans="1:17">
      <c r="A51" s="22">
        <v>47</v>
      </c>
      <c r="B51" s="23">
        <v>1293</v>
      </c>
      <c r="C51" s="23">
        <v>1269</v>
      </c>
      <c r="D51" s="23">
        <v>1287</v>
      </c>
      <c r="E51" s="23">
        <v>1262</v>
      </c>
      <c r="F51" s="23">
        <v>1276</v>
      </c>
      <c r="G51" s="23">
        <v>1288</v>
      </c>
      <c r="H51" s="23">
        <f si="4" t="shared"/>
        <v>1279</v>
      </c>
      <c r="I51" s="23">
        <f si="1" t="shared"/>
        <v>8</v>
      </c>
      <c r="J51" s="23">
        <v>1342</v>
      </c>
      <c r="K51" s="23">
        <v>1324</v>
      </c>
      <c r="L51" s="23">
        <v>1309</v>
      </c>
      <c r="M51" s="23">
        <v>1310</v>
      </c>
      <c r="N51" s="23">
        <v>1327</v>
      </c>
      <c r="O51" s="23">
        <v>1337</v>
      </c>
      <c r="P51" s="23">
        <f si="5" t="shared"/>
        <v>1324</v>
      </c>
      <c r="Q51" s="23">
        <f si="3" t="shared"/>
        <v>4</v>
      </c>
    </row>
    <row customFormat="1" r="52" s="14" spans="1:17">
      <c r="A52" s="22">
        <v>48</v>
      </c>
      <c r="B52" s="23">
        <v>1300</v>
      </c>
      <c r="C52" s="23">
        <v>1274</v>
      </c>
      <c r="D52" s="23">
        <v>1292</v>
      </c>
      <c r="E52" s="23">
        <v>1301</v>
      </c>
      <c r="F52" s="23">
        <v>1288</v>
      </c>
      <c r="G52" s="23">
        <v>1288</v>
      </c>
      <c r="H52" s="23">
        <f si="4" t="shared"/>
        <v>1290</v>
      </c>
      <c r="I52" s="23">
        <f si="1" t="shared"/>
        <v>19</v>
      </c>
      <c r="J52" s="23">
        <v>1345</v>
      </c>
      <c r="K52" s="23">
        <v>1319</v>
      </c>
      <c r="L52" s="23">
        <v>1329</v>
      </c>
      <c r="M52" s="23">
        <v>1352</v>
      </c>
      <c r="N52" s="23">
        <v>1332</v>
      </c>
      <c r="O52" s="23">
        <v>1337</v>
      </c>
      <c r="P52" s="23">
        <f si="5" t="shared"/>
        <v>1335</v>
      </c>
      <c r="Q52" s="23">
        <f si="3" t="shared"/>
        <v>15</v>
      </c>
    </row>
    <row customFormat="1" r="53" s="14" spans="1:17">
      <c r="A53" s="22">
        <v>49</v>
      </c>
      <c r="B53" s="23">
        <v>1268</v>
      </c>
      <c r="C53" s="23">
        <v>1297</v>
      </c>
      <c r="D53" s="23">
        <v>1276</v>
      </c>
      <c r="E53" s="23">
        <v>1287</v>
      </c>
      <c r="F53" s="23">
        <v>1266</v>
      </c>
      <c r="G53" s="23">
        <v>1278</v>
      </c>
      <c r="H53" s="23">
        <f si="4" t="shared"/>
        <v>1278</v>
      </c>
      <c r="I53" s="23">
        <f si="1" t="shared"/>
        <v>7</v>
      </c>
      <c r="J53" s="23">
        <v>1315</v>
      </c>
      <c r="K53" s="23">
        <v>1305</v>
      </c>
      <c r="L53" s="23">
        <v>1320</v>
      </c>
      <c r="M53" s="23">
        <v>1324</v>
      </c>
      <c r="N53" s="23">
        <v>1305</v>
      </c>
      <c r="O53" s="23">
        <v>1323</v>
      </c>
      <c r="P53" s="23">
        <f si="5" t="shared"/>
        <v>1315</v>
      </c>
      <c r="Q53" s="23">
        <f si="3" t="shared"/>
        <v>-5</v>
      </c>
    </row>
    <row customFormat="1" r="54" s="14" spans="1:17">
      <c r="A54" s="22">
        <v>50</v>
      </c>
      <c r="B54" s="23">
        <v>1289</v>
      </c>
      <c r="C54" s="23">
        <v>1266</v>
      </c>
      <c r="D54" s="23">
        <v>1282</v>
      </c>
      <c r="E54" s="23">
        <v>1294</v>
      </c>
      <c r="F54" s="23">
        <v>1300</v>
      </c>
      <c r="G54" s="23">
        <v>1290</v>
      </c>
      <c r="H54" s="23">
        <f si="4" t="shared"/>
        <v>1286</v>
      </c>
      <c r="I54" s="23">
        <f si="1" t="shared"/>
        <v>15</v>
      </c>
      <c r="J54" s="23">
        <v>1322</v>
      </c>
      <c r="K54" s="23">
        <v>1345</v>
      </c>
      <c r="L54" s="23">
        <v>1316</v>
      </c>
      <c r="M54" s="23">
        <v>1328</v>
      </c>
      <c r="N54" s="23">
        <v>1336</v>
      </c>
      <c r="O54" s="23">
        <v>1335</v>
      </c>
      <c r="P54" s="23">
        <f si="5" t="shared"/>
        <v>1330</v>
      </c>
      <c r="Q54" s="23">
        <f si="3" t="shared"/>
        <v>10</v>
      </c>
    </row>
    <row customFormat="1" r="55" s="14" spans="1:17">
      <c r="A55" s="22">
        <v>51</v>
      </c>
      <c r="B55" s="23">
        <v>1253</v>
      </c>
      <c r="C55" s="23">
        <v>1266</v>
      </c>
      <c r="D55" s="23">
        <v>1295</v>
      </c>
      <c r="E55" s="23">
        <v>1270</v>
      </c>
      <c r="F55" s="23">
        <v>1280</v>
      </c>
      <c r="G55" s="23">
        <v>1259</v>
      </c>
      <c r="H55" s="23">
        <f si="4" t="shared"/>
        <v>1270</v>
      </c>
      <c r="I55" s="23">
        <f si="1" t="shared"/>
        <v>-1</v>
      </c>
      <c r="J55" s="23">
        <v>1303</v>
      </c>
      <c r="K55" s="23">
        <v>1295</v>
      </c>
      <c r="L55" s="23">
        <v>1339</v>
      </c>
      <c r="M55" s="23">
        <v>1326</v>
      </c>
      <c r="N55" s="23">
        <v>1325</v>
      </c>
      <c r="O55" s="23">
        <v>1311</v>
      </c>
      <c r="P55" s="23">
        <f si="5" t="shared"/>
        <v>1316</v>
      </c>
      <c r="Q55" s="23">
        <f si="3" t="shared"/>
        <v>-4</v>
      </c>
    </row>
    <row customFormat="1" r="56" s="14" spans="1:17">
      <c r="A56" s="22">
        <v>52</v>
      </c>
      <c r="B56" s="23">
        <v>1302</v>
      </c>
      <c r="C56" s="23">
        <v>1278</v>
      </c>
      <c r="D56" s="23">
        <v>1290</v>
      </c>
      <c r="E56" s="23">
        <v>1267</v>
      </c>
      <c r="F56" s="23">
        <v>1285</v>
      </c>
      <c r="G56" s="23">
        <v>1292</v>
      </c>
      <c r="H56" s="23">
        <f si="4" t="shared"/>
        <v>1285</v>
      </c>
      <c r="I56" s="23">
        <f si="1" t="shared"/>
        <v>14</v>
      </c>
      <c r="J56" s="23">
        <v>1356</v>
      </c>
      <c r="K56" s="23">
        <v>1335</v>
      </c>
      <c r="L56" s="23">
        <v>1352</v>
      </c>
      <c r="M56" s="23">
        <v>1315</v>
      </c>
      <c r="N56" s="23">
        <v>1330</v>
      </c>
      <c r="O56" s="23">
        <v>1351</v>
      </c>
      <c r="P56" s="23">
        <f si="5" t="shared"/>
        <v>1339</v>
      </c>
      <c r="Q56" s="23">
        <f si="3" t="shared"/>
        <v>19</v>
      </c>
    </row>
    <row customFormat="1" r="57" s="14" spans="1:17">
      <c r="A57" s="22">
        <v>53</v>
      </c>
      <c r="B57" s="23">
        <v>1302</v>
      </c>
      <c r="C57" s="23">
        <v>1271</v>
      </c>
      <c r="D57" s="23">
        <v>1277</v>
      </c>
      <c r="E57" s="23">
        <v>1306</v>
      </c>
      <c r="F57" s="23">
        <v>1283</v>
      </c>
      <c r="G57" s="23">
        <v>1295</v>
      </c>
      <c r="H57" s="23">
        <f si="4" t="shared"/>
        <v>1289</v>
      </c>
      <c r="I57" s="23">
        <f si="1" t="shared"/>
        <v>18</v>
      </c>
      <c r="J57" s="23">
        <v>1346</v>
      </c>
      <c r="K57" s="23">
        <v>1318</v>
      </c>
      <c r="L57" s="23">
        <v>1327</v>
      </c>
      <c r="M57" s="23">
        <v>1344</v>
      </c>
      <c r="N57" s="23">
        <v>1328</v>
      </c>
      <c r="O57" s="23">
        <v>1329</v>
      </c>
      <c r="P57" s="23">
        <f si="5" t="shared"/>
        <v>1332</v>
      </c>
      <c r="Q57" s="23">
        <f si="3" t="shared"/>
        <v>12</v>
      </c>
    </row>
    <row customFormat="1" r="58" s="14" spans="1:17">
      <c r="A58" s="22">
        <v>54</v>
      </c>
      <c r="B58" s="23">
        <v>1270</v>
      </c>
      <c r="C58" s="23">
        <v>1269</v>
      </c>
      <c r="D58" s="23">
        <v>1274</v>
      </c>
      <c r="E58" s="23">
        <v>1281</v>
      </c>
      <c r="F58" s="23">
        <v>1267</v>
      </c>
      <c r="G58" s="23">
        <v>1284</v>
      </c>
      <c r="H58" s="23">
        <f si="4" t="shared"/>
        <v>1274</v>
      </c>
      <c r="I58" s="23">
        <f si="1" t="shared"/>
        <v>3</v>
      </c>
      <c r="J58" s="23">
        <v>1314</v>
      </c>
      <c r="K58" s="23">
        <v>1350</v>
      </c>
      <c r="L58" s="23">
        <v>1322</v>
      </c>
      <c r="M58" s="23">
        <v>1341</v>
      </c>
      <c r="N58" s="23">
        <v>1313</v>
      </c>
      <c r="O58" s="23">
        <v>1324</v>
      </c>
      <c r="P58" s="23">
        <f si="5" t="shared"/>
        <v>1327</v>
      </c>
      <c r="Q58" s="23">
        <f si="3" t="shared"/>
        <v>7</v>
      </c>
    </row>
    <row customFormat="1" r="59" s="14" spans="1:17">
      <c r="A59" s="22">
        <v>55</v>
      </c>
      <c r="B59" s="23">
        <v>1269</v>
      </c>
      <c r="C59" s="23">
        <v>1288</v>
      </c>
      <c r="D59" s="23">
        <v>1266</v>
      </c>
      <c r="E59" s="23">
        <v>1276</v>
      </c>
      <c r="F59" s="23">
        <v>1296</v>
      </c>
      <c r="G59" s="23">
        <v>1276</v>
      </c>
      <c r="H59" s="23">
        <f si="4" t="shared"/>
        <v>1278</v>
      </c>
      <c r="I59" s="23">
        <f si="1" t="shared"/>
        <v>7</v>
      </c>
      <c r="J59" s="23">
        <v>1312</v>
      </c>
      <c r="K59" s="23">
        <v>1325</v>
      </c>
      <c r="L59" s="23">
        <v>1305</v>
      </c>
      <c r="M59" s="23">
        <v>1315</v>
      </c>
      <c r="N59" s="23">
        <v>1329</v>
      </c>
      <c r="O59" s="23">
        <v>1321</v>
      </c>
      <c r="P59" s="23">
        <f si="5" t="shared"/>
        <v>1317</v>
      </c>
      <c r="Q59" s="23">
        <f si="3" t="shared"/>
        <v>-3</v>
      </c>
    </row>
    <row customFormat="1" r="60" s="14" spans="1:17">
      <c r="A60" s="22">
        <v>56</v>
      </c>
      <c r="B60" s="23">
        <v>1274</v>
      </c>
      <c r="C60" s="23">
        <v>1281</v>
      </c>
      <c r="D60" s="23">
        <v>1288</v>
      </c>
      <c r="E60" s="23">
        <v>1302</v>
      </c>
      <c r="F60" s="23">
        <v>1309</v>
      </c>
      <c r="G60" s="23">
        <v>1281</v>
      </c>
      <c r="H60" s="23">
        <f si="4" t="shared"/>
        <v>1289</v>
      </c>
      <c r="I60" s="23">
        <f si="1" t="shared"/>
        <v>18</v>
      </c>
      <c r="J60" s="23">
        <v>1309</v>
      </c>
      <c r="K60" s="23">
        <v>1308</v>
      </c>
      <c r="L60" s="23">
        <v>1324</v>
      </c>
      <c r="M60" s="23">
        <v>1331</v>
      </c>
      <c r="N60" s="23">
        <v>1317</v>
      </c>
      <c r="O60" s="23">
        <v>1314</v>
      </c>
      <c r="P60" s="23">
        <f si="5" t="shared"/>
        <v>1317</v>
      </c>
      <c r="Q60" s="23">
        <f si="3" t="shared"/>
        <v>-3</v>
      </c>
    </row>
    <row customFormat="1" r="61" s="14" spans="1:17">
      <c r="A61" s="22" t="s">
        <v>27</v>
      </c>
      <c r="B61" s="23">
        <f ca="1" ref="B61:H61" si="6" t="shared">IF(B6="","",COUNTIF(B6:B59,CONCATENATE("&gt;",INDIRECT(ADDRESS(ROW(B66),COLUMN(B66)))+20))+IF(B5&gt;(B66+30),1,0)+IF(B60&gt;(B66+30),1,0))</f>
        <v>8</v>
      </c>
      <c r="C61" s="23">
        <f ca="1" si="6" t="shared"/>
        <v>2</v>
      </c>
      <c r="D61" s="23">
        <f ca="1" si="6" t="shared"/>
        <v>3</v>
      </c>
      <c r="E61" s="23">
        <f ca="1" si="6" t="shared"/>
        <v>4</v>
      </c>
      <c r="F61" s="23">
        <f ca="1" si="6" t="shared"/>
        <v>5</v>
      </c>
      <c r="G61" s="23">
        <f ca="1" si="6" t="shared"/>
        <v>3</v>
      </c>
      <c r="H61" s="23">
        <f ca="1" si="6" t="shared"/>
        <v>0</v>
      </c>
      <c r="I61" s="23"/>
      <c r="J61" s="23">
        <f ca="1" ref="J61:P61" si="7" t="shared">IF(J6="","",COUNTIF(J6:J59,CONCATENATE("&gt;",INDIRECT(ADDRESS(ROW(J66),COLUMN(J66)))+20))+IF(J5&gt;(J66+30),1,0)+IF(J60&gt;(J66+30),1,0))</f>
        <v>6</v>
      </c>
      <c r="K61" s="23">
        <f ca="1" si="7" t="shared"/>
        <v>2</v>
      </c>
      <c r="L61" s="23">
        <f ca="1" si="7" t="shared"/>
        <v>4</v>
      </c>
      <c r="M61" s="23">
        <f ca="1" si="7" t="shared"/>
        <v>3</v>
      </c>
      <c r="N61" s="23">
        <f ca="1" si="7" t="shared"/>
        <v>2</v>
      </c>
      <c r="O61" s="23">
        <f ca="1" si="7" t="shared"/>
        <v>4</v>
      </c>
      <c r="P61" s="23">
        <f ca="1" si="7" t="shared"/>
        <v>1</v>
      </c>
      <c r="Q61" s="23"/>
    </row>
    <row customFormat="1" r="62" s="14" spans="1:17">
      <c r="A62" s="22" t="s">
        <v>28</v>
      </c>
      <c r="B62" s="23">
        <f ca="1" ref="B62:H62" si="8" t="shared">IF(B5="","",COUNTIF(B5:B60,CONCATENATE("&lt;",INDIRECT(ADDRESS(ROW(B66),COLUMN(B66)))-20))+IF(B5&lt;(B66-30),1,0)+IF(B60&lt;(B66-30),1,0))</f>
        <v>4</v>
      </c>
      <c r="C62" s="23">
        <f ca="1" si="8" t="shared"/>
        <v>3</v>
      </c>
      <c r="D62" s="23">
        <f ca="1" si="8" t="shared"/>
        <v>4</v>
      </c>
      <c r="E62" s="23">
        <f ca="1" si="8" t="shared"/>
        <v>4</v>
      </c>
      <c r="F62" s="23">
        <f ca="1" si="8" t="shared"/>
        <v>1</v>
      </c>
      <c r="G62" s="23">
        <f ca="1" si="8" t="shared"/>
        <v>3</v>
      </c>
      <c r="H62" s="23">
        <f ca="1" si="8" t="shared"/>
        <v>1</v>
      </c>
      <c r="I62" s="23"/>
      <c r="J62" s="23">
        <f ca="1" ref="J62:P62" si="9" t="shared">IF(J5="","",COUNTIF(J5:J60,CONCATENATE("&lt;",INDIRECT(ADDRESS(ROW(J66),COLUMN(J66)))-20))+IF(J5&lt;(J66-30),1,0)+IF(J60&lt;(J66-30),1,0))</f>
        <v>4</v>
      </c>
      <c r="K62" s="23">
        <f ca="1" si="9" t="shared"/>
        <v>5</v>
      </c>
      <c r="L62" s="23">
        <f ca="1" si="9" t="shared"/>
        <v>4</v>
      </c>
      <c r="M62" s="23">
        <f ca="1" si="9" t="shared"/>
        <v>3</v>
      </c>
      <c r="N62" s="23">
        <f ca="1" si="9" t="shared"/>
        <v>2</v>
      </c>
      <c r="O62" s="23">
        <f ca="1" si="9" t="shared"/>
        <v>2</v>
      </c>
      <c r="P62" s="23">
        <f ca="1" si="9" t="shared"/>
        <v>0</v>
      </c>
      <c r="Q62" s="23"/>
    </row>
    <row customFormat="1" r="63" s="14" spans="1:17">
      <c r="A63" s="22" t="s">
        <v>29</v>
      </c>
      <c r="B63" s="24" t="str">
        <f ca="1" ref="B63:G63" si="10" t="shared">CONCATENATE("↑",B61,"↓",B62)</f>
        <v>↑8↓4</v>
      </c>
      <c r="C63" s="24" t="str">
        <f ca="1" si="10" t="shared"/>
        <v>↑2↓3</v>
      </c>
      <c r="D63" s="24" t="str">
        <f ca="1" si="10" t="shared"/>
        <v>↑3↓4</v>
      </c>
      <c r="E63" s="24" t="str">
        <f ca="1" si="10" t="shared"/>
        <v>↑4↓4</v>
      </c>
      <c r="F63" s="24" t="str">
        <f ca="1" si="10" t="shared"/>
        <v>↑5↓1</v>
      </c>
      <c r="G63" s="24" t="str">
        <f ca="1" si="10" t="shared"/>
        <v>↑3↓3</v>
      </c>
      <c r="H63" s="24"/>
      <c r="I63" s="24"/>
      <c r="J63" s="24" t="str">
        <f ca="1" ref="J63:O63" si="11" t="shared">CONCATENATE("↑",J61,"↓",J62)</f>
        <v>↑6↓4</v>
      </c>
      <c r="K63" s="24" t="str">
        <f ca="1" si="11" t="shared"/>
        <v>↑2↓5</v>
      </c>
      <c r="L63" s="24" t="str">
        <f ca="1" si="11" t="shared"/>
        <v>↑4↓4</v>
      </c>
      <c r="M63" s="24" t="str">
        <f ca="1" si="11" t="shared"/>
        <v>↑3↓3</v>
      </c>
      <c r="N63" s="24" t="str">
        <f ca="1" si="11" t="shared"/>
        <v>↑2↓2</v>
      </c>
      <c r="O63" s="24" t="str">
        <f ca="1" si="11" t="shared"/>
        <v>↑4↓2</v>
      </c>
      <c r="P63" s="24" t="s">
        <v>30</v>
      </c>
      <c r="Q63" s="22"/>
    </row>
    <row customFormat="1" r="64" s="14" spans="1:17">
      <c r="A64" s="22" t="s">
        <v>31</v>
      </c>
      <c r="B64" s="23">
        <f ref="B64:H64" si="12" t="shared">IF(B5="","",MAX(B5:B60))</f>
        <v>1302</v>
      </c>
      <c r="C64" s="23">
        <f si="12" t="shared"/>
        <v>1297</v>
      </c>
      <c r="D64" s="23">
        <f si="12" t="shared"/>
        <v>1298</v>
      </c>
      <c r="E64" s="23">
        <f si="12" t="shared"/>
        <v>1306</v>
      </c>
      <c r="F64" s="23">
        <f si="12" t="shared"/>
        <v>1309</v>
      </c>
      <c r="G64" s="23">
        <f si="12" t="shared"/>
        <v>1305</v>
      </c>
      <c r="H64" s="23">
        <f si="12" t="shared"/>
        <v>1290</v>
      </c>
      <c r="I64" s="23"/>
      <c r="J64" s="23">
        <f ref="J64:P64" si="13" t="shared">IF(J5="","",MAX(J5:J60))</f>
        <v>1356</v>
      </c>
      <c r="K64" s="23">
        <f si="13" t="shared"/>
        <v>1350</v>
      </c>
      <c r="L64" s="23">
        <f si="13" t="shared"/>
        <v>1352</v>
      </c>
      <c r="M64" s="23">
        <f si="13" t="shared"/>
        <v>1352</v>
      </c>
      <c r="N64" s="23">
        <f si="13" t="shared"/>
        <v>1356</v>
      </c>
      <c r="O64" s="23">
        <f si="13" t="shared"/>
        <v>1351</v>
      </c>
      <c r="P64" s="23">
        <f si="13" t="shared"/>
        <v>1342</v>
      </c>
      <c r="Q64" s="22"/>
    </row>
    <row customFormat="1" r="65" s="14" spans="1:17">
      <c r="A65" s="22" t="s">
        <v>32</v>
      </c>
      <c r="B65" s="23">
        <f ref="B65:H65" si="14" t="shared">IF(B5="","",MIN(B5:B60))</f>
        <v>1240</v>
      </c>
      <c r="C65" s="23">
        <f si="14" t="shared"/>
        <v>1248</v>
      </c>
      <c r="D65" s="23">
        <f si="14" t="shared"/>
        <v>1239</v>
      </c>
      <c r="E65" s="23">
        <f si="14" t="shared"/>
        <v>1245</v>
      </c>
      <c r="F65" s="23">
        <f si="14" t="shared"/>
        <v>1250</v>
      </c>
      <c r="G65" s="23">
        <f si="14" t="shared"/>
        <v>1249</v>
      </c>
      <c r="H65" s="23">
        <f si="14" t="shared"/>
        <v>1248</v>
      </c>
      <c r="I65" s="23"/>
      <c r="J65" s="23">
        <f ref="J65:P65" si="15" t="shared">IF(J5="","",MIN(J5:J60))</f>
        <v>1294</v>
      </c>
      <c r="K65" s="23">
        <f si="15" t="shared"/>
        <v>1290</v>
      </c>
      <c r="L65" s="23">
        <f si="15" t="shared"/>
        <v>1294</v>
      </c>
      <c r="M65" s="23">
        <f si="15" t="shared"/>
        <v>1289</v>
      </c>
      <c r="N65" s="23">
        <f si="15" t="shared"/>
        <v>1294</v>
      </c>
      <c r="O65" s="23">
        <f si="15" t="shared"/>
        <v>1300</v>
      </c>
      <c r="P65" s="23">
        <f si="15" t="shared"/>
        <v>1305</v>
      </c>
      <c r="Q65" s="22"/>
    </row>
    <row customFormat="1" r="66" s="15" spans="1:17">
      <c r="A66" s="23" t="s">
        <v>12</v>
      </c>
      <c r="B66" s="23">
        <f ref="B66:Q66" si="16" t="shared">IF(B5="","",INT(AVERAGE(B5:B60)))</f>
        <v>1268</v>
      </c>
      <c r="C66" s="23">
        <f si="16" t="shared"/>
        <v>1271</v>
      </c>
      <c r="D66" s="23">
        <f si="16" t="shared"/>
        <v>1271</v>
      </c>
      <c r="E66" s="23">
        <f si="16" t="shared"/>
        <v>1272</v>
      </c>
      <c r="F66" s="23">
        <f si="16" t="shared"/>
        <v>1272</v>
      </c>
      <c r="G66" s="23">
        <f si="16" t="shared"/>
        <v>1274</v>
      </c>
      <c r="H66" s="23">
        <f si="16" t="shared"/>
        <v>1271</v>
      </c>
      <c r="I66" s="23"/>
      <c r="J66" s="23">
        <f si="16" t="shared"/>
        <v>1318</v>
      </c>
      <c r="K66" s="23">
        <f si="16" t="shared"/>
        <v>1319</v>
      </c>
      <c r="L66" s="23">
        <f si="16" t="shared"/>
        <v>1321</v>
      </c>
      <c r="M66" s="23">
        <f si="16" t="shared"/>
        <v>1320</v>
      </c>
      <c r="N66" s="23">
        <f si="16" t="shared"/>
        <v>1320</v>
      </c>
      <c r="O66" s="23">
        <f si="16" t="shared"/>
        <v>1322</v>
      </c>
      <c r="P66" s="23">
        <f si="16" t="shared"/>
        <v>1320</v>
      </c>
      <c r="Q66" s="23"/>
    </row>
    <row customFormat="1" r="67" s="14" spans="1:17">
      <c r="A67" s="22" t="s">
        <v>33</v>
      </c>
      <c r="B67" s="22">
        <v>1270</v>
      </c>
      <c r="C67" s="22">
        <v>1270</v>
      </c>
      <c r="D67" s="22">
        <v>1270</v>
      </c>
      <c r="E67" s="22">
        <v>1270</v>
      </c>
      <c r="F67" s="22">
        <v>1270</v>
      </c>
      <c r="G67" s="22">
        <v>1270</v>
      </c>
      <c r="H67" s="22">
        <v>1270</v>
      </c>
      <c r="I67" s="23"/>
      <c r="J67" s="22">
        <v>1320</v>
      </c>
      <c r="K67" s="22">
        <v>1320</v>
      </c>
      <c r="L67" s="22">
        <v>1320</v>
      </c>
      <c r="M67" s="22">
        <v>1320</v>
      </c>
      <c r="N67" s="22">
        <v>1320</v>
      </c>
      <c r="O67" s="22">
        <v>1320</v>
      </c>
      <c r="P67" s="22">
        <v>1320</v>
      </c>
      <c r="Q67" s="22"/>
    </row>
    <row customFormat="1" r="68" s="14" spans="1:17">
      <c r="A68" s="22" t="s">
        <v>34</v>
      </c>
      <c r="B68" s="22">
        <f ref="B68:H68" si="17" t="shared">IF(B66="","",IF(ABS(B66-B67)&gt;7,1,0))</f>
        <v>0</v>
      </c>
      <c r="C68" s="22">
        <f si="17" t="shared"/>
        <v>0</v>
      </c>
      <c r="D68" s="22">
        <f si="17" t="shared"/>
        <v>0</v>
      </c>
      <c r="E68" s="22">
        <f si="17" t="shared"/>
        <v>0</v>
      </c>
      <c r="F68" s="22">
        <f si="17" t="shared"/>
        <v>0</v>
      </c>
      <c r="G68" s="22">
        <f si="17" t="shared"/>
        <v>0</v>
      </c>
      <c r="H68" s="22">
        <f si="17" t="shared"/>
        <v>0</v>
      </c>
      <c r="I68" s="22"/>
      <c r="J68" s="22">
        <f ref="J68:P68" si="18" t="shared">IF(J66="","",IF(ABS(J66-J67)&gt;7,1,0))</f>
        <v>0</v>
      </c>
      <c r="K68" s="22">
        <f si="18" t="shared"/>
        <v>0</v>
      </c>
      <c r="L68" s="22">
        <f si="18" t="shared"/>
        <v>0</v>
      </c>
      <c r="M68" s="22">
        <f si="18" t="shared"/>
        <v>0</v>
      </c>
      <c r="N68" s="22">
        <f si="18" t="shared"/>
        <v>0</v>
      </c>
      <c r="O68" s="22">
        <f si="18" t="shared"/>
        <v>0</v>
      </c>
      <c r="P68" s="22">
        <f si="18" t="shared"/>
        <v>0</v>
      </c>
      <c r="Q68" s="22"/>
    </row>
    <row customFormat="1" r="69" s="14" spans="9:9">
      <c r="I69" s="15"/>
    </row>
    <row customFormat="1" r="70" s="14" spans="3:12">
      <c r="C70" s="22"/>
      <c r="D70" s="22" t="s">
        <v>35</v>
      </c>
      <c r="E70" s="22" t="s">
        <v>36</v>
      </c>
      <c r="F70" s="22" t="s">
        <v>12</v>
      </c>
      <c r="G70" s="22"/>
      <c r="H70" s="22"/>
      <c r="I70" s="22"/>
      <c r="J70" s="22" t="s">
        <v>35</v>
      </c>
      <c r="K70" s="22" t="s">
        <v>36</v>
      </c>
      <c r="L70" s="22" t="s">
        <v>12</v>
      </c>
    </row>
    <row customFormat="1" r="71" s="14" spans="3:12">
      <c r="C71" s="22" t="s">
        <v>37</v>
      </c>
      <c r="D71" s="26">
        <f ca="1">(56*2-B$61-B$62-J$61-J$62)/(56*2)</f>
        <v>0.803571428571429</v>
      </c>
      <c r="E71" s="26">
        <f ca="1">(56*2-C$61-C$62-K$61-K$62)/(56*2)</f>
        <v>0.892857142857143</v>
      </c>
      <c r="F71" s="26">
        <f ca="1">AVERAGE(D71:E71)</f>
        <v>0.848214285714286</v>
      </c>
      <c r="G71" s="26"/>
      <c r="H71" s="22"/>
      <c r="I71" s="22" t="s">
        <v>38</v>
      </c>
      <c r="J71" s="22">
        <f>(2-B68-J68)/2</f>
        <v>1</v>
      </c>
      <c r="K71" s="22">
        <f>(2-C68-K68)/2</f>
        <v>1</v>
      </c>
      <c r="L71" s="22">
        <f>AVERAGE(J71:K71)</f>
        <v>1</v>
      </c>
    </row>
    <row customFormat="1" r="72" s="14" spans="3:12">
      <c r="C72" s="22" t="s">
        <v>39</v>
      </c>
      <c r="D72" s="26">
        <f ca="1">(56*2-D$61-D$62-L$61-L$62)/(56*2)</f>
        <v>0.866071428571429</v>
      </c>
      <c r="E72" s="26">
        <f ca="1">(56*2-E$61-E$62-M$61-M$62)/(56*2)</f>
        <v>0.875</v>
      </c>
      <c r="F72" s="26">
        <f ca="1">AVERAGE(D72:E72)</f>
        <v>0.870535714285714</v>
      </c>
      <c r="G72" s="22"/>
      <c r="H72" s="22"/>
      <c r="I72" s="22" t="s">
        <v>40</v>
      </c>
      <c r="J72" s="22">
        <f>(2-D68-L68)/2</f>
        <v>1</v>
      </c>
      <c r="K72" s="22">
        <f>(2-E68-M68)/2</f>
        <v>1</v>
      </c>
      <c r="L72" s="22">
        <f>AVERAGE(J72:K72)</f>
        <v>1</v>
      </c>
    </row>
    <row customFormat="1" r="73" s="14" spans="3:12">
      <c r="C73" s="22" t="s">
        <v>41</v>
      </c>
      <c r="D73" s="26">
        <f ca="1">(56*2-F$61-F$62-N$61-N$62)/(56*2)</f>
        <v>0.910714285714286</v>
      </c>
      <c r="E73" s="26">
        <f ca="1">(56*2-G$61-G$62-O$61-O$62)/(56*2)</f>
        <v>0.892857142857143</v>
      </c>
      <c r="F73" s="26">
        <f ca="1">AVERAGE(D73:E73)</f>
        <v>0.901785714285714</v>
      </c>
      <c r="G73" s="22"/>
      <c r="H73" s="22"/>
      <c r="I73" s="22" t="s">
        <v>42</v>
      </c>
      <c r="J73" s="22">
        <f>(2-F68-N68)/2</f>
        <v>1</v>
      </c>
      <c r="K73" s="22">
        <f>(2-G68-O68)/2</f>
        <v>1</v>
      </c>
      <c r="L73" s="22">
        <f>AVERAGE(J73:K73)</f>
        <v>1</v>
      </c>
    </row>
    <row customFormat="1" r="74" s="14" spans="3:12">
      <c r="C74" s="23" t="s">
        <v>43</v>
      </c>
      <c r="D74" s="23"/>
      <c r="E74" s="23"/>
      <c r="F74" s="23">
        <f ca="1">(56*2-H$61-H$62-P$61-P$62)/(56*2)</f>
        <v>0.982142857142857</v>
      </c>
      <c r="G74" s="23"/>
      <c r="H74" s="23"/>
      <c r="I74" s="23" t="s">
        <v>44</v>
      </c>
      <c r="J74" s="26"/>
      <c r="K74" s="23"/>
      <c r="L74" s="26">
        <f>(2*6-SUM(B68:P68))/(2*6)</f>
        <v>1</v>
      </c>
    </row>
  </sheetData>
  <mergeCells count="2">
    <mergeCell ref="B2:G2"/>
    <mergeCell ref="J2:O2"/>
  </mergeCells>
  <conditionalFormatting sqref="B5">
    <cfRule dxfId="2" operator="lessThan" priority="71" type="cellIs">
      <formula>$B$66-30</formula>
    </cfRule>
    <cfRule dxfId="3" operator="greaterThan" priority="72" type="cellIs">
      <formula>$B$66+30</formula>
    </cfRule>
  </conditionalFormatting>
  <conditionalFormatting sqref="C5">
    <cfRule dxfId="2" operator="lessThan" priority="65" type="cellIs">
      <formula>$C$66-30</formula>
    </cfRule>
    <cfRule dxfId="3" operator="greaterThan" priority="66" type="cellIs">
      <formula>$C$66+30</formula>
    </cfRule>
  </conditionalFormatting>
  <conditionalFormatting sqref="D5">
    <cfRule dxfId="2" operator="lessThan" priority="63" type="cellIs">
      <formula>$D$66-30</formula>
    </cfRule>
    <cfRule dxfId="3" operator="greaterThan" priority="64" type="cellIs">
      <formula>$D$66+30</formula>
    </cfRule>
  </conditionalFormatting>
  <conditionalFormatting sqref="E5">
    <cfRule dxfId="2" operator="lessThan" priority="61" type="cellIs">
      <formula>$E$66-30</formula>
    </cfRule>
    <cfRule dxfId="3" operator="greaterThan" priority="62" type="cellIs">
      <formula>$E$66+30</formula>
    </cfRule>
  </conditionalFormatting>
  <conditionalFormatting sqref="F5">
    <cfRule dxfId="2" operator="lessThan" priority="59" type="cellIs">
      <formula>$F$66-30</formula>
    </cfRule>
    <cfRule dxfId="3" operator="greaterThan" priority="60" type="cellIs">
      <formula>$F$66+30</formula>
    </cfRule>
  </conditionalFormatting>
  <conditionalFormatting sqref="G5">
    <cfRule dxfId="2" operator="lessThan" priority="57" type="cellIs">
      <formula>$G$66-30</formula>
    </cfRule>
    <cfRule dxfId="3" operator="greaterThan" priority="58" type="cellIs">
      <formula>$G$66+30</formula>
    </cfRule>
  </conditionalFormatting>
  <conditionalFormatting sqref="J5">
    <cfRule dxfId="2" operator="lessThan" priority="35" type="cellIs">
      <formula>$J$66-30</formula>
    </cfRule>
    <cfRule dxfId="3" operator="greaterThan" priority="36" type="cellIs">
      <formula>$J$66+30</formula>
    </cfRule>
  </conditionalFormatting>
  <conditionalFormatting sqref="K5">
    <cfRule dxfId="2" operator="lessThan" priority="33" type="cellIs">
      <formula>$K$66-30</formula>
    </cfRule>
    <cfRule dxfId="3" operator="greaterThan" priority="34" type="cellIs">
      <formula>$K$66+30</formula>
    </cfRule>
  </conditionalFormatting>
  <conditionalFormatting sqref="L5">
    <cfRule dxfId="2" operator="lessThan" priority="31" type="cellIs">
      <formula>$L$66-30</formula>
    </cfRule>
    <cfRule dxfId="3" operator="greaterThan" priority="32" type="cellIs">
      <formula>$L$66+30</formula>
    </cfRule>
  </conditionalFormatting>
  <conditionalFormatting sqref="M5">
    <cfRule dxfId="2" operator="lessThan" priority="29" type="cellIs">
      <formula>$M$66-30</formula>
    </cfRule>
    <cfRule dxfId="3" operator="greaterThan" priority="30" type="cellIs">
      <formula>$M$66+30</formula>
    </cfRule>
  </conditionalFormatting>
  <conditionalFormatting sqref="N5">
    <cfRule dxfId="2" operator="lessThan" priority="27" type="cellIs">
      <formula>$N$66-30</formula>
    </cfRule>
    <cfRule dxfId="3" operator="greaterThan" priority="28" type="cellIs">
      <formula>$N$66+30</formula>
    </cfRule>
  </conditionalFormatting>
  <conditionalFormatting sqref="O5">
    <cfRule dxfId="2" operator="lessThan" priority="25" type="cellIs">
      <formula>$O$66-30</formula>
    </cfRule>
    <cfRule dxfId="3" operator="greaterThan" priority="26" type="cellIs">
      <formula>$O$66+30</formula>
    </cfRule>
  </conditionalFormatting>
  <conditionalFormatting sqref="B60">
    <cfRule dxfId="2" operator="lessThan" priority="69" type="cellIs">
      <formula>$B$66-30</formula>
    </cfRule>
    <cfRule dxfId="3" operator="greaterThan" priority="70" type="cellIs">
      <formula>$B$66+30</formula>
    </cfRule>
  </conditionalFormatting>
  <conditionalFormatting sqref="C60">
    <cfRule dxfId="2" operator="lessThan" priority="53" type="cellIs">
      <formula>$C$66-30</formula>
    </cfRule>
    <cfRule dxfId="3" operator="greaterThan" priority="54" type="cellIs">
      <formula>$C$66+30</formula>
    </cfRule>
  </conditionalFormatting>
  <conditionalFormatting sqref="D60">
    <cfRule dxfId="2" operator="lessThan" priority="51" type="cellIs">
      <formula>$D$66-30</formula>
    </cfRule>
    <cfRule dxfId="3" operator="greaterThan" priority="52" type="cellIs">
      <formula>$D$66+30</formula>
    </cfRule>
  </conditionalFormatting>
  <conditionalFormatting sqref="E60">
    <cfRule dxfId="2" operator="lessThan" priority="49" type="cellIs">
      <formula>$E$66-30</formula>
    </cfRule>
    <cfRule dxfId="3" operator="greaterThan" priority="50" type="cellIs">
      <formula>$E$66+30</formula>
    </cfRule>
  </conditionalFormatting>
  <conditionalFormatting sqref="F60">
    <cfRule dxfId="2" operator="lessThan" priority="47" type="cellIs">
      <formula>$F$66-30</formula>
    </cfRule>
    <cfRule dxfId="3" operator="greaterThan" priority="48" type="cellIs">
      <formula>$F$66+30</formula>
    </cfRule>
  </conditionalFormatting>
  <conditionalFormatting sqref="G60">
    <cfRule dxfId="2" operator="lessThan" priority="45" type="cellIs">
      <formula>$G$66-30</formula>
    </cfRule>
    <cfRule dxfId="3" operator="greaterThan" priority="46" type="cellIs">
      <formula>$G$66+30</formula>
    </cfRule>
  </conditionalFormatting>
  <conditionalFormatting sqref="J60">
    <cfRule dxfId="2" operator="lessThan" priority="23" type="cellIs">
      <formula>$J$66-30</formula>
    </cfRule>
    <cfRule dxfId="3" operator="greaterThan" priority="24" type="cellIs">
      <formula>$J$66+30</formula>
    </cfRule>
  </conditionalFormatting>
  <conditionalFormatting sqref="K60">
    <cfRule dxfId="2" operator="lessThan" priority="21" type="cellIs">
      <formula>$K$66-30</formula>
    </cfRule>
    <cfRule dxfId="3" operator="greaterThan" priority="22" type="cellIs">
      <formula>$K$66+30</formula>
    </cfRule>
  </conditionalFormatting>
  <conditionalFormatting sqref="L60">
    <cfRule dxfId="2" operator="lessThan" priority="19" type="cellIs">
      <formula>$L$66-30</formula>
    </cfRule>
    <cfRule dxfId="3" operator="greaterThan" priority="20" type="cellIs">
      <formula>$L$66+30</formula>
    </cfRule>
  </conditionalFormatting>
  <conditionalFormatting sqref="M60">
    <cfRule dxfId="2" operator="lessThan" priority="17" type="cellIs">
      <formula>$M$66-30</formula>
    </cfRule>
    <cfRule dxfId="3" operator="greaterThan" priority="18" type="cellIs">
      <formula>$M$66+30</formula>
    </cfRule>
  </conditionalFormatting>
  <conditionalFormatting sqref="N60">
    <cfRule dxfId="2" operator="lessThan" priority="15" type="cellIs">
      <formula>$N$66-30</formula>
    </cfRule>
    <cfRule dxfId="3" operator="greaterThan" priority="16" type="cellIs">
      <formula>$N$66+30</formula>
    </cfRule>
  </conditionalFormatting>
  <conditionalFormatting sqref="O60">
    <cfRule dxfId="2" operator="lessThan" priority="13" type="cellIs">
      <formula>$O$66-30</formula>
    </cfRule>
    <cfRule dxfId="3" operator="greaterThan" priority="14" type="cellIs">
      <formula>$O$66+30</formula>
    </cfRule>
  </conditionalFormatting>
  <conditionalFormatting sqref="B6:B59">
    <cfRule dxfId="3" operator="greaterThan" priority="74" type="cellIs">
      <formula>$B$66+20</formula>
    </cfRule>
    <cfRule dxfId="2" operator="lessThan" priority="73" type="cellIs">
      <formula>$B$66-20</formula>
    </cfRule>
  </conditionalFormatting>
  <conditionalFormatting sqref="C6:C59">
    <cfRule dxfId="2" operator="lessThan" priority="55" type="cellIs">
      <formula>$C$66-20</formula>
    </cfRule>
    <cfRule dxfId="3" operator="greaterThan" priority="56" type="cellIs">
      <formula>$C$66+20</formula>
    </cfRule>
  </conditionalFormatting>
  <conditionalFormatting sqref="D6:D59">
    <cfRule dxfId="2" operator="lessThan" priority="43" type="cellIs">
      <formula>$D$66-20</formula>
    </cfRule>
    <cfRule dxfId="3" operator="greaterThan" priority="44" type="cellIs">
      <formula>$D$66+20</formula>
    </cfRule>
  </conditionalFormatting>
  <conditionalFormatting sqref="E6:E59">
    <cfRule dxfId="2" operator="lessThan" priority="41" type="cellIs">
      <formula>$E$66-20</formula>
    </cfRule>
    <cfRule dxfId="3" operator="greaterThan" priority="42" type="cellIs">
      <formula>$E$66+20</formula>
    </cfRule>
  </conditionalFormatting>
  <conditionalFormatting sqref="F6:F59">
    <cfRule dxfId="2" operator="lessThan" priority="39" type="cellIs">
      <formula>$F$66-20</formula>
    </cfRule>
    <cfRule dxfId="3" operator="greaterThan" priority="40" type="cellIs">
      <formula>$F$66+20</formula>
    </cfRule>
  </conditionalFormatting>
  <conditionalFormatting sqref="G6:G59">
    <cfRule dxfId="2" operator="lessThan" priority="37" type="cellIs">
      <formula>$G$66-20</formula>
    </cfRule>
    <cfRule dxfId="3" operator="greaterThan" priority="38" type="cellIs">
      <formula>$G$66+20</formula>
    </cfRule>
  </conditionalFormatting>
  <conditionalFormatting sqref="J6:J59">
    <cfRule dxfId="2" operator="lessThan" priority="11" type="cellIs">
      <formula>$J$66-20</formula>
    </cfRule>
    <cfRule dxfId="3" operator="greaterThan" priority="12" type="cellIs">
      <formula>$J$66+20</formula>
    </cfRule>
  </conditionalFormatting>
  <conditionalFormatting sqref="K6:K59">
    <cfRule dxfId="2" operator="lessThan" priority="9" type="cellIs">
      <formula>$K$66-20</formula>
    </cfRule>
    <cfRule dxfId="3" operator="greaterThan" priority="10" type="cellIs">
      <formula>$K$66+20</formula>
    </cfRule>
  </conditionalFormatting>
  <conditionalFormatting sqref="L6:L59">
    <cfRule dxfId="2" operator="lessThan" priority="7" type="cellIs">
      <formula>$L$66-20</formula>
    </cfRule>
    <cfRule dxfId="3" operator="greaterThan" priority="8" type="cellIs">
      <formula>$L$66+20</formula>
    </cfRule>
  </conditionalFormatting>
  <conditionalFormatting sqref="M6:M59">
    <cfRule dxfId="2" operator="lessThan" priority="5" type="cellIs">
      <formula>$M$66-20</formula>
    </cfRule>
    <cfRule dxfId="3" operator="greaterThan" priority="6" type="cellIs">
      <formula>$M$66+20</formula>
    </cfRule>
  </conditionalFormatting>
  <conditionalFormatting sqref="N6:N59">
    <cfRule dxfId="2" operator="lessThan" priority="3" type="cellIs">
      <formula>$N$66-20</formula>
    </cfRule>
    <cfRule dxfId="3" operator="greaterThan" priority="4" type="cellIs">
      <formula>$N$66+20</formula>
    </cfRule>
  </conditionalFormatting>
  <conditionalFormatting sqref="O6:O59">
    <cfRule dxfId="2" operator="lessThan" priority="1" type="cellIs">
      <formula>$O$66-20</formula>
    </cfRule>
    <cfRule dxfId="3" operator="greaterThan" priority="2" type="cellIs">
      <formula>$O$66+20</formula>
    </cfRule>
  </conditionalFormatting>
  <pageMargins bottom="0.75" footer="0.5" header="0.5" left="0.699305555555556" right="0.699305555555556" top="0.75"/>
  <headerFooter/>
</worksheet>
</file>

<file path=xl/worksheets/sheet13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Q74"/>
  <sheetViews>
    <sheetView workbookViewId="0" zoomScale="85" zoomScaleNormal="85">
      <selection activeCell="B5" sqref="B5"/>
    </sheetView>
  </sheetViews>
  <sheetFormatPr defaultColWidth="9" defaultRowHeight="14.25"/>
  <cols>
    <col min="1" max="1" customWidth="true" style="14" width="14.0" collapsed="true"/>
    <col min="2" max="7" customWidth="true" style="14" width="11.3666666666667" collapsed="true"/>
    <col min="8" max="8" customWidth="true" style="14" width="7.725" collapsed="true"/>
    <col min="9" max="9" customWidth="true" style="14" width="8.26666666666667" collapsed="true"/>
    <col min="10" max="15" customWidth="true" style="14" width="11.3666666666667" collapsed="true"/>
    <col min="16" max="16" customWidth="true" style="14" width="7.36666666666667" collapsed="true"/>
    <col min="17" max="18" style="14" width="9.0" collapsed="true"/>
    <col min="19" max="16384" style="16" width="9.0" collapsed="true"/>
  </cols>
  <sheetData>
    <row customFormat="1" customHeight="1" ht="24" r="1" s="14" spans="1:17">
      <c r="A1" s="17" t="s">
        <v>0</v>
      </c>
      <c r="B1" s="18" t="s">
        <v>98</v>
      </c>
      <c r="C1" s="17"/>
      <c r="D1" s="17"/>
      <c r="E1" s="17" t="s">
        <v>1</v>
      </c>
      <c r="F1" s="19" t="s">
        <v>2</v>
      </c>
      <c r="G1" s="19"/>
      <c r="H1" s="19"/>
      <c r="I1" s="19"/>
      <c r="J1" s="19"/>
      <c r="K1" s="19"/>
      <c r="L1" s="19"/>
      <c r="M1" s="19"/>
      <c r="N1" s="19"/>
      <c r="O1" s="19"/>
      <c r="P1" s="19"/>
      <c r="Q1" s="25"/>
    </row>
    <row customFormat="1" r="2" s="14" spans="1:17">
      <c r="A2" s="17"/>
      <c r="B2" s="20" t="s">
        <v>3</v>
      </c>
      <c r="C2" s="20"/>
      <c r="D2" s="20"/>
      <c r="E2" s="20"/>
      <c r="F2" s="20"/>
      <c r="G2" s="20"/>
      <c r="H2" s="20"/>
      <c r="I2" s="20"/>
      <c r="J2" s="20" t="s">
        <v>4</v>
      </c>
      <c r="K2" s="20"/>
      <c r="L2" s="20"/>
      <c r="M2" s="20"/>
      <c r="N2" s="20"/>
      <c r="O2" s="20"/>
      <c r="P2" s="17"/>
      <c r="Q2" s="17"/>
    </row>
    <row customFormat="1" r="3" s="14" spans="1:17">
      <c r="A3" s="17" t="s">
        <v>5</v>
      </c>
      <c r="B3" s="17" t="s">
        <v>6</v>
      </c>
      <c r="C3" s="17" t="s">
        <v>7</v>
      </c>
      <c r="D3" s="17" t="s">
        <v>8</v>
      </c>
      <c r="E3" s="17" t="s">
        <v>9</v>
      </c>
      <c r="F3" s="17" t="s">
        <v>10</v>
      </c>
      <c r="G3" s="17" t="s">
        <v>11</v>
      </c>
      <c r="H3" s="17" t="s">
        <v>12</v>
      </c>
      <c r="I3" s="17" t="s">
        <v>13</v>
      </c>
      <c r="J3" s="17" t="s">
        <v>6</v>
      </c>
      <c r="K3" s="17" t="s">
        <v>7</v>
      </c>
      <c r="L3" s="17" t="s">
        <v>8</v>
      </c>
      <c r="M3" s="17" t="s">
        <v>9</v>
      </c>
      <c r="N3" s="17" t="s">
        <v>10</v>
      </c>
      <c r="O3" s="17" t="s">
        <v>11</v>
      </c>
      <c r="P3" s="17" t="s">
        <v>12</v>
      </c>
      <c r="Q3" s="17" t="s">
        <v>13</v>
      </c>
    </row>
    <row customFormat="1" customHeight="1" hidden="1" ht="17" r="4" s="14" spans="1:17">
      <c r="A4" s="17" t="s">
        <v>14</v>
      </c>
      <c r="B4" s="21" t="s">
        <v>15</v>
      </c>
      <c r="C4" s="21" t="s">
        <v>16</v>
      </c>
      <c r="D4" s="21" t="s">
        <v>17</v>
      </c>
      <c r="E4" s="17" t="s">
        <v>18</v>
      </c>
      <c r="F4" s="21" t="s">
        <v>19</v>
      </c>
      <c r="G4" s="17" t="s">
        <v>20</v>
      </c>
      <c r="H4" s="17" t="s">
        <v>90</v>
      </c>
      <c r="I4" s="17" t="s">
        <v>90</v>
      </c>
      <c r="J4" s="17" t="s">
        <v>21</v>
      </c>
      <c r="K4" s="21" t="s">
        <v>22</v>
      </c>
      <c r="L4" s="17" t="s">
        <v>23</v>
      </c>
      <c r="M4" s="17" t="s">
        <v>24</v>
      </c>
      <c r="N4" s="17" t="s">
        <v>25</v>
      </c>
      <c r="O4" s="21" t="s">
        <v>26</v>
      </c>
      <c r="P4" s="17"/>
      <c r="Q4" s="17"/>
    </row>
    <row customFormat="1" r="5" s="14" spans="1:17">
      <c r="A5" s="22">
        <v>1</v>
      </c>
      <c r="B5" s="23">
        <v>1291</v>
      </c>
      <c r="C5" s="23">
        <v>1264</v>
      </c>
      <c r="D5" s="23">
        <v>1256</v>
      </c>
      <c r="E5" s="23">
        <v>1260</v>
      </c>
      <c r="F5" s="23">
        <v>1272</v>
      </c>
      <c r="G5" s="23">
        <v>1289</v>
      </c>
      <c r="H5" s="23">
        <f ref="H5:H36" si="0" t="shared">IF(B5="","",INT(AVERAGE(B5:G5)))</f>
        <v>1272</v>
      </c>
      <c r="I5" s="23">
        <f ref="I5:I60" si="1" t="shared">IF(H5="","",H5-H$66)</f>
        <v>-1</v>
      </c>
      <c r="J5" s="23">
        <v>1358</v>
      </c>
      <c r="K5" s="23">
        <v>1343</v>
      </c>
      <c r="L5" s="23">
        <v>1313</v>
      </c>
      <c r="M5" s="23">
        <v>1340</v>
      </c>
      <c r="N5" s="23">
        <v>1356</v>
      </c>
      <c r="O5" s="23">
        <v>1381</v>
      </c>
      <c r="P5" s="23">
        <f ref="P5:P36" si="2" t="shared">IF(J5="","",INT(AVERAGE(J5:O5)))</f>
        <v>1348</v>
      </c>
      <c r="Q5" s="23">
        <f ref="Q5:Q60" si="3" t="shared">IF(P5="","",P5-P$66)</f>
        <v>26</v>
      </c>
    </row>
    <row customFormat="1" r="6" s="14" spans="1:17">
      <c r="A6" s="22">
        <v>2</v>
      </c>
      <c r="B6" s="23">
        <v>1293</v>
      </c>
      <c r="C6" s="23">
        <v>1266</v>
      </c>
      <c r="D6" s="23">
        <v>1270</v>
      </c>
      <c r="E6" s="23">
        <v>1271</v>
      </c>
      <c r="F6" s="23">
        <v>1270</v>
      </c>
      <c r="G6" s="23">
        <v>1289</v>
      </c>
      <c r="H6" s="23">
        <f si="0" t="shared"/>
        <v>1276</v>
      </c>
      <c r="I6" s="23">
        <f si="1" t="shared"/>
        <v>3</v>
      </c>
      <c r="J6" s="23">
        <v>1345</v>
      </c>
      <c r="K6" s="23">
        <v>1336</v>
      </c>
      <c r="L6" s="23">
        <v>1341</v>
      </c>
      <c r="M6" s="23">
        <v>1334</v>
      </c>
      <c r="N6" s="23">
        <v>1343</v>
      </c>
      <c r="O6" s="23">
        <v>1360</v>
      </c>
      <c r="P6" s="23">
        <f si="2" t="shared"/>
        <v>1343</v>
      </c>
      <c r="Q6" s="23">
        <f si="3" t="shared"/>
        <v>21</v>
      </c>
    </row>
    <row customFormat="1" r="7" s="14" spans="1:17">
      <c r="A7" s="22">
        <v>3</v>
      </c>
      <c r="B7" s="23">
        <v>1256</v>
      </c>
      <c r="C7" s="23">
        <v>1277</v>
      </c>
      <c r="D7" s="23">
        <v>1264</v>
      </c>
      <c r="E7" s="23">
        <v>1279</v>
      </c>
      <c r="F7" s="23">
        <v>1277</v>
      </c>
      <c r="G7" s="23">
        <v>1253</v>
      </c>
      <c r="H7" s="23">
        <f si="0" t="shared"/>
        <v>1267</v>
      </c>
      <c r="I7" s="23">
        <f si="1" t="shared"/>
        <v>-6</v>
      </c>
      <c r="J7" s="23">
        <v>1318</v>
      </c>
      <c r="K7" s="23">
        <v>1349</v>
      </c>
      <c r="L7" s="23">
        <v>1340</v>
      </c>
      <c r="M7" s="23">
        <v>1339</v>
      </c>
      <c r="N7" s="23">
        <v>1308</v>
      </c>
      <c r="O7" s="23">
        <v>1322</v>
      </c>
      <c r="P7" s="23">
        <f si="2" t="shared"/>
        <v>1329</v>
      </c>
      <c r="Q7" s="23">
        <f si="3" t="shared"/>
        <v>7</v>
      </c>
    </row>
    <row customFormat="1" r="8" s="14" spans="1:17">
      <c r="A8" s="22">
        <v>4</v>
      </c>
      <c r="B8" s="23">
        <v>1267</v>
      </c>
      <c r="C8" s="23">
        <v>1281</v>
      </c>
      <c r="D8" s="23">
        <v>1252</v>
      </c>
      <c r="E8" s="23">
        <v>1255</v>
      </c>
      <c r="F8" s="23">
        <v>1291</v>
      </c>
      <c r="G8" s="23">
        <v>1264</v>
      </c>
      <c r="H8" s="23">
        <f si="0" t="shared"/>
        <v>1268</v>
      </c>
      <c r="I8" s="23">
        <f si="1" t="shared"/>
        <v>-5</v>
      </c>
      <c r="J8" s="23">
        <v>1336</v>
      </c>
      <c r="K8" s="23">
        <v>1346</v>
      </c>
      <c r="L8" s="23">
        <v>1327</v>
      </c>
      <c r="M8" s="23">
        <v>1327</v>
      </c>
      <c r="N8" s="23">
        <v>1354</v>
      </c>
      <c r="O8" s="23">
        <v>1335</v>
      </c>
      <c r="P8" s="23">
        <f si="2" t="shared"/>
        <v>1337</v>
      </c>
      <c r="Q8" s="23">
        <f si="3" t="shared"/>
        <v>15</v>
      </c>
    </row>
    <row customFormat="1" r="9" s="14" spans="1:17">
      <c r="A9" s="22">
        <v>5</v>
      </c>
      <c r="B9" s="23">
        <v>1261</v>
      </c>
      <c r="C9" s="23">
        <v>1260</v>
      </c>
      <c r="D9" s="23">
        <v>1288</v>
      </c>
      <c r="E9" s="23">
        <v>1270</v>
      </c>
      <c r="F9" s="23">
        <v>1260</v>
      </c>
      <c r="G9" s="23">
        <v>1259</v>
      </c>
      <c r="H9" s="23">
        <f si="0" t="shared"/>
        <v>1266</v>
      </c>
      <c r="I9" s="23">
        <f si="1" t="shared"/>
        <v>-7</v>
      </c>
      <c r="J9" s="23">
        <v>1300</v>
      </c>
      <c r="K9" s="23">
        <v>1305</v>
      </c>
      <c r="L9" s="23">
        <v>1331</v>
      </c>
      <c r="M9" s="23">
        <v>1307</v>
      </c>
      <c r="N9" s="23">
        <v>1325</v>
      </c>
      <c r="O9" s="23">
        <v>1295</v>
      </c>
      <c r="P9" s="23">
        <f si="2" t="shared"/>
        <v>1310</v>
      </c>
      <c r="Q9" s="23">
        <f si="3" t="shared"/>
        <v>-12</v>
      </c>
    </row>
    <row customFormat="1" r="10" s="14" spans="1:17">
      <c r="A10" s="22">
        <v>6</v>
      </c>
      <c r="B10" s="23">
        <v>1281</v>
      </c>
      <c r="C10" s="23">
        <v>1254</v>
      </c>
      <c r="D10" s="23">
        <v>1260</v>
      </c>
      <c r="E10" s="23">
        <v>1241</v>
      </c>
      <c r="F10" s="23">
        <v>1246</v>
      </c>
      <c r="G10" s="23">
        <v>1277</v>
      </c>
      <c r="H10" s="23">
        <f si="0" t="shared"/>
        <v>1259</v>
      </c>
      <c r="I10" s="23">
        <f si="1" t="shared"/>
        <v>-14</v>
      </c>
      <c r="J10" s="23">
        <v>1335</v>
      </c>
      <c r="K10" s="23">
        <v>1324</v>
      </c>
      <c r="L10" s="23">
        <v>1339</v>
      </c>
      <c r="M10" s="23">
        <v>1319</v>
      </c>
      <c r="N10" s="23">
        <v>1311</v>
      </c>
      <c r="O10" s="23">
        <v>1317</v>
      </c>
      <c r="P10" s="23">
        <f si="2" t="shared"/>
        <v>1324</v>
      </c>
      <c r="Q10" s="23">
        <f si="3" t="shared"/>
        <v>2</v>
      </c>
    </row>
    <row customFormat="1" r="11" s="14" spans="1:17">
      <c r="A11" s="22">
        <v>7</v>
      </c>
      <c r="B11" s="23">
        <v>1277</v>
      </c>
      <c r="C11" s="23">
        <v>1257</v>
      </c>
      <c r="D11" s="23">
        <v>1251</v>
      </c>
      <c r="E11" s="23">
        <v>1285</v>
      </c>
      <c r="F11" s="23">
        <v>1259</v>
      </c>
      <c r="G11" s="23">
        <v>1280</v>
      </c>
      <c r="H11" s="23">
        <f si="0" t="shared"/>
        <v>1268</v>
      </c>
      <c r="I11" s="23">
        <f si="1" t="shared"/>
        <v>-5</v>
      </c>
      <c r="J11" s="23">
        <v>1330</v>
      </c>
      <c r="K11" s="23">
        <v>1306</v>
      </c>
      <c r="L11" s="23">
        <v>1339</v>
      </c>
      <c r="M11" s="23">
        <v>1343</v>
      </c>
      <c r="N11" s="23">
        <v>1333</v>
      </c>
      <c r="O11" s="23">
        <v>1338</v>
      </c>
      <c r="P11" s="23">
        <f si="2" t="shared"/>
        <v>1331</v>
      </c>
      <c r="Q11" s="23">
        <f si="3" t="shared"/>
        <v>9</v>
      </c>
    </row>
    <row customFormat="1" r="12" s="14" spans="1:17">
      <c r="A12" s="22">
        <v>8</v>
      </c>
      <c r="B12" s="23">
        <v>1258</v>
      </c>
      <c r="C12" s="23">
        <v>1289</v>
      </c>
      <c r="D12" s="23">
        <v>1263</v>
      </c>
      <c r="E12" s="23">
        <v>1277</v>
      </c>
      <c r="F12" s="23">
        <v>1255</v>
      </c>
      <c r="G12" s="23">
        <v>1256</v>
      </c>
      <c r="H12" s="23">
        <f si="0" t="shared"/>
        <v>1266</v>
      </c>
      <c r="I12" s="23">
        <f si="1" t="shared"/>
        <v>-7</v>
      </c>
      <c r="J12" s="23">
        <v>1308</v>
      </c>
      <c r="K12" s="23">
        <v>1333</v>
      </c>
      <c r="L12" s="23">
        <v>1326</v>
      </c>
      <c r="M12" s="23">
        <v>1338</v>
      </c>
      <c r="N12" s="23">
        <v>1315</v>
      </c>
      <c r="O12" s="23">
        <v>1350</v>
      </c>
      <c r="P12" s="23">
        <f si="2" t="shared"/>
        <v>1328</v>
      </c>
      <c r="Q12" s="23">
        <f si="3" t="shared"/>
        <v>6</v>
      </c>
    </row>
    <row customFormat="1" r="13" s="14" spans="1:17">
      <c r="A13" s="22">
        <v>9</v>
      </c>
      <c r="B13" s="23">
        <v>1269</v>
      </c>
      <c r="C13" s="23">
        <v>1272</v>
      </c>
      <c r="D13" s="23">
        <v>1259</v>
      </c>
      <c r="E13" s="23">
        <v>1256</v>
      </c>
      <c r="F13" s="23">
        <v>1261</v>
      </c>
      <c r="G13" s="23">
        <v>1257</v>
      </c>
      <c r="H13" s="23">
        <f si="0" t="shared"/>
        <v>1262</v>
      </c>
      <c r="I13" s="23">
        <f si="1" t="shared"/>
        <v>-11</v>
      </c>
      <c r="J13" s="23">
        <v>1331</v>
      </c>
      <c r="K13" s="23">
        <v>1352</v>
      </c>
      <c r="L13" s="23">
        <v>1307</v>
      </c>
      <c r="M13" s="23">
        <v>1330</v>
      </c>
      <c r="N13" s="23">
        <v>1312</v>
      </c>
      <c r="O13" s="23">
        <v>1335</v>
      </c>
      <c r="P13" s="23">
        <f si="2" t="shared"/>
        <v>1327</v>
      </c>
      <c r="Q13" s="23">
        <f si="3" t="shared"/>
        <v>5</v>
      </c>
    </row>
    <row customFormat="1" r="14" s="14" spans="1:17">
      <c r="A14" s="22">
        <v>10</v>
      </c>
      <c r="B14" s="23">
        <v>1262</v>
      </c>
      <c r="C14" s="23">
        <v>1267</v>
      </c>
      <c r="D14" s="23">
        <v>1295</v>
      </c>
      <c r="E14" s="23">
        <v>1278</v>
      </c>
      <c r="F14" s="23">
        <v>1275</v>
      </c>
      <c r="G14" s="23">
        <v>1265</v>
      </c>
      <c r="H14" s="23">
        <f si="0" t="shared"/>
        <v>1273</v>
      </c>
      <c r="I14" s="23">
        <f si="1" t="shared"/>
        <v>0</v>
      </c>
      <c r="J14" s="23">
        <v>1303</v>
      </c>
      <c r="K14" s="23">
        <v>1298</v>
      </c>
      <c r="L14" s="23">
        <v>1324</v>
      </c>
      <c r="M14" s="23">
        <v>1326</v>
      </c>
      <c r="N14" s="23">
        <v>1307</v>
      </c>
      <c r="O14" s="23">
        <v>1307</v>
      </c>
      <c r="P14" s="23">
        <f si="2" t="shared"/>
        <v>1310</v>
      </c>
      <c r="Q14" s="23">
        <f si="3" t="shared"/>
        <v>-12</v>
      </c>
    </row>
    <row customFormat="1" r="15" s="14" spans="1:17">
      <c r="A15" s="22">
        <v>11</v>
      </c>
      <c r="B15" s="23">
        <v>1284</v>
      </c>
      <c r="C15" s="23">
        <v>1268</v>
      </c>
      <c r="D15" s="23">
        <v>1272</v>
      </c>
      <c r="E15" s="23">
        <v>1265</v>
      </c>
      <c r="F15" s="23">
        <v>1256</v>
      </c>
      <c r="G15" s="23">
        <v>1291</v>
      </c>
      <c r="H15" s="23">
        <f si="0" t="shared"/>
        <v>1272</v>
      </c>
      <c r="I15" s="23">
        <f si="1" t="shared"/>
        <v>-1</v>
      </c>
      <c r="J15" s="23">
        <v>1332</v>
      </c>
      <c r="K15" s="23">
        <v>1323</v>
      </c>
      <c r="L15" s="23">
        <v>1317</v>
      </c>
      <c r="M15" s="23">
        <v>1313</v>
      </c>
      <c r="N15" s="23">
        <v>1315</v>
      </c>
      <c r="O15" s="23">
        <v>1349</v>
      </c>
      <c r="P15" s="23">
        <f si="2" t="shared"/>
        <v>1324</v>
      </c>
      <c r="Q15" s="23">
        <f si="3" t="shared"/>
        <v>2</v>
      </c>
    </row>
    <row customFormat="1" r="16" s="14" spans="1:17">
      <c r="A16" s="22">
        <v>12</v>
      </c>
      <c r="B16" s="23">
        <v>1271</v>
      </c>
      <c r="C16" s="23">
        <v>1257</v>
      </c>
      <c r="D16" s="23">
        <v>1260</v>
      </c>
      <c r="E16" s="23">
        <v>1278</v>
      </c>
      <c r="F16" s="23">
        <v>1262</v>
      </c>
      <c r="G16" s="23">
        <v>1285</v>
      </c>
      <c r="H16" s="23">
        <f si="0" t="shared"/>
        <v>1268</v>
      </c>
      <c r="I16" s="23">
        <f si="1" t="shared"/>
        <v>-5</v>
      </c>
      <c r="J16" s="23">
        <v>1331</v>
      </c>
      <c r="K16" s="23">
        <v>1309</v>
      </c>
      <c r="L16" s="23">
        <v>1313</v>
      </c>
      <c r="M16" s="23">
        <v>1312</v>
      </c>
      <c r="N16" s="23">
        <v>1311</v>
      </c>
      <c r="O16" s="23">
        <v>1322</v>
      </c>
      <c r="P16" s="23">
        <f si="2" t="shared"/>
        <v>1316</v>
      </c>
      <c r="Q16" s="23">
        <f si="3" t="shared"/>
        <v>-6</v>
      </c>
    </row>
    <row customFormat="1" r="17" s="14" spans="1:17">
      <c r="A17" s="22">
        <v>13</v>
      </c>
      <c r="B17" s="23">
        <v>1263</v>
      </c>
      <c r="C17" s="23">
        <v>1283</v>
      </c>
      <c r="D17" s="23">
        <v>1272</v>
      </c>
      <c r="E17" s="23">
        <v>1282</v>
      </c>
      <c r="F17" s="23">
        <v>1301</v>
      </c>
      <c r="G17" s="23">
        <v>1260</v>
      </c>
      <c r="H17" s="23">
        <f si="0" t="shared"/>
        <v>1276</v>
      </c>
      <c r="I17" s="23">
        <f si="1" t="shared"/>
        <v>3</v>
      </c>
      <c r="J17" s="23">
        <v>1319</v>
      </c>
      <c r="K17" s="23">
        <v>1348</v>
      </c>
      <c r="L17" s="23">
        <v>1339</v>
      </c>
      <c r="M17" s="23">
        <v>1319</v>
      </c>
      <c r="N17" s="23">
        <v>1314</v>
      </c>
      <c r="O17" s="23">
        <v>1322</v>
      </c>
      <c r="P17" s="23">
        <f si="2" t="shared"/>
        <v>1326</v>
      </c>
      <c r="Q17" s="23">
        <f si="3" t="shared"/>
        <v>4</v>
      </c>
    </row>
    <row customFormat="1" r="18" s="14" spans="1:17">
      <c r="A18" s="22">
        <v>14</v>
      </c>
      <c r="B18" s="23">
        <v>1282</v>
      </c>
      <c r="C18" s="23">
        <v>1295</v>
      </c>
      <c r="D18" s="23">
        <v>1272</v>
      </c>
      <c r="E18" s="23">
        <v>1278</v>
      </c>
      <c r="F18" s="23">
        <v>1287</v>
      </c>
      <c r="G18" s="23">
        <v>1267</v>
      </c>
      <c r="H18" s="23">
        <f si="0" t="shared"/>
        <v>1280</v>
      </c>
      <c r="I18" s="23">
        <f si="1" t="shared"/>
        <v>7</v>
      </c>
      <c r="J18" s="23">
        <v>1329</v>
      </c>
      <c r="K18" s="23">
        <v>1338</v>
      </c>
      <c r="L18" s="23">
        <v>1325</v>
      </c>
      <c r="M18" s="23">
        <v>1320</v>
      </c>
      <c r="N18" s="23">
        <v>1320</v>
      </c>
      <c r="O18" s="23">
        <v>1313</v>
      </c>
      <c r="P18" s="23">
        <f si="2" t="shared"/>
        <v>1324</v>
      </c>
      <c r="Q18" s="23">
        <f si="3" t="shared"/>
        <v>2</v>
      </c>
    </row>
    <row customFormat="1" r="19" s="14" spans="1:17">
      <c r="A19" s="22">
        <v>15</v>
      </c>
      <c r="B19" s="23">
        <v>1274</v>
      </c>
      <c r="C19" s="23">
        <v>1268</v>
      </c>
      <c r="D19" s="23">
        <v>1255</v>
      </c>
      <c r="E19" s="23">
        <v>1287</v>
      </c>
      <c r="F19" s="23">
        <v>1272</v>
      </c>
      <c r="G19" s="23">
        <v>1274</v>
      </c>
      <c r="H19" s="23">
        <f si="0" t="shared"/>
        <v>1271</v>
      </c>
      <c r="I19" s="23">
        <f si="1" t="shared"/>
        <v>-2</v>
      </c>
      <c r="J19" s="23">
        <v>1314</v>
      </c>
      <c r="K19" s="23">
        <v>1317</v>
      </c>
      <c r="L19" s="23">
        <v>1325</v>
      </c>
      <c r="M19" s="23">
        <v>1333</v>
      </c>
      <c r="N19" s="23">
        <v>1313</v>
      </c>
      <c r="O19" s="23">
        <v>1317</v>
      </c>
      <c r="P19" s="23">
        <f si="2" t="shared"/>
        <v>1319</v>
      </c>
      <c r="Q19" s="23">
        <f si="3" t="shared"/>
        <v>-3</v>
      </c>
    </row>
    <row customFormat="1" r="20" s="14" spans="1:17">
      <c r="A20" s="22">
        <v>16</v>
      </c>
      <c r="B20" s="23">
        <v>1298</v>
      </c>
      <c r="C20" s="23">
        <v>1281</v>
      </c>
      <c r="D20" s="23">
        <v>1285</v>
      </c>
      <c r="E20" s="23">
        <v>1281</v>
      </c>
      <c r="F20" s="23">
        <v>1279</v>
      </c>
      <c r="G20" s="23">
        <v>1311</v>
      </c>
      <c r="H20" s="23">
        <f si="0" t="shared"/>
        <v>1289</v>
      </c>
      <c r="I20" s="23">
        <f si="1" t="shared"/>
        <v>16</v>
      </c>
      <c r="J20" s="23">
        <v>1340</v>
      </c>
      <c r="K20" s="23">
        <v>1340</v>
      </c>
      <c r="L20" s="23">
        <v>1350</v>
      </c>
      <c r="M20" s="23">
        <v>1341</v>
      </c>
      <c r="N20" s="23">
        <v>1322</v>
      </c>
      <c r="O20" s="23">
        <v>1360</v>
      </c>
      <c r="P20" s="23">
        <f si="2" t="shared"/>
        <v>1342</v>
      </c>
      <c r="Q20" s="23">
        <f si="3" t="shared"/>
        <v>20</v>
      </c>
    </row>
    <row customFormat="1" r="21" s="14" spans="1:17">
      <c r="A21" s="22">
        <v>17</v>
      </c>
      <c r="B21" s="23">
        <v>1299</v>
      </c>
      <c r="C21" s="23">
        <v>1282</v>
      </c>
      <c r="D21" s="23">
        <v>1278</v>
      </c>
      <c r="E21" s="23">
        <v>1277</v>
      </c>
      <c r="F21" s="23">
        <v>1262</v>
      </c>
      <c r="G21" s="23">
        <v>1305</v>
      </c>
      <c r="H21" s="23">
        <f si="0" t="shared"/>
        <v>1283</v>
      </c>
      <c r="I21" s="23">
        <f si="1" t="shared"/>
        <v>10</v>
      </c>
      <c r="J21" s="23">
        <v>1348</v>
      </c>
      <c r="K21" s="23">
        <v>1326</v>
      </c>
      <c r="L21" s="23">
        <v>1338</v>
      </c>
      <c r="M21" s="23">
        <v>1339</v>
      </c>
      <c r="N21" s="23">
        <v>1314</v>
      </c>
      <c r="O21" s="23">
        <v>1363</v>
      </c>
      <c r="P21" s="23">
        <f si="2" t="shared"/>
        <v>1338</v>
      </c>
      <c r="Q21" s="23">
        <f si="3" t="shared"/>
        <v>16</v>
      </c>
    </row>
    <row customFormat="1" r="22" s="14" spans="1:17">
      <c r="A22" s="22">
        <v>18</v>
      </c>
      <c r="B22" s="23">
        <v>1271</v>
      </c>
      <c r="C22" s="23">
        <v>1302</v>
      </c>
      <c r="D22" s="23">
        <v>1277</v>
      </c>
      <c r="E22" s="23">
        <v>1283</v>
      </c>
      <c r="F22" s="23">
        <v>1269</v>
      </c>
      <c r="G22" s="23">
        <v>1267</v>
      </c>
      <c r="H22" s="23">
        <f si="0" t="shared"/>
        <v>1278</v>
      </c>
      <c r="I22" s="23">
        <f si="1" t="shared"/>
        <v>5</v>
      </c>
      <c r="J22" s="23">
        <v>1309</v>
      </c>
      <c r="K22" s="23">
        <v>1330</v>
      </c>
      <c r="L22" s="23">
        <v>1328</v>
      </c>
      <c r="M22" s="23">
        <v>1334</v>
      </c>
      <c r="N22" s="23">
        <v>1322</v>
      </c>
      <c r="O22" s="23">
        <v>1307</v>
      </c>
      <c r="P22" s="23">
        <f si="2" t="shared"/>
        <v>1321</v>
      </c>
      <c r="Q22" s="23">
        <f si="3" t="shared"/>
        <v>-1</v>
      </c>
    </row>
    <row customFormat="1" r="23" s="14" spans="1:17">
      <c r="A23" s="22">
        <v>19</v>
      </c>
      <c r="B23" s="23">
        <v>1295</v>
      </c>
      <c r="C23" s="23">
        <v>1304</v>
      </c>
      <c r="D23" s="23">
        <v>1291</v>
      </c>
      <c r="E23" s="23">
        <v>1283</v>
      </c>
      <c r="F23" s="23">
        <v>1271</v>
      </c>
      <c r="G23" s="23">
        <v>1292</v>
      </c>
      <c r="H23" s="23">
        <f si="0" t="shared"/>
        <v>1289</v>
      </c>
      <c r="I23" s="23">
        <f si="1" t="shared"/>
        <v>16</v>
      </c>
      <c r="J23" s="23">
        <v>1320</v>
      </c>
      <c r="K23" s="23">
        <v>1334</v>
      </c>
      <c r="L23" s="23">
        <v>1311</v>
      </c>
      <c r="M23" s="23">
        <v>1316</v>
      </c>
      <c r="N23" s="23">
        <v>1316</v>
      </c>
      <c r="O23" s="23">
        <v>1314</v>
      </c>
      <c r="P23" s="23">
        <f si="2" t="shared"/>
        <v>1318</v>
      </c>
      <c r="Q23" s="23">
        <f si="3" t="shared"/>
        <v>-4</v>
      </c>
    </row>
    <row customFormat="1" r="24" s="14" spans="1:17">
      <c r="A24" s="22">
        <v>20</v>
      </c>
      <c r="B24" s="23">
        <v>1291</v>
      </c>
      <c r="C24" s="23">
        <v>1294</v>
      </c>
      <c r="D24" s="23">
        <v>1291</v>
      </c>
      <c r="E24" s="23">
        <v>1283</v>
      </c>
      <c r="F24" s="23">
        <v>1259</v>
      </c>
      <c r="G24" s="23">
        <v>1294</v>
      </c>
      <c r="H24" s="23">
        <f si="0" t="shared"/>
        <v>1285</v>
      </c>
      <c r="I24" s="23">
        <f si="1" t="shared"/>
        <v>12</v>
      </c>
      <c r="J24" s="23">
        <v>1314</v>
      </c>
      <c r="K24" s="23">
        <v>1309</v>
      </c>
      <c r="L24" s="23">
        <v>1337</v>
      </c>
      <c r="M24" s="23">
        <v>1336</v>
      </c>
      <c r="N24" s="23">
        <v>1333</v>
      </c>
      <c r="O24" s="23">
        <v>1322</v>
      </c>
      <c r="P24" s="23">
        <f si="2" t="shared"/>
        <v>1325</v>
      </c>
      <c r="Q24" s="23">
        <f si="3" t="shared"/>
        <v>3</v>
      </c>
    </row>
    <row customFormat="1" r="25" s="14" spans="1:17">
      <c r="A25" s="22">
        <v>21</v>
      </c>
      <c r="B25" s="23">
        <v>1291</v>
      </c>
      <c r="C25" s="23">
        <v>1275</v>
      </c>
      <c r="D25" s="23">
        <v>1288</v>
      </c>
      <c r="E25" s="23">
        <v>1278</v>
      </c>
      <c r="F25" s="23">
        <v>1274</v>
      </c>
      <c r="G25" s="23">
        <v>1298</v>
      </c>
      <c r="H25" s="23">
        <f si="0" t="shared"/>
        <v>1284</v>
      </c>
      <c r="I25" s="23">
        <f si="1" t="shared"/>
        <v>11</v>
      </c>
      <c r="J25" s="23">
        <v>1321</v>
      </c>
      <c r="K25" s="23">
        <v>1315</v>
      </c>
      <c r="L25" s="23">
        <v>1315</v>
      </c>
      <c r="M25" s="23">
        <v>1310</v>
      </c>
      <c r="N25" s="23">
        <v>1315</v>
      </c>
      <c r="O25" s="23">
        <v>1338</v>
      </c>
      <c r="P25" s="23">
        <f si="2" t="shared"/>
        <v>1319</v>
      </c>
      <c r="Q25" s="23">
        <f si="3" t="shared"/>
        <v>-3</v>
      </c>
    </row>
    <row customFormat="1" r="26" s="14" spans="1:17">
      <c r="A26" s="22">
        <v>22</v>
      </c>
      <c r="B26" s="23">
        <v>1268</v>
      </c>
      <c r="C26" s="23">
        <v>1252</v>
      </c>
      <c r="D26" s="23">
        <v>1247</v>
      </c>
      <c r="E26" s="23">
        <v>1273</v>
      </c>
      <c r="F26" s="23">
        <v>1272</v>
      </c>
      <c r="G26" s="23">
        <v>1274</v>
      </c>
      <c r="H26" s="23">
        <f si="0" t="shared"/>
        <v>1264</v>
      </c>
      <c r="I26" s="23">
        <f si="1" t="shared"/>
        <v>-9</v>
      </c>
      <c r="J26" s="23">
        <v>1315</v>
      </c>
      <c r="K26" s="23">
        <v>1300</v>
      </c>
      <c r="L26" s="23">
        <v>1300</v>
      </c>
      <c r="M26" s="23">
        <v>1337</v>
      </c>
      <c r="N26" s="23">
        <v>1306</v>
      </c>
      <c r="O26" s="23">
        <v>1308</v>
      </c>
      <c r="P26" s="23">
        <f si="2" t="shared"/>
        <v>1311</v>
      </c>
      <c r="Q26" s="23">
        <f si="3" t="shared"/>
        <v>-11</v>
      </c>
    </row>
    <row customFormat="1" r="27" s="14" spans="1:17">
      <c r="A27" s="22">
        <v>23</v>
      </c>
      <c r="B27" s="23">
        <v>1286</v>
      </c>
      <c r="C27" s="23">
        <v>1306</v>
      </c>
      <c r="D27" s="23">
        <v>1297</v>
      </c>
      <c r="E27" s="23">
        <v>1284</v>
      </c>
      <c r="F27" s="23">
        <v>1294</v>
      </c>
      <c r="G27" s="23">
        <v>1280</v>
      </c>
      <c r="H27" s="23">
        <f si="0" t="shared"/>
        <v>1291</v>
      </c>
      <c r="I27" s="23">
        <f si="1" t="shared"/>
        <v>18</v>
      </c>
      <c r="J27" s="23">
        <v>1305</v>
      </c>
      <c r="K27" s="23">
        <v>1330</v>
      </c>
      <c r="L27" s="23">
        <v>1318</v>
      </c>
      <c r="M27" s="23">
        <v>1327</v>
      </c>
      <c r="N27" s="23">
        <v>1315</v>
      </c>
      <c r="O27" s="23">
        <v>1338</v>
      </c>
      <c r="P27" s="23">
        <f si="2" t="shared"/>
        <v>1322</v>
      </c>
      <c r="Q27" s="23">
        <f si="3" t="shared"/>
        <v>0</v>
      </c>
    </row>
    <row customFormat="1" r="28" s="14" spans="1:17">
      <c r="A28" s="22">
        <v>24</v>
      </c>
      <c r="B28" s="23">
        <v>1273</v>
      </c>
      <c r="C28" s="23">
        <v>1283</v>
      </c>
      <c r="D28" s="23">
        <v>1262</v>
      </c>
      <c r="E28" s="23">
        <v>1258</v>
      </c>
      <c r="F28" s="23">
        <v>1277</v>
      </c>
      <c r="G28" s="23">
        <v>1266</v>
      </c>
      <c r="H28" s="23">
        <f si="0" t="shared"/>
        <v>1269</v>
      </c>
      <c r="I28" s="23">
        <f si="1" t="shared"/>
        <v>-4</v>
      </c>
      <c r="J28" s="23">
        <v>1336</v>
      </c>
      <c r="K28" s="23">
        <v>1336</v>
      </c>
      <c r="L28" s="23">
        <v>1325</v>
      </c>
      <c r="M28" s="23">
        <v>1319</v>
      </c>
      <c r="N28" s="23">
        <v>1342</v>
      </c>
      <c r="O28" s="23">
        <v>1334</v>
      </c>
      <c r="P28" s="23">
        <f si="2" t="shared"/>
        <v>1332</v>
      </c>
      <c r="Q28" s="23">
        <f si="3" t="shared"/>
        <v>10</v>
      </c>
    </row>
    <row customFormat="1" r="29" s="14" spans="1:17">
      <c r="A29" s="22">
        <v>25</v>
      </c>
      <c r="B29" s="23">
        <v>1279</v>
      </c>
      <c r="C29" s="23">
        <v>1268</v>
      </c>
      <c r="D29" s="23">
        <v>1288</v>
      </c>
      <c r="E29" s="23">
        <v>1278</v>
      </c>
      <c r="F29" s="23">
        <v>1273</v>
      </c>
      <c r="G29" s="23">
        <v>1258</v>
      </c>
      <c r="H29" s="23">
        <f si="0" t="shared"/>
        <v>1274</v>
      </c>
      <c r="I29" s="23">
        <f si="1" t="shared"/>
        <v>1</v>
      </c>
      <c r="J29" s="23">
        <v>1309</v>
      </c>
      <c r="K29" s="23">
        <v>1306</v>
      </c>
      <c r="L29" s="23">
        <v>1320</v>
      </c>
      <c r="M29" s="23">
        <v>1326</v>
      </c>
      <c r="N29" s="23">
        <v>1314</v>
      </c>
      <c r="O29" s="23">
        <v>1308</v>
      </c>
      <c r="P29" s="23">
        <f si="2" t="shared"/>
        <v>1313</v>
      </c>
      <c r="Q29" s="23">
        <f si="3" t="shared"/>
        <v>-9</v>
      </c>
    </row>
    <row customFormat="1" r="30" s="14" spans="1:17">
      <c r="A30" s="22">
        <v>26</v>
      </c>
      <c r="B30" s="23">
        <v>1287</v>
      </c>
      <c r="C30" s="23">
        <v>1273</v>
      </c>
      <c r="D30" s="23">
        <v>1278</v>
      </c>
      <c r="E30" s="23">
        <v>1259</v>
      </c>
      <c r="F30" s="23">
        <v>1271</v>
      </c>
      <c r="G30" s="23">
        <v>1292</v>
      </c>
      <c r="H30" s="23">
        <f si="0" t="shared"/>
        <v>1276</v>
      </c>
      <c r="I30" s="23">
        <f si="1" t="shared"/>
        <v>3</v>
      </c>
      <c r="J30" s="23">
        <v>1320</v>
      </c>
      <c r="K30" s="23">
        <v>1323</v>
      </c>
      <c r="L30" s="23">
        <v>1332</v>
      </c>
      <c r="M30" s="23">
        <v>1323</v>
      </c>
      <c r="N30" s="23">
        <v>1311</v>
      </c>
      <c r="O30" s="23">
        <v>1342</v>
      </c>
      <c r="P30" s="23">
        <f si="2" t="shared"/>
        <v>1325</v>
      </c>
      <c r="Q30" s="23">
        <f si="3" t="shared"/>
        <v>3</v>
      </c>
    </row>
    <row customFormat="1" r="31" s="14" spans="1:17">
      <c r="A31" s="22">
        <v>27</v>
      </c>
      <c r="B31" s="23">
        <v>1288</v>
      </c>
      <c r="C31" s="23">
        <v>1272</v>
      </c>
      <c r="D31" s="23">
        <v>1270</v>
      </c>
      <c r="E31" s="23">
        <v>1285</v>
      </c>
      <c r="F31" s="23">
        <v>1290</v>
      </c>
      <c r="G31" s="23">
        <v>1290</v>
      </c>
      <c r="H31" s="23">
        <f si="0" t="shared"/>
        <v>1282</v>
      </c>
      <c r="I31" s="23">
        <f si="1" t="shared"/>
        <v>9</v>
      </c>
      <c r="J31" s="23">
        <v>1324</v>
      </c>
      <c r="K31" s="23">
        <v>1310</v>
      </c>
      <c r="L31" s="23">
        <v>1306</v>
      </c>
      <c r="M31" s="23">
        <v>1329</v>
      </c>
      <c r="N31" s="23">
        <v>1315</v>
      </c>
      <c r="O31" s="23">
        <v>1332</v>
      </c>
      <c r="P31" s="23">
        <f si="2" t="shared"/>
        <v>1319</v>
      </c>
      <c r="Q31" s="23">
        <f si="3" t="shared"/>
        <v>-3</v>
      </c>
    </row>
    <row customFormat="1" r="32" s="14" spans="1:17">
      <c r="A32" s="22">
        <v>28</v>
      </c>
      <c r="B32" s="23">
        <v>1277</v>
      </c>
      <c r="C32" s="23">
        <v>1304</v>
      </c>
      <c r="D32" s="23">
        <v>1288</v>
      </c>
      <c r="E32" s="23">
        <v>1262</v>
      </c>
      <c r="F32" s="23">
        <v>1279</v>
      </c>
      <c r="G32" s="23">
        <v>1261</v>
      </c>
      <c r="H32" s="23">
        <f si="0" t="shared"/>
        <v>1278</v>
      </c>
      <c r="I32" s="23">
        <f si="1" t="shared"/>
        <v>5</v>
      </c>
      <c r="J32" s="23">
        <v>1312</v>
      </c>
      <c r="K32" s="23">
        <v>1330</v>
      </c>
      <c r="L32" s="23">
        <v>1341</v>
      </c>
      <c r="M32" s="23">
        <v>1313</v>
      </c>
      <c r="N32" s="23">
        <v>1313</v>
      </c>
      <c r="O32" s="23">
        <v>1315</v>
      </c>
      <c r="P32" s="23">
        <f si="2" t="shared"/>
        <v>1320</v>
      </c>
      <c r="Q32" s="23">
        <f si="3" t="shared"/>
        <v>-2</v>
      </c>
    </row>
    <row customFormat="1" r="33" s="14" spans="1:17">
      <c r="A33" s="22">
        <v>29</v>
      </c>
      <c r="B33" s="23">
        <v>1295</v>
      </c>
      <c r="C33" s="23">
        <v>1294</v>
      </c>
      <c r="D33" s="23">
        <v>1291</v>
      </c>
      <c r="E33" s="23">
        <v>1277</v>
      </c>
      <c r="F33" s="23">
        <v>1254</v>
      </c>
      <c r="G33" s="23">
        <v>1287</v>
      </c>
      <c r="H33" s="23">
        <f si="0" t="shared"/>
        <v>1283</v>
      </c>
      <c r="I33" s="23">
        <f si="1" t="shared"/>
        <v>10</v>
      </c>
      <c r="J33" s="23">
        <v>1329</v>
      </c>
      <c r="K33" s="23">
        <v>1340</v>
      </c>
      <c r="L33" s="23">
        <v>1322</v>
      </c>
      <c r="M33" s="23">
        <v>1316</v>
      </c>
      <c r="N33" s="23">
        <v>1343</v>
      </c>
      <c r="O33" s="23">
        <v>1327</v>
      </c>
      <c r="P33" s="23">
        <f si="2" t="shared"/>
        <v>1329</v>
      </c>
      <c r="Q33" s="23">
        <f si="3" t="shared"/>
        <v>7</v>
      </c>
    </row>
    <row customFormat="1" r="34" s="14" spans="1:17">
      <c r="A34" s="22">
        <v>30</v>
      </c>
      <c r="B34" s="23">
        <v>1261</v>
      </c>
      <c r="C34" s="23">
        <v>1256</v>
      </c>
      <c r="D34" s="23">
        <v>1275</v>
      </c>
      <c r="E34" s="23">
        <v>1262</v>
      </c>
      <c r="F34" s="23">
        <v>1269</v>
      </c>
      <c r="G34" s="23">
        <v>1260</v>
      </c>
      <c r="H34" s="23">
        <f si="0" t="shared"/>
        <v>1263</v>
      </c>
      <c r="I34" s="23">
        <f si="1" t="shared"/>
        <v>-10</v>
      </c>
      <c r="J34" s="23">
        <v>1316</v>
      </c>
      <c r="K34" s="23">
        <v>1305</v>
      </c>
      <c r="L34" s="23">
        <v>1328</v>
      </c>
      <c r="M34" s="23">
        <v>1335</v>
      </c>
      <c r="N34" s="23">
        <v>1328</v>
      </c>
      <c r="O34" s="23">
        <v>1310</v>
      </c>
      <c r="P34" s="23">
        <f si="2" t="shared"/>
        <v>1320</v>
      </c>
      <c r="Q34" s="23">
        <f si="3" t="shared"/>
        <v>-2</v>
      </c>
    </row>
    <row customFormat="1" r="35" s="14" spans="1:17">
      <c r="A35" s="22">
        <v>31</v>
      </c>
      <c r="B35" s="23">
        <v>1269</v>
      </c>
      <c r="C35" s="23">
        <v>1259</v>
      </c>
      <c r="D35" s="23">
        <v>1260</v>
      </c>
      <c r="E35" s="23">
        <v>1255</v>
      </c>
      <c r="F35" s="23">
        <v>1252</v>
      </c>
      <c r="G35" s="23">
        <v>1275</v>
      </c>
      <c r="H35" s="23">
        <f si="0" t="shared"/>
        <v>1261</v>
      </c>
      <c r="I35" s="23">
        <f si="1" t="shared"/>
        <v>-12</v>
      </c>
      <c r="J35" s="23">
        <v>1324</v>
      </c>
      <c r="K35" s="23">
        <v>1322</v>
      </c>
      <c r="L35" s="23">
        <v>1323</v>
      </c>
      <c r="M35" s="23">
        <v>1310</v>
      </c>
      <c r="N35" s="23">
        <v>1310</v>
      </c>
      <c r="O35" s="23">
        <v>1336</v>
      </c>
      <c r="P35" s="23">
        <f si="2" t="shared"/>
        <v>1320</v>
      </c>
      <c r="Q35" s="23">
        <f si="3" t="shared"/>
        <v>-2</v>
      </c>
    </row>
    <row customFormat="1" r="36" s="14" spans="1:17">
      <c r="A36" s="22">
        <v>32</v>
      </c>
      <c r="B36" s="23">
        <v>1266</v>
      </c>
      <c r="C36" s="23">
        <v>1254</v>
      </c>
      <c r="D36" s="23">
        <v>1253</v>
      </c>
      <c r="E36" s="23">
        <v>1274</v>
      </c>
      <c r="F36" s="23">
        <v>1279</v>
      </c>
      <c r="G36" s="23">
        <v>1272</v>
      </c>
      <c r="H36" s="23">
        <f si="0" t="shared"/>
        <v>1266</v>
      </c>
      <c r="I36" s="23">
        <f si="1" t="shared"/>
        <v>-7</v>
      </c>
      <c r="J36" s="23">
        <v>1316</v>
      </c>
      <c r="K36" s="23">
        <v>1305</v>
      </c>
      <c r="L36" s="23">
        <v>1302</v>
      </c>
      <c r="M36" s="23">
        <v>1325</v>
      </c>
      <c r="N36" s="23">
        <v>1311</v>
      </c>
      <c r="O36" s="23">
        <v>1321</v>
      </c>
      <c r="P36" s="23">
        <f si="2" t="shared"/>
        <v>1313</v>
      </c>
      <c r="Q36" s="23">
        <f si="3" t="shared"/>
        <v>-9</v>
      </c>
    </row>
    <row customFormat="1" r="37" s="14" spans="1:17">
      <c r="A37" s="22">
        <v>33</v>
      </c>
      <c r="B37" s="23">
        <v>1261</v>
      </c>
      <c r="C37" s="23">
        <v>1279</v>
      </c>
      <c r="D37" s="23">
        <v>1274</v>
      </c>
      <c r="E37" s="23">
        <v>1270</v>
      </c>
      <c r="F37" s="23">
        <v>1261</v>
      </c>
      <c r="G37" s="23">
        <v>1254</v>
      </c>
      <c r="H37" s="23">
        <f ref="H37:H60" si="4" t="shared">IF(B37="","",INT(AVERAGE(B37:G37)))</f>
        <v>1266</v>
      </c>
      <c r="I37" s="23">
        <f si="1" t="shared"/>
        <v>-7</v>
      </c>
      <c r="J37" s="23">
        <v>1306</v>
      </c>
      <c r="K37" s="23">
        <v>1334</v>
      </c>
      <c r="L37" s="23">
        <v>1328</v>
      </c>
      <c r="M37" s="23">
        <v>1328</v>
      </c>
      <c r="N37" s="23">
        <v>1304</v>
      </c>
      <c r="O37" s="23">
        <v>1306</v>
      </c>
      <c r="P37" s="23">
        <f ref="P37:P60" si="5" t="shared">IF(J37="","",INT(AVERAGE(J37:O37)))</f>
        <v>1317</v>
      </c>
      <c r="Q37" s="23">
        <f si="3" t="shared"/>
        <v>-5</v>
      </c>
    </row>
    <row customFormat="1" r="38" s="14" spans="1:17">
      <c r="A38" s="22">
        <v>34</v>
      </c>
      <c r="B38" s="23">
        <v>1277</v>
      </c>
      <c r="C38" s="23">
        <v>1283</v>
      </c>
      <c r="D38" s="23">
        <v>1264</v>
      </c>
      <c r="E38" s="23">
        <v>1253</v>
      </c>
      <c r="F38" s="23">
        <v>1260</v>
      </c>
      <c r="G38" s="23">
        <v>1262</v>
      </c>
      <c r="H38" s="23">
        <f si="4" t="shared"/>
        <v>1266</v>
      </c>
      <c r="I38" s="23">
        <f si="1" t="shared"/>
        <v>-7</v>
      </c>
      <c r="J38" s="23">
        <v>1339</v>
      </c>
      <c r="K38" s="23">
        <v>1322</v>
      </c>
      <c r="L38" s="23">
        <v>1339</v>
      </c>
      <c r="M38" s="23">
        <v>1324</v>
      </c>
      <c r="N38" s="23">
        <v>1339</v>
      </c>
      <c r="O38" s="23">
        <v>1333</v>
      </c>
      <c r="P38" s="23">
        <f si="5" t="shared"/>
        <v>1332</v>
      </c>
      <c r="Q38" s="23">
        <f si="3" t="shared"/>
        <v>10</v>
      </c>
    </row>
    <row customFormat="1" r="39" s="14" spans="1:17">
      <c r="A39" s="22">
        <v>35</v>
      </c>
      <c r="B39" s="23">
        <v>1252</v>
      </c>
      <c r="C39" s="23">
        <v>1241</v>
      </c>
      <c r="D39" s="23">
        <v>1261</v>
      </c>
      <c r="E39" s="23">
        <v>1257</v>
      </c>
      <c r="F39" s="23">
        <v>1268</v>
      </c>
      <c r="G39" s="23">
        <v>1248</v>
      </c>
      <c r="H39" s="23">
        <f si="4" t="shared"/>
        <v>1254</v>
      </c>
      <c r="I39" s="23">
        <f si="1" t="shared"/>
        <v>-19</v>
      </c>
      <c r="J39" s="23">
        <v>1310</v>
      </c>
      <c r="K39" s="23">
        <v>1305</v>
      </c>
      <c r="L39" s="23">
        <v>1328</v>
      </c>
      <c r="M39" s="23">
        <v>1325</v>
      </c>
      <c r="N39" s="23">
        <v>1332</v>
      </c>
      <c r="O39" s="23">
        <v>1306</v>
      </c>
      <c r="P39" s="23">
        <f si="5" t="shared"/>
        <v>1317</v>
      </c>
      <c r="Q39" s="23">
        <f si="3" t="shared"/>
        <v>-5</v>
      </c>
    </row>
    <row customFormat="1" r="40" s="14" spans="1:17">
      <c r="A40" s="22">
        <v>36</v>
      </c>
      <c r="B40" s="23">
        <v>1288</v>
      </c>
      <c r="C40" s="23">
        <v>1279</v>
      </c>
      <c r="D40" s="23">
        <v>1278</v>
      </c>
      <c r="E40" s="23">
        <v>1262</v>
      </c>
      <c r="F40" s="23">
        <v>1283</v>
      </c>
      <c r="G40" s="23">
        <v>1291</v>
      </c>
      <c r="H40" s="23">
        <f si="4" t="shared"/>
        <v>1280</v>
      </c>
      <c r="I40" s="23">
        <f si="1" t="shared"/>
        <v>7</v>
      </c>
      <c r="J40" s="23">
        <v>1319</v>
      </c>
      <c r="K40" s="23">
        <v>1322</v>
      </c>
      <c r="L40" s="23">
        <v>1328</v>
      </c>
      <c r="M40" s="23">
        <v>1319</v>
      </c>
      <c r="N40" s="23">
        <v>1306</v>
      </c>
      <c r="O40" s="23">
        <v>1330</v>
      </c>
      <c r="P40" s="23">
        <f si="5" t="shared"/>
        <v>1320</v>
      </c>
      <c r="Q40" s="23">
        <f si="3" t="shared"/>
        <v>-2</v>
      </c>
    </row>
    <row customFormat="1" r="41" s="14" spans="1:17">
      <c r="A41" s="22">
        <v>37</v>
      </c>
      <c r="B41" s="23">
        <v>1269</v>
      </c>
      <c r="C41" s="23">
        <v>1263</v>
      </c>
      <c r="D41" s="23">
        <v>1257</v>
      </c>
      <c r="E41" s="23">
        <v>1277</v>
      </c>
      <c r="F41" s="23">
        <v>1283</v>
      </c>
      <c r="G41" s="23">
        <v>1276</v>
      </c>
      <c r="H41" s="23">
        <f si="4" t="shared"/>
        <v>1270</v>
      </c>
      <c r="I41" s="23">
        <f si="1" t="shared"/>
        <v>-3</v>
      </c>
      <c r="J41" s="23">
        <v>1328</v>
      </c>
      <c r="K41" s="23">
        <v>1320</v>
      </c>
      <c r="L41" s="23">
        <v>1319</v>
      </c>
      <c r="M41" s="23">
        <v>1326</v>
      </c>
      <c r="N41" s="23">
        <v>1321</v>
      </c>
      <c r="O41" s="23">
        <v>1338</v>
      </c>
      <c r="P41" s="23">
        <f si="5" t="shared"/>
        <v>1325</v>
      </c>
      <c r="Q41" s="23">
        <f si="3" t="shared"/>
        <v>3</v>
      </c>
    </row>
    <row customFormat="1" r="42" s="14" spans="1:17">
      <c r="A42" s="22">
        <v>38</v>
      </c>
      <c r="B42" s="23">
        <v>1258</v>
      </c>
      <c r="C42" s="23">
        <v>1283</v>
      </c>
      <c r="D42" s="23">
        <v>1273</v>
      </c>
      <c r="E42" s="23">
        <v>1274</v>
      </c>
      <c r="F42" s="23">
        <v>1254</v>
      </c>
      <c r="G42" s="23">
        <v>1254</v>
      </c>
      <c r="H42" s="23">
        <f si="4" t="shared"/>
        <v>1266</v>
      </c>
      <c r="I42" s="23">
        <f si="1" t="shared"/>
        <v>-7</v>
      </c>
      <c r="J42" s="23">
        <v>1297</v>
      </c>
      <c r="K42" s="23">
        <v>1314</v>
      </c>
      <c r="L42" s="23">
        <v>1325</v>
      </c>
      <c r="M42" s="23">
        <v>1321</v>
      </c>
      <c r="N42" s="23">
        <v>1300</v>
      </c>
      <c r="O42" s="23">
        <v>1303</v>
      </c>
      <c r="P42" s="23">
        <f si="5" t="shared"/>
        <v>1310</v>
      </c>
      <c r="Q42" s="23">
        <f si="3" t="shared"/>
        <v>-12</v>
      </c>
    </row>
    <row customFormat="1" r="43" s="14" spans="1:17">
      <c r="A43" s="22">
        <v>39</v>
      </c>
      <c r="B43" s="23">
        <v>1289</v>
      </c>
      <c r="C43" s="23">
        <v>1277</v>
      </c>
      <c r="D43" s="23">
        <v>1277</v>
      </c>
      <c r="E43" s="23">
        <v>1263</v>
      </c>
      <c r="F43" s="23">
        <v>1264</v>
      </c>
      <c r="G43" s="23">
        <v>1273</v>
      </c>
      <c r="H43" s="23">
        <f si="4" t="shared"/>
        <v>1273</v>
      </c>
      <c r="I43" s="23">
        <f si="1" t="shared"/>
        <v>0</v>
      </c>
      <c r="J43" s="23">
        <v>1317</v>
      </c>
      <c r="K43" s="23">
        <v>1323</v>
      </c>
      <c r="L43" s="23">
        <v>1311</v>
      </c>
      <c r="M43" s="23">
        <v>1302</v>
      </c>
      <c r="N43" s="23">
        <v>1320</v>
      </c>
      <c r="O43" s="23">
        <v>1305</v>
      </c>
      <c r="P43" s="23">
        <f si="5" t="shared"/>
        <v>1313</v>
      </c>
      <c r="Q43" s="23">
        <f si="3" t="shared"/>
        <v>-9</v>
      </c>
    </row>
    <row customFormat="1" r="44" s="14" spans="1:17">
      <c r="A44" s="22">
        <v>40</v>
      </c>
      <c r="B44" s="23">
        <v>1257</v>
      </c>
      <c r="C44" s="23">
        <v>1253</v>
      </c>
      <c r="D44" s="23">
        <v>1272</v>
      </c>
      <c r="E44" s="23">
        <v>1266</v>
      </c>
      <c r="F44" s="23">
        <v>1276</v>
      </c>
      <c r="G44" s="23">
        <v>1256</v>
      </c>
      <c r="H44" s="23">
        <f si="4" t="shared"/>
        <v>1263</v>
      </c>
      <c r="I44" s="23">
        <f si="1" t="shared"/>
        <v>-10</v>
      </c>
      <c r="J44" s="23">
        <v>1319</v>
      </c>
      <c r="K44" s="23">
        <v>1302</v>
      </c>
      <c r="L44" s="23">
        <v>1327</v>
      </c>
      <c r="M44" s="23">
        <v>1334</v>
      </c>
      <c r="N44" s="23">
        <v>1322</v>
      </c>
      <c r="O44" s="23">
        <v>1313</v>
      </c>
      <c r="P44" s="23">
        <f si="5" t="shared"/>
        <v>1319</v>
      </c>
      <c r="Q44" s="23">
        <f si="3" t="shared"/>
        <v>-3</v>
      </c>
    </row>
    <row customFormat="1" r="45" s="14" spans="1:17">
      <c r="A45" s="22">
        <v>41</v>
      </c>
      <c r="B45" s="23">
        <v>1280</v>
      </c>
      <c r="C45" s="23">
        <v>1278</v>
      </c>
      <c r="D45" s="23">
        <v>1275</v>
      </c>
      <c r="E45" s="23">
        <v>1276</v>
      </c>
      <c r="F45" s="23">
        <v>1261</v>
      </c>
      <c r="G45" s="23">
        <v>1291</v>
      </c>
      <c r="H45" s="23">
        <f si="4" t="shared"/>
        <v>1276</v>
      </c>
      <c r="I45" s="23">
        <f si="1" t="shared"/>
        <v>3</v>
      </c>
      <c r="J45" s="23">
        <v>1326</v>
      </c>
      <c r="K45" s="23">
        <v>1330</v>
      </c>
      <c r="L45" s="23">
        <v>1339</v>
      </c>
      <c r="M45" s="23">
        <v>1323</v>
      </c>
      <c r="N45" s="23">
        <v>1320</v>
      </c>
      <c r="O45" s="23">
        <v>1319</v>
      </c>
      <c r="P45" s="23">
        <f si="5" t="shared"/>
        <v>1326</v>
      </c>
      <c r="Q45" s="23">
        <f si="3" t="shared"/>
        <v>4</v>
      </c>
    </row>
    <row customFormat="1" r="46" s="14" spans="1:17">
      <c r="A46" s="22">
        <v>42</v>
      </c>
      <c r="B46" s="23">
        <v>1266</v>
      </c>
      <c r="C46" s="23">
        <v>1259</v>
      </c>
      <c r="D46" s="23">
        <v>1252</v>
      </c>
      <c r="E46" s="23">
        <v>1271</v>
      </c>
      <c r="F46" s="23">
        <v>1267</v>
      </c>
      <c r="G46" s="23">
        <v>1270</v>
      </c>
      <c r="H46" s="23">
        <f si="4" t="shared"/>
        <v>1264</v>
      </c>
      <c r="I46" s="23">
        <f si="1" t="shared"/>
        <v>-9</v>
      </c>
      <c r="J46" s="23">
        <v>1302</v>
      </c>
      <c r="K46" s="23">
        <v>1305</v>
      </c>
      <c r="L46" s="23">
        <v>1297</v>
      </c>
      <c r="M46" s="23">
        <v>1320</v>
      </c>
      <c r="N46" s="23">
        <v>1302</v>
      </c>
      <c r="O46" s="23">
        <v>1317</v>
      </c>
      <c r="P46" s="23">
        <f si="5" t="shared"/>
        <v>1307</v>
      </c>
      <c r="Q46" s="23">
        <f si="3" t="shared"/>
        <v>-15</v>
      </c>
    </row>
    <row customFormat="1" r="47" s="14" spans="1:17">
      <c r="A47" s="22">
        <v>43</v>
      </c>
      <c r="B47" s="23">
        <v>1266</v>
      </c>
      <c r="C47" s="23">
        <v>1284</v>
      </c>
      <c r="D47" s="23">
        <v>1283</v>
      </c>
      <c r="E47" s="23">
        <v>1275</v>
      </c>
      <c r="F47" s="23">
        <v>1281</v>
      </c>
      <c r="G47" s="23">
        <v>1259</v>
      </c>
      <c r="H47" s="23">
        <f si="4" t="shared"/>
        <v>1274</v>
      </c>
      <c r="I47" s="23">
        <f si="1" t="shared"/>
        <v>1</v>
      </c>
      <c r="J47" s="23">
        <v>1303</v>
      </c>
      <c r="K47" s="23">
        <v>1327</v>
      </c>
      <c r="L47" s="23">
        <v>1331</v>
      </c>
      <c r="M47" s="23">
        <v>1306</v>
      </c>
      <c r="N47" s="23">
        <v>1311</v>
      </c>
      <c r="O47" s="23">
        <v>1312</v>
      </c>
      <c r="P47" s="23">
        <f si="5" t="shared"/>
        <v>1315</v>
      </c>
      <c r="Q47" s="23">
        <f si="3" t="shared"/>
        <v>-7</v>
      </c>
    </row>
    <row customFormat="1" r="48" s="14" spans="1:17">
      <c r="A48" s="22">
        <v>44</v>
      </c>
      <c r="B48" s="23">
        <v>1273</v>
      </c>
      <c r="C48" s="23">
        <v>1260</v>
      </c>
      <c r="D48" s="23">
        <v>1260</v>
      </c>
      <c r="E48" s="23">
        <v>1248</v>
      </c>
      <c r="F48" s="23">
        <v>1262</v>
      </c>
      <c r="G48" s="23">
        <v>1260</v>
      </c>
      <c r="H48" s="23">
        <f si="4" t="shared"/>
        <v>1260</v>
      </c>
      <c r="I48" s="23">
        <f si="1" t="shared"/>
        <v>-13</v>
      </c>
      <c r="J48" s="23">
        <v>1322</v>
      </c>
      <c r="K48" s="23">
        <v>1305</v>
      </c>
      <c r="L48" s="23">
        <v>1317</v>
      </c>
      <c r="M48" s="23">
        <v>1304</v>
      </c>
      <c r="N48" s="23">
        <v>1316</v>
      </c>
      <c r="O48" s="23">
        <v>1321</v>
      </c>
      <c r="P48" s="23">
        <f si="5" t="shared"/>
        <v>1314</v>
      </c>
      <c r="Q48" s="23">
        <f si="3" t="shared"/>
        <v>-8</v>
      </c>
    </row>
    <row customFormat="1" r="49" s="14" spans="1:17">
      <c r="A49" s="22">
        <v>45</v>
      </c>
      <c r="B49" s="23">
        <v>1278</v>
      </c>
      <c r="C49" s="23">
        <v>1254</v>
      </c>
      <c r="D49" s="23">
        <v>1283</v>
      </c>
      <c r="E49" s="23">
        <v>1283</v>
      </c>
      <c r="F49" s="23">
        <v>1269</v>
      </c>
      <c r="G49" s="23">
        <v>1267</v>
      </c>
      <c r="H49" s="23">
        <f si="4" t="shared"/>
        <v>1272</v>
      </c>
      <c r="I49" s="23">
        <f si="1" t="shared"/>
        <v>-1</v>
      </c>
      <c r="J49" s="23">
        <v>1309</v>
      </c>
      <c r="K49" s="23">
        <v>1305</v>
      </c>
      <c r="L49" s="23">
        <v>1323</v>
      </c>
      <c r="M49" s="23">
        <v>1326</v>
      </c>
      <c r="N49" s="23">
        <v>1325</v>
      </c>
      <c r="O49" s="23">
        <v>1310</v>
      </c>
      <c r="P49" s="23">
        <f si="5" t="shared"/>
        <v>1316</v>
      </c>
      <c r="Q49" s="23">
        <f si="3" t="shared"/>
        <v>-6</v>
      </c>
    </row>
    <row customFormat="1" r="50" s="14" spans="1:17">
      <c r="A50" s="22">
        <v>46</v>
      </c>
      <c r="B50" s="23">
        <v>1274</v>
      </c>
      <c r="C50" s="23">
        <v>1268</v>
      </c>
      <c r="D50" s="23">
        <v>1271</v>
      </c>
      <c r="E50" s="23">
        <v>1261</v>
      </c>
      <c r="F50" s="23">
        <v>1257</v>
      </c>
      <c r="G50" s="23">
        <v>1283</v>
      </c>
      <c r="H50" s="23">
        <f si="4" t="shared"/>
        <v>1269</v>
      </c>
      <c r="I50" s="23">
        <f si="1" t="shared"/>
        <v>-4</v>
      </c>
      <c r="J50" s="23">
        <v>1324</v>
      </c>
      <c r="K50" s="23">
        <v>1334</v>
      </c>
      <c r="L50" s="23">
        <v>1331</v>
      </c>
      <c r="M50" s="23">
        <v>1330</v>
      </c>
      <c r="N50" s="23">
        <v>1312</v>
      </c>
      <c r="O50" s="23">
        <v>1330</v>
      </c>
      <c r="P50" s="23">
        <f si="5" t="shared"/>
        <v>1326</v>
      </c>
      <c r="Q50" s="23">
        <f si="3" t="shared"/>
        <v>4</v>
      </c>
    </row>
    <row customFormat="1" r="51" s="14" spans="1:17">
      <c r="A51" s="22">
        <v>47</v>
      </c>
      <c r="B51" s="23">
        <v>1274</v>
      </c>
      <c r="C51" s="23">
        <v>1266</v>
      </c>
      <c r="D51" s="23">
        <v>1258</v>
      </c>
      <c r="E51" s="23">
        <v>1274</v>
      </c>
      <c r="F51" s="23">
        <v>1270</v>
      </c>
      <c r="G51" s="23">
        <v>1275</v>
      </c>
      <c r="H51" s="23">
        <f si="4" t="shared"/>
        <v>1269</v>
      </c>
      <c r="I51" s="23">
        <f si="1" t="shared"/>
        <v>-4</v>
      </c>
      <c r="J51" s="23">
        <v>1330</v>
      </c>
      <c r="K51" s="23">
        <v>1321</v>
      </c>
      <c r="L51" s="23">
        <v>1315</v>
      </c>
      <c r="M51" s="23">
        <v>1326</v>
      </c>
      <c r="N51" s="23">
        <v>1325</v>
      </c>
      <c r="O51" s="23">
        <v>1332</v>
      </c>
      <c r="P51" s="23">
        <f si="5" t="shared"/>
        <v>1324</v>
      </c>
      <c r="Q51" s="23">
        <f si="3" t="shared"/>
        <v>2</v>
      </c>
    </row>
    <row customFormat="1" r="52" s="14" spans="1:17">
      <c r="A52" s="22">
        <v>48</v>
      </c>
      <c r="B52" s="23">
        <v>1281</v>
      </c>
      <c r="C52" s="23">
        <v>1303</v>
      </c>
      <c r="D52" s="23">
        <v>1294</v>
      </c>
      <c r="E52" s="23">
        <v>1277</v>
      </c>
      <c r="F52" s="23">
        <v>1276</v>
      </c>
      <c r="G52" s="23">
        <v>1277</v>
      </c>
      <c r="H52" s="23">
        <f si="4" t="shared"/>
        <v>1284</v>
      </c>
      <c r="I52" s="23">
        <f si="1" t="shared"/>
        <v>11</v>
      </c>
      <c r="J52" s="23">
        <v>1315</v>
      </c>
      <c r="K52" s="23">
        <v>1319</v>
      </c>
      <c r="L52" s="23">
        <v>1346</v>
      </c>
      <c r="M52" s="23">
        <v>1305</v>
      </c>
      <c r="N52" s="23">
        <v>1321</v>
      </c>
      <c r="O52" s="23">
        <v>1319</v>
      </c>
      <c r="P52" s="23">
        <f si="5" t="shared"/>
        <v>1320</v>
      </c>
      <c r="Q52" s="23">
        <f si="3" t="shared"/>
        <v>-2</v>
      </c>
    </row>
    <row customFormat="1" r="53" s="14" spans="1:17">
      <c r="A53" s="22">
        <v>49</v>
      </c>
      <c r="B53" s="23">
        <v>1291</v>
      </c>
      <c r="C53" s="23">
        <v>1274</v>
      </c>
      <c r="D53" s="23">
        <v>1280</v>
      </c>
      <c r="E53" s="23">
        <v>1263</v>
      </c>
      <c r="F53" s="23">
        <v>1262</v>
      </c>
      <c r="G53" s="23">
        <v>1276</v>
      </c>
      <c r="H53" s="23">
        <f si="4" t="shared"/>
        <v>1274</v>
      </c>
      <c r="I53" s="23">
        <f si="1" t="shared"/>
        <v>1</v>
      </c>
      <c r="J53" s="23">
        <v>1328</v>
      </c>
      <c r="K53" s="23">
        <v>1299</v>
      </c>
      <c r="L53" s="23">
        <v>1322</v>
      </c>
      <c r="M53" s="23">
        <v>1310</v>
      </c>
      <c r="N53" s="23">
        <v>1297</v>
      </c>
      <c r="O53" s="23">
        <v>1323</v>
      </c>
      <c r="P53" s="23">
        <f si="5" t="shared"/>
        <v>1313</v>
      </c>
      <c r="Q53" s="23">
        <f si="3" t="shared"/>
        <v>-9</v>
      </c>
    </row>
    <row customFormat="1" r="54" s="14" spans="1:17">
      <c r="A54" s="22">
        <v>50</v>
      </c>
      <c r="B54" s="23">
        <v>1290</v>
      </c>
      <c r="C54" s="23">
        <v>1285</v>
      </c>
      <c r="D54" s="23">
        <v>1304</v>
      </c>
      <c r="E54" s="23">
        <v>1285</v>
      </c>
      <c r="F54" s="23">
        <v>1303</v>
      </c>
      <c r="G54" s="23">
        <v>1268</v>
      </c>
      <c r="H54" s="23">
        <f si="4" t="shared"/>
        <v>1289</v>
      </c>
      <c r="I54" s="23">
        <f si="1" t="shared"/>
        <v>16</v>
      </c>
      <c r="J54" s="23">
        <v>1346</v>
      </c>
      <c r="K54" s="23">
        <v>1306</v>
      </c>
      <c r="L54" s="23">
        <v>1339</v>
      </c>
      <c r="M54" s="23">
        <v>1334</v>
      </c>
      <c r="N54" s="23">
        <v>1338</v>
      </c>
      <c r="O54" s="23">
        <v>1325</v>
      </c>
      <c r="P54" s="23">
        <f si="5" t="shared"/>
        <v>1331</v>
      </c>
      <c r="Q54" s="23">
        <f si="3" t="shared"/>
        <v>9</v>
      </c>
    </row>
    <row customFormat="1" r="55" s="14" spans="1:17">
      <c r="A55" s="22">
        <v>51</v>
      </c>
      <c r="B55" s="23">
        <v>1270</v>
      </c>
      <c r="C55" s="23">
        <v>1276</v>
      </c>
      <c r="D55" s="23">
        <v>1273</v>
      </c>
      <c r="E55" s="23">
        <v>1275</v>
      </c>
      <c r="F55" s="23">
        <v>1259</v>
      </c>
      <c r="G55" s="23">
        <v>1282</v>
      </c>
      <c r="H55" s="23">
        <f si="4" t="shared"/>
        <v>1272</v>
      </c>
      <c r="I55" s="23">
        <f si="1" t="shared"/>
        <v>-1</v>
      </c>
      <c r="J55" s="23">
        <v>1329</v>
      </c>
      <c r="K55" s="23">
        <v>1330</v>
      </c>
      <c r="L55" s="23">
        <v>1339</v>
      </c>
      <c r="M55" s="23">
        <v>1329</v>
      </c>
      <c r="N55" s="23">
        <v>1322</v>
      </c>
      <c r="O55" s="23">
        <v>1341</v>
      </c>
      <c r="P55" s="23">
        <f si="5" t="shared"/>
        <v>1331</v>
      </c>
      <c r="Q55" s="23">
        <f si="3" t="shared"/>
        <v>9</v>
      </c>
    </row>
    <row customFormat="1" r="56" s="14" spans="1:17">
      <c r="A56" s="22">
        <v>52</v>
      </c>
      <c r="B56" s="23">
        <v>1284</v>
      </c>
      <c r="C56" s="23">
        <v>1283</v>
      </c>
      <c r="D56" s="23">
        <v>1274</v>
      </c>
      <c r="E56" s="23">
        <v>1272</v>
      </c>
      <c r="F56" s="23">
        <v>1285</v>
      </c>
      <c r="G56" s="23">
        <v>1294</v>
      </c>
      <c r="H56" s="23">
        <f si="4" t="shared"/>
        <v>1282</v>
      </c>
      <c r="I56" s="23">
        <f si="1" t="shared"/>
        <v>9</v>
      </c>
      <c r="J56" s="23">
        <v>1335</v>
      </c>
      <c r="K56" s="23">
        <v>1332</v>
      </c>
      <c r="L56" s="23">
        <v>1319</v>
      </c>
      <c r="M56" s="23">
        <v>1311</v>
      </c>
      <c r="N56" s="23">
        <v>1335</v>
      </c>
      <c r="O56" s="23">
        <v>1336</v>
      </c>
      <c r="P56" s="23">
        <f si="5" t="shared"/>
        <v>1328</v>
      </c>
      <c r="Q56" s="23">
        <f si="3" t="shared"/>
        <v>6</v>
      </c>
    </row>
    <row customFormat="1" r="57" s="14" spans="1:17">
      <c r="A57" s="22">
        <v>53</v>
      </c>
      <c r="B57" s="23">
        <v>1273</v>
      </c>
      <c r="C57" s="23">
        <v>1286</v>
      </c>
      <c r="D57" s="23">
        <v>1297</v>
      </c>
      <c r="E57" s="23">
        <v>1288</v>
      </c>
      <c r="F57" s="23">
        <v>1278</v>
      </c>
      <c r="G57" s="23">
        <v>1272</v>
      </c>
      <c r="H57" s="23">
        <f si="4" t="shared"/>
        <v>1282</v>
      </c>
      <c r="I57" s="23">
        <f si="1" t="shared"/>
        <v>9</v>
      </c>
      <c r="J57" s="23">
        <v>1309</v>
      </c>
      <c r="K57" s="23">
        <v>1326</v>
      </c>
      <c r="L57" s="23">
        <v>1341</v>
      </c>
      <c r="M57" s="23">
        <v>1322</v>
      </c>
      <c r="N57" s="23">
        <v>1315</v>
      </c>
      <c r="O57" s="23">
        <v>1314</v>
      </c>
      <c r="P57" s="23">
        <f si="5" t="shared"/>
        <v>1321</v>
      </c>
      <c r="Q57" s="23">
        <f si="3" t="shared"/>
        <v>-1</v>
      </c>
    </row>
    <row customFormat="1" r="58" s="14" spans="1:17">
      <c r="A58" s="22">
        <v>54</v>
      </c>
      <c r="B58" s="23">
        <v>1290</v>
      </c>
      <c r="C58" s="23">
        <v>1281</v>
      </c>
      <c r="D58" s="23">
        <v>1279</v>
      </c>
      <c r="E58" s="23">
        <v>1265</v>
      </c>
      <c r="F58" s="23">
        <v>1287</v>
      </c>
      <c r="G58" s="23">
        <v>1278</v>
      </c>
      <c r="H58" s="23">
        <f si="4" t="shared"/>
        <v>1280</v>
      </c>
      <c r="I58" s="23">
        <f si="1" t="shared"/>
        <v>7</v>
      </c>
      <c r="J58" s="23">
        <v>1337</v>
      </c>
      <c r="K58" s="23">
        <v>1324</v>
      </c>
      <c r="L58" s="23">
        <v>1337</v>
      </c>
      <c r="M58" s="23">
        <v>1320</v>
      </c>
      <c r="N58" s="23">
        <v>1308</v>
      </c>
      <c r="O58" s="23">
        <v>1329</v>
      </c>
      <c r="P58" s="23">
        <f si="5" t="shared"/>
        <v>1325</v>
      </c>
      <c r="Q58" s="23">
        <f si="3" t="shared"/>
        <v>3</v>
      </c>
    </row>
    <row customFormat="1" r="59" s="14" spans="1:17">
      <c r="A59" s="22">
        <v>55</v>
      </c>
      <c r="B59" s="23">
        <v>1282</v>
      </c>
      <c r="C59" s="23">
        <v>1261</v>
      </c>
      <c r="D59" s="23">
        <v>1279</v>
      </c>
      <c r="E59" s="23">
        <v>1280</v>
      </c>
      <c r="F59" s="23">
        <v>1280</v>
      </c>
      <c r="G59" s="23">
        <v>1271</v>
      </c>
      <c r="H59" s="23">
        <f si="4" t="shared"/>
        <v>1275</v>
      </c>
      <c r="I59" s="23">
        <f si="1" t="shared"/>
        <v>2</v>
      </c>
      <c r="J59" s="23">
        <v>1316</v>
      </c>
      <c r="K59" s="23">
        <v>1306</v>
      </c>
      <c r="L59" s="23">
        <v>1327</v>
      </c>
      <c r="M59" s="23">
        <v>1319</v>
      </c>
      <c r="N59" s="23">
        <v>1324</v>
      </c>
      <c r="O59" s="23">
        <v>1303</v>
      </c>
      <c r="P59" s="23">
        <f si="5" t="shared"/>
        <v>1315</v>
      </c>
      <c r="Q59" s="23">
        <f si="3" t="shared"/>
        <v>-7</v>
      </c>
    </row>
    <row customFormat="1" r="60" s="14" spans="1:17">
      <c r="A60" s="22">
        <v>56</v>
      </c>
      <c r="B60" s="23">
        <v>1271</v>
      </c>
      <c r="C60" s="23">
        <v>1289</v>
      </c>
      <c r="D60" s="23">
        <v>1292</v>
      </c>
      <c r="E60" s="23">
        <v>1275</v>
      </c>
      <c r="F60" s="23">
        <v>1267</v>
      </c>
      <c r="G60" s="23">
        <v>1280</v>
      </c>
      <c r="H60" s="23">
        <f si="4" t="shared"/>
        <v>1279</v>
      </c>
      <c r="I60" s="23">
        <f si="1" t="shared"/>
        <v>6</v>
      </c>
      <c r="J60" s="23">
        <v>1313</v>
      </c>
      <c r="K60" s="23">
        <v>1323</v>
      </c>
      <c r="L60" s="23">
        <v>1342</v>
      </c>
      <c r="M60" s="23">
        <v>1303</v>
      </c>
      <c r="N60" s="23">
        <v>1312</v>
      </c>
      <c r="O60" s="23">
        <v>1318</v>
      </c>
      <c r="P60" s="23">
        <f si="5" t="shared"/>
        <v>1318</v>
      </c>
      <c r="Q60" s="23">
        <f si="3" t="shared"/>
        <v>-4</v>
      </c>
    </row>
    <row customFormat="1" r="61" s="14" spans="1:17">
      <c r="A61" s="22" t="s">
        <v>27</v>
      </c>
      <c r="B61" s="23">
        <f ca="1" ref="B61:H61" si="6" t="shared">IF(B6="","",COUNTIF(B6:B59,CONCATENATE("&gt;",INDIRECT(ADDRESS(ROW(B66),COLUMN(B66)))+20))+IF(B5&gt;(B66+30),1,0)+IF(B60&gt;(B66+30),1,0))</f>
        <v>2</v>
      </c>
      <c r="C61" s="23">
        <f ca="1" si="6" t="shared"/>
        <v>6</v>
      </c>
      <c r="D61" s="23">
        <f ca="1" si="6" t="shared"/>
        <v>5</v>
      </c>
      <c r="E61" s="23">
        <f ca="1" si="6" t="shared"/>
        <v>0</v>
      </c>
      <c r="F61" s="23">
        <f ca="1" si="6" t="shared"/>
        <v>3</v>
      </c>
      <c r="G61" s="23">
        <f ca="1" si="6" t="shared"/>
        <v>3</v>
      </c>
      <c r="H61" s="23">
        <f ca="1" si="6" t="shared"/>
        <v>0</v>
      </c>
      <c r="I61" s="23"/>
      <c r="J61" s="23">
        <f ca="1" ref="J61:P61" si="7" t="shared">IF(J6="","",COUNTIF(J6:J59,CONCATENATE("&gt;",INDIRECT(ADDRESS(ROW(J66),COLUMN(J66)))+20))+IF(J5&gt;(J66+30),1,0)+IF(J60&gt;(J66+30),1,0))</f>
        <v>4</v>
      </c>
      <c r="K61" s="23">
        <f ca="1" si="7" t="shared"/>
        <v>4</v>
      </c>
      <c r="L61" s="23">
        <f ca="1" si="7" t="shared"/>
        <v>1</v>
      </c>
      <c r="M61" s="23">
        <f ca="1" si="7" t="shared"/>
        <v>0</v>
      </c>
      <c r="N61" s="23">
        <f ca="1" si="7" t="shared"/>
        <v>5</v>
      </c>
      <c r="O61" s="23">
        <f ca="1" si="7" t="shared"/>
        <v>6</v>
      </c>
      <c r="P61" s="23">
        <f ca="1" si="7" t="shared"/>
        <v>1</v>
      </c>
      <c r="Q61" s="23"/>
    </row>
    <row customFormat="1" r="62" s="14" spans="1:17">
      <c r="A62" s="22" t="s">
        <v>28</v>
      </c>
      <c r="B62" s="23">
        <f ca="1" ref="B62:H62" si="8" t="shared">IF(B5="","",COUNTIF(B5:B60,CONCATENATE("&lt;",INDIRECT(ADDRESS(ROW(B66),COLUMN(B66)))-20))+IF(B5&lt;(B66-30),1,0)+IF(B60&lt;(B66-30),1,0))</f>
        <v>1</v>
      </c>
      <c r="C62" s="23">
        <f ca="1" si="8" t="shared"/>
        <v>3</v>
      </c>
      <c r="D62" s="23">
        <f ca="1" si="8" t="shared"/>
        <v>4</v>
      </c>
      <c r="E62" s="23">
        <f ca="1" si="8" t="shared"/>
        <v>2</v>
      </c>
      <c r="F62" s="23">
        <f ca="1" si="8" t="shared"/>
        <v>1</v>
      </c>
      <c r="G62" s="23">
        <f ca="1" si="8" t="shared"/>
        <v>2</v>
      </c>
      <c r="H62" s="23">
        <f ca="1" si="8" t="shared"/>
        <v>0</v>
      </c>
      <c r="I62" s="23"/>
      <c r="J62" s="23">
        <f ca="1" ref="J62:P62" si="9" t="shared">IF(J5="","",COUNTIF(J5:J60,CONCATENATE("&lt;",INDIRECT(ADDRESS(ROW(J66),COLUMN(J66)))-20))+IF(J5&lt;(J66-30),1,0)+IF(J60&lt;(J66-30),1,0))</f>
        <v>2</v>
      </c>
      <c r="K62" s="23">
        <f ca="1" si="9" t="shared"/>
        <v>3</v>
      </c>
      <c r="L62" s="23">
        <f ca="1" si="9" t="shared"/>
        <v>3</v>
      </c>
      <c r="M62" s="23">
        <f ca="1" si="9" t="shared"/>
        <v>1</v>
      </c>
      <c r="N62" s="23">
        <f ca="1" si="9" t="shared"/>
        <v>1</v>
      </c>
      <c r="O62" s="23">
        <f ca="1" si="9" t="shared"/>
        <v>3</v>
      </c>
      <c r="P62" s="23">
        <f ca="1" si="9" t="shared"/>
        <v>0</v>
      </c>
      <c r="Q62" s="23"/>
    </row>
    <row customFormat="1" r="63" s="14" spans="1:17">
      <c r="A63" s="22" t="s">
        <v>29</v>
      </c>
      <c r="B63" s="24" t="str">
        <f ca="1" ref="B63:G63" si="10" t="shared">CONCATENATE("↑",B61,"↓",B62)</f>
        <v>↑2↓1</v>
      </c>
      <c r="C63" s="24" t="str">
        <f ca="1" si="10" t="shared"/>
        <v>↑6↓3</v>
      </c>
      <c r="D63" s="24" t="str">
        <f ca="1" si="10" t="shared"/>
        <v>↑5↓4</v>
      </c>
      <c r="E63" s="24" t="str">
        <f ca="1" si="10" t="shared"/>
        <v>↑0↓2</v>
      </c>
      <c r="F63" s="24" t="str">
        <f ca="1" si="10" t="shared"/>
        <v>↑3↓1</v>
      </c>
      <c r="G63" s="24" t="str">
        <f ca="1" si="10" t="shared"/>
        <v>↑3↓2</v>
      </c>
      <c r="H63" s="24"/>
      <c r="I63" s="24"/>
      <c r="J63" s="24" t="str">
        <f ca="1" ref="J63:O63" si="11" t="shared">CONCATENATE("↑",J61,"↓",J62)</f>
        <v>↑4↓2</v>
      </c>
      <c r="K63" s="24" t="str">
        <f ca="1" si="11" t="shared"/>
        <v>↑4↓3</v>
      </c>
      <c r="L63" s="24" t="str">
        <f ca="1" si="11" t="shared"/>
        <v>↑1↓3</v>
      </c>
      <c r="M63" s="24" t="str">
        <f ca="1" si="11" t="shared"/>
        <v>↑0↓1</v>
      </c>
      <c r="N63" s="24" t="str">
        <f ca="1" si="11" t="shared"/>
        <v>↑5↓1</v>
      </c>
      <c r="O63" s="24" t="str">
        <f ca="1" si="11" t="shared"/>
        <v>↑6↓3</v>
      </c>
      <c r="P63" s="24" t="s">
        <v>30</v>
      </c>
      <c r="Q63" s="22"/>
    </row>
    <row customFormat="1" r="64" s="14" spans="1:17">
      <c r="A64" s="22" t="s">
        <v>31</v>
      </c>
      <c r="B64" s="23">
        <f ref="B64:H64" si="12" t="shared">IF(B5="","",MAX(B5:B60))</f>
        <v>1299</v>
      </c>
      <c r="C64" s="23">
        <f si="12" t="shared"/>
        <v>1306</v>
      </c>
      <c r="D64" s="23">
        <f si="12" t="shared"/>
        <v>1304</v>
      </c>
      <c r="E64" s="23">
        <f si="12" t="shared"/>
        <v>1288</v>
      </c>
      <c r="F64" s="23">
        <f si="12" t="shared"/>
        <v>1303</v>
      </c>
      <c r="G64" s="23">
        <f si="12" t="shared"/>
        <v>1311</v>
      </c>
      <c r="H64" s="23">
        <f si="12" t="shared"/>
        <v>1291</v>
      </c>
      <c r="I64" s="23"/>
      <c r="J64" s="23">
        <f ref="J64:P64" si="13" t="shared">IF(J5="","",MAX(J5:J60))</f>
        <v>1358</v>
      </c>
      <c r="K64" s="23">
        <f si="13" t="shared"/>
        <v>1352</v>
      </c>
      <c r="L64" s="23">
        <f si="13" t="shared"/>
        <v>1350</v>
      </c>
      <c r="M64" s="23">
        <f si="13" t="shared"/>
        <v>1343</v>
      </c>
      <c r="N64" s="23">
        <f si="13" t="shared"/>
        <v>1356</v>
      </c>
      <c r="O64" s="23">
        <f si="13" t="shared"/>
        <v>1381</v>
      </c>
      <c r="P64" s="23">
        <f si="13" t="shared"/>
        <v>1348</v>
      </c>
      <c r="Q64" s="22"/>
    </row>
    <row customFormat="1" r="65" s="14" spans="1:17">
      <c r="A65" s="22" t="s">
        <v>32</v>
      </c>
      <c r="B65" s="23">
        <f ref="B65:H65" si="14" t="shared">IF(B5="","",MIN(B5:B60))</f>
        <v>1252</v>
      </c>
      <c r="C65" s="23">
        <f si="14" t="shared"/>
        <v>1241</v>
      </c>
      <c r="D65" s="23">
        <f si="14" t="shared"/>
        <v>1247</v>
      </c>
      <c r="E65" s="23">
        <f si="14" t="shared"/>
        <v>1241</v>
      </c>
      <c r="F65" s="23">
        <f si="14" t="shared"/>
        <v>1246</v>
      </c>
      <c r="G65" s="23">
        <f si="14" t="shared"/>
        <v>1248</v>
      </c>
      <c r="H65" s="23">
        <f si="14" t="shared"/>
        <v>1254</v>
      </c>
      <c r="I65" s="23"/>
      <c r="J65" s="23">
        <f ref="J65:P65" si="15" t="shared">IF(J5="","",MIN(J5:J60))</f>
        <v>1297</v>
      </c>
      <c r="K65" s="23">
        <f si="15" t="shared"/>
        <v>1298</v>
      </c>
      <c r="L65" s="23">
        <f si="15" t="shared"/>
        <v>1297</v>
      </c>
      <c r="M65" s="23">
        <f si="15" t="shared"/>
        <v>1302</v>
      </c>
      <c r="N65" s="23">
        <f si="15" t="shared"/>
        <v>1297</v>
      </c>
      <c r="O65" s="23">
        <f si="15" t="shared"/>
        <v>1295</v>
      </c>
      <c r="P65" s="23">
        <f si="15" t="shared"/>
        <v>1307</v>
      </c>
      <c r="Q65" s="22"/>
    </row>
    <row customFormat="1" r="66" s="15" spans="1:17">
      <c r="A66" s="23" t="s">
        <v>12</v>
      </c>
      <c r="B66" s="23">
        <f ref="B66:Q66" si="16" t="shared">IF(B5="","",INT(AVERAGE(B5:B60)))</f>
        <v>1276</v>
      </c>
      <c r="C66" s="23">
        <f si="16" t="shared"/>
        <v>1274</v>
      </c>
      <c r="D66" s="23">
        <f si="16" t="shared"/>
        <v>1273</v>
      </c>
      <c r="E66" s="23">
        <f si="16" t="shared"/>
        <v>1271</v>
      </c>
      <c r="F66" s="23">
        <f si="16" t="shared"/>
        <v>1271</v>
      </c>
      <c r="G66" s="23">
        <f si="16" t="shared"/>
        <v>1274</v>
      </c>
      <c r="H66" s="23">
        <f si="16" t="shared"/>
        <v>1273</v>
      </c>
      <c r="I66" s="23"/>
      <c r="J66" s="23">
        <f si="16" t="shared"/>
        <v>1321</v>
      </c>
      <c r="K66" s="23">
        <f si="16" t="shared"/>
        <v>1321</v>
      </c>
      <c r="L66" s="23">
        <f si="16" t="shared"/>
        <v>1326</v>
      </c>
      <c r="M66" s="23">
        <f si="16" t="shared"/>
        <v>1323</v>
      </c>
      <c r="N66" s="23">
        <f si="16" t="shared"/>
        <v>1319</v>
      </c>
      <c r="O66" s="23">
        <f si="16" t="shared"/>
        <v>1325</v>
      </c>
      <c r="P66" s="23">
        <f si="16" t="shared"/>
        <v>1322</v>
      </c>
      <c r="Q66" s="23"/>
    </row>
    <row customFormat="1" r="67" s="14" spans="1:17">
      <c r="A67" s="22" t="s">
        <v>33</v>
      </c>
      <c r="B67" s="22">
        <v>1270</v>
      </c>
      <c r="C67" s="22">
        <v>1270</v>
      </c>
      <c r="D67" s="22">
        <v>1270</v>
      </c>
      <c r="E67" s="22">
        <v>1270</v>
      </c>
      <c r="F67" s="22">
        <v>1270</v>
      </c>
      <c r="G67" s="22">
        <v>1270</v>
      </c>
      <c r="H67" s="22">
        <v>1270</v>
      </c>
      <c r="I67" s="23"/>
      <c r="J67" s="22">
        <v>1320</v>
      </c>
      <c r="K67" s="22">
        <v>1320</v>
      </c>
      <c r="L67" s="22">
        <v>1320</v>
      </c>
      <c r="M67" s="22">
        <v>1320</v>
      </c>
      <c r="N67" s="22">
        <v>1320</v>
      </c>
      <c r="O67" s="22">
        <v>1320</v>
      </c>
      <c r="P67" s="22">
        <v>1320</v>
      </c>
      <c r="Q67" s="22"/>
    </row>
    <row customFormat="1" r="68" s="14" spans="1:17">
      <c r="A68" s="22" t="s">
        <v>34</v>
      </c>
      <c r="B68" s="22">
        <f ref="B68:H68" si="17" t="shared">IF(B66="","",IF(ABS(B66-B67)&gt;7,1,0))</f>
        <v>0</v>
      </c>
      <c r="C68" s="22">
        <f si="17" t="shared"/>
        <v>0</v>
      </c>
      <c r="D68" s="22">
        <f si="17" t="shared"/>
        <v>0</v>
      </c>
      <c r="E68" s="22">
        <f si="17" t="shared"/>
        <v>0</v>
      </c>
      <c r="F68" s="22">
        <f si="17" t="shared"/>
        <v>0</v>
      </c>
      <c r="G68" s="22">
        <f si="17" t="shared"/>
        <v>0</v>
      </c>
      <c r="H68" s="22">
        <f si="17" t="shared"/>
        <v>0</v>
      </c>
      <c r="I68" s="22"/>
      <c r="J68" s="22">
        <f ref="J68:P68" si="18" t="shared">IF(J66="","",IF(ABS(J66-J67)&gt;7,1,0))</f>
        <v>0</v>
      </c>
      <c r="K68" s="22">
        <f si="18" t="shared"/>
        <v>0</v>
      </c>
      <c r="L68" s="22">
        <f si="18" t="shared"/>
        <v>0</v>
      </c>
      <c r="M68" s="22">
        <f si="18" t="shared"/>
        <v>0</v>
      </c>
      <c r="N68" s="22">
        <f si="18" t="shared"/>
        <v>0</v>
      </c>
      <c r="O68" s="22">
        <f si="18" t="shared"/>
        <v>0</v>
      </c>
      <c r="P68" s="22">
        <f si="18" t="shared"/>
        <v>0</v>
      </c>
      <c r="Q68" s="22"/>
    </row>
    <row customFormat="1" r="69" s="14" spans="9:9">
      <c r="I69" s="15"/>
    </row>
    <row customFormat="1" r="70" s="14" spans="3:12">
      <c r="C70" s="22"/>
      <c r="D70" s="22" t="s">
        <v>35</v>
      </c>
      <c r="E70" s="22" t="s">
        <v>36</v>
      </c>
      <c r="F70" s="22" t="s">
        <v>12</v>
      </c>
      <c r="G70" s="22"/>
      <c r="H70" s="22"/>
      <c r="I70" s="22"/>
      <c r="J70" s="22" t="s">
        <v>35</v>
      </c>
      <c r="K70" s="22" t="s">
        <v>36</v>
      </c>
      <c r="L70" s="22" t="s">
        <v>12</v>
      </c>
    </row>
    <row customFormat="1" r="71" s="14" spans="3:12">
      <c r="C71" s="22" t="s">
        <v>37</v>
      </c>
      <c r="D71" s="26">
        <f ca="1">(56*2-B$61-B$62-J$61-J$62)/(56*2)</f>
        <v>0.919642857142857</v>
      </c>
      <c r="E71" s="26">
        <f ca="1">(56*2-C$61-C$62-K$61-K$62)/(56*2)</f>
        <v>0.857142857142857</v>
      </c>
      <c r="F71" s="26">
        <f ca="1">AVERAGE(D71:E71)</f>
        <v>0.888392857142857</v>
      </c>
      <c r="G71" s="26"/>
      <c r="H71" s="22"/>
      <c r="I71" s="22" t="s">
        <v>38</v>
      </c>
      <c r="J71" s="22">
        <f>(2-B68-J68)/2</f>
        <v>1</v>
      </c>
      <c r="K71" s="22">
        <f>(2-C68-K68)/2</f>
        <v>1</v>
      </c>
      <c r="L71" s="22">
        <f>AVERAGE(J71:K71)</f>
        <v>1</v>
      </c>
    </row>
    <row customFormat="1" r="72" s="14" spans="3:12">
      <c r="C72" s="22" t="s">
        <v>39</v>
      </c>
      <c r="D72" s="26">
        <f ca="1">(56*2-D$61-D$62-L$61-L$62)/(56*2)</f>
        <v>0.883928571428571</v>
      </c>
      <c r="E72" s="26">
        <f ca="1">(56*2-E$61-E$62-M$61-M$62)/(56*2)</f>
        <v>0.973214285714286</v>
      </c>
      <c r="F72" s="26">
        <f ca="1">AVERAGE(D72:E72)</f>
        <v>0.928571428571429</v>
      </c>
      <c r="G72" s="22"/>
      <c r="H72" s="22"/>
      <c r="I72" s="22" t="s">
        <v>40</v>
      </c>
      <c r="J72" s="22">
        <f>(2-D68-L68)/2</f>
        <v>1</v>
      </c>
      <c r="K72" s="22">
        <f>(2-E68-M68)/2</f>
        <v>1</v>
      </c>
      <c r="L72" s="22">
        <f>AVERAGE(J72:K72)</f>
        <v>1</v>
      </c>
    </row>
    <row customFormat="1" r="73" s="14" spans="3:12">
      <c r="C73" s="22" t="s">
        <v>41</v>
      </c>
      <c r="D73" s="26">
        <f ca="1">(56*2-F$61-F$62-N$61-N$62)/(56*2)</f>
        <v>0.910714285714286</v>
      </c>
      <c r="E73" s="26">
        <f ca="1">(56*2-G$61-G$62-O$61-O$62)/(56*2)</f>
        <v>0.875</v>
      </c>
      <c r="F73" s="26">
        <f ca="1">AVERAGE(D73:E73)</f>
        <v>0.892857142857143</v>
      </c>
      <c r="G73" s="22"/>
      <c r="H73" s="22"/>
      <c r="I73" s="22" t="s">
        <v>42</v>
      </c>
      <c r="J73" s="22">
        <f>(2-F68-N68)/2</f>
        <v>1</v>
      </c>
      <c r="K73" s="22">
        <f>(2-G68-O68)/2</f>
        <v>1</v>
      </c>
      <c r="L73" s="22">
        <f>AVERAGE(J73:K73)</f>
        <v>1</v>
      </c>
    </row>
    <row customFormat="1" r="74" s="14" spans="3:12">
      <c r="C74" s="23" t="s">
        <v>43</v>
      </c>
      <c r="D74" s="23"/>
      <c r="E74" s="23"/>
      <c r="F74" s="23">
        <f ca="1">(56*2-H$61-H$62-P$61-P$62)/(56*2)</f>
        <v>0.991071428571429</v>
      </c>
      <c r="G74" s="23"/>
      <c r="H74" s="23"/>
      <c r="I74" s="23" t="s">
        <v>44</v>
      </c>
      <c r="J74" s="26"/>
      <c r="K74" s="23"/>
      <c r="L74" s="26">
        <f>(2*6-SUM(B68:P68))/(2*6)</f>
        <v>1</v>
      </c>
    </row>
  </sheetData>
  <mergeCells count="2">
    <mergeCell ref="B2:G2"/>
    <mergeCell ref="J2:O2"/>
  </mergeCells>
  <conditionalFormatting sqref="B5">
    <cfRule dxfId="3" operator="greaterThan" priority="70" type="cellIs">
      <formula>$B$66+30</formula>
    </cfRule>
    <cfRule dxfId="2" operator="lessThan" priority="69" type="cellIs">
      <formula>$B$66-30</formula>
    </cfRule>
  </conditionalFormatting>
  <conditionalFormatting sqref="C5">
    <cfRule dxfId="3" operator="greaterThan" priority="66" type="cellIs">
      <formula>$C$66+30</formula>
    </cfRule>
    <cfRule dxfId="2" operator="lessThan" priority="65" type="cellIs">
      <formula>$C$66-30</formula>
    </cfRule>
  </conditionalFormatting>
  <conditionalFormatting sqref="D5">
    <cfRule dxfId="3" operator="greaterThan" priority="64" type="cellIs">
      <formula>$D$66+30</formula>
    </cfRule>
    <cfRule dxfId="2" operator="lessThan" priority="63" type="cellIs">
      <formula>$D$66-30</formula>
    </cfRule>
  </conditionalFormatting>
  <conditionalFormatting sqref="E5">
    <cfRule dxfId="3" operator="greaterThan" priority="62" type="cellIs">
      <formula>$E$66+30</formula>
    </cfRule>
    <cfRule dxfId="2" operator="lessThan" priority="61" type="cellIs">
      <formula>$E$66-30</formula>
    </cfRule>
  </conditionalFormatting>
  <conditionalFormatting sqref="F5">
    <cfRule dxfId="3" operator="greaterThan" priority="60" type="cellIs">
      <formula>$F$66+30</formula>
    </cfRule>
    <cfRule dxfId="2" operator="lessThan" priority="59" type="cellIs">
      <formula>$F$66-30</formula>
    </cfRule>
  </conditionalFormatting>
  <conditionalFormatting sqref="G5">
    <cfRule dxfId="3" operator="greaterThan" priority="58" type="cellIs">
      <formula>$G$66+30</formula>
    </cfRule>
    <cfRule dxfId="2" operator="lessThan" priority="57" type="cellIs">
      <formula>$G$66-30</formula>
    </cfRule>
  </conditionalFormatting>
  <conditionalFormatting sqref="J5">
    <cfRule dxfId="3" operator="greaterThan" priority="36" type="cellIs">
      <formula>$J$66+30</formula>
    </cfRule>
    <cfRule dxfId="2" operator="lessThan" priority="35" type="cellIs">
      <formula>$J$66-30</formula>
    </cfRule>
  </conditionalFormatting>
  <conditionalFormatting sqref="K5">
    <cfRule dxfId="3" operator="greaterThan" priority="34" type="cellIs">
      <formula>$K$66+30</formula>
    </cfRule>
    <cfRule dxfId="2" operator="lessThan" priority="33" type="cellIs">
      <formula>$K$66-30</formula>
    </cfRule>
  </conditionalFormatting>
  <conditionalFormatting sqref="L5">
    <cfRule dxfId="3" operator="greaterThan" priority="32" type="cellIs">
      <formula>$L$66+30</formula>
    </cfRule>
    <cfRule dxfId="2" operator="lessThan" priority="31" type="cellIs">
      <formula>$L$66-30</formula>
    </cfRule>
  </conditionalFormatting>
  <conditionalFormatting sqref="M5">
    <cfRule dxfId="3" operator="greaterThan" priority="30" type="cellIs">
      <formula>$M$66+30</formula>
    </cfRule>
    <cfRule dxfId="2" operator="lessThan" priority="29" type="cellIs">
      <formula>$M$66-30</formula>
    </cfRule>
  </conditionalFormatting>
  <conditionalFormatting sqref="N5">
    <cfRule dxfId="3" operator="greaterThan" priority="28" type="cellIs">
      <formula>$N$66+30</formula>
    </cfRule>
    <cfRule dxfId="2" operator="lessThan" priority="27" type="cellIs">
      <formula>$N$66-30</formula>
    </cfRule>
  </conditionalFormatting>
  <conditionalFormatting sqref="O5">
    <cfRule dxfId="3" operator="greaterThan" priority="26" type="cellIs">
      <formula>$O$66+30</formula>
    </cfRule>
    <cfRule dxfId="2" operator="lessThan" priority="25" type="cellIs">
      <formula>$O$66-30</formula>
    </cfRule>
  </conditionalFormatting>
  <conditionalFormatting sqref="B60">
    <cfRule dxfId="3" operator="greaterThan" priority="68" type="cellIs">
      <formula>$B$66+30</formula>
    </cfRule>
    <cfRule dxfId="2" operator="lessThan" priority="67" type="cellIs">
      <formula>$B$66-30</formula>
    </cfRule>
  </conditionalFormatting>
  <conditionalFormatting sqref="C60">
    <cfRule dxfId="3" operator="greaterThan" priority="54" type="cellIs">
      <formula>$C$66+30</formula>
    </cfRule>
    <cfRule dxfId="2" operator="lessThan" priority="53" type="cellIs">
      <formula>$C$66-30</formula>
    </cfRule>
  </conditionalFormatting>
  <conditionalFormatting sqref="D60">
    <cfRule dxfId="3" operator="greaterThan" priority="52" type="cellIs">
      <formula>$D$66+30</formula>
    </cfRule>
    <cfRule dxfId="2" operator="lessThan" priority="51" type="cellIs">
      <formula>$D$66-30</formula>
    </cfRule>
  </conditionalFormatting>
  <conditionalFormatting sqref="E60">
    <cfRule dxfId="3" operator="greaterThan" priority="50" type="cellIs">
      <formula>$E$66+30</formula>
    </cfRule>
    <cfRule dxfId="2" operator="lessThan" priority="49" type="cellIs">
      <formula>$E$66-30</formula>
    </cfRule>
  </conditionalFormatting>
  <conditionalFormatting sqref="F60">
    <cfRule dxfId="3" operator="greaterThan" priority="48" type="cellIs">
      <formula>$F$66+30</formula>
    </cfRule>
    <cfRule dxfId="2" operator="lessThan" priority="47" type="cellIs">
      <formula>$F$66-30</formula>
    </cfRule>
  </conditionalFormatting>
  <conditionalFormatting sqref="G60">
    <cfRule dxfId="3" operator="greaterThan" priority="46" type="cellIs">
      <formula>$G$66+30</formula>
    </cfRule>
    <cfRule dxfId="2" operator="lessThan" priority="45" type="cellIs">
      <formula>$G$66-30</formula>
    </cfRule>
  </conditionalFormatting>
  <conditionalFormatting sqref="J60">
    <cfRule dxfId="3" operator="greaterThan" priority="24" type="cellIs">
      <formula>$J$66+30</formula>
    </cfRule>
    <cfRule dxfId="2" operator="lessThan" priority="23" type="cellIs">
      <formula>$J$66-30</formula>
    </cfRule>
  </conditionalFormatting>
  <conditionalFormatting sqref="K60">
    <cfRule dxfId="3" operator="greaterThan" priority="22" type="cellIs">
      <formula>$K$66+30</formula>
    </cfRule>
    <cfRule dxfId="2" operator="lessThan" priority="21" type="cellIs">
      <formula>$K$66-30</formula>
    </cfRule>
  </conditionalFormatting>
  <conditionalFormatting sqref="L60">
    <cfRule dxfId="3" operator="greaterThan" priority="20" type="cellIs">
      <formula>$L$66+30</formula>
    </cfRule>
    <cfRule dxfId="2" operator="lessThan" priority="19" type="cellIs">
      <formula>$L$66-30</formula>
    </cfRule>
  </conditionalFormatting>
  <conditionalFormatting sqref="M60">
    <cfRule dxfId="3" operator="greaterThan" priority="18" type="cellIs">
      <formula>$M$66+30</formula>
    </cfRule>
    <cfRule dxfId="2" operator="lessThan" priority="17" type="cellIs">
      <formula>$M$66-30</formula>
    </cfRule>
  </conditionalFormatting>
  <conditionalFormatting sqref="N60">
    <cfRule dxfId="3" operator="greaterThan" priority="16" type="cellIs">
      <formula>$N$66+30</formula>
    </cfRule>
    <cfRule dxfId="2" operator="lessThan" priority="15" type="cellIs">
      <formula>$N$66-30</formula>
    </cfRule>
  </conditionalFormatting>
  <conditionalFormatting sqref="O60">
    <cfRule dxfId="3" operator="greaterThan" priority="14" type="cellIs">
      <formula>$O$66+30</formula>
    </cfRule>
    <cfRule dxfId="2" operator="lessThan" priority="13" type="cellIs">
      <formula>$O$66-30</formula>
    </cfRule>
  </conditionalFormatting>
  <conditionalFormatting sqref="B6:B59">
    <cfRule dxfId="3" operator="greaterThan" priority="72" type="cellIs">
      <formula>$B$66+20</formula>
    </cfRule>
    <cfRule dxfId="2" operator="lessThan" priority="71" type="cellIs">
      <formula>$B$66-20</formula>
    </cfRule>
  </conditionalFormatting>
  <conditionalFormatting sqref="C6:C59">
    <cfRule dxfId="3" operator="greaterThan" priority="56" type="cellIs">
      <formula>$C$66+20</formula>
    </cfRule>
    <cfRule dxfId="2" operator="lessThan" priority="55" type="cellIs">
      <formula>$C$66-20</formula>
    </cfRule>
  </conditionalFormatting>
  <conditionalFormatting sqref="D6:D59">
    <cfRule dxfId="3" operator="greaterThan" priority="44" type="cellIs">
      <formula>$D$66+20</formula>
    </cfRule>
    <cfRule dxfId="2" operator="lessThan" priority="43" type="cellIs">
      <formula>$D$66-20</formula>
    </cfRule>
  </conditionalFormatting>
  <conditionalFormatting sqref="E6:E59">
    <cfRule dxfId="3" operator="greaterThan" priority="42" type="cellIs">
      <formula>$E$66+20</formula>
    </cfRule>
    <cfRule dxfId="2" operator="lessThan" priority="41" type="cellIs">
      <formula>$E$66-20</formula>
    </cfRule>
  </conditionalFormatting>
  <conditionalFormatting sqref="F6:F59">
    <cfRule dxfId="3" operator="greaterThan" priority="40" type="cellIs">
      <formula>$F$66+20</formula>
    </cfRule>
    <cfRule dxfId="2" operator="lessThan" priority="39" type="cellIs">
      <formula>$F$66-20</formula>
    </cfRule>
  </conditionalFormatting>
  <conditionalFormatting sqref="G6:G59">
    <cfRule dxfId="3" operator="greaterThan" priority="38" type="cellIs">
      <formula>$G$66+20</formula>
    </cfRule>
    <cfRule dxfId="2" operator="lessThan" priority="37" type="cellIs">
      <formula>$G$66-20</formula>
    </cfRule>
  </conditionalFormatting>
  <conditionalFormatting sqref="J6:J59">
    <cfRule dxfId="3" operator="greaterThan" priority="12" type="cellIs">
      <formula>$J$66+20</formula>
    </cfRule>
    <cfRule dxfId="2" operator="lessThan" priority="11" type="cellIs">
      <formula>$J$66-20</formula>
    </cfRule>
  </conditionalFormatting>
  <conditionalFormatting sqref="K6:K59">
    <cfRule dxfId="3" operator="greaterThan" priority="10" type="cellIs">
      <formula>$K$66+20</formula>
    </cfRule>
    <cfRule dxfId="2" operator="lessThan" priority="9" type="cellIs">
      <formula>$K$66-20</formula>
    </cfRule>
  </conditionalFormatting>
  <conditionalFormatting sqref="L6:L59">
    <cfRule dxfId="3" operator="greaterThan" priority="8" type="cellIs">
      <formula>$L$66+20</formula>
    </cfRule>
    <cfRule dxfId="2" operator="lessThan" priority="7" type="cellIs">
      <formula>$L$66-20</formula>
    </cfRule>
  </conditionalFormatting>
  <conditionalFormatting sqref="M6:M59">
    <cfRule dxfId="3" operator="greaterThan" priority="6" type="cellIs">
      <formula>$M$66+20</formula>
    </cfRule>
    <cfRule dxfId="2" operator="lessThan" priority="5" type="cellIs">
      <formula>$M$66-20</formula>
    </cfRule>
  </conditionalFormatting>
  <conditionalFormatting sqref="N6:N59">
    <cfRule dxfId="3" operator="greaterThan" priority="4" type="cellIs">
      <formula>$N$66+20</formula>
    </cfRule>
    <cfRule dxfId="2" operator="lessThan" priority="3" type="cellIs">
      <formula>$N$66-20</formula>
    </cfRule>
  </conditionalFormatting>
  <conditionalFormatting sqref="O6:O59">
    <cfRule dxfId="3" operator="greaterThan" priority="2" type="cellIs">
      <formula>$O$66+20</formula>
    </cfRule>
    <cfRule dxfId="2" operator="lessThan" priority="1" type="cellIs">
      <formula>$O$66-20</formula>
    </cfRule>
  </conditionalFormatting>
  <pageMargins bottom="0.75" footer="0.5" header="0.5" left="0.699305555555556" right="0.699305555555556" top="0.75"/>
  <headerFooter/>
</worksheet>
</file>

<file path=xl/worksheets/sheet14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Q74"/>
  <sheetViews>
    <sheetView workbookViewId="0" zoomScale="85" zoomScaleNormal="85">
      <selection activeCell="B6" sqref="B6"/>
    </sheetView>
  </sheetViews>
  <sheetFormatPr defaultColWidth="9" defaultRowHeight="14.25"/>
  <cols>
    <col min="1" max="1" customWidth="true" style="14" width="14.0" collapsed="true"/>
    <col min="2" max="7" customWidth="true" style="14" width="11.3666666666667" collapsed="true"/>
    <col min="8" max="8" customWidth="true" style="14" width="7.725" collapsed="true"/>
    <col min="9" max="9" customWidth="true" style="14" width="8.26666666666667" collapsed="true"/>
    <col min="10" max="15" customWidth="true" style="14" width="11.3666666666667" collapsed="true"/>
    <col min="16" max="16" customWidth="true" style="14" width="7.36666666666667" collapsed="true"/>
    <col min="17" max="18" style="14" width="9.0" collapsed="true"/>
    <col min="19" max="16384" style="16" width="9.0" collapsed="true"/>
  </cols>
  <sheetData>
    <row customFormat="1" customHeight="1" ht="24" r="1" s="14" spans="1:17">
      <c r="A1" s="17" t="s">
        <v>0</v>
      </c>
      <c r="B1" s="18" t="s">
        <v>99</v>
      </c>
      <c r="C1" s="17"/>
      <c r="D1" s="17"/>
      <c r="E1" s="17" t="s">
        <v>1</v>
      </c>
      <c r="F1" s="19" t="s">
        <v>2</v>
      </c>
      <c r="G1" s="19"/>
      <c r="H1" s="19"/>
      <c r="I1" s="19"/>
      <c r="J1" s="19"/>
      <c r="K1" s="19"/>
      <c r="L1" s="19"/>
      <c r="M1" s="19"/>
      <c r="N1" s="19"/>
      <c r="O1" s="19"/>
      <c r="P1" s="19"/>
      <c r="Q1" s="25"/>
    </row>
    <row customFormat="1" r="2" s="14" spans="1:17">
      <c r="A2" s="17"/>
      <c r="B2" s="20" t="s">
        <v>3</v>
      </c>
      <c r="C2" s="20"/>
      <c r="D2" s="20"/>
      <c r="E2" s="20"/>
      <c r="F2" s="20"/>
      <c r="G2" s="20"/>
      <c r="H2" s="20"/>
      <c r="I2" s="20"/>
      <c r="J2" s="20" t="s">
        <v>4</v>
      </c>
      <c r="K2" s="20"/>
      <c r="L2" s="20"/>
      <c r="M2" s="20"/>
      <c r="N2" s="20"/>
      <c r="O2" s="20"/>
      <c r="P2" s="17"/>
      <c r="Q2" s="17"/>
    </row>
    <row customFormat="1" r="3" s="14" spans="1:17">
      <c r="A3" s="17" t="s">
        <v>5</v>
      </c>
      <c r="B3" s="17" t="s">
        <v>6</v>
      </c>
      <c r="C3" s="17" t="s">
        <v>7</v>
      </c>
      <c r="D3" s="17" t="s">
        <v>8</v>
      </c>
      <c r="E3" s="17" t="s">
        <v>9</v>
      </c>
      <c r="F3" s="17" t="s">
        <v>10</v>
      </c>
      <c r="G3" s="17" t="s">
        <v>11</v>
      </c>
      <c r="H3" s="17" t="s">
        <v>12</v>
      </c>
      <c r="I3" s="17" t="s">
        <v>13</v>
      </c>
      <c r="J3" s="17" t="s">
        <v>6</v>
      </c>
      <c r="K3" s="17" t="s">
        <v>7</v>
      </c>
      <c r="L3" s="17" t="s">
        <v>8</v>
      </c>
      <c r="M3" s="17" t="s">
        <v>9</v>
      </c>
      <c r="N3" s="17" t="s">
        <v>10</v>
      </c>
      <c r="O3" s="17" t="s">
        <v>11</v>
      </c>
      <c r="P3" s="17" t="s">
        <v>12</v>
      </c>
      <c r="Q3" s="17" t="s">
        <v>13</v>
      </c>
    </row>
    <row customFormat="1" customHeight="1" hidden="1" ht="17" r="4" s="14" spans="1:17">
      <c r="A4" s="17" t="s">
        <v>14</v>
      </c>
      <c r="B4" s="21" t="s">
        <v>15</v>
      </c>
      <c r="C4" s="21" t="s">
        <v>16</v>
      </c>
      <c r="D4" s="21" t="s">
        <v>17</v>
      </c>
      <c r="E4" s="17" t="s">
        <v>18</v>
      </c>
      <c r="F4" s="21" t="s">
        <v>19</v>
      </c>
      <c r="G4" s="17" t="s">
        <v>20</v>
      </c>
      <c r="H4" s="17" t="s">
        <v>90</v>
      </c>
      <c r="I4" s="17" t="s">
        <v>90</v>
      </c>
      <c r="J4" s="17" t="s">
        <v>21</v>
      </c>
      <c r="K4" s="21" t="s">
        <v>22</v>
      </c>
      <c r="L4" s="17" t="s">
        <v>23</v>
      </c>
      <c r="M4" s="17" t="s">
        <v>24</v>
      </c>
      <c r="N4" s="17" t="s">
        <v>25</v>
      </c>
      <c r="O4" s="21" t="s">
        <v>26</v>
      </c>
      <c r="P4" s="17"/>
      <c r="Q4" s="17"/>
    </row>
    <row customFormat="1" r="5" s="14" spans="1:17">
      <c r="A5" s="22">
        <v>1</v>
      </c>
      <c r="B5" s="23">
        <v>1264</v>
      </c>
      <c r="C5" s="23">
        <v>1258</v>
      </c>
      <c r="D5" s="23">
        <v>1264</v>
      </c>
      <c r="E5" s="23">
        <v>1278</v>
      </c>
      <c r="F5" s="23">
        <v>1291</v>
      </c>
      <c r="G5" s="23">
        <v>1256</v>
      </c>
      <c r="H5" s="23">
        <f ref="H5:H36" si="0" t="shared">IF(B5="","",INT(AVERAGE(B5:G5)))</f>
        <v>1268</v>
      </c>
      <c r="I5" s="23">
        <f ref="I5:I60" si="1" t="shared">IF(H5="","",H5-H$66)</f>
        <v>-6</v>
      </c>
      <c r="J5" s="23">
        <v>1339</v>
      </c>
      <c r="K5" s="23">
        <v>1330</v>
      </c>
      <c r="L5" s="23">
        <v>1332</v>
      </c>
      <c r="M5" s="23">
        <v>1329</v>
      </c>
      <c r="N5" s="23">
        <v>1351</v>
      </c>
      <c r="O5" s="23">
        <v>1321</v>
      </c>
      <c r="P5" s="23">
        <f ref="P5:P36" si="2" t="shared">IF(J5="","",INT(AVERAGE(J5:O5)))</f>
        <v>1333</v>
      </c>
      <c r="Q5" s="23">
        <f ref="Q5:Q60" si="3" t="shared">IF(P5="","",P5-P$66)</f>
        <v>10</v>
      </c>
    </row>
    <row customFormat="1" r="6" s="14" spans="1:17">
      <c r="A6" s="22">
        <v>2</v>
      </c>
      <c r="B6" s="23">
        <v>1262</v>
      </c>
      <c r="C6" s="23">
        <v>1271</v>
      </c>
      <c r="D6" s="23">
        <v>1285</v>
      </c>
      <c r="E6" s="23">
        <v>1271</v>
      </c>
      <c r="F6" s="23">
        <v>1278</v>
      </c>
      <c r="G6" s="23">
        <v>1259</v>
      </c>
      <c r="H6" s="23">
        <f si="0" t="shared"/>
        <v>1271</v>
      </c>
      <c r="I6" s="23">
        <f si="1" t="shared"/>
        <v>-3</v>
      </c>
      <c r="J6" s="23">
        <v>1328</v>
      </c>
      <c r="K6" s="23">
        <v>1328</v>
      </c>
      <c r="L6" s="23">
        <v>1355</v>
      </c>
      <c r="M6" s="23">
        <v>1328</v>
      </c>
      <c r="N6" s="23">
        <v>1347</v>
      </c>
      <c r="O6" s="23">
        <v>1316</v>
      </c>
      <c r="P6" s="23">
        <f si="2" t="shared"/>
        <v>1333</v>
      </c>
      <c r="Q6" s="23">
        <f si="3" t="shared"/>
        <v>10</v>
      </c>
    </row>
    <row customFormat="1" r="7" s="14" spans="1:17">
      <c r="A7" s="22">
        <v>3</v>
      </c>
      <c r="B7" s="23">
        <v>1288</v>
      </c>
      <c r="C7" s="23">
        <v>1257</v>
      </c>
      <c r="D7" s="23">
        <v>1265</v>
      </c>
      <c r="E7" s="23">
        <v>1247</v>
      </c>
      <c r="F7" s="23">
        <v>1258</v>
      </c>
      <c r="G7" s="23">
        <v>1267</v>
      </c>
      <c r="H7" s="23">
        <f si="0" t="shared"/>
        <v>1263</v>
      </c>
      <c r="I7" s="23">
        <f si="1" t="shared"/>
        <v>-11</v>
      </c>
      <c r="J7" s="23">
        <v>1342</v>
      </c>
      <c r="K7" s="23">
        <v>1328</v>
      </c>
      <c r="L7" s="23">
        <v>1312</v>
      </c>
      <c r="M7" s="23">
        <v>1318</v>
      </c>
      <c r="N7" s="23">
        <v>1332</v>
      </c>
      <c r="O7" s="23">
        <v>1338</v>
      </c>
      <c r="P7" s="23">
        <f si="2" t="shared"/>
        <v>1328</v>
      </c>
      <c r="Q7" s="23">
        <f si="3" t="shared"/>
        <v>5</v>
      </c>
    </row>
    <row customFormat="1" r="8" s="14" spans="1:17">
      <c r="A8" s="22">
        <v>4</v>
      </c>
      <c r="B8" s="23">
        <v>1276</v>
      </c>
      <c r="C8" s="23">
        <v>1253</v>
      </c>
      <c r="D8" s="23">
        <v>1263</v>
      </c>
      <c r="E8" s="23">
        <v>1279</v>
      </c>
      <c r="F8" s="23">
        <v>1266</v>
      </c>
      <c r="G8" s="23">
        <v>1262</v>
      </c>
      <c r="H8" s="23">
        <f si="0" t="shared"/>
        <v>1266</v>
      </c>
      <c r="I8" s="23">
        <f si="1" t="shared"/>
        <v>-8</v>
      </c>
      <c r="J8" s="23">
        <v>1355</v>
      </c>
      <c r="K8" s="23">
        <v>1319</v>
      </c>
      <c r="L8" s="23">
        <v>1328</v>
      </c>
      <c r="M8" s="23">
        <v>1339</v>
      </c>
      <c r="N8" s="23">
        <v>1332</v>
      </c>
      <c r="O8" s="23">
        <v>1333</v>
      </c>
      <c r="P8" s="23">
        <f si="2" t="shared"/>
        <v>1334</v>
      </c>
      <c r="Q8" s="23">
        <f si="3" t="shared"/>
        <v>11</v>
      </c>
    </row>
    <row customFormat="1" r="9" s="14" spans="1:17">
      <c r="A9" s="22">
        <v>5</v>
      </c>
      <c r="B9" s="23">
        <v>1264</v>
      </c>
      <c r="C9" s="23">
        <v>1291</v>
      </c>
      <c r="D9" s="23">
        <v>1260</v>
      </c>
      <c r="E9" s="23">
        <v>1270</v>
      </c>
      <c r="F9" s="23">
        <v>1252</v>
      </c>
      <c r="G9" s="23">
        <v>1262</v>
      </c>
      <c r="H9" s="23">
        <f si="0" t="shared"/>
        <v>1266</v>
      </c>
      <c r="I9" s="23">
        <f si="1" t="shared"/>
        <v>-8</v>
      </c>
      <c r="J9" s="23">
        <v>1309</v>
      </c>
      <c r="K9" s="23">
        <v>1329</v>
      </c>
      <c r="L9" s="23">
        <v>1310</v>
      </c>
      <c r="M9" s="23">
        <v>1300</v>
      </c>
      <c r="N9" s="23">
        <v>1299</v>
      </c>
      <c r="O9" s="23">
        <v>1313</v>
      </c>
      <c r="P9" s="23">
        <f si="2" t="shared"/>
        <v>1310</v>
      </c>
      <c r="Q9" s="23">
        <f si="3" t="shared"/>
        <v>-13</v>
      </c>
    </row>
    <row customFormat="1" r="10" s="14" spans="1:17">
      <c r="A10" s="22">
        <v>6</v>
      </c>
      <c r="B10" s="23">
        <v>1251</v>
      </c>
      <c r="C10" s="23">
        <v>1260</v>
      </c>
      <c r="D10" s="23">
        <v>1240</v>
      </c>
      <c r="E10" s="23">
        <v>1256</v>
      </c>
      <c r="F10" s="23">
        <v>1267</v>
      </c>
      <c r="G10" s="23">
        <v>1254</v>
      </c>
      <c r="H10" s="23">
        <f si="0" t="shared"/>
        <v>1254</v>
      </c>
      <c r="I10" s="23">
        <f si="1" t="shared"/>
        <v>-20</v>
      </c>
      <c r="J10" s="23">
        <v>1328</v>
      </c>
      <c r="K10" s="23">
        <v>1343</v>
      </c>
      <c r="L10" s="23">
        <v>1293</v>
      </c>
      <c r="M10" s="23">
        <v>1304</v>
      </c>
      <c r="N10" s="23">
        <v>1348</v>
      </c>
      <c r="O10" s="23">
        <v>1323</v>
      </c>
      <c r="P10" s="23">
        <f si="2" t="shared"/>
        <v>1323</v>
      </c>
      <c r="Q10" s="23">
        <f si="3" t="shared"/>
        <v>0</v>
      </c>
    </row>
    <row customFormat="1" r="11" s="14" spans="1:17">
      <c r="A11" s="22">
        <v>7</v>
      </c>
      <c r="B11" s="23">
        <v>1257</v>
      </c>
      <c r="C11" s="23">
        <v>1264</v>
      </c>
      <c r="D11" s="23">
        <v>1290</v>
      </c>
      <c r="E11" s="23">
        <v>1262</v>
      </c>
      <c r="F11" s="23">
        <v>1281</v>
      </c>
      <c r="G11" s="23">
        <v>1245</v>
      </c>
      <c r="H11" s="23">
        <f si="0" t="shared"/>
        <v>1266</v>
      </c>
      <c r="I11" s="23">
        <f si="1" t="shared"/>
        <v>-8</v>
      </c>
      <c r="J11" s="23">
        <v>1303</v>
      </c>
      <c r="K11" s="23">
        <v>1311</v>
      </c>
      <c r="L11" s="23">
        <v>1330</v>
      </c>
      <c r="M11" s="23">
        <v>1356</v>
      </c>
      <c r="N11" s="23">
        <v>1326</v>
      </c>
      <c r="O11" s="23">
        <v>1304</v>
      </c>
      <c r="P11" s="23">
        <f si="2" t="shared"/>
        <v>1321</v>
      </c>
      <c r="Q11" s="23">
        <f si="3" t="shared"/>
        <v>-2</v>
      </c>
    </row>
    <row customFormat="1" r="12" s="14" spans="1:17">
      <c r="A12" s="22">
        <v>8</v>
      </c>
      <c r="B12" s="23">
        <v>1286</v>
      </c>
      <c r="C12" s="23">
        <v>1256</v>
      </c>
      <c r="D12" s="23">
        <v>1264</v>
      </c>
      <c r="E12" s="23">
        <v>1251</v>
      </c>
      <c r="F12" s="23">
        <v>1261</v>
      </c>
      <c r="G12" s="23">
        <v>1267</v>
      </c>
      <c r="H12" s="23">
        <f si="0" t="shared"/>
        <v>1264</v>
      </c>
      <c r="I12" s="23">
        <f si="1" t="shared"/>
        <v>-10</v>
      </c>
      <c r="J12" s="23">
        <v>1324</v>
      </c>
      <c r="K12" s="23">
        <v>1323</v>
      </c>
      <c r="L12" s="23">
        <v>1339</v>
      </c>
      <c r="M12" s="23">
        <v>1302</v>
      </c>
      <c r="N12" s="23">
        <v>1324</v>
      </c>
      <c r="O12" s="23">
        <v>1341</v>
      </c>
      <c r="P12" s="23">
        <f si="2" t="shared"/>
        <v>1325</v>
      </c>
      <c r="Q12" s="23">
        <f si="3" t="shared"/>
        <v>2</v>
      </c>
    </row>
    <row customFormat="1" r="13" s="14" spans="1:17">
      <c r="A13" s="22">
        <v>9</v>
      </c>
      <c r="B13" s="23">
        <v>1269</v>
      </c>
      <c r="C13" s="23">
        <v>1249</v>
      </c>
      <c r="D13" s="23">
        <v>1255</v>
      </c>
      <c r="E13" s="23">
        <v>1283</v>
      </c>
      <c r="F13" s="23">
        <v>1266</v>
      </c>
      <c r="G13" s="23">
        <v>1273</v>
      </c>
      <c r="H13" s="23">
        <f si="0" t="shared"/>
        <v>1265</v>
      </c>
      <c r="I13" s="23">
        <f si="1" t="shared"/>
        <v>-9</v>
      </c>
      <c r="J13" s="23">
        <v>1354</v>
      </c>
      <c r="K13" s="23">
        <v>1321</v>
      </c>
      <c r="L13" s="23">
        <v>1335</v>
      </c>
      <c r="M13" s="23">
        <v>1320</v>
      </c>
      <c r="N13" s="23">
        <v>1341</v>
      </c>
      <c r="O13" s="23">
        <v>1339</v>
      </c>
      <c r="P13" s="23">
        <f si="2" t="shared"/>
        <v>1335</v>
      </c>
      <c r="Q13" s="23">
        <f si="3" t="shared"/>
        <v>12</v>
      </c>
    </row>
    <row customFormat="1" r="14" s="14" spans="1:17">
      <c r="A14" s="22">
        <v>10</v>
      </c>
      <c r="B14" s="23">
        <v>1280</v>
      </c>
      <c r="C14" s="23">
        <v>1302</v>
      </c>
      <c r="D14" s="23">
        <v>1275</v>
      </c>
      <c r="E14" s="23">
        <v>1279</v>
      </c>
      <c r="F14" s="23">
        <v>1265</v>
      </c>
      <c r="G14" s="23">
        <v>1282</v>
      </c>
      <c r="H14" s="23">
        <f si="0" t="shared"/>
        <v>1280</v>
      </c>
      <c r="I14" s="23">
        <f si="1" t="shared"/>
        <v>6</v>
      </c>
      <c r="J14" s="23">
        <v>1326</v>
      </c>
      <c r="K14" s="23">
        <v>1344</v>
      </c>
      <c r="L14" s="23">
        <v>1317</v>
      </c>
      <c r="M14" s="23">
        <v>1331</v>
      </c>
      <c r="N14" s="23">
        <v>1304</v>
      </c>
      <c r="O14" s="23">
        <v>1313</v>
      </c>
      <c r="P14" s="23">
        <f si="2" t="shared"/>
        <v>1322</v>
      </c>
      <c r="Q14" s="23">
        <f si="3" t="shared"/>
        <v>-1</v>
      </c>
    </row>
    <row customFormat="1" r="15" s="14" spans="1:17">
      <c r="A15" s="22">
        <v>11</v>
      </c>
      <c r="B15" s="23">
        <v>1269</v>
      </c>
      <c r="C15" s="23">
        <v>1296</v>
      </c>
      <c r="D15" s="23">
        <v>1261</v>
      </c>
      <c r="E15" s="23">
        <v>1272</v>
      </c>
      <c r="F15" s="23">
        <v>1300</v>
      </c>
      <c r="G15" s="23">
        <v>1274</v>
      </c>
      <c r="H15" s="23">
        <f si="0" t="shared"/>
        <v>1278</v>
      </c>
      <c r="I15" s="23">
        <f si="1" t="shared"/>
        <v>4</v>
      </c>
      <c r="J15" s="23">
        <v>1323</v>
      </c>
      <c r="K15" s="23">
        <v>1333</v>
      </c>
      <c r="L15" s="23">
        <v>1303</v>
      </c>
      <c r="M15" s="23">
        <v>1318</v>
      </c>
      <c r="N15" s="23">
        <v>1338</v>
      </c>
      <c r="O15" s="23">
        <v>1323</v>
      </c>
      <c r="P15" s="23">
        <f si="2" t="shared"/>
        <v>1323</v>
      </c>
      <c r="Q15" s="23">
        <f si="3" t="shared"/>
        <v>0</v>
      </c>
    </row>
    <row customFormat="1" r="16" s="14" spans="1:17">
      <c r="A16" s="22">
        <v>12</v>
      </c>
      <c r="B16" s="23">
        <v>1256</v>
      </c>
      <c r="C16" s="23">
        <v>1266</v>
      </c>
      <c r="D16" s="23">
        <v>1288</v>
      </c>
      <c r="E16" s="23">
        <v>1271</v>
      </c>
      <c r="F16" s="23">
        <v>1280</v>
      </c>
      <c r="G16" s="23">
        <v>1262</v>
      </c>
      <c r="H16" s="23">
        <f si="0" t="shared"/>
        <v>1270</v>
      </c>
      <c r="I16" s="23">
        <f si="1" t="shared"/>
        <v>-4</v>
      </c>
      <c r="J16" s="23">
        <v>1320</v>
      </c>
      <c r="K16" s="23">
        <v>1317</v>
      </c>
      <c r="L16" s="23">
        <v>1349</v>
      </c>
      <c r="M16" s="23">
        <v>1315</v>
      </c>
      <c r="N16" s="23">
        <v>1343</v>
      </c>
      <c r="O16" s="23">
        <v>1311</v>
      </c>
      <c r="P16" s="23">
        <f si="2" t="shared"/>
        <v>1325</v>
      </c>
      <c r="Q16" s="23">
        <f si="3" t="shared"/>
        <v>2</v>
      </c>
    </row>
    <row customFormat="1" r="17" s="14" spans="1:17">
      <c r="A17" s="22">
        <v>13</v>
      </c>
      <c r="B17" s="23">
        <v>1267</v>
      </c>
      <c r="C17" s="23">
        <v>1269</v>
      </c>
      <c r="D17" s="23">
        <v>1287</v>
      </c>
      <c r="E17" s="23">
        <v>1266</v>
      </c>
      <c r="F17" s="23">
        <v>1275</v>
      </c>
      <c r="G17" s="23">
        <v>1291</v>
      </c>
      <c r="H17" s="23">
        <f si="0" t="shared"/>
        <v>1275</v>
      </c>
      <c r="I17" s="23">
        <f si="1" t="shared"/>
        <v>1</v>
      </c>
      <c r="J17" s="23">
        <v>1352</v>
      </c>
      <c r="K17" s="23">
        <v>1330</v>
      </c>
      <c r="L17" s="23">
        <v>1341</v>
      </c>
      <c r="M17" s="23">
        <v>1340</v>
      </c>
      <c r="N17" s="23">
        <v>1332</v>
      </c>
      <c r="O17" s="23">
        <v>1343</v>
      </c>
      <c r="P17" s="23">
        <f si="2" t="shared"/>
        <v>1339</v>
      </c>
      <c r="Q17" s="23">
        <f si="3" t="shared"/>
        <v>16</v>
      </c>
    </row>
    <row customFormat="1" r="18" s="14" spans="1:17">
      <c r="A18" s="22">
        <v>14</v>
      </c>
      <c r="B18" s="23">
        <v>1295</v>
      </c>
      <c r="C18" s="23">
        <v>1262</v>
      </c>
      <c r="D18" s="23">
        <v>1275</v>
      </c>
      <c r="E18" s="23">
        <v>1301</v>
      </c>
      <c r="F18" s="23">
        <v>1280</v>
      </c>
      <c r="G18" s="23">
        <v>1282</v>
      </c>
      <c r="H18" s="23">
        <f si="0" t="shared"/>
        <v>1282</v>
      </c>
      <c r="I18" s="23">
        <f si="1" t="shared"/>
        <v>8</v>
      </c>
      <c r="J18" s="23">
        <v>1326</v>
      </c>
      <c r="K18" s="23">
        <v>1314</v>
      </c>
      <c r="L18" s="23">
        <v>1319</v>
      </c>
      <c r="M18" s="23">
        <v>1354</v>
      </c>
      <c r="N18" s="23">
        <v>1331</v>
      </c>
      <c r="O18" s="23">
        <v>1338</v>
      </c>
      <c r="P18" s="23">
        <f si="2" t="shared"/>
        <v>1330</v>
      </c>
      <c r="Q18" s="23">
        <f si="3" t="shared"/>
        <v>7</v>
      </c>
    </row>
    <row customFormat="1" r="19" s="14" spans="1:17">
      <c r="A19" s="22">
        <v>15</v>
      </c>
      <c r="B19" s="23">
        <v>1268</v>
      </c>
      <c r="C19" s="23">
        <v>1288</v>
      </c>
      <c r="D19" s="23">
        <v>1278</v>
      </c>
      <c r="E19" s="23">
        <v>1301</v>
      </c>
      <c r="F19" s="23">
        <v>1269</v>
      </c>
      <c r="G19" s="23">
        <v>1274</v>
      </c>
      <c r="H19" s="23">
        <f si="0" t="shared"/>
        <v>1279</v>
      </c>
      <c r="I19" s="23">
        <f si="1" t="shared"/>
        <v>5</v>
      </c>
      <c r="J19" s="23">
        <v>1320</v>
      </c>
      <c r="K19" s="23">
        <v>1347</v>
      </c>
      <c r="L19" s="23">
        <v>1325</v>
      </c>
      <c r="M19" s="23">
        <v>1335</v>
      </c>
      <c r="N19" s="23">
        <v>1313</v>
      </c>
      <c r="O19" s="23">
        <v>1326</v>
      </c>
      <c r="P19" s="23">
        <f si="2" t="shared"/>
        <v>1327</v>
      </c>
      <c r="Q19" s="23">
        <f si="3" t="shared"/>
        <v>4</v>
      </c>
    </row>
    <row customFormat="1" r="20" s="14" spans="1:17">
      <c r="A20" s="22">
        <v>16</v>
      </c>
      <c r="B20" s="23">
        <v>1279</v>
      </c>
      <c r="C20" s="23">
        <v>1291</v>
      </c>
      <c r="D20" s="23">
        <v>1251</v>
      </c>
      <c r="E20" s="23">
        <v>1276</v>
      </c>
      <c r="F20" s="23">
        <v>1298</v>
      </c>
      <c r="G20" s="23">
        <v>1274</v>
      </c>
      <c r="H20" s="23">
        <f si="0" t="shared"/>
        <v>1278</v>
      </c>
      <c r="I20" s="23">
        <f si="1" t="shared"/>
        <v>4</v>
      </c>
      <c r="J20" s="23">
        <v>1319</v>
      </c>
      <c r="K20" s="23">
        <v>1359</v>
      </c>
      <c r="L20" s="23">
        <v>1314</v>
      </c>
      <c r="M20" s="23">
        <v>1326</v>
      </c>
      <c r="N20" s="23">
        <v>1357</v>
      </c>
      <c r="O20" s="23">
        <v>1336</v>
      </c>
      <c r="P20" s="23">
        <f si="2" t="shared"/>
        <v>1335</v>
      </c>
      <c r="Q20" s="23">
        <f si="3" t="shared"/>
        <v>12</v>
      </c>
    </row>
    <row customFormat="1" r="21" s="14" spans="1:17">
      <c r="A21" s="22">
        <v>17</v>
      </c>
      <c r="B21" s="23">
        <v>1273</v>
      </c>
      <c r="C21" s="23">
        <v>1271</v>
      </c>
      <c r="D21" s="23">
        <v>1324</v>
      </c>
      <c r="E21" s="23">
        <v>1277</v>
      </c>
      <c r="F21" s="23">
        <v>1302</v>
      </c>
      <c r="G21" s="23">
        <v>1278</v>
      </c>
      <c r="H21" s="23">
        <f si="0" t="shared"/>
        <v>1287</v>
      </c>
      <c r="I21" s="23">
        <f si="1" t="shared"/>
        <v>13</v>
      </c>
      <c r="J21" s="23">
        <v>1327</v>
      </c>
      <c r="K21" s="23">
        <v>1338</v>
      </c>
      <c r="L21" s="23">
        <v>1359</v>
      </c>
      <c r="M21" s="23">
        <v>1340</v>
      </c>
      <c r="N21" s="23">
        <v>1353</v>
      </c>
      <c r="O21" s="23">
        <v>1327</v>
      </c>
      <c r="P21" s="23">
        <f si="2" t="shared"/>
        <v>1340</v>
      </c>
      <c r="Q21" s="23">
        <f si="3" t="shared"/>
        <v>17</v>
      </c>
    </row>
    <row customFormat="1" r="22" s="14" spans="1:17">
      <c r="A22" s="22">
        <v>18</v>
      </c>
      <c r="B22" s="23">
        <v>1303</v>
      </c>
      <c r="C22" s="23">
        <v>1269</v>
      </c>
      <c r="D22" s="23">
        <v>1288</v>
      </c>
      <c r="E22" s="23">
        <v>1263</v>
      </c>
      <c r="F22" s="23">
        <v>1272</v>
      </c>
      <c r="G22" s="23">
        <v>1284</v>
      </c>
      <c r="H22" s="23">
        <f si="0" t="shared"/>
        <v>1279</v>
      </c>
      <c r="I22" s="23">
        <f si="1" t="shared"/>
        <v>5</v>
      </c>
      <c r="J22" s="23">
        <v>1327</v>
      </c>
      <c r="K22" s="23">
        <v>1318</v>
      </c>
      <c r="L22" s="23">
        <v>1340</v>
      </c>
      <c r="M22" s="23">
        <v>1317</v>
      </c>
      <c r="N22" s="23">
        <v>1318</v>
      </c>
      <c r="O22" s="23">
        <v>1338</v>
      </c>
      <c r="P22" s="23">
        <f si="2" t="shared"/>
        <v>1326</v>
      </c>
      <c r="Q22" s="23">
        <f si="3" t="shared"/>
        <v>3</v>
      </c>
    </row>
    <row customFormat="1" r="23" s="14" spans="1:17">
      <c r="A23" s="22">
        <v>19</v>
      </c>
      <c r="B23" s="23">
        <v>1266</v>
      </c>
      <c r="C23" s="23">
        <v>1265</v>
      </c>
      <c r="D23" s="23">
        <v>1282</v>
      </c>
      <c r="E23" s="23">
        <v>1322</v>
      </c>
      <c r="F23" s="23">
        <v>1286</v>
      </c>
      <c r="G23" s="23">
        <v>1293</v>
      </c>
      <c r="H23" s="23">
        <f si="0" t="shared"/>
        <v>1285</v>
      </c>
      <c r="I23" s="23">
        <f si="1" t="shared"/>
        <v>11</v>
      </c>
      <c r="J23" s="23">
        <v>1339</v>
      </c>
      <c r="K23" s="23">
        <v>1306</v>
      </c>
      <c r="L23" s="23">
        <v>1313</v>
      </c>
      <c r="M23" s="23">
        <v>1285</v>
      </c>
      <c r="N23" s="23">
        <v>1322</v>
      </c>
      <c r="O23" s="23">
        <v>1320</v>
      </c>
      <c r="P23" s="23">
        <f si="2" t="shared"/>
        <v>1314</v>
      </c>
      <c r="Q23" s="23">
        <f si="3" t="shared"/>
        <v>-9</v>
      </c>
    </row>
    <row customFormat="1" r="24" s="14" spans="1:17">
      <c r="A24" s="22">
        <v>20</v>
      </c>
      <c r="B24" s="23">
        <v>1302</v>
      </c>
      <c r="C24" s="23">
        <v>1303</v>
      </c>
      <c r="D24" s="23">
        <v>1297</v>
      </c>
      <c r="E24" s="23">
        <v>1317</v>
      </c>
      <c r="F24" s="23">
        <v>1281</v>
      </c>
      <c r="G24" s="23">
        <v>1286</v>
      </c>
      <c r="H24" s="23">
        <f si="0" t="shared"/>
        <v>1297</v>
      </c>
      <c r="I24" s="23">
        <f si="1" t="shared"/>
        <v>23</v>
      </c>
      <c r="J24" s="23">
        <v>1320</v>
      </c>
      <c r="K24" s="23">
        <v>1345</v>
      </c>
      <c r="L24" s="23">
        <v>1324</v>
      </c>
      <c r="M24" s="23">
        <v>1324</v>
      </c>
      <c r="N24" s="23">
        <v>1311</v>
      </c>
      <c r="O24" s="23">
        <v>1320</v>
      </c>
      <c r="P24" s="23">
        <f si="2" t="shared"/>
        <v>1324</v>
      </c>
      <c r="Q24" s="23">
        <f si="3" t="shared"/>
        <v>1</v>
      </c>
    </row>
    <row customFormat="1" r="25" s="14" spans="1:17">
      <c r="A25" s="22">
        <v>21</v>
      </c>
      <c r="B25" s="23">
        <v>1266</v>
      </c>
      <c r="C25" s="23">
        <v>1268</v>
      </c>
      <c r="D25" s="23">
        <v>1269</v>
      </c>
      <c r="E25" s="23">
        <v>1305</v>
      </c>
      <c r="F25" s="23">
        <v>1308</v>
      </c>
      <c r="G25" s="23">
        <v>1271</v>
      </c>
      <c r="H25" s="23">
        <f si="0" t="shared"/>
        <v>1281</v>
      </c>
      <c r="I25" s="23">
        <f si="1" t="shared"/>
        <v>7</v>
      </c>
      <c r="J25" s="23">
        <v>1319</v>
      </c>
      <c r="K25" s="23">
        <v>1336</v>
      </c>
      <c r="L25" s="23">
        <v>1295</v>
      </c>
      <c r="M25" s="23">
        <v>1300</v>
      </c>
      <c r="N25" s="23">
        <v>1338</v>
      </c>
      <c r="O25" s="23">
        <v>1319</v>
      </c>
      <c r="P25" s="23">
        <f si="2" t="shared"/>
        <v>1317</v>
      </c>
      <c r="Q25" s="23">
        <f si="3" t="shared"/>
        <v>-6</v>
      </c>
    </row>
    <row customFormat="1" r="26" s="14" spans="1:17">
      <c r="A26" s="22">
        <v>22</v>
      </c>
      <c r="B26" s="23">
        <v>1248</v>
      </c>
      <c r="C26" s="23">
        <v>1253</v>
      </c>
      <c r="D26" s="23">
        <v>1283</v>
      </c>
      <c r="E26" s="23">
        <v>1260</v>
      </c>
      <c r="F26" s="23">
        <v>1280</v>
      </c>
      <c r="G26" s="23">
        <v>1258</v>
      </c>
      <c r="H26" s="23">
        <f si="0" t="shared"/>
        <v>1263</v>
      </c>
      <c r="I26" s="23">
        <f si="1" t="shared"/>
        <v>-11</v>
      </c>
      <c r="J26" s="23">
        <v>1301</v>
      </c>
      <c r="K26" s="23">
        <v>1307</v>
      </c>
      <c r="L26" s="23">
        <v>1333</v>
      </c>
      <c r="M26" s="23">
        <v>1325</v>
      </c>
      <c r="N26" s="23">
        <v>1337</v>
      </c>
      <c r="O26" s="23">
        <v>1301</v>
      </c>
      <c r="P26" s="23">
        <f si="2" t="shared"/>
        <v>1317</v>
      </c>
      <c r="Q26" s="23">
        <f si="3" t="shared"/>
        <v>-6</v>
      </c>
    </row>
    <row customFormat="1" r="27" s="14" spans="1:17">
      <c r="A27" s="22">
        <v>23</v>
      </c>
      <c r="B27" s="23">
        <v>1270</v>
      </c>
      <c r="C27" s="23">
        <v>1275</v>
      </c>
      <c r="D27" s="23">
        <v>1246</v>
      </c>
      <c r="E27" s="23">
        <v>1277</v>
      </c>
      <c r="F27" s="23">
        <v>1279</v>
      </c>
      <c r="G27" s="23">
        <v>1301</v>
      </c>
      <c r="H27" s="23">
        <f si="0" t="shared"/>
        <v>1274</v>
      </c>
      <c r="I27" s="23">
        <f si="1" t="shared"/>
        <v>0</v>
      </c>
      <c r="J27" s="23">
        <v>1337</v>
      </c>
      <c r="K27" s="23">
        <v>1312</v>
      </c>
      <c r="L27" s="23">
        <v>1328</v>
      </c>
      <c r="M27" s="23">
        <v>1342</v>
      </c>
      <c r="N27" s="23">
        <v>1311</v>
      </c>
      <c r="O27" s="23">
        <v>1325</v>
      </c>
      <c r="P27" s="23">
        <f si="2" t="shared"/>
        <v>1325</v>
      </c>
      <c r="Q27" s="23">
        <f si="3" t="shared"/>
        <v>2</v>
      </c>
    </row>
    <row customFormat="1" r="28" s="14" spans="1:17">
      <c r="A28" s="22">
        <v>24</v>
      </c>
      <c r="B28" s="23">
        <v>1286</v>
      </c>
      <c r="C28" s="23">
        <v>1248</v>
      </c>
      <c r="D28" s="23">
        <v>1253</v>
      </c>
      <c r="E28" s="23">
        <v>1292</v>
      </c>
      <c r="F28" s="23">
        <v>1264</v>
      </c>
      <c r="G28" s="23">
        <v>1269</v>
      </c>
      <c r="H28" s="23">
        <f si="0" t="shared"/>
        <v>1268</v>
      </c>
      <c r="I28" s="23">
        <f si="1" t="shared"/>
        <v>-6</v>
      </c>
      <c r="J28" s="23">
        <v>1341</v>
      </c>
      <c r="K28" s="23">
        <v>1313</v>
      </c>
      <c r="L28" s="23">
        <v>1317</v>
      </c>
      <c r="M28" s="23">
        <v>1316</v>
      </c>
      <c r="N28" s="23">
        <v>1325</v>
      </c>
      <c r="O28" s="23">
        <v>1340</v>
      </c>
      <c r="P28" s="23">
        <f si="2" t="shared"/>
        <v>1325</v>
      </c>
      <c r="Q28" s="23">
        <f si="3" t="shared"/>
        <v>2</v>
      </c>
    </row>
    <row customFormat="1" r="29" s="14" spans="1:17">
      <c r="A29" s="22">
        <v>25</v>
      </c>
      <c r="B29" s="23">
        <v>1271</v>
      </c>
      <c r="C29" s="23">
        <v>1267</v>
      </c>
      <c r="D29" s="23">
        <v>1285</v>
      </c>
      <c r="E29" s="23">
        <v>1273</v>
      </c>
      <c r="F29" s="23">
        <v>1270</v>
      </c>
      <c r="G29" s="23">
        <v>1276</v>
      </c>
      <c r="H29" s="23">
        <f si="0" t="shared"/>
        <v>1273</v>
      </c>
      <c r="I29" s="23">
        <f si="1" t="shared"/>
        <v>-1</v>
      </c>
      <c r="J29" s="23">
        <v>1312</v>
      </c>
      <c r="K29" s="23">
        <v>1340</v>
      </c>
      <c r="L29" s="23">
        <v>1315</v>
      </c>
      <c r="M29" s="23">
        <v>1322</v>
      </c>
      <c r="N29" s="23">
        <v>1313</v>
      </c>
      <c r="O29" s="23">
        <v>1324</v>
      </c>
      <c r="P29" s="23">
        <f si="2" t="shared"/>
        <v>1321</v>
      </c>
      <c r="Q29" s="23">
        <f si="3" t="shared"/>
        <v>-2</v>
      </c>
    </row>
    <row customFormat="1" r="30" s="14" spans="1:17">
      <c r="A30" s="22">
        <v>26</v>
      </c>
      <c r="B30" s="23">
        <v>1270</v>
      </c>
      <c r="C30" s="23">
        <v>1290</v>
      </c>
      <c r="D30" s="23">
        <v>1259</v>
      </c>
      <c r="E30" s="23">
        <v>1270</v>
      </c>
      <c r="F30" s="23">
        <v>1297</v>
      </c>
      <c r="G30" s="23">
        <v>1269</v>
      </c>
      <c r="H30" s="23">
        <f si="0" t="shared"/>
        <v>1275</v>
      </c>
      <c r="I30" s="23">
        <f si="1" t="shared"/>
        <v>1</v>
      </c>
      <c r="J30" s="23">
        <v>1329</v>
      </c>
      <c r="K30" s="23">
        <v>1338</v>
      </c>
      <c r="L30" s="23">
        <v>1308</v>
      </c>
      <c r="M30" s="23">
        <v>1305</v>
      </c>
      <c r="N30" s="23">
        <v>1332</v>
      </c>
      <c r="O30" s="23">
        <v>1324</v>
      </c>
      <c r="P30" s="23">
        <f si="2" t="shared"/>
        <v>1322</v>
      </c>
      <c r="Q30" s="23">
        <f si="3" t="shared"/>
        <v>-1</v>
      </c>
    </row>
    <row customFormat="1" r="31" s="14" spans="1:17">
      <c r="A31" s="22">
        <v>27</v>
      </c>
      <c r="B31" s="23">
        <v>1296</v>
      </c>
      <c r="C31" s="23">
        <v>1274</v>
      </c>
      <c r="D31" s="23">
        <v>1272</v>
      </c>
      <c r="E31" s="23">
        <v>1276</v>
      </c>
      <c r="F31" s="23">
        <v>1295</v>
      </c>
      <c r="G31" s="23">
        <v>1277</v>
      </c>
      <c r="H31" s="23">
        <f si="0" t="shared"/>
        <v>1281</v>
      </c>
      <c r="I31" s="23">
        <f si="1" t="shared"/>
        <v>7</v>
      </c>
      <c r="J31" s="23">
        <v>1307</v>
      </c>
      <c r="K31" s="23">
        <v>1324</v>
      </c>
      <c r="L31" s="23">
        <v>1346</v>
      </c>
      <c r="M31" s="23">
        <v>1352</v>
      </c>
      <c r="N31" s="23">
        <v>1338</v>
      </c>
      <c r="O31" s="23">
        <v>1308</v>
      </c>
      <c r="P31" s="23">
        <f si="2" t="shared"/>
        <v>1329</v>
      </c>
      <c r="Q31" s="23">
        <f si="3" t="shared"/>
        <v>6</v>
      </c>
    </row>
    <row customFormat="1" r="32" s="14" spans="1:17">
      <c r="A32" s="22">
        <v>28</v>
      </c>
      <c r="B32" s="23">
        <v>1298</v>
      </c>
      <c r="C32" s="23">
        <v>1268</v>
      </c>
      <c r="D32" s="23">
        <v>1294</v>
      </c>
      <c r="E32" s="23">
        <v>1267</v>
      </c>
      <c r="F32" s="23">
        <v>1272</v>
      </c>
      <c r="G32" s="23">
        <v>1287</v>
      </c>
      <c r="H32" s="23">
        <f si="0" t="shared"/>
        <v>1281</v>
      </c>
      <c r="I32" s="23">
        <f si="1" t="shared"/>
        <v>7</v>
      </c>
      <c r="J32" s="23">
        <v>1335</v>
      </c>
      <c r="K32" s="23">
        <v>1321</v>
      </c>
      <c r="L32" s="23">
        <v>1323</v>
      </c>
      <c r="M32" s="23">
        <v>1326</v>
      </c>
      <c r="N32" s="23">
        <v>1315</v>
      </c>
      <c r="O32" s="23">
        <v>1343</v>
      </c>
      <c r="P32" s="23">
        <f si="2" t="shared"/>
        <v>1327</v>
      </c>
      <c r="Q32" s="23">
        <f si="3" t="shared"/>
        <v>4</v>
      </c>
    </row>
    <row customFormat="1" r="33" s="14" spans="1:17">
      <c r="A33" s="22">
        <v>29</v>
      </c>
      <c r="B33" s="23">
        <v>1264</v>
      </c>
      <c r="C33" s="23">
        <v>1274</v>
      </c>
      <c r="D33" s="23">
        <v>1268</v>
      </c>
      <c r="E33" s="23">
        <v>1291</v>
      </c>
      <c r="F33" s="23">
        <v>1281</v>
      </c>
      <c r="G33" s="23">
        <v>1299</v>
      </c>
      <c r="H33" s="23">
        <f si="0" t="shared"/>
        <v>1279</v>
      </c>
      <c r="I33" s="23">
        <f si="1" t="shared"/>
        <v>5</v>
      </c>
      <c r="J33" s="23">
        <v>1348</v>
      </c>
      <c r="K33" s="23">
        <v>1318</v>
      </c>
      <c r="L33" s="23">
        <v>1319</v>
      </c>
      <c r="M33" s="23">
        <v>1315</v>
      </c>
      <c r="N33" s="23">
        <v>1328</v>
      </c>
      <c r="O33" s="23">
        <v>1336</v>
      </c>
      <c r="P33" s="23">
        <f si="2" t="shared"/>
        <v>1327</v>
      </c>
      <c r="Q33" s="23">
        <f si="3" t="shared"/>
        <v>4</v>
      </c>
    </row>
    <row customFormat="1" r="34" s="14" spans="1:17">
      <c r="A34" s="22">
        <v>30</v>
      </c>
      <c r="B34" s="23">
        <v>1266</v>
      </c>
      <c r="C34" s="23">
        <v>1300</v>
      </c>
      <c r="D34" s="23">
        <v>1263</v>
      </c>
      <c r="E34" s="23">
        <v>1286</v>
      </c>
      <c r="F34" s="23">
        <v>1254</v>
      </c>
      <c r="G34" s="23">
        <v>1263</v>
      </c>
      <c r="H34" s="23">
        <f si="0" t="shared"/>
        <v>1272</v>
      </c>
      <c r="I34" s="23">
        <f si="1" t="shared"/>
        <v>-2</v>
      </c>
      <c r="J34" s="23">
        <v>1312</v>
      </c>
      <c r="K34" s="23">
        <v>1338</v>
      </c>
      <c r="L34" s="23">
        <v>1319</v>
      </c>
      <c r="M34" s="23">
        <v>1323</v>
      </c>
      <c r="N34" s="23">
        <v>1310</v>
      </c>
      <c r="O34" s="23">
        <v>1315</v>
      </c>
      <c r="P34" s="23">
        <f si="2" t="shared"/>
        <v>1319</v>
      </c>
      <c r="Q34" s="23">
        <f si="3" t="shared"/>
        <v>-4</v>
      </c>
    </row>
    <row customFormat="1" r="35" s="14" spans="1:17">
      <c r="A35" s="22">
        <v>31</v>
      </c>
      <c r="B35" s="23">
        <v>1278</v>
      </c>
      <c r="C35" s="23">
        <v>1277</v>
      </c>
      <c r="D35" s="23">
        <v>1271</v>
      </c>
      <c r="E35" s="23">
        <v>1271</v>
      </c>
      <c r="F35" s="23">
        <v>1288</v>
      </c>
      <c r="G35" s="23">
        <v>1263</v>
      </c>
      <c r="H35" s="23">
        <f si="0" t="shared"/>
        <v>1274</v>
      </c>
      <c r="I35" s="23">
        <f si="1" t="shared"/>
        <v>0</v>
      </c>
      <c r="J35" s="23">
        <v>1319</v>
      </c>
      <c r="K35" s="23">
        <v>1322</v>
      </c>
      <c r="L35" s="23">
        <v>1306</v>
      </c>
      <c r="M35" s="23">
        <v>1312</v>
      </c>
      <c r="N35" s="23">
        <v>1343</v>
      </c>
      <c r="O35" s="23">
        <v>1320</v>
      </c>
      <c r="P35" s="23">
        <f si="2" t="shared"/>
        <v>1320</v>
      </c>
      <c r="Q35" s="23">
        <f si="3" t="shared"/>
        <v>-3</v>
      </c>
    </row>
    <row customFormat="1" r="36" s="14" spans="1:17">
      <c r="A36" s="22">
        <v>32</v>
      </c>
      <c r="B36" s="23">
        <v>1247</v>
      </c>
      <c r="C36" s="23">
        <v>1271</v>
      </c>
      <c r="D36" s="23">
        <v>1290</v>
      </c>
      <c r="E36" s="23">
        <v>1259</v>
      </c>
      <c r="F36" s="23">
        <v>1272</v>
      </c>
      <c r="G36" s="23">
        <v>1250</v>
      </c>
      <c r="H36" s="23">
        <f si="0" t="shared"/>
        <v>1264</v>
      </c>
      <c r="I36" s="23">
        <f si="1" t="shared"/>
        <v>-10</v>
      </c>
      <c r="J36" s="23">
        <v>1299</v>
      </c>
      <c r="K36" s="23">
        <v>1302</v>
      </c>
      <c r="L36" s="23">
        <v>1328</v>
      </c>
      <c r="M36" s="23">
        <v>1311</v>
      </c>
      <c r="N36" s="23">
        <v>1339</v>
      </c>
      <c r="O36" s="23">
        <v>1299</v>
      </c>
      <c r="P36" s="23">
        <f si="2" t="shared"/>
        <v>1313</v>
      </c>
      <c r="Q36" s="23">
        <f si="3" t="shared"/>
        <v>-10</v>
      </c>
    </row>
    <row customFormat="1" r="37" s="14" spans="1:17">
      <c r="A37" s="22">
        <v>33</v>
      </c>
      <c r="B37" s="23">
        <v>1249</v>
      </c>
      <c r="C37" s="23">
        <v>1259</v>
      </c>
      <c r="D37" s="23">
        <v>1285</v>
      </c>
      <c r="E37" s="23">
        <v>1272</v>
      </c>
      <c r="F37" s="23">
        <v>1256</v>
      </c>
      <c r="G37" s="23">
        <v>1279</v>
      </c>
      <c r="H37" s="23">
        <f ref="H37:H60" si="4" t="shared">IF(B37="","",INT(AVERAGE(B37:G37)))</f>
        <v>1266</v>
      </c>
      <c r="I37" s="23">
        <f si="1" t="shared"/>
        <v>-8</v>
      </c>
      <c r="J37" s="23">
        <v>1334</v>
      </c>
      <c r="K37" s="23">
        <v>1322</v>
      </c>
      <c r="L37" s="23">
        <v>1338</v>
      </c>
      <c r="M37" s="23">
        <v>1314</v>
      </c>
      <c r="N37" s="23">
        <v>1313</v>
      </c>
      <c r="O37" s="23">
        <v>1332</v>
      </c>
      <c r="P37" s="23">
        <f ref="P37:P60" si="5" t="shared">IF(J37="","",INT(AVERAGE(J37:O37)))</f>
        <v>1325</v>
      </c>
      <c r="Q37" s="23">
        <f si="3" t="shared"/>
        <v>2</v>
      </c>
    </row>
    <row customFormat="1" r="38" s="14" spans="1:17">
      <c r="A38" s="22">
        <v>34</v>
      </c>
      <c r="B38" s="23">
        <v>1277</v>
      </c>
      <c r="C38" s="23">
        <v>1277</v>
      </c>
      <c r="D38" s="23">
        <v>1254</v>
      </c>
      <c r="E38" s="23">
        <v>1294</v>
      </c>
      <c r="F38" s="23">
        <v>1262</v>
      </c>
      <c r="G38" s="23">
        <v>1272</v>
      </c>
      <c r="H38" s="23">
        <f si="4" t="shared"/>
        <v>1272</v>
      </c>
      <c r="I38" s="23">
        <f si="1" t="shared"/>
        <v>-2</v>
      </c>
      <c r="J38" s="23">
        <v>1340</v>
      </c>
      <c r="K38" s="23">
        <v>1315</v>
      </c>
      <c r="L38" s="23">
        <v>1317</v>
      </c>
      <c r="M38" s="23">
        <v>1345</v>
      </c>
      <c r="N38" s="23">
        <v>1316</v>
      </c>
      <c r="O38" s="23">
        <v>1346</v>
      </c>
      <c r="P38" s="23">
        <f si="5" t="shared"/>
        <v>1329</v>
      </c>
      <c r="Q38" s="23">
        <f si="3" t="shared"/>
        <v>6</v>
      </c>
    </row>
    <row customFormat="1" r="39" s="14" spans="1:17">
      <c r="A39" s="22">
        <v>35</v>
      </c>
      <c r="B39" s="23">
        <v>1260</v>
      </c>
      <c r="C39" s="23">
        <v>1274</v>
      </c>
      <c r="D39" s="23">
        <v>1283</v>
      </c>
      <c r="E39" s="23">
        <v>1292</v>
      </c>
      <c r="F39" s="23">
        <v>1246</v>
      </c>
      <c r="G39" s="23">
        <v>1251</v>
      </c>
      <c r="H39" s="23">
        <f si="4" t="shared"/>
        <v>1267</v>
      </c>
      <c r="I39" s="23">
        <f si="1" t="shared"/>
        <v>-7</v>
      </c>
      <c r="J39" s="23">
        <v>1313</v>
      </c>
      <c r="K39" s="23">
        <v>1322</v>
      </c>
      <c r="L39" s="23">
        <v>1314</v>
      </c>
      <c r="M39" s="23">
        <v>1317</v>
      </c>
      <c r="N39" s="23">
        <v>1306</v>
      </c>
      <c r="O39" s="23">
        <v>1315</v>
      </c>
      <c r="P39" s="23">
        <f si="5" t="shared"/>
        <v>1314</v>
      </c>
      <c r="Q39" s="23">
        <f si="3" t="shared"/>
        <v>-9</v>
      </c>
    </row>
    <row customFormat="1" r="40" s="14" spans="1:17">
      <c r="A40" s="22">
        <v>36</v>
      </c>
      <c r="B40" s="23">
        <v>1276</v>
      </c>
      <c r="C40" s="23">
        <v>1264</v>
      </c>
      <c r="D40" s="23">
        <v>1265</v>
      </c>
      <c r="E40" s="23">
        <v>1280</v>
      </c>
      <c r="F40" s="23">
        <v>1301</v>
      </c>
      <c r="G40" s="23">
        <v>1272</v>
      </c>
      <c r="H40" s="23">
        <f si="4" t="shared"/>
        <v>1276</v>
      </c>
      <c r="I40" s="23">
        <f si="1" t="shared"/>
        <v>2</v>
      </c>
      <c r="J40" s="23">
        <v>1322</v>
      </c>
      <c r="K40" s="23">
        <v>1331</v>
      </c>
      <c r="L40" s="23">
        <v>1306</v>
      </c>
      <c r="M40" s="23">
        <v>1306</v>
      </c>
      <c r="N40" s="23">
        <v>1338</v>
      </c>
      <c r="O40" s="23">
        <v>1321</v>
      </c>
      <c r="P40" s="23">
        <f si="5" t="shared"/>
        <v>1320</v>
      </c>
      <c r="Q40" s="23">
        <f si="3" t="shared"/>
        <v>-3</v>
      </c>
    </row>
    <row customFormat="1" r="41" s="14" spans="1:17">
      <c r="A41" s="22">
        <v>37</v>
      </c>
      <c r="B41" s="23">
        <v>1280</v>
      </c>
      <c r="C41" s="23">
        <v>1259</v>
      </c>
      <c r="D41" s="23">
        <v>1280</v>
      </c>
      <c r="E41" s="23">
        <v>1287</v>
      </c>
      <c r="F41" s="23">
        <v>1281</v>
      </c>
      <c r="G41" s="23">
        <v>1253</v>
      </c>
      <c r="H41" s="23">
        <f si="4" t="shared"/>
        <v>1273</v>
      </c>
      <c r="I41" s="23">
        <f si="1" t="shared"/>
        <v>-1</v>
      </c>
      <c r="J41" s="23">
        <v>1314</v>
      </c>
      <c r="K41" s="23">
        <v>1323</v>
      </c>
      <c r="L41" s="23">
        <v>1345</v>
      </c>
      <c r="M41" s="23">
        <v>1331</v>
      </c>
      <c r="N41" s="23">
        <v>1351</v>
      </c>
      <c r="O41" s="23">
        <v>1315</v>
      </c>
      <c r="P41" s="23">
        <f si="5" t="shared"/>
        <v>1329</v>
      </c>
      <c r="Q41" s="23">
        <f si="3" t="shared"/>
        <v>6</v>
      </c>
    </row>
    <row customFormat="1" r="42" s="14" spans="1:17">
      <c r="A42" s="22">
        <v>38</v>
      </c>
      <c r="B42" s="23">
        <v>1283</v>
      </c>
      <c r="C42" s="23">
        <v>1273</v>
      </c>
      <c r="D42" s="23">
        <v>1265</v>
      </c>
      <c r="E42" s="23">
        <v>1276</v>
      </c>
      <c r="F42" s="23">
        <v>1261</v>
      </c>
      <c r="G42" s="23">
        <v>1281</v>
      </c>
      <c r="H42" s="23">
        <f si="4" t="shared"/>
        <v>1273</v>
      </c>
      <c r="I42" s="23">
        <f si="1" t="shared"/>
        <v>-1</v>
      </c>
      <c r="J42" s="23">
        <v>1320</v>
      </c>
      <c r="K42" s="23">
        <v>1310</v>
      </c>
      <c r="L42" s="23">
        <v>1324</v>
      </c>
      <c r="M42" s="23">
        <v>1294</v>
      </c>
      <c r="N42" s="23">
        <v>1305</v>
      </c>
      <c r="O42" s="23">
        <v>1333</v>
      </c>
      <c r="P42" s="23">
        <f si="5" t="shared"/>
        <v>1314</v>
      </c>
      <c r="Q42" s="23">
        <f si="3" t="shared"/>
        <v>-9</v>
      </c>
    </row>
    <row customFormat="1" r="43" s="14" spans="1:17">
      <c r="A43" s="22">
        <v>39</v>
      </c>
      <c r="B43" s="23">
        <v>1283</v>
      </c>
      <c r="C43" s="23">
        <v>1262</v>
      </c>
      <c r="D43" s="23">
        <v>1285</v>
      </c>
      <c r="E43" s="23">
        <v>1276</v>
      </c>
      <c r="F43" s="23">
        <v>1271</v>
      </c>
      <c r="G43" s="23">
        <v>1293</v>
      </c>
      <c r="H43" s="23">
        <f si="4" t="shared"/>
        <v>1278</v>
      </c>
      <c r="I43" s="23">
        <f si="1" t="shared"/>
        <v>4</v>
      </c>
      <c r="J43" s="23">
        <v>1327</v>
      </c>
      <c r="K43" s="23">
        <v>1321</v>
      </c>
      <c r="L43" s="23">
        <v>1298</v>
      </c>
      <c r="M43" s="23">
        <v>1321</v>
      </c>
      <c r="N43" s="23">
        <v>1315</v>
      </c>
      <c r="O43" s="23">
        <v>1325</v>
      </c>
      <c r="P43" s="23">
        <f si="5" t="shared"/>
        <v>1317</v>
      </c>
      <c r="Q43" s="23">
        <f si="3" t="shared"/>
        <v>-6</v>
      </c>
    </row>
    <row customFormat="1" r="44" s="14" spans="1:17">
      <c r="A44" s="22">
        <v>40</v>
      </c>
      <c r="B44" s="23">
        <v>1260</v>
      </c>
      <c r="C44" s="23">
        <v>1270</v>
      </c>
      <c r="D44" s="23">
        <v>1255</v>
      </c>
      <c r="E44" s="23">
        <v>1260</v>
      </c>
      <c r="F44" s="23">
        <v>1253</v>
      </c>
      <c r="G44" s="23">
        <v>1261</v>
      </c>
      <c r="H44" s="23">
        <f si="4" t="shared"/>
        <v>1259</v>
      </c>
      <c r="I44" s="23">
        <f si="1" t="shared"/>
        <v>-15</v>
      </c>
      <c r="J44" s="23">
        <v>1309</v>
      </c>
      <c r="K44" s="23">
        <v>1332</v>
      </c>
      <c r="L44" s="23">
        <v>1319</v>
      </c>
      <c r="M44" s="23">
        <v>1327</v>
      </c>
      <c r="N44" s="23">
        <v>1310</v>
      </c>
      <c r="O44" s="23">
        <v>1315</v>
      </c>
      <c r="P44" s="23">
        <f si="5" t="shared"/>
        <v>1318</v>
      </c>
      <c r="Q44" s="23">
        <f si="3" t="shared"/>
        <v>-5</v>
      </c>
    </row>
    <row customFormat="1" r="45" s="14" spans="1:17">
      <c r="A45" s="22">
        <v>41</v>
      </c>
      <c r="B45" s="23">
        <v>1278</v>
      </c>
      <c r="C45" s="23">
        <v>1291</v>
      </c>
      <c r="D45" s="23">
        <v>1262</v>
      </c>
      <c r="E45" s="23">
        <v>1256</v>
      </c>
      <c r="F45" s="23">
        <v>1304</v>
      </c>
      <c r="G45" s="23">
        <v>1278</v>
      </c>
      <c r="H45" s="23">
        <f si="4" t="shared"/>
        <v>1278</v>
      </c>
      <c r="I45" s="23">
        <f si="1" t="shared"/>
        <v>4</v>
      </c>
      <c r="J45" s="23">
        <v>1326</v>
      </c>
      <c r="K45" s="23">
        <v>1321</v>
      </c>
      <c r="L45" s="23">
        <v>1308</v>
      </c>
      <c r="M45" s="23">
        <v>1315</v>
      </c>
      <c r="N45" s="23">
        <v>1350</v>
      </c>
      <c r="O45" s="23">
        <v>1322</v>
      </c>
      <c r="P45" s="23">
        <f si="5" t="shared"/>
        <v>1323</v>
      </c>
      <c r="Q45" s="23">
        <f si="3" t="shared"/>
        <v>0</v>
      </c>
    </row>
    <row customFormat="1" r="46" s="14" spans="1:17">
      <c r="A46" s="22">
        <v>42</v>
      </c>
      <c r="B46" s="23">
        <v>1257</v>
      </c>
      <c r="C46" s="23">
        <v>1260</v>
      </c>
      <c r="D46" s="23">
        <v>1262</v>
      </c>
      <c r="E46" s="23">
        <v>1282</v>
      </c>
      <c r="F46" s="23">
        <v>1286</v>
      </c>
      <c r="G46" s="23">
        <v>1253</v>
      </c>
      <c r="H46" s="23">
        <f si="4" t="shared"/>
        <v>1266</v>
      </c>
      <c r="I46" s="23">
        <f si="1" t="shared"/>
        <v>-8</v>
      </c>
      <c r="J46" s="23">
        <v>1299</v>
      </c>
      <c r="K46" s="23">
        <v>1306</v>
      </c>
      <c r="L46" s="23">
        <v>1322</v>
      </c>
      <c r="M46" s="23">
        <v>1304</v>
      </c>
      <c r="N46" s="23">
        <v>1327</v>
      </c>
      <c r="O46" s="23">
        <v>1299</v>
      </c>
      <c r="P46" s="23">
        <f si="5" t="shared"/>
        <v>1309</v>
      </c>
      <c r="Q46" s="23">
        <f si="3" t="shared"/>
        <v>-14</v>
      </c>
    </row>
    <row customFormat="1" r="47" s="14" spans="1:17">
      <c r="A47" s="22">
        <v>43</v>
      </c>
      <c r="B47" s="23">
        <v>1270</v>
      </c>
      <c r="C47" s="23">
        <v>1263</v>
      </c>
      <c r="D47" s="23">
        <v>1266</v>
      </c>
      <c r="E47" s="23">
        <v>1270</v>
      </c>
      <c r="F47" s="23">
        <v>1261</v>
      </c>
      <c r="G47" s="23">
        <v>1292</v>
      </c>
      <c r="H47" s="23">
        <f si="4" t="shared"/>
        <v>1270</v>
      </c>
      <c r="I47" s="23">
        <f si="1" t="shared"/>
        <v>-4</v>
      </c>
      <c r="J47" s="23">
        <v>1340</v>
      </c>
      <c r="K47" s="23">
        <v>1321</v>
      </c>
      <c r="L47" s="23">
        <v>1337</v>
      </c>
      <c r="M47" s="23">
        <v>1320</v>
      </c>
      <c r="N47" s="23">
        <v>1317</v>
      </c>
      <c r="O47" s="23">
        <v>1343</v>
      </c>
      <c r="P47" s="23">
        <f si="5" t="shared"/>
        <v>1329</v>
      </c>
      <c r="Q47" s="23">
        <f si="3" t="shared"/>
        <v>6</v>
      </c>
    </row>
    <row customFormat="1" r="48" s="14" spans="1:17">
      <c r="A48" s="22">
        <v>44</v>
      </c>
      <c r="B48" s="23">
        <v>1269</v>
      </c>
      <c r="C48" s="23">
        <v>1249</v>
      </c>
      <c r="D48" s="23">
        <v>1293</v>
      </c>
      <c r="E48" s="23">
        <v>1290</v>
      </c>
      <c r="F48" s="23">
        <v>1263</v>
      </c>
      <c r="G48" s="23">
        <v>1274</v>
      </c>
      <c r="H48" s="23">
        <f si="4" t="shared"/>
        <v>1273</v>
      </c>
      <c r="I48" s="23">
        <f si="1" t="shared"/>
        <v>-1</v>
      </c>
      <c r="J48" s="23">
        <v>1329</v>
      </c>
      <c r="K48" s="23">
        <v>1304</v>
      </c>
      <c r="L48" s="23">
        <v>1305</v>
      </c>
      <c r="M48" s="23">
        <v>1329</v>
      </c>
      <c r="N48" s="23">
        <v>1319</v>
      </c>
      <c r="O48" s="23">
        <v>1312</v>
      </c>
      <c r="P48" s="23">
        <f si="5" t="shared"/>
        <v>1316</v>
      </c>
      <c r="Q48" s="23">
        <f si="3" t="shared"/>
        <v>-7</v>
      </c>
    </row>
    <row customFormat="1" r="49" s="14" spans="1:17">
      <c r="A49" s="22">
        <v>45</v>
      </c>
      <c r="B49" s="23">
        <v>1262</v>
      </c>
      <c r="C49" s="23">
        <v>1295</v>
      </c>
      <c r="D49" s="23">
        <v>1275</v>
      </c>
      <c r="E49" s="23">
        <v>1282</v>
      </c>
      <c r="F49" s="23">
        <v>1261</v>
      </c>
      <c r="G49" s="23">
        <v>1262</v>
      </c>
      <c r="H49" s="23">
        <f si="4" t="shared"/>
        <v>1272</v>
      </c>
      <c r="I49" s="23">
        <f si="1" t="shared"/>
        <v>-2</v>
      </c>
      <c r="J49" s="23">
        <v>1307</v>
      </c>
      <c r="K49" s="23">
        <v>1330</v>
      </c>
      <c r="L49" s="23">
        <v>1313</v>
      </c>
      <c r="M49" s="23">
        <v>1288</v>
      </c>
      <c r="N49" s="23">
        <v>1308</v>
      </c>
      <c r="O49" s="23">
        <v>1315</v>
      </c>
      <c r="P49" s="23">
        <f si="5" t="shared"/>
        <v>1310</v>
      </c>
      <c r="Q49" s="23">
        <f si="3" t="shared"/>
        <v>-13</v>
      </c>
    </row>
    <row customFormat="1" r="50" s="14" spans="1:17">
      <c r="A50" s="22">
        <v>46</v>
      </c>
      <c r="B50" s="23">
        <v>1268</v>
      </c>
      <c r="C50" s="23">
        <v>1283</v>
      </c>
      <c r="D50" s="23">
        <v>1290</v>
      </c>
      <c r="E50" s="23">
        <v>1268</v>
      </c>
      <c r="F50" s="23">
        <v>1298</v>
      </c>
      <c r="G50" s="23">
        <v>1261</v>
      </c>
      <c r="H50" s="23">
        <f si="4" t="shared"/>
        <v>1278</v>
      </c>
      <c r="I50" s="23">
        <f si="1" t="shared"/>
        <v>4</v>
      </c>
      <c r="J50" s="23">
        <v>1329</v>
      </c>
      <c r="K50" s="23">
        <v>1332</v>
      </c>
      <c r="L50" s="23">
        <v>1312</v>
      </c>
      <c r="M50" s="23">
        <v>1311</v>
      </c>
      <c r="N50" s="23">
        <v>1347</v>
      </c>
      <c r="O50" s="23">
        <v>1312</v>
      </c>
      <c r="P50" s="23">
        <f si="5" t="shared"/>
        <v>1323</v>
      </c>
      <c r="Q50" s="23">
        <f si="3" t="shared"/>
        <v>0</v>
      </c>
    </row>
    <row customFormat="1" r="51" s="14" spans="1:17">
      <c r="A51" s="22">
        <v>47</v>
      </c>
      <c r="B51" s="23">
        <v>1275</v>
      </c>
      <c r="C51" s="23">
        <v>1262</v>
      </c>
      <c r="D51" s="23">
        <v>1256</v>
      </c>
      <c r="E51" s="23">
        <v>1276</v>
      </c>
      <c r="F51" s="23">
        <v>1289</v>
      </c>
      <c r="G51" s="23">
        <v>1263</v>
      </c>
      <c r="H51" s="23">
        <f si="4" t="shared"/>
        <v>1270</v>
      </c>
      <c r="I51" s="23">
        <f si="1" t="shared"/>
        <v>-4</v>
      </c>
      <c r="J51" s="23">
        <v>1318</v>
      </c>
      <c r="K51" s="23">
        <v>1318</v>
      </c>
      <c r="L51" s="23">
        <v>1347</v>
      </c>
      <c r="M51" s="23">
        <v>1326</v>
      </c>
      <c r="N51" s="23">
        <v>1347</v>
      </c>
      <c r="O51" s="23">
        <v>1316</v>
      </c>
      <c r="P51" s="23">
        <f si="5" t="shared"/>
        <v>1328</v>
      </c>
      <c r="Q51" s="23">
        <f si="3" t="shared"/>
        <v>5</v>
      </c>
    </row>
    <row customFormat="1" r="52" s="14" spans="1:17">
      <c r="A52" s="22">
        <v>48</v>
      </c>
      <c r="B52" s="23">
        <v>1303</v>
      </c>
      <c r="C52" s="23">
        <v>1279</v>
      </c>
      <c r="D52" s="23">
        <v>1273</v>
      </c>
      <c r="E52" s="23">
        <v>1272</v>
      </c>
      <c r="F52" s="23">
        <v>1275</v>
      </c>
      <c r="G52" s="23">
        <v>1304</v>
      </c>
      <c r="H52" s="23">
        <f si="4" t="shared"/>
        <v>1284</v>
      </c>
      <c r="I52" s="23">
        <f si="1" t="shared"/>
        <v>10</v>
      </c>
      <c r="J52" s="23">
        <v>1313</v>
      </c>
      <c r="K52" s="23">
        <v>1329</v>
      </c>
      <c r="L52" s="23">
        <v>1330</v>
      </c>
      <c r="M52" s="23">
        <v>1316</v>
      </c>
      <c r="N52" s="23">
        <v>1323</v>
      </c>
      <c r="O52" s="23">
        <v>1339</v>
      </c>
      <c r="P52" s="23">
        <f si="5" t="shared"/>
        <v>1325</v>
      </c>
      <c r="Q52" s="23">
        <f si="3" t="shared"/>
        <v>2</v>
      </c>
    </row>
    <row customFormat="1" r="53" s="14" spans="1:17">
      <c r="A53" s="22">
        <v>49</v>
      </c>
      <c r="B53" s="23">
        <v>1276</v>
      </c>
      <c r="C53" s="23">
        <v>1262</v>
      </c>
      <c r="D53" s="23">
        <v>1263</v>
      </c>
      <c r="E53" s="23">
        <v>1291</v>
      </c>
      <c r="F53" s="23">
        <v>1273</v>
      </c>
      <c r="G53" s="23">
        <v>1283</v>
      </c>
      <c r="H53" s="23">
        <f si="4" t="shared"/>
        <v>1274</v>
      </c>
      <c r="I53" s="23">
        <f si="1" t="shared"/>
        <v>0</v>
      </c>
      <c r="J53" s="23">
        <v>1320</v>
      </c>
      <c r="K53" s="23">
        <v>1310</v>
      </c>
      <c r="L53" s="23">
        <v>1313</v>
      </c>
      <c r="M53" s="23">
        <v>1341</v>
      </c>
      <c r="N53" s="23">
        <v>1324</v>
      </c>
      <c r="O53" s="23">
        <v>1335</v>
      </c>
      <c r="P53" s="23">
        <f si="5" t="shared"/>
        <v>1323</v>
      </c>
      <c r="Q53" s="23">
        <f si="3" t="shared"/>
        <v>0</v>
      </c>
    </row>
    <row customFormat="1" r="54" s="14" spans="1:17">
      <c r="A54" s="22">
        <v>50</v>
      </c>
      <c r="B54" s="23">
        <v>1291</v>
      </c>
      <c r="C54" s="23">
        <v>1275</v>
      </c>
      <c r="D54" s="23">
        <v>1280</v>
      </c>
      <c r="E54" s="23">
        <v>1308</v>
      </c>
      <c r="F54" s="23">
        <v>1283</v>
      </c>
      <c r="G54" s="23">
        <v>1290</v>
      </c>
      <c r="H54" s="23">
        <f si="4" t="shared"/>
        <v>1287</v>
      </c>
      <c r="I54" s="23">
        <f si="1" t="shared"/>
        <v>13</v>
      </c>
      <c r="J54" s="23">
        <v>1322</v>
      </c>
      <c r="K54" s="23">
        <v>1345</v>
      </c>
      <c r="L54" s="23">
        <v>1336</v>
      </c>
      <c r="M54" s="23">
        <v>1338</v>
      </c>
      <c r="N54" s="23">
        <v>1326</v>
      </c>
      <c r="O54" s="23">
        <v>1304</v>
      </c>
      <c r="P54" s="23">
        <f si="5" t="shared"/>
        <v>1328</v>
      </c>
      <c r="Q54" s="23">
        <f si="3" t="shared"/>
        <v>5</v>
      </c>
    </row>
    <row customFormat="1" r="55" s="14" spans="1:17">
      <c r="A55" s="22">
        <v>51</v>
      </c>
      <c r="B55" s="23">
        <v>1292</v>
      </c>
      <c r="C55" s="23">
        <v>1283</v>
      </c>
      <c r="D55" s="23">
        <v>1265</v>
      </c>
      <c r="E55" s="23">
        <v>1265</v>
      </c>
      <c r="F55" s="23">
        <v>1292</v>
      </c>
      <c r="G55" s="23">
        <v>1273</v>
      </c>
      <c r="H55" s="23">
        <f si="4" t="shared"/>
        <v>1278</v>
      </c>
      <c r="I55" s="23">
        <f si="1" t="shared"/>
        <v>4</v>
      </c>
      <c r="J55" s="23">
        <v>1333</v>
      </c>
      <c r="K55" s="23">
        <v>1337</v>
      </c>
      <c r="L55" s="23">
        <v>1315</v>
      </c>
      <c r="M55" s="23">
        <v>1307</v>
      </c>
      <c r="N55" s="23">
        <v>1348</v>
      </c>
      <c r="O55" s="23">
        <v>1333</v>
      </c>
      <c r="P55" s="23">
        <f si="5" t="shared"/>
        <v>1328</v>
      </c>
      <c r="Q55" s="23">
        <f si="3" t="shared"/>
        <v>5</v>
      </c>
    </row>
    <row customFormat="1" r="56" s="14" spans="1:17">
      <c r="A56" s="22">
        <v>52</v>
      </c>
      <c r="B56" s="23">
        <v>1273</v>
      </c>
      <c r="C56" s="23">
        <v>1275</v>
      </c>
      <c r="D56" s="23">
        <v>1292</v>
      </c>
      <c r="E56" s="23">
        <v>1286</v>
      </c>
      <c r="F56" s="23">
        <v>1301</v>
      </c>
      <c r="G56" s="23">
        <v>1272</v>
      </c>
      <c r="H56" s="23">
        <f si="4" t="shared"/>
        <v>1283</v>
      </c>
      <c r="I56" s="23">
        <f si="1" t="shared"/>
        <v>9</v>
      </c>
      <c r="J56" s="23">
        <v>1326</v>
      </c>
      <c r="K56" s="23">
        <v>1321</v>
      </c>
      <c r="L56" s="23">
        <v>1308</v>
      </c>
      <c r="M56" s="23">
        <v>1331</v>
      </c>
      <c r="N56" s="23">
        <v>1346</v>
      </c>
      <c r="O56" s="23">
        <v>1312</v>
      </c>
      <c r="P56" s="23">
        <f si="5" t="shared"/>
        <v>1324</v>
      </c>
      <c r="Q56" s="23">
        <f si="3" t="shared"/>
        <v>1</v>
      </c>
    </row>
    <row customFormat="1" r="57" s="14" spans="1:17">
      <c r="A57" s="22">
        <v>53</v>
      </c>
      <c r="B57" s="23">
        <v>1269</v>
      </c>
      <c r="C57" s="23">
        <v>1275</v>
      </c>
      <c r="D57" s="23">
        <v>1291</v>
      </c>
      <c r="E57" s="23">
        <v>1271</v>
      </c>
      <c r="F57" s="23">
        <v>1273</v>
      </c>
      <c r="G57" s="23">
        <v>1306</v>
      </c>
      <c r="H57" s="23">
        <f si="4" t="shared"/>
        <v>1280</v>
      </c>
      <c r="I57" s="23">
        <f si="1" t="shared"/>
        <v>6</v>
      </c>
      <c r="J57" s="23">
        <v>1322</v>
      </c>
      <c r="K57" s="23">
        <v>1324</v>
      </c>
      <c r="L57" s="23">
        <v>1341</v>
      </c>
      <c r="M57" s="23">
        <v>1305</v>
      </c>
      <c r="N57" s="23">
        <v>1320</v>
      </c>
      <c r="O57" s="23">
        <v>1345</v>
      </c>
      <c r="P57" s="23">
        <f si="5" t="shared"/>
        <v>1326</v>
      </c>
      <c r="Q57" s="23">
        <f si="3" t="shared"/>
        <v>3</v>
      </c>
    </row>
    <row customFormat="1" r="58" s="14" spans="1:17">
      <c r="A58" s="22">
        <v>54</v>
      </c>
      <c r="B58" s="23">
        <v>1282</v>
      </c>
      <c r="C58" s="23">
        <v>1263</v>
      </c>
      <c r="D58" s="23">
        <v>1306</v>
      </c>
      <c r="E58" s="23">
        <v>1300</v>
      </c>
      <c r="F58" s="23">
        <v>1276</v>
      </c>
      <c r="G58" s="23">
        <v>1295</v>
      </c>
      <c r="H58" s="23">
        <f si="4" t="shared"/>
        <v>1287</v>
      </c>
      <c r="I58" s="23">
        <f si="1" t="shared"/>
        <v>13</v>
      </c>
      <c r="J58" s="23">
        <v>1315</v>
      </c>
      <c r="K58" s="23">
        <v>1319</v>
      </c>
      <c r="L58" s="23">
        <v>1315</v>
      </c>
      <c r="M58" s="23">
        <v>1337</v>
      </c>
      <c r="N58" s="23">
        <v>1331</v>
      </c>
      <c r="O58" s="23">
        <v>1331</v>
      </c>
      <c r="P58" s="23">
        <f si="5" t="shared"/>
        <v>1324</v>
      </c>
      <c r="Q58" s="23">
        <f si="3" t="shared"/>
        <v>1</v>
      </c>
    </row>
    <row customFormat="1" r="59" s="14" spans="1:17">
      <c r="A59" s="22">
        <v>55</v>
      </c>
      <c r="B59" s="23">
        <v>1269</v>
      </c>
      <c r="C59" s="23">
        <v>1294</v>
      </c>
      <c r="D59" s="23">
        <v>1280</v>
      </c>
      <c r="E59" s="23">
        <v>1289</v>
      </c>
      <c r="F59" s="23">
        <v>1269</v>
      </c>
      <c r="G59" s="23">
        <v>1269</v>
      </c>
      <c r="H59" s="23">
        <f si="4" t="shared"/>
        <v>1278</v>
      </c>
      <c r="I59" s="23">
        <f si="1" t="shared"/>
        <v>4</v>
      </c>
      <c r="J59" s="23">
        <v>1311</v>
      </c>
      <c r="K59" s="23">
        <v>1331</v>
      </c>
      <c r="L59" s="23">
        <v>1318</v>
      </c>
      <c r="M59" s="23">
        <v>1322</v>
      </c>
      <c r="N59" s="23">
        <v>1312</v>
      </c>
      <c r="O59" s="23">
        <v>1315</v>
      </c>
      <c r="P59" s="23">
        <f si="5" t="shared"/>
        <v>1318</v>
      </c>
      <c r="Q59" s="23">
        <f si="3" t="shared"/>
        <v>-5</v>
      </c>
    </row>
    <row customFormat="1" r="60" s="14" spans="1:17">
      <c r="A60" s="22">
        <v>56</v>
      </c>
      <c r="B60" s="23">
        <v>1293</v>
      </c>
      <c r="C60" s="23">
        <v>1305</v>
      </c>
      <c r="D60" s="23">
        <v>1275</v>
      </c>
      <c r="E60" s="23">
        <v>1274</v>
      </c>
      <c r="F60" s="23">
        <v>1276</v>
      </c>
      <c r="G60" s="23">
        <v>1288</v>
      </c>
      <c r="H60" s="23">
        <f si="4" t="shared"/>
        <v>1285</v>
      </c>
      <c r="I60" s="23">
        <f si="1" t="shared"/>
        <v>11</v>
      </c>
      <c r="J60" s="23">
        <v>1327</v>
      </c>
      <c r="K60" s="23">
        <v>1330</v>
      </c>
      <c r="L60" s="23">
        <v>1318</v>
      </c>
      <c r="M60" s="23">
        <v>1304</v>
      </c>
      <c r="N60" s="23">
        <v>1319</v>
      </c>
      <c r="O60" s="23">
        <v>1330</v>
      </c>
      <c r="P60" s="23">
        <f si="5" t="shared"/>
        <v>1321</v>
      </c>
      <c r="Q60" s="23">
        <f si="3" t="shared"/>
        <v>-2</v>
      </c>
    </row>
    <row customFormat="1" r="61" s="14" spans="1:17">
      <c r="A61" s="22" t="s">
        <v>27</v>
      </c>
      <c r="B61" s="23">
        <f ca="1" ref="B61:H61" si="6" t="shared">IF(B6="","",COUNTIF(B6:B59,CONCATENATE("&gt;",INDIRECT(ADDRESS(ROW(B66),COLUMN(B66)))+20))+IF(B5&gt;(B66+30),1,0)+IF(B60&gt;(B66+30),1,0))</f>
        <v>6</v>
      </c>
      <c r="C61" s="23">
        <f ca="1" si="6" t="shared"/>
        <v>7</v>
      </c>
      <c r="D61" s="23">
        <f ca="1" si="6" t="shared"/>
        <v>3</v>
      </c>
      <c r="E61" s="23">
        <f ca="1" si="6" t="shared"/>
        <v>7</v>
      </c>
      <c r="F61" s="23">
        <f ca="1" si="6" t="shared"/>
        <v>9</v>
      </c>
      <c r="G61" s="23">
        <f ca="1" si="6" t="shared"/>
        <v>5</v>
      </c>
      <c r="H61" s="23">
        <f ca="1" si="6" t="shared"/>
        <v>1</v>
      </c>
      <c r="I61" s="23"/>
      <c r="J61" s="23">
        <f ca="1" ref="J61:P61" si="7" t="shared">IF(J6="","",COUNTIF(J6:J59,CONCATENATE("&gt;",INDIRECT(ADDRESS(ROW(J66),COLUMN(J66)))+20))+IF(J5&gt;(J66+30),1,0)+IF(J60&gt;(J66+30),1,0))</f>
        <v>4</v>
      </c>
      <c r="K61" s="23">
        <f ca="1" si="7" t="shared"/>
        <v>2</v>
      </c>
      <c r="L61" s="23">
        <f ca="1" si="7" t="shared"/>
        <v>6</v>
      </c>
      <c r="M61" s="23">
        <f ca="1" si="7" t="shared"/>
        <v>5</v>
      </c>
      <c r="N61" s="23">
        <f ca="1" si="7" t="shared"/>
        <v>4</v>
      </c>
      <c r="O61" s="23">
        <f ca="1" si="7" t="shared"/>
        <v>2</v>
      </c>
      <c r="P61" s="23">
        <f ca="1" si="7" t="shared"/>
        <v>0</v>
      </c>
      <c r="Q61" s="23"/>
    </row>
    <row customFormat="1" r="62" s="14" spans="1:17">
      <c r="A62" s="22" t="s">
        <v>28</v>
      </c>
      <c r="B62" s="23">
        <f ca="1" ref="B62:H62" si="8" t="shared">IF(B5="","",COUNTIF(B5:B60,CONCATENATE("&lt;",INDIRECT(ADDRESS(ROW(B66),COLUMN(B66)))-20))+IF(B5&lt;(B66-30),1,0)+IF(B60&lt;(B66-30),1,0))</f>
        <v>4</v>
      </c>
      <c r="C62" s="23">
        <f ca="1" si="8" t="shared"/>
        <v>3</v>
      </c>
      <c r="D62" s="23">
        <f ca="1" si="8" t="shared"/>
        <v>4</v>
      </c>
      <c r="E62" s="23">
        <f ca="1" si="8" t="shared"/>
        <v>4</v>
      </c>
      <c r="F62" s="23">
        <f ca="1" si="8" t="shared"/>
        <v>4</v>
      </c>
      <c r="G62" s="23">
        <f ca="1" si="8" t="shared"/>
        <v>3</v>
      </c>
      <c r="H62" s="23">
        <f ca="1" si="8" t="shared"/>
        <v>0</v>
      </c>
      <c r="I62" s="23"/>
      <c r="J62" s="23">
        <f ca="1" ref="J62:P62" si="9" t="shared">IF(J5="","",COUNTIF(J5:J60,CONCATENATE("&lt;",INDIRECT(ADDRESS(ROW(J66),COLUMN(J66)))-20))+IF(J5&lt;(J66-30),1,0)+IF(J60&lt;(J66-30),1,0))</f>
        <v>4</v>
      </c>
      <c r="K62" s="23">
        <f ca="1" si="9" t="shared"/>
        <v>2</v>
      </c>
      <c r="L62" s="23">
        <f ca="1" si="9" t="shared"/>
        <v>3</v>
      </c>
      <c r="M62" s="23">
        <f ca="1" si="9" t="shared"/>
        <v>5</v>
      </c>
      <c r="N62" s="23">
        <f ca="1" si="9" t="shared"/>
        <v>4</v>
      </c>
      <c r="O62" s="23">
        <f ca="1" si="9" t="shared"/>
        <v>3</v>
      </c>
      <c r="P62" s="23">
        <f ca="1" si="9" t="shared"/>
        <v>0</v>
      </c>
      <c r="Q62" s="23"/>
    </row>
    <row customFormat="1" r="63" s="14" spans="1:17">
      <c r="A63" s="22" t="s">
        <v>29</v>
      </c>
      <c r="B63" s="24" t="str">
        <f ca="1" ref="B63:G63" si="10" t="shared">CONCATENATE("↑",B61,"↓",B62)</f>
        <v>↑6↓4</v>
      </c>
      <c r="C63" s="24" t="str">
        <f ca="1" si="10" t="shared"/>
        <v>↑7↓3</v>
      </c>
      <c r="D63" s="24" t="str">
        <f ca="1" si="10" t="shared"/>
        <v>↑3↓4</v>
      </c>
      <c r="E63" s="24" t="str">
        <f ca="1" si="10" t="shared"/>
        <v>↑7↓4</v>
      </c>
      <c r="F63" s="24" t="str">
        <f ca="1" si="10" t="shared"/>
        <v>↑9↓4</v>
      </c>
      <c r="G63" s="24" t="str">
        <f ca="1" si="10" t="shared"/>
        <v>↑5↓3</v>
      </c>
      <c r="H63" s="24"/>
      <c r="I63" s="24"/>
      <c r="J63" s="24" t="str">
        <f ca="1" ref="J63:O63" si="11" t="shared">CONCATENATE("↑",J61,"↓",J62)</f>
        <v>↑4↓4</v>
      </c>
      <c r="K63" s="24" t="str">
        <f ca="1" si="11" t="shared"/>
        <v>↑2↓2</v>
      </c>
      <c r="L63" s="24" t="str">
        <f ca="1" si="11" t="shared"/>
        <v>↑6↓3</v>
      </c>
      <c r="M63" s="24" t="str">
        <f ca="1" si="11" t="shared"/>
        <v>↑5↓5</v>
      </c>
      <c r="N63" s="24" t="str">
        <f ca="1" si="11" t="shared"/>
        <v>↑4↓4</v>
      </c>
      <c r="O63" s="24" t="str">
        <f ca="1" si="11" t="shared"/>
        <v>↑2↓3</v>
      </c>
      <c r="P63" s="24" t="s">
        <v>30</v>
      </c>
      <c r="Q63" s="22"/>
    </row>
    <row customFormat="1" r="64" s="14" spans="1:17">
      <c r="A64" s="22" t="s">
        <v>31</v>
      </c>
      <c r="B64" s="23">
        <f ref="B64:H64" si="12" t="shared">IF(B5="","",MAX(B5:B60))</f>
        <v>1303</v>
      </c>
      <c r="C64" s="23">
        <f si="12" t="shared"/>
        <v>1305</v>
      </c>
      <c r="D64" s="23">
        <f si="12" t="shared"/>
        <v>1324</v>
      </c>
      <c r="E64" s="23">
        <f si="12" t="shared"/>
        <v>1322</v>
      </c>
      <c r="F64" s="23">
        <f si="12" t="shared"/>
        <v>1308</v>
      </c>
      <c r="G64" s="23">
        <f si="12" t="shared"/>
        <v>1306</v>
      </c>
      <c r="H64" s="23">
        <f si="12" t="shared"/>
        <v>1297</v>
      </c>
      <c r="I64" s="23"/>
      <c r="J64" s="23">
        <f ref="J64:P64" si="13" t="shared">IF(J5="","",MAX(J5:J60))</f>
        <v>1355</v>
      </c>
      <c r="K64" s="23">
        <f si="13" t="shared"/>
        <v>1359</v>
      </c>
      <c r="L64" s="23">
        <f si="13" t="shared"/>
        <v>1359</v>
      </c>
      <c r="M64" s="23">
        <f si="13" t="shared"/>
        <v>1356</v>
      </c>
      <c r="N64" s="23">
        <f si="13" t="shared"/>
        <v>1357</v>
      </c>
      <c r="O64" s="23">
        <f si="13" t="shared"/>
        <v>1346</v>
      </c>
      <c r="P64" s="23">
        <f si="13" t="shared"/>
        <v>1340</v>
      </c>
      <c r="Q64" s="22"/>
    </row>
    <row customFormat="1" r="65" s="14" spans="1:17">
      <c r="A65" s="22" t="s">
        <v>32</v>
      </c>
      <c r="B65" s="23">
        <f ref="B65:H65" si="14" t="shared">IF(B5="","",MIN(B5:B60))</f>
        <v>1247</v>
      </c>
      <c r="C65" s="23">
        <f si="14" t="shared"/>
        <v>1248</v>
      </c>
      <c r="D65" s="23">
        <f si="14" t="shared"/>
        <v>1240</v>
      </c>
      <c r="E65" s="23">
        <f si="14" t="shared"/>
        <v>1247</v>
      </c>
      <c r="F65" s="23">
        <f si="14" t="shared"/>
        <v>1246</v>
      </c>
      <c r="G65" s="23">
        <f si="14" t="shared"/>
        <v>1245</v>
      </c>
      <c r="H65" s="23">
        <f si="14" t="shared"/>
        <v>1254</v>
      </c>
      <c r="I65" s="23"/>
      <c r="J65" s="23">
        <f ref="J65:P65" si="15" t="shared">IF(J5="","",MIN(J5:J60))</f>
        <v>1299</v>
      </c>
      <c r="K65" s="23">
        <f si="15" t="shared"/>
        <v>1302</v>
      </c>
      <c r="L65" s="23">
        <f si="15" t="shared"/>
        <v>1293</v>
      </c>
      <c r="M65" s="23">
        <f si="15" t="shared"/>
        <v>1285</v>
      </c>
      <c r="N65" s="23">
        <f si="15" t="shared"/>
        <v>1299</v>
      </c>
      <c r="O65" s="23">
        <f si="15" t="shared"/>
        <v>1299</v>
      </c>
      <c r="P65" s="23">
        <f si="15" t="shared"/>
        <v>1309</v>
      </c>
      <c r="Q65" s="22"/>
    </row>
    <row customFormat="1" r="66" s="15" spans="1:17">
      <c r="A66" s="23" t="s">
        <v>12</v>
      </c>
      <c r="B66" s="23">
        <f ref="B66:Q66" si="16" t="shared">IF(B5="","",INT(AVERAGE(B5:B60)))</f>
        <v>1273</v>
      </c>
      <c r="C66" s="23">
        <f si="16" t="shared"/>
        <v>1272</v>
      </c>
      <c r="D66" s="23">
        <f si="16" t="shared"/>
        <v>1274</v>
      </c>
      <c r="E66" s="23">
        <f si="16" t="shared"/>
        <v>1278</v>
      </c>
      <c r="F66" s="23">
        <f si="16" t="shared"/>
        <v>1276</v>
      </c>
      <c r="G66" s="23">
        <f si="16" t="shared"/>
        <v>1273</v>
      </c>
      <c r="H66" s="23">
        <f si="16" t="shared"/>
        <v>1274</v>
      </c>
      <c r="I66" s="23"/>
      <c r="J66" s="23">
        <f si="16" t="shared"/>
        <v>1324</v>
      </c>
      <c r="K66" s="23">
        <f si="16" t="shared"/>
        <v>1325</v>
      </c>
      <c r="L66" s="23">
        <f si="16" t="shared"/>
        <v>1322</v>
      </c>
      <c r="M66" s="23">
        <f si="16" t="shared"/>
        <v>1321</v>
      </c>
      <c r="N66" s="23">
        <f si="16" t="shared"/>
        <v>1328</v>
      </c>
      <c r="O66" s="23">
        <f si="16" t="shared"/>
        <v>1323</v>
      </c>
      <c r="P66" s="23">
        <f si="16" t="shared"/>
        <v>1323</v>
      </c>
      <c r="Q66" s="23"/>
    </row>
    <row customFormat="1" r="67" s="14" spans="1:17">
      <c r="A67" s="22" t="s">
        <v>33</v>
      </c>
      <c r="B67" s="22">
        <v>1270</v>
      </c>
      <c r="C67" s="22">
        <v>1270</v>
      </c>
      <c r="D67" s="22">
        <v>1270</v>
      </c>
      <c r="E67" s="22">
        <v>1270</v>
      </c>
      <c r="F67" s="22">
        <v>1270</v>
      </c>
      <c r="G67" s="22">
        <v>1270</v>
      </c>
      <c r="H67" s="22">
        <v>1270</v>
      </c>
      <c r="I67" s="23"/>
      <c r="J67" s="22">
        <v>1320</v>
      </c>
      <c r="K67" s="22">
        <v>1320</v>
      </c>
      <c r="L67" s="22">
        <v>1320</v>
      </c>
      <c r="M67" s="22">
        <v>1320</v>
      </c>
      <c r="N67" s="22">
        <v>1320</v>
      </c>
      <c r="O67" s="22">
        <v>1320</v>
      </c>
      <c r="P67" s="22">
        <v>1320</v>
      </c>
      <c r="Q67" s="22"/>
    </row>
    <row customFormat="1" r="68" s="14" spans="1:17">
      <c r="A68" s="22" t="s">
        <v>34</v>
      </c>
      <c r="B68" s="22">
        <f ref="B68:H68" si="17" t="shared">IF(B66="","",IF(ABS(B66-B67)&gt;7,1,0))</f>
        <v>0</v>
      </c>
      <c r="C68" s="22">
        <f si="17" t="shared"/>
        <v>0</v>
      </c>
      <c r="D68" s="22">
        <f si="17" t="shared"/>
        <v>0</v>
      </c>
      <c r="E68" s="22">
        <f si="17" t="shared"/>
        <v>1</v>
      </c>
      <c r="F68" s="22">
        <f si="17" t="shared"/>
        <v>0</v>
      </c>
      <c r="G68" s="22">
        <f si="17" t="shared"/>
        <v>0</v>
      </c>
      <c r="H68" s="22">
        <f si="17" t="shared"/>
        <v>0</v>
      </c>
      <c r="I68" s="22"/>
      <c r="J68" s="22">
        <f ref="J68:P68" si="18" t="shared">IF(J66="","",IF(ABS(J66-J67)&gt;7,1,0))</f>
        <v>0</v>
      </c>
      <c r="K68" s="22">
        <f si="18" t="shared"/>
        <v>0</v>
      </c>
      <c r="L68" s="22">
        <f si="18" t="shared"/>
        <v>0</v>
      </c>
      <c r="M68" s="22">
        <f si="18" t="shared"/>
        <v>0</v>
      </c>
      <c r="N68" s="22">
        <f si="18" t="shared"/>
        <v>1</v>
      </c>
      <c r="O68" s="22">
        <f si="18" t="shared"/>
        <v>0</v>
      </c>
      <c r="P68" s="22">
        <f si="18" t="shared"/>
        <v>0</v>
      </c>
      <c r="Q68" s="22"/>
    </row>
    <row customFormat="1" r="69" s="14" spans="9:9">
      <c r="I69" s="15"/>
    </row>
    <row customFormat="1" r="70" s="14" spans="3:12">
      <c r="C70" s="22"/>
      <c r="D70" s="22" t="s">
        <v>35</v>
      </c>
      <c r="E70" s="22" t="s">
        <v>36</v>
      </c>
      <c r="F70" s="22" t="s">
        <v>12</v>
      </c>
      <c r="G70" s="22"/>
      <c r="H70" s="22"/>
      <c r="I70" s="22"/>
      <c r="J70" s="22" t="s">
        <v>35</v>
      </c>
      <c r="K70" s="22" t="s">
        <v>36</v>
      </c>
      <c r="L70" s="22" t="s">
        <v>12</v>
      </c>
    </row>
    <row customFormat="1" r="71" s="14" spans="3:12">
      <c r="C71" s="22" t="s">
        <v>37</v>
      </c>
      <c r="D71" s="26">
        <f ca="1">(56*2-B$61-B$62-J$61-J$62)/(56*2)</f>
        <v>0.839285714285714</v>
      </c>
      <c r="E71" s="26">
        <f ca="1">(56*2-C$61-C$62-K$61-K$62)/(56*2)</f>
        <v>0.875</v>
      </c>
      <c r="F71" s="26">
        <f ca="1">AVERAGE(D71:E71)</f>
        <v>0.857142857142857</v>
      </c>
      <c r="G71" s="26"/>
      <c r="H71" s="22"/>
      <c r="I71" s="22" t="s">
        <v>38</v>
      </c>
      <c r="J71" s="22">
        <f>(2-B68-J68)/2</f>
        <v>1</v>
      </c>
      <c r="K71" s="22">
        <f>(2-C68-K68)/2</f>
        <v>1</v>
      </c>
      <c r="L71" s="22">
        <f>AVERAGE(J71:K71)</f>
        <v>1</v>
      </c>
    </row>
    <row customFormat="1" r="72" s="14" spans="3:12">
      <c r="C72" s="22" t="s">
        <v>39</v>
      </c>
      <c r="D72" s="26">
        <f ca="1">(56*2-D$61-D$62-L$61-L$62)/(56*2)</f>
        <v>0.857142857142857</v>
      </c>
      <c r="E72" s="26">
        <f ca="1">(56*2-E$61-E$62-M$61-M$62)/(56*2)</f>
        <v>0.8125</v>
      </c>
      <c r="F72" s="26">
        <f ca="1">AVERAGE(D72:E72)</f>
        <v>0.834821428571429</v>
      </c>
      <c r="G72" s="22"/>
      <c r="H72" s="22"/>
      <c r="I72" s="22" t="s">
        <v>40</v>
      </c>
      <c r="J72" s="22">
        <f>(2-D68-L68)/2</f>
        <v>1</v>
      </c>
      <c r="K72" s="22">
        <f>(2-E68-M68)/2</f>
        <v>0.5</v>
      </c>
      <c r="L72" s="22">
        <f>AVERAGE(J72:K72)</f>
        <v>0.75</v>
      </c>
    </row>
    <row customFormat="1" r="73" s="14" spans="3:12">
      <c r="C73" s="22" t="s">
        <v>41</v>
      </c>
      <c r="D73" s="26">
        <f ca="1">(56*2-F$61-F$62-N$61-N$62)/(56*2)</f>
        <v>0.8125</v>
      </c>
      <c r="E73" s="26">
        <f ca="1">(56*2-G$61-G$62-O$61-O$62)/(56*2)</f>
        <v>0.883928571428571</v>
      </c>
      <c r="F73" s="26">
        <f ca="1">AVERAGE(D73:E73)</f>
        <v>0.848214285714286</v>
      </c>
      <c r="G73" s="22"/>
      <c r="H73" s="22"/>
      <c r="I73" s="22" t="s">
        <v>42</v>
      </c>
      <c r="J73" s="22">
        <f>(2-F68-N68)/2</f>
        <v>0.5</v>
      </c>
      <c r="K73" s="22">
        <f>(2-G68-O68)/2</f>
        <v>1</v>
      </c>
      <c r="L73" s="22">
        <f>AVERAGE(J73:K73)</f>
        <v>0.75</v>
      </c>
    </row>
    <row customFormat="1" r="74" s="14" spans="3:12">
      <c r="C74" s="23" t="s">
        <v>43</v>
      </c>
      <c r="D74" s="23"/>
      <c r="E74" s="23"/>
      <c r="F74" s="23">
        <f ca="1">(56*2-H$61-H$62-P$61-P$62)/(56*2)</f>
        <v>0.991071428571429</v>
      </c>
      <c r="G74" s="23"/>
      <c r="H74" s="23"/>
      <c r="I74" s="23" t="s">
        <v>44</v>
      </c>
      <c r="J74" s="26"/>
      <c r="K74" s="23"/>
      <c r="L74" s="26">
        <f>(2*6-SUM(B68:P68))/(2*6)</f>
        <v>0.833333333333333</v>
      </c>
    </row>
  </sheetData>
  <mergeCells count="2">
    <mergeCell ref="B2:G2"/>
    <mergeCell ref="J2:O2"/>
  </mergeCells>
  <conditionalFormatting sqref="B5">
    <cfRule dxfId="3" operator="greaterThan" priority="70" type="cellIs">
      <formula>$B$66+30</formula>
    </cfRule>
    <cfRule dxfId="2" operator="lessThan" priority="69" type="cellIs">
      <formula>$B$66-30</formula>
    </cfRule>
  </conditionalFormatting>
  <conditionalFormatting sqref="C5">
    <cfRule dxfId="3" operator="greaterThan" priority="66" type="cellIs">
      <formula>$C$66+30</formula>
    </cfRule>
    <cfRule dxfId="2" operator="lessThan" priority="65" type="cellIs">
      <formula>$C$66-30</formula>
    </cfRule>
  </conditionalFormatting>
  <conditionalFormatting sqref="D5">
    <cfRule dxfId="3" operator="greaterThan" priority="64" type="cellIs">
      <formula>$D$66+30</formula>
    </cfRule>
    <cfRule dxfId="2" operator="lessThan" priority="63" type="cellIs">
      <formula>$D$66-30</formula>
    </cfRule>
  </conditionalFormatting>
  <conditionalFormatting sqref="E5">
    <cfRule dxfId="3" operator="greaterThan" priority="62" type="cellIs">
      <formula>$E$66+30</formula>
    </cfRule>
    <cfRule dxfId="2" operator="lessThan" priority="61" type="cellIs">
      <formula>$E$66-30</formula>
    </cfRule>
  </conditionalFormatting>
  <conditionalFormatting sqref="F5">
    <cfRule dxfId="3" operator="greaterThan" priority="60" type="cellIs">
      <formula>$F$66+30</formula>
    </cfRule>
    <cfRule dxfId="2" operator="lessThan" priority="59" type="cellIs">
      <formula>$F$66-30</formula>
    </cfRule>
  </conditionalFormatting>
  <conditionalFormatting sqref="G5">
    <cfRule dxfId="3" operator="greaterThan" priority="58" type="cellIs">
      <formula>$G$66+30</formula>
    </cfRule>
    <cfRule dxfId="2" operator="lessThan" priority="57" type="cellIs">
      <formula>$G$66-30</formula>
    </cfRule>
  </conditionalFormatting>
  <conditionalFormatting sqref="J5">
    <cfRule dxfId="3" operator="greaterThan" priority="36" type="cellIs">
      <formula>$J$66+30</formula>
    </cfRule>
    <cfRule dxfId="2" operator="lessThan" priority="35" type="cellIs">
      <formula>$J$66-30</formula>
    </cfRule>
  </conditionalFormatting>
  <conditionalFormatting sqref="K5">
    <cfRule dxfId="3" operator="greaterThan" priority="34" type="cellIs">
      <formula>$K$66+30</formula>
    </cfRule>
    <cfRule dxfId="2" operator="lessThan" priority="33" type="cellIs">
      <formula>$K$66-30</formula>
    </cfRule>
  </conditionalFormatting>
  <conditionalFormatting sqref="L5">
    <cfRule dxfId="3" operator="greaterThan" priority="32" type="cellIs">
      <formula>$L$66+30</formula>
    </cfRule>
    <cfRule dxfId="2" operator="lessThan" priority="31" type="cellIs">
      <formula>$L$66-30</formula>
    </cfRule>
  </conditionalFormatting>
  <conditionalFormatting sqref="M5">
    <cfRule dxfId="3" operator="greaterThan" priority="30" type="cellIs">
      <formula>$M$66+30</formula>
    </cfRule>
    <cfRule dxfId="2" operator="lessThan" priority="29" type="cellIs">
      <formula>$M$66-30</formula>
    </cfRule>
  </conditionalFormatting>
  <conditionalFormatting sqref="N5">
    <cfRule dxfId="3" operator="greaterThan" priority="28" type="cellIs">
      <formula>$N$66+30</formula>
    </cfRule>
    <cfRule dxfId="2" operator="lessThan" priority="27" type="cellIs">
      <formula>$N$66-30</formula>
    </cfRule>
  </conditionalFormatting>
  <conditionalFormatting sqref="O5">
    <cfRule dxfId="3" operator="greaterThan" priority="26" type="cellIs">
      <formula>$O$66+30</formula>
    </cfRule>
    <cfRule dxfId="2" operator="lessThan" priority="25" type="cellIs">
      <formula>$O$66-30</formula>
    </cfRule>
  </conditionalFormatting>
  <conditionalFormatting sqref="B60">
    <cfRule dxfId="3" operator="greaterThan" priority="68" type="cellIs">
      <formula>$B$66+30</formula>
    </cfRule>
    <cfRule dxfId="2" operator="lessThan" priority="67" type="cellIs">
      <formula>$B$66-30</formula>
    </cfRule>
  </conditionalFormatting>
  <conditionalFormatting sqref="C60">
    <cfRule dxfId="3" operator="greaterThan" priority="54" type="cellIs">
      <formula>$C$66+30</formula>
    </cfRule>
    <cfRule dxfId="2" operator="lessThan" priority="53" type="cellIs">
      <formula>$C$66-30</formula>
    </cfRule>
  </conditionalFormatting>
  <conditionalFormatting sqref="D60">
    <cfRule dxfId="3" operator="greaterThan" priority="52" type="cellIs">
      <formula>$D$66+30</formula>
    </cfRule>
    <cfRule dxfId="2" operator="lessThan" priority="51" type="cellIs">
      <formula>$D$66-30</formula>
    </cfRule>
  </conditionalFormatting>
  <conditionalFormatting sqref="E60">
    <cfRule dxfId="3" operator="greaterThan" priority="50" type="cellIs">
      <formula>$E$66+30</formula>
    </cfRule>
    <cfRule dxfId="2" operator="lessThan" priority="49" type="cellIs">
      <formula>$E$66-30</formula>
    </cfRule>
  </conditionalFormatting>
  <conditionalFormatting sqref="F60">
    <cfRule dxfId="3" operator="greaterThan" priority="48" type="cellIs">
      <formula>$F$66+30</formula>
    </cfRule>
    <cfRule dxfId="2" operator="lessThan" priority="47" type="cellIs">
      <formula>$F$66-30</formula>
    </cfRule>
  </conditionalFormatting>
  <conditionalFormatting sqref="G60">
    <cfRule dxfId="3" operator="greaterThan" priority="46" type="cellIs">
      <formula>$G$66+30</formula>
    </cfRule>
    <cfRule dxfId="2" operator="lessThan" priority="45" type="cellIs">
      <formula>$G$66-30</formula>
    </cfRule>
  </conditionalFormatting>
  <conditionalFormatting sqref="J60">
    <cfRule dxfId="3" operator="greaterThan" priority="24" type="cellIs">
      <formula>$J$66+30</formula>
    </cfRule>
    <cfRule dxfId="2" operator="lessThan" priority="23" type="cellIs">
      <formula>$J$66-30</formula>
    </cfRule>
  </conditionalFormatting>
  <conditionalFormatting sqref="K60">
    <cfRule dxfId="3" operator="greaterThan" priority="22" type="cellIs">
      <formula>$K$66+30</formula>
    </cfRule>
    <cfRule dxfId="2" operator="lessThan" priority="21" type="cellIs">
      <formula>$K$66-30</formula>
    </cfRule>
  </conditionalFormatting>
  <conditionalFormatting sqref="L60">
    <cfRule dxfId="3" operator="greaterThan" priority="20" type="cellIs">
      <formula>$L$66+30</formula>
    </cfRule>
    <cfRule dxfId="2" operator="lessThan" priority="19" type="cellIs">
      <formula>$L$66-30</formula>
    </cfRule>
  </conditionalFormatting>
  <conditionalFormatting sqref="M60">
    <cfRule dxfId="3" operator="greaterThan" priority="18" type="cellIs">
      <formula>$M$66+30</formula>
    </cfRule>
    <cfRule dxfId="2" operator="lessThan" priority="17" type="cellIs">
      <formula>$M$66-30</formula>
    </cfRule>
  </conditionalFormatting>
  <conditionalFormatting sqref="N60">
    <cfRule dxfId="3" operator="greaterThan" priority="16" type="cellIs">
      <formula>$N$66+30</formula>
    </cfRule>
    <cfRule dxfId="2" operator="lessThan" priority="15" type="cellIs">
      <formula>$N$66-30</formula>
    </cfRule>
  </conditionalFormatting>
  <conditionalFormatting sqref="O60">
    <cfRule dxfId="3" operator="greaterThan" priority="14" type="cellIs">
      <formula>$O$66+30</formula>
    </cfRule>
    <cfRule dxfId="2" operator="lessThan" priority="13" type="cellIs">
      <formula>$O$66-30</formula>
    </cfRule>
  </conditionalFormatting>
  <conditionalFormatting sqref="B6:B59">
    <cfRule dxfId="3" operator="greaterThan" priority="72" type="cellIs">
      <formula>$B$66+20</formula>
    </cfRule>
    <cfRule dxfId="2" operator="lessThan" priority="71" type="cellIs">
      <formula>$B$66-20</formula>
    </cfRule>
  </conditionalFormatting>
  <conditionalFormatting sqref="C6:C59">
    <cfRule dxfId="3" operator="greaterThan" priority="56" type="cellIs">
      <formula>$C$66+20</formula>
    </cfRule>
    <cfRule dxfId="2" operator="lessThan" priority="55" type="cellIs">
      <formula>$C$66-20</formula>
    </cfRule>
  </conditionalFormatting>
  <conditionalFormatting sqref="D6:D59">
    <cfRule dxfId="3" operator="greaterThan" priority="44" type="cellIs">
      <formula>$D$66+20</formula>
    </cfRule>
    <cfRule dxfId="2" operator="lessThan" priority="43" type="cellIs">
      <formula>$D$66-20</formula>
    </cfRule>
  </conditionalFormatting>
  <conditionalFormatting sqref="E6:E59">
    <cfRule dxfId="3" operator="greaterThan" priority="42" type="cellIs">
      <formula>$E$66+20</formula>
    </cfRule>
    <cfRule dxfId="2" operator="lessThan" priority="41" type="cellIs">
      <formula>$E$66-20</formula>
    </cfRule>
  </conditionalFormatting>
  <conditionalFormatting sqref="F6:F59">
    <cfRule dxfId="3" operator="greaterThan" priority="40" type="cellIs">
      <formula>$F$66+20</formula>
    </cfRule>
    <cfRule dxfId="2" operator="lessThan" priority="39" type="cellIs">
      <formula>$F$66-20</formula>
    </cfRule>
  </conditionalFormatting>
  <conditionalFormatting sqref="G6:G59">
    <cfRule dxfId="3" operator="greaterThan" priority="38" type="cellIs">
      <formula>$G$66+20</formula>
    </cfRule>
    <cfRule dxfId="2" operator="lessThan" priority="37" type="cellIs">
      <formula>$G$66-20</formula>
    </cfRule>
  </conditionalFormatting>
  <conditionalFormatting sqref="J6:J59">
    <cfRule dxfId="3" operator="greaterThan" priority="12" type="cellIs">
      <formula>$J$66+20</formula>
    </cfRule>
    <cfRule dxfId="2" operator="lessThan" priority="11" type="cellIs">
      <formula>$J$66-20</formula>
    </cfRule>
  </conditionalFormatting>
  <conditionalFormatting sqref="K6:K59">
    <cfRule dxfId="3" operator="greaterThan" priority="10" type="cellIs">
      <formula>$K$66+20</formula>
    </cfRule>
    <cfRule dxfId="2" operator="lessThan" priority="9" type="cellIs">
      <formula>$K$66-20</formula>
    </cfRule>
  </conditionalFormatting>
  <conditionalFormatting sqref="L6:L59">
    <cfRule dxfId="3" operator="greaterThan" priority="8" type="cellIs">
      <formula>$L$66+20</formula>
    </cfRule>
    <cfRule dxfId="2" operator="lessThan" priority="7" type="cellIs">
      <formula>$L$66-20</formula>
    </cfRule>
  </conditionalFormatting>
  <conditionalFormatting sqref="M6:M59">
    <cfRule dxfId="3" operator="greaterThan" priority="6" type="cellIs">
      <formula>$M$66+20</formula>
    </cfRule>
    <cfRule dxfId="2" operator="lessThan" priority="5" type="cellIs">
      <formula>$M$66-20</formula>
    </cfRule>
  </conditionalFormatting>
  <conditionalFormatting sqref="N6:N59">
    <cfRule dxfId="3" operator="greaterThan" priority="4" type="cellIs">
      <formula>$N$66+20</formula>
    </cfRule>
    <cfRule dxfId="2" operator="lessThan" priority="3" type="cellIs">
      <formula>$N$66-20</formula>
    </cfRule>
  </conditionalFormatting>
  <conditionalFormatting sqref="O6:O59">
    <cfRule dxfId="3" operator="greaterThan" priority="2" type="cellIs">
      <formula>$O$66+20</formula>
    </cfRule>
    <cfRule dxfId="2" operator="lessThan" priority="1" type="cellIs">
      <formula>$O$66-20</formula>
    </cfRule>
  </conditionalFormatting>
  <pageMargins bottom="0.75" footer="0.5" header="0.5" left="0.699305555555556" right="0.699305555555556" top="0.75"/>
  <headerFooter/>
</worksheet>
</file>

<file path=xl/worksheets/sheet15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Q74"/>
  <sheetViews>
    <sheetView workbookViewId="0" zoomScale="85" zoomScaleNormal="85">
      <selection activeCell="B6" sqref="B6"/>
    </sheetView>
  </sheetViews>
  <sheetFormatPr defaultColWidth="9" defaultRowHeight="14.25"/>
  <cols>
    <col min="1" max="1" customWidth="true" style="14" width="14.0" collapsed="true"/>
    <col min="2" max="7" customWidth="true" style="14" width="11.3666666666667" collapsed="true"/>
    <col min="8" max="8" customWidth="true" style="14" width="7.725" collapsed="true"/>
    <col min="9" max="9" customWidth="true" style="14" width="8.26666666666667" collapsed="true"/>
    <col min="10" max="15" customWidth="true" style="14" width="11.3666666666667" collapsed="true"/>
    <col min="16" max="16" customWidth="true" style="14" width="7.36666666666667" collapsed="true"/>
    <col min="17" max="18" style="14" width="9.0" collapsed="true"/>
    <col min="19" max="16384" style="16" width="9.0" collapsed="true"/>
  </cols>
  <sheetData>
    <row customFormat="1" customHeight="1" ht="24" r="1" s="14" spans="1:17">
      <c r="A1" s="17" t="s">
        <v>0</v>
      </c>
      <c r="B1" s="18" t="s">
        <v>100</v>
      </c>
      <c r="C1" s="17"/>
      <c r="D1" s="17"/>
      <c r="E1" s="17" t="s">
        <v>1</v>
      </c>
      <c r="F1" s="19" t="s">
        <v>2</v>
      </c>
      <c r="G1" s="19"/>
      <c r="H1" s="19"/>
      <c r="I1" s="19"/>
      <c r="J1" s="19"/>
      <c r="K1" s="19"/>
      <c r="L1" s="19"/>
      <c r="M1" s="19"/>
      <c r="N1" s="19"/>
      <c r="O1" s="19"/>
      <c r="P1" s="19"/>
      <c r="Q1" s="25"/>
    </row>
    <row customFormat="1" r="2" s="14" spans="1:17">
      <c r="A2" s="17"/>
      <c r="B2" s="20" t="s">
        <v>3</v>
      </c>
      <c r="C2" s="20"/>
      <c r="D2" s="20"/>
      <c r="E2" s="20"/>
      <c r="F2" s="20"/>
      <c r="G2" s="20"/>
      <c r="H2" s="20"/>
      <c r="I2" s="20"/>
      <c r="J2" s="20" t="s">
        <v>4</v>
      </c>
      <c r="K2" s="20"/>
      <c r="L2" s="20"/>
      <c r="M2" s="20"/>
      <c r="N2" s="20"/>
      <c r="O2" s="20"/>
      <c r="P2" s="17"/>
      <c r="Q2" s="17"/>
    </row>
    <row customFormat="1" r="3" s="14" spans="1:17">
      <c r="A3" s="17" t="s">
        <v>5</v>
      </c>
      <c r="B3" s="17" t="s">
        <v>6</v>
      </c>
      <c r="C3" s="17" t="s">
        <v>7</v>
      </c>
      <c r="D3" s="17" t="s">
        <v>8</v>
      </c>
      <c r="E3" s="17" t="s">
        <v>9</v>
      </c>
      <c r="F3" s="17" t="s">
        <v>10</v>
      </c>
      <c r="G3" s="17" t="s">
        <v>11</v>
      </c>
      <c r="H3" s="17" t="s">
        <v>12</v>
      </c>
      <c r="I3" s="17" t="s">
        <v>13</v>
      </c>
      <c r="J3" s="17" t="s">
        <v>6</v>
      </c>
      <c r="K3" s="17" t="s">
        <v>7</v>
      </c>
      <c r="L3" s="17" t="s">
        <v>8</v>
      </c>
      <c r="M3" s="17" t="s">
        <v>9</v>
      </c>
      <c r="N3" s="17" t="s">
        <v>10</v>
      </c>
      <c r="O3" s="17" t="s">
        <v>11</v>
      </c>
      <c r="P3" s="17" t="s">
        <v>12</v>
      </c>
      <c r="Q3" s="17" t="s">
        <v>13</v>
      </c>
    </row>
    <row customFormat="1" customHeight="1" hidden="1" ht="17" r="4" s="14" spans="1:17">
      <c r="A4" s="17" t="s">
        <v>14</v>
      </c>
      <c r="B4" s="21" t="s">
        <v>15</v>
      </c>
      <c r="C4" s="21" t="s">
        <v>16</v>
      </c>
      <c r="D4" s="21" t="s">
        <v>17</v>
      </c>
      <c r="E4" s="17" t="s">
        <v>18</v>
      </c>
      <c r="F4" s="21" t="s">
        <v>19</v>
      </c>
      <c r="G4" s="17" t="s">
        <v>20</v>
      </c>
      <c r="H4" s="17" t="s">
        <v>90</v>
      </c>
      <c r="I4" s="17" t="s">
        <v>90</v>
      </c>
      <c r="J4" s="17" t="s">
        <v>21</v>
      </c>
      <c r="K4" s="21" t="s">
        <v>22</v>
      </c>
      <c r="L4" s="17" t="s">
        <v>23</v>
      </c>
      <c r="M4" s="17" t="s">
        <v>24</v>
      </c>
      <c r="N4" s="17" t="s">
        <v>25</v>
      </c>
      <c r="O4" s="21" t="s">
        <v>26</v>
      </c>
      <c r="P4" s="17"/>
      <c r="Q4" s="17"/>
    </row>
    <row customFormat="1" r="5" s="14" spans="1:17">
      <c r="A5" s="22">
        <v>1</v>
      </c>
      <c r="B5" s="23">
        <v>1252</v>
      </c>
      <c r="C5" s="23">
        <v>1258</v>
      </c>
      <c r="D5" s="23">
        <v>1271</v>
      </c>
      <c r="E5" s="23">
        <v>1262</v>
      </c>
      <c r="F5" s="23">
        <v>1248</v>
      </c>
      <c r="G5" s="23">
        <v>1253</v>
      </c>
      <c r="H5" s="23">
        <f ref="H5:H36" si="0" t="shared">IF(B5="","",INT(AVERAGE(B5:G5)))</f>
        <v>1257</v>
      </c>
      <c r="I5" s="23">
        <f ref="I5:I60" si="1" t="shared">IF(H5="","",H5-H$66)</f>
        <v>-10</v>
      </c>
      <c r="J5" s="23">
        <v>1315</v>
      </c>
      <c r="K5" s="23">
        <v>1320</v>
      </c>
      <c r="L5" s="23">
        <v>1328</v>
      </c>
      <c r="M5" s="23">
        <v>1315</v>
      </c>
      <c r="N5" s="23">
        <v>1307</v>
      </c>
      <c r="O5" s="23">
        <v>1305</v>
      </c>
      <c r="P5" s="23">
        <f ref="P5:P36" si="2" t="shared">IF(J5="","",INT(AVERAGE(J5:O5)))</f>
        <v>1315</v>
      </c>
      <c r="Q5" s="23">
        <f ref="Q5:Q60" si="3" t="shared">IF(P5="","",P5-P$66)</f>
        <v>-3</v>
      </c>
    </row>
    <row customFormat="1" r="6" s="14" spans="1:17">
      <c r="A6" s="22">
        <v>2</v>
      </c>
      <c r="B6" s="23">
        <v>1273</v>
      </c>
      <c r="C6" s="23">
        <v>1263</v>
      </c>
      <c r="D6" s="23">
        <v>1263</v>
      </c>
      <c r="E6" s="23">
        <v>1250</v>
      </c>
      <c r="F6" s="23">
        <v>1254</v>
      </c>
      <c r="G6" s="23">
        <v>1279</v>
      </c>
      <c r="H6" s="23">
        <f si="0" t="shared"/>
        <v>1263</v>
      </c>
      <c r="I6" s="23">
        <f si="1" t="shared"/>
        <v>-4</v>
      </c>
      <c r="J6" s="23">
        <v>1328</v>
      </c>
      <c r="K6" s="23">
        <v>1326</v>
      </c>
      <c r="L6" s="23">
        <v>1313</v>
      </c>
      <c r="M6" s="23">
        <v>1306</v>
      </c>
      <c r="N6" s="23">
        <v>1301</v>
      </c>
      <c r="O6" s="23">
        <v>1325</v>
      </c>
      <c r="P6" s="23">
        <f si="2" t="shared"/>
        <v>1316</v>
      </c>
      <c r="Q6" s="23">
        <f si="3" t="shared"/>
        <v>-2</v>
      </c>
    </row>
    <row customFormat="1" r="7" s="14" spans="1:17">
      <c r="A7" s="22">
        <v>3</v>
      </c>
      <c r="B7" s="23">
        <v>1259</v>
      </c>
      <c r="C7" s="23">
        <v>1249</v>
      </c>
      <c r="D7" s="23">
        <v>1234</v>
      </c>
      <c r="E7" s="23">
        <v>1250</v>
      </c>
      <c r="F7" s="23">
        <v>1261</v>
      </c>
      <c r="G7" s="23">
        <v>1262</v>
      </c>
      <c r="H7" s="23">
        <f si="0" t="shared"/>
        <v>1252</v>
      </c>
      <c r="I7" s="23">
        <f si="1" t="shared"/>
        <v>-15</v>
      </c>
      <c r="J7" s="23">
        <v>1329</v>
      </c>
      <c r="K7" s="23">
        <v>1315</v>
      </c>
      <c r="L7" s="23">
        <v>1300</v>
      </c>
      <c r="M7" s="23">
        <v>1322</v>
      </c>
      <c r="N7" s="23">
        <v>1330</v>
      </c>
      <c r="O7" s="23">
        <v>1334</v>
      </c>
      <c r="P7" s="23">
        <f si="2" t="shared"/>
        <v>1321</v>
      </c>
      <c r="Q7" s="23">
        <f si="3" t="shared"/>
        <v>3</v>
      </c>
    </row>
    <row customFormat="1" r="8" s="14" spans="1:17">
      <c r="A8" s="22">
        <v>4</v>
      </c>
      <c r="B8" s="23">
        <v>1239</v>
      </c>
      <c r="C8" s="23">
        <v>1266</v>
      </c>
      <c r="D8" s="23">
        <v>1257</v>
      </c>
      <c r="E8" s="23">
        <v>1257</v>
      </c>
      <c r="F8" s="23">
        <v>1255</v>
      </c>
      <c r="G8" s="23">
        <v>1251</v>
      </c>
      <c r="H8" s="23">
        <f si="0" t="shared"/>
        <v>1254</v>
      </c>
      <c r="I8" s="23">
        <f si="1" t="shared"/>
        <v>-13</v>
      </c>
      <c r="J8" s="23">
        <v>1317</v>
      </c>
      <c r="K8" s="23">
        <v>1326</v>
      </c>
      <c r="L8" s="23">
        <v>1329</v>
      </c>
      <c r="M8" s="23">
        <v>1322</v>
      </c>
      <c r="N8" s="23">
        <v>1323</v>
      </c>
      <c r="O8" s="23">
        <v>1314</v>
      </c>
      <c r="P8" s="23">
        <f si="2" t="shared"/>
        <v>1321</v>
      </c>
      <c r="Q8" s="23">
        <f si="3" t="shared"/>
        <v>3</v>
      </c>
    </row>
    <row customFormat="1" r="9" s="14" spans="1:17">
      <c r="A9" s="22">
        <v>5</v>
      </c>
      <c r="B9" s="23">
        <v>1266</v>
      </c>
      <c r="C9" s="23">
        <v>1255</v>
      </c>
      <c r="D9" s="23">
        <v>1254</v>
      </c>
      <c r="E9" s="23">
        <v>1240</v>
      </c>
      <c r="F9" s="23">
        <v>1265</v>
      </c>
      <c r="G9" s="23">
        <v>1260</v>
      </c>
      <c r="H9" s="23">
        <f si="0" t="shared"/>
        <v>1256</v>
      </c>
      <c r="I9" s="23">
        <f si="1" t="shared"/>
        <v>-11</v>
      </c>
      <c r="J9" s="23">
        <v>1313</v>
      </c>
      <c r="K9" s="23">
        <v>1315</v>
      </c>
      <c r="L9" s="23">
        <v>1297</v>
      </c>
      <c r="M9" s="23">
        <v>1290</v>
      </c>
      <c r="N9" s="23">
        <v>1317</v>
      </c>
      <c r="O9" s="23">
        <v>1312</v>
      </c>
      <c r="P9" s="23">
        <f si="2" t="shared"/>
        <v>1307</v>
      </c>
      <c r="Q9" s="23">
        <f si="3" t="shared"/>
        <v>-11</v>
      </c>
    </row>
    <row customFormat="1" r="10" s="14" spans="1:17">
      <c r="A10" s="22">
        <v>6</v>
      </c>
      <c r="B10" s="23">
        <v>1243</v>
      </c>
      <c r="C10" s="23">
        <v>1250</v>
      </c>
      <c r="D10" s="23">
        <v>1247</v>
      </c>
      <c r="E10" s="23">
        <v>1244</v>
      </c>
      <c r="F10" s="23">
        <v>1252</v>
      </c>
      <c r="G10" s="23">
        <v>1248</v>
      </c>
      <c r="H10" s="23">
        <f si="0" t="shared"/>
        <v>1247</v>
      </c>
      <c r="I10" s="23">
        <f si="1" t="shared"/>
        <v>-20</v>
      </c>
      <c r="J10" s="23">
        <v>1318</v>
      </c>
      <c r="K10" s="23">
        <v>1325</v>
      </c>
      <c r="L10" s="23">
        <v>1308</v>
      </c>
      <c r="M10" s="23">
        <v>1309</v>
      </c>
      <c r="N10" s="23">
        <v>1320</v>
      </c>
      <c r="O10" s="23">
        <v>1310</v>
      </c>
      <c r="P10" s="23">
        <f si="2" t="shared"/>
        <v>1315</v>
      </c>
      <c r="Q10" s="23">
        <f si="3" t="shared"/>
        <v>-3</v>
      </c>
    </row>
    <row customFormat="1" r="11" s="14" spans="1:17">
      <c r="A11" s="22">
        <v>7</v>
      </c>
      <c r="B11" s="23">
        <v>1269</v>
      </c>
      <c r="C11" s="23">
        <v>1266</v>
      </c>
      <c r="D11" s="23">
        <v>1258</v>
      </c>
      <c r="E11" s="23">
        <v>1253</v>
      </c>
      <c r="F11" s="23">
        <v>1250</v>
      </c>
      <c r="G11" s="23">
        <v>1278</v>
      </c>
      <c r="H11" s="23">
        <f si="0" t="shared"/>
        <v>1262</v>
      </c>
      <c r="I11" s="23">
        <f si="1" t="shared"/>
        <v>-5</v>
      </c>
      <c r="J11" s="23">
        <v>1317</v>
      </c>
      <c r="K11" s="23">
        <v>1320</v>
      </c>
      <c r="L11" s="23">
        <v>1309</v>
      </c>
      <c r="M11" s="23">
        <v>1298</v>
      </c>
      <c r="N11" s="23">
        <v>1299</v>
      </c>
      <c r="O11" s="23">
        <v>1323</v>
      </c>
      <c r="P11" s="23">
        <f si="2" t="shared"/>
        <v>1311</v>
      </c>
      <c r="Q11" s="23">
        <f si="3" t="shared"/>
        <v>-7</v>
      </c>
    </row>
    <row customFormat="1" r="12" s="14" spans="1:17">
      <c r="A12" s="22">
        <v>8</v>
      </c>
      <c r="B12" s="23">
        <v>1258</v>
      </c>
      <c r="C12" s="23">
        <v>1252</v>
      </c>
      <c r="D12" s="23">
        <v>1240</v>
      </c>
      <c r="E12" s="23">
        <v>1264</v>
      </c>
      <c r="F12" s="23">
        <v>1269</v>
      </c>
      <c r="G12" s="23">
        <v>1272</v>
      </c>
      <c r="H12" s="23">
        <f si="0" t="shared"/>
        <v>1259</v>
      </c>
      <c r="I12" s="23">
        <f si="1" t="shared"/>
        <v>-8</v>
      </c>
      <c r="J12" s="23">
        <v>1325</v>
      </c>
      <c r="K12" s="23">
        <v>1317</v>
      </c>
      <c r="L12" s="23">
        <v>1299</v>
      </c>
      <c r="M12" s="23">
        <v>1316</v>
      </c>
      <c r="N12" s="23">
        <v>1337</v>
      </c>
      <c r="O12" s="23">
        <v>1331</v>
      </c>
      <c r="P12" s="23">
        <f si="2" t="shared"/>
        <v>1320</v>
      </c>
      <c r="Q12" s="23">
        <f si="3" t="shared"/>
        <v>2</v>
      </c>
    </row>
    <row customFormat="1" r="13" s="14" spans="1:17">
      <c r="A13" s="22">
        <v>9</v>
      </c>
      <c r="B13" s="23">
        <v>1257</v>
      </c>
      <c r="C13" s="23">
        <v>1267</v>
      </c>
      <c r="D13" s="23">
        <v>1271</v>
      </c>
      <c r="E13" s="23">
        <v>1260</v>
      </c>
      <c r="F13" s="23">
        <v>1272</v>
      </c>
      <c r="G13" s="23">
        <v>1265</v>
      </c>
      <c r="H13" s="23">
        <f si="0" t="shared"/>
        <v>1265</v>
      </c>
      <c r="I13" s="23">
        <f si="1" t="shared"/>
        <v>-2</v>
      </c>
      <c r="J13" s="23">
        <v>1326</v>
      </c>
      <c r="K13" s="23">
        <v>1339</v>
      </c>
      <c r="L13" s="23">
        <v>1333</v>
      </c>
      <c r="M13" s="23">
        <v>1334</v>
      </c>
      <c r="N13" s="23">
        <v>1334</v>
      </c>
      <c r="O13" s="23">
        <v>1330</v>
      </c>
      <c r="P13" s="23">
        <f si="2" t="shared"/>
        <v>1332</v>
      </c>
      <c r="Q13" s="23">
        <f si="3" t="shared"/>
        <v>14</v>
      </c>
    </row>
    <row customFormat="1" r="14" s="14" spans="1:17">
      <c r="A14" s="22">
        <v>10</v>
      </c>
      <c r="B14" s="23">
        <v>1280</v>
      </c>
      <c r="C14" s="23">
        <v>1276</v>
      </c>
      <c r="D14" s="23">
        <v>1263</v>
      </c>
      <c r="E14" s="23">
        <v>1260</v>
      </c>
      <c r="F14" s="23">
        <v>1286</v>
      </c>
      <c r="G14" s="23">
        <v>1279</v>
      </c>
      <c r="H14" s="23">
        <f si="0" t="shared"/>
        <v>1274</v>
      </c>
      <c r="I14" s="23">
        <f si="1" t="shared"/>
        <v>7</v>
      </c>
      <c r="J14" s="23">
        <v>1327</v>
      </c>
      <c r="K14" s="23">
        <v>1313</v>
      </c>
      <c r="L14" s="23">
        <v>1309</v>
      </c>
      <c r="M14" s="23">
        <v>1294</v>
      </c>
      <c r="N14" s="23">
        <v>1314</v>
      </c>
      <c r="O14" s="23">
        <v>1321</v>
      </c>
      <c r="P14" s="23">
        <f si="2" t="shared"/>
        <v>1313</v>
      </c>
      <c r="Q14" s="23">
        <f si="3" t="shared"/>
        <v>-5</v>
      </c>
    </row>
    <row customFormat="1" r="15" s="14" spans="1:17">
      <c r="A15" s="22">
        <v>11</v>
      </c>
      <c r="B15" s="23">
        <v>1275</v>
      </c>
      <c r="C15" s="23">
        <v>1253</v>
      </c>
      <c r="D15" s="23">
        <v>1266</v>
      </c>
      <c r="E15" s="23">
        <v>1268</v>
      </c>
      <c r="F15" s="23">
        <v>1276</v>
      </c>
      <c r="G15" s="23">
        <v>1273</v>
      </c>
      <c r="H15" s="23">
        <f si="0" t="shared"/>
        <v>1268</v>
      </c>
      <c r="I15" s="23">
        <f si="1" t="shared"/>
        <v>1</v>
      </c>
      <c r="J15" s="23">
        <v>1314</v>
      </c>
      <c r="K15" s="23">
        <v>1322</v>
      </c>
      <c r="L15" s="23">
        <v>1310</v>
      </c>
      <c r="M15" s="23">
        <v>1307</v>
      </c>
      <c r="N15" s="23">
        <v>1322</v>
      </c>
      <c r="O15" s="23">
        <v>1309</v>
      </c>
      <c r="P15" s="23">
        <f si="2" t="shared"/>
        <v>1314</v>
      </c>
      <c r="Q15" s="23">
        <f si="3" t="shared"/>
        <v>-4</v>
      </c>
    </row>
    <row customFormat="1" r="16" s="14" spans="1:17">
      <c r="A16" s="22">
        <v>12</v>
      </c>
      <c r="B16" s="23">
        <v>1275</v>
      </c>
      <c r="C16" s="23">
        <v>1270</v>
      </c>
      <c r="D16" s="23">
        <v>1263</v>
      </c>
      <c r="E16" s="23">
        <v>1257</v>
      </c>
      <c r="F16" s="23">
        <v>1258</v>
      </c>
      <c r="G16" s="23">
        <v>1280</v>
      </c>
      <c r="H16" s="23">
        <f si="0" t="shared"/>
        <v>1267</v>
      </c>
      <c r="I16" s="23">
        <f si="1" t="shared"/>
        <v>0</v>
      </c>
      <c r="J16" s="23">
        <v>1323</v>
      </c>
      <c r="K16" s="23">
        <v>1334</v>
      </c>
      <c r="L16" s="23">
        <v>1314</v>
      </c>
      <c r="M16" s="23">
        <v>1312</v>
      </c>
      <c r="N16" s="23">
        <v>1307</v>
      </c>
      <c r="O16" s="23">
        <v>1328</v>
      </c>
      <c r="P16" s="23">
        <f si="2" t="shared"/>
        <v>1319</v>
      </c>
      <c r="Q16" s="23">
        <f si="3" t="shared"/>
        <v>1</v>
      </c>
    </row>
    <row customFormat="1" r="17" s="14" spans="1:17">
      <c r="A17" s="22">
        <v>13</v>
      </c>
      <c r="B17" s="23">
        <v>1276</v>
      </c>
      <c r="C17" s="23">
        <v>1264</v>
      </c>
      <c r="D17" s="23">
        <v>1255</v>
      </c>
      <c r="E17" s="23">
        <v>1268</v>
      </c>
      <c r="F17" s="23">
        <v>1286</v>
      </c>
      <c r="G17" s="23">
        <v>1281</v>
      </c>
      <c r="H17" s="23">
        <f si="0" t="shared"/>
        <v>1271</v>
      </c>
      <c r="I17" s="23">
        <f si="1" t="shared"/>
        <v>4</v>
      </c>
      <c r="J17" s="23">
        <v>1333</v>
      </c>
      <c r="K17" s="23">
        <v>1326</v>
      </c>
      <c r="L17" s="23">
        <v>1308</v>
      </c>
      <c r="M17" s="23">
        <v>1326</v>
      </c>
      <c r="N17" s="23">
        <v>1340</v>
      </c>
      <c r="O17" s="23">
        <v>1338</v>
      </c>
      <c r="P17" s="23">
        <f si="2" t="shared"/>
        <v>1328</v>
      </c>
      <c r="Q17" s="23">
        <f si="3" t="shared"/>
        <v>10</v>
      </c>
    </row>
    <row customFormat="1" r="18" s="14" spans="1:17">
      <c r="A18" s="22">
        <v>14</v>
      </c>
      <c r="B18" s="23">
        <v>1264</v>
      </c>
      <c r="C18" s="23">
        <v>1273</v>
      </c>
      <c r="D18" s="23">
        <v>1273</v>
      </c>
      <c r="E18" s="23">
        <v>1274</v>
      </c>
      <c r="F18" s="23">
        <v>1277</v>
      </c>
      <c r="G18" s="23">
        <v>1269</v>
      </c>
      <c r="H18" s="23">
        <f si="0" t="shared"/>
        <v>1271</v>
      </c>
      <c r="I18" s="23">
        <f si="1" t="shared"/>
        <v>4</v>
      </c>
      <c r="J18" s="23">
        <v>1311</v>
      </c>
      <c r="K18" s="23">
        <v>1321</v>
      </c>
      <c r="L18" s="23">
        <v>1327</v>
      </c>
      <c r="M18" s="23">
        <v>1317</v>
      </c>
      <c r="N18" s="23">
        <v>1323</v>
      </c>
      <c r="O18" s="23">
        <v>1310</v>
      </c>
      <c r="P18" s="23">
        <f si="2" t="shared"/>
        <v>1318</v>
      </c>
      <c r="Q18" s="23">
        <f si="3" t="shared"/>
        <v>0</v>
      </c>
    </row>
    <row customFormat="1" r="19" s="14" spans="1:17">
      <c r="A19" s="22">
        <v>15</v>
      </c>
      <c r="B19" s="23">
        <v>1287</v>
      </c>
      <c r="C19" s="23">
        <v>1260</v>
      </c>
      <c r="D19" s="23">
        <v>1271</v>
      </c>
      <c r="E19" s="23">
        <v>1254</v>
      </c>
      <c r="F19" s="23">
        <v>1276</v>
      </c>
      <c r="G19" s="23">
        <v>1278</v>
      </c>
      <c r="H19" s="23">
        <f si="0" t="shared"/>
        <v>1271</v>
      </c>
      <c r="I19" s="23">
        <f si="1" t="shared"/>
        <v>4</v>
      </c>
      <c r="J19" s="23">
        <v>1330</v>
      </c>
      <c r="K19" s="23">
        <v>1323</v>
      </c>
      <c r="L19" s="23">
        <v>1313</v>
      </c>
      <c r="M19" s="23">
        <v>1300</v>
      </c>
      <c r="N19" s="23">
        <v>1328</v>
      </c>
      <c r="O19" s="23">
        <v>1327</v>
      </c>
      <c r="P19" s="23">
        <f si="2" t="shared"/>
        <v>1320</v>
      </c>
      <c r="Q19" s="23">
        <f si="3" t="shared"/>
        <v>2</v>
      </c>
    </row>
    <row customFormat="1" r="20" s="14" spans="1:17">
      <c r="A20" s="22">
        <v>16</v>
      </c>
      <c r="B20" s="23">
        <v>1266</v>
      </c>
      <c r="C20" s="23">
        <v>1250</v>
      </c>
      <c r="D20" s="23">
        <v>1267</v>
      </c>
      <c r="E20" s="23">
        <v>1284</v>
      </c>
      <c r="F20" s="23">
        <v>1279</v>
      </c>
      <c r="G20" s="23">
        <v>1267</v>
      </c>
      <c r="H20" s="23">
        <f si="0" t="shared"/>
        <v>1268</v>
      </c>
      <c r="I20" s="23">
        <f si="1" t="shared"/>
        <v>1</v>
      </c>
      <c r="J20" s="23">
        <v>1332</v>
      </c>
      <c r="K20" s="23">
        <v>1319</v>
      </c>
      <c r="L20" s="23">
        <v>1320</v>
      </c>
      <c r="M20" s="23">
        <v>1346</v>
      </c>
      <c r="N20" s="23">
        <v>1337</v>
      </c>
      <c r="O20" s="23">
        <v>1328</v>
      </c>
      <c r="P20" s="23">
        <f si="2" t="shared"/>
        <v>1330</v>
      </c>
      <c r="Q20" s="23">
        <f si="3" t="shared"/>
        <v>12</v>
      </c>
    </row>
    <row customFormat="1" r="21" s="14" spans="1:17">
      <c r="A21" s="22">
        <v>17</v>
      </c>
      <c r="B21" s="23">
        <v>1289</v>
      </c>
      <c r="C21" s="23">
        <v>1293</v>
      </c>
      <c r="D21" s="23">
        <v>1277</v>
      </c>
      <c r="E21" s="23">
        <v>1295</v>
      </c>
      <c r="F21" s="23">
        <v>1279</v>
      </c>
      <c r="G21" s="23">
        <v>1269</v>
      </c>
      <c r="H21" s="23">
        <f si="0" t="shared"/>
        <v>1283</v>
      </c>
      <c r="I21" s="23">
        <f si="1" t="shared"/>
        <v>16</v>
      </c>
      <c r="J21" s="23">
        <v>1321</v>
      </c>
      <c r="K21" s="23">
        <v>1341</v>
      </c>
      <c r="L21" s="23">
        <v>1328</v>
      </c>
      <c r="M21" s="23">
        <v>1338</v>
      </c>
      <c r="N21" s="23">
        <v>1326</v>
      </c>
      <c r="O21" s="23">
        <v>1346</v>
      </c>
      <c r="P21" s="23">
        <f si="2" t="shared"/>
        <v>1333</v>
      </c>
      <c r="Q21" s="23">
        <f si="3" t="shared"/>
        <v>15</v>
      </c>
    </row>
    <row customFormat="1" r="22" s="14" spans="1:17">
      <c r="A22" s="22">
        <v>18</v>
      </c>
      <c r="B22" s="23">
        <v>1269</v>
      </c>
      <c r="C22" s="23">
        <v>1255</v>
      </c>
      <c r="D22" s="23">
        <v>1246</v>
      </c>
      <c r="E22" s="23">
        <v>1265</v>
      </c>
      <c r="F22" s="23">
        <v>1274</v>
      </c>
      <c r="G22" s="23">
        <v>1275</v>
      </c>
      <c r="H22" s="23">
        <f si="0" t="shared"/>
        <v>1264</v>
      </c>
      <c r="I22" s="23">
        <f si="1" t="shared"/>
        <v>-3</v>
      </c>
      <c r="J22" s="23">
        <v>1319</v>
      </c>
      <c r="K22" s="23">
        <v>1322</v>
      </c>
      <c r="L22" s="23">
        <v>1298</v>
      </c>
      <c r="M22" s="23">
        <v>1310</v>
      </c>
      <c r="N22" s="23">
        <v>1330</v>
      </c>
      <c r="O22" s="23">
        <v>1323</v>
      </c>
      <c r="P22" s="23">
        <f si="2" t="shared"/>
        <v>1317</v>
      </c>
      <c r="Q22" s="23">
        <f si="3" t="shared"/>
        <v>-1</v>
      </c>
    </row>
    <row customFormat="1" r="23" s="14" spans="1:17">
      <c r="A23" s="22">
        <v>19</v>
      </c>
      <c r="B23" s="23">
        <v>1266</v>
      </c>
      <c r="C23" s="23">
        <v>1272</v>
      </c>
      <c r="D23" s="23">
        <v>1286</v>
      </c>
      <c r="E23" s="23">
        <v>1269</v>
      </c>
      <c r="F23" s="23">
        <v>1283</v>
      </c>
      <c r="G23" s="23">
        <v>1269</v>
      </c>
      <c r="H23" s="23">
        <f si="0" t="shared"/>
        <v>1274</v>
      </c>
      <c r="I23" s="23">
        <f si="1" t="shared"/>
        <v>7</v>
      </c>
      <c r="J23" s="23">
        <v>1331</v>
      </c>
      <c r="K23" s="23">
        <v>1314</v>
      </c>
      <c r="L23" s="23">
        <v>1313</v>
      </c>
      <c r="M23" s="23">
        <v>1313</v>
      </c>
      <c r="N23" s="23">
        <v>1312</v>
      </c>
      <c r="O23" s="23">
        <v>1304</v>
      </c>
      <c r="P23" s="23">
        <f si="2" t="shared"/>
        <v>1314</v>
      </c>
      <c r="Q23" s="23">
        <f si="3" t="shared"/>
        <v>-4</v>
      </c>
    </row>
    <row customFormat="1" r="24" s="14" spans="1:17">
      <c r="A24" s="22">
        <v>20</v>
      </c>
      <c r="B24" s="23">
        <v>1281</v>
      </c>
      <c r="C24" s="23">
        <v>1268</v>
      </c>
      <c r="D24" s="23">
        <v>1263</v>
      </c>
      <c r="E24" s="23">
        <v>1251</v>
      </c>
      <c r="F24" s="23">
        <v>1275</v>
      </c>
      <c r="G24" s="23">
        <v>1270</v>
      </c>
      <c r="H24" s="23">
        <f si="0" t="shared"/>
        <v>1268</v>
      </c>
      <c r="I24" s="23">
        <f si="1" t="shared"/>
        <v>1</v>
      </c>
      <c r="J24" s="23">
        <v>1335</v>
      </c>
      <c r="K24" s="23">
        <v>1316</v>
      </c>
      <c r="L24" s="23">
        <v>1319</v>
      </c>
      <c r="M24" s="23">
        <v>1297</v>
      </c>
      <c r="N24" s="23">
        <v>1319</v>
      </c>
      <c r="O24" s="23">
        <v>1328</v>
      </c>
      <c r="P24" s="23">
        <f si="2" t="shared"/>
        <v>1319</v>
      </c>
      <c r="Q24" s="23">
        <f si="3" t="shared"/>
        <v>1</v>
      </c>
    </row>
    <row customFormat="1" r="25" s="14" spans="1:17">
      <c r="A25" s="22">
        <v>21</v>
      </c>
      <c r="B25" s="23">
        <v>1278</v>
      </c>
      <c r="C25" s="23">
        <v>1251</v>
      </c>
      <c r="D25" s="23">
        <v>1263</v>
      </c>
      <c r="E25" s="23">
        <v>1290</v>
      </c>
      <c r="F25" s="23">
        <v>1273</v>
      </c>
      <c r="G25" s="23">
        <v>1267</v>
      </c>
      <c r="H25" s="23">
        <f si="0" t="shared"/>
        <v>1270</v>
      </c>
      <c r="I25" s="23">
        <f si="1" t="shared"/>
        <v>3</v>
      </c>
      <c r="J25" s="23">
        <v>1313</v>
      </c>
      <c r="K25" s="23">
        <v>1314</v>
      </c>
      <c r="L25" s="23">
        <v>1302</v>
      </c>
      <c r="M25" s="23">
        <v>1325</v>
      </c>
      <c r="N25" s="23">
        <v>1323</v>
      </c>
      <c r="O25" s="23">
        <v>1309</v>
      </c>
      <c r="P25" s="23">
        <f si="2" t="shared"/>
        <v>1314</v>
      </c>
      <c r="Q25" s="23">
        <f si="3" t="shared"/>
        <v>-4</v>
      </c>
    </row>
    <row customFormat="1" r="26" s="14" spans="1:17">
      <c r="A26" s="22">
        <v>22</v>
      </c>
      <c r="B26" s="23">
        <v>1271</v>
      </c>
      <c r="C26" s="23">
        <v>1279</v>
      </c>
      <c r="D26" s="23">
        <v>1268</v>
      </c>
      <c r="E26" s="23">
        <v>1279</v>
      </c>
      <c r="F26" s="23">
        <v>1264</v>
      </c>
      <c r="G26" s="23">
        <v>1281</v>
      </c>
      <c r="H26" s="23">
        <f si="0" t="shared"/>
        <v>1273</v>
      </c>
      <c r="I26" s="23">
        <f si="1" t="shared"/>
        <v>6</v>
      </c>
      <c r="J26" s="23">
        <v>1309</v>
      </c>
      <c r="K26" s="23">
        <v>1326</v>
      </c>
      <c r="L26" s="23">
        <v>1303</v>
      </c>
      <c r="M26" s="23">
        <v>1318</v>
      </c>
      <c r="N26" s="23">
        <v>1302</v>
      </c>
      <c r="O26" s="23">
        <v>1315</v>
      </c>
      <c r="P26" s="23">
        <f si="2" t="shared"/>
        <v>1312</v>
      </c>
      <c r="Q26" s="23">
        <f si="3" t="shared"/>
        <v>-6</v>
      </c>
    </row>
    <row customFormat="1" r="27" s="14" spans="1:17">
      <c r="A27" s="22">
        <v>23</v>
      </c>
      <c r="B27" s="23">
        <v>1281</v>
      </c>
      <c r="C27" s="23">
        <v>1279</v>
      </c>
      <c r="D27" s="23">
        <v>1254</v>
      </c>
      <c r="E27" s="23">
        <v>1256</v>
      </c>
      <c r="F27" s="23">
        <v>1291</v>
      </c>
      <c r="G27" s="23">
        <v>1283</v>
      </c>
      <c r="H27" s="23">
        <f si="0" t="shared"/>
        <v>1274</v>
      </c>
      <c r="I27" s="23">
        <f si="1" t="shared"/>
        <v>7</v>
      </c>
      <c r="J27" s="23">
        <v>1304</v>
      </c>
      <c r="K27" s="23">
        <v>1310</v>
      </c>
      <c r="L27" s="23">
        <v>1288</v>
      </c>
      <c r="M27" s="23">
        <v>1307</v>
      </c>
      <c r="N27" s="23">
        <v>1320</v>
      </c>
      <c r="O27" s="23">
        <v>1318</v>
      </c>
      <c r="P27" s="23">
        <f si="2" t="shared"/>
        <v>1307</v>
      </c>
      <c r="Q27" s="23">
        <f si="3" t="shared"/>
        <v>-11</v>
      </c>
    </row>
    <row customFormat="1" r="28" s="14" spans="1:17">
      <c r="A28" s="22">
        <v>24</v>
      </c>
      <c r="B28" s="23">
        <v>1266</v>
      </c>
      <c r="C28" s="23">
        <v>1256</v>
      </c>
      <c r="D28" s="23">
        <v>1263</v>
      </c>
      <c r="E28" s="23">
        <v>1250</v>
      </c>
      <c r="F28" s="23">
        <v>1263</v>
      </c>
      <c r="G28" s="23">
        <v>1252</v>
      </c>
      <c r="H28" s="23">
        <f si="0" t="shared"/>
        <v>1258</v>
      </c>
      <c r="I28" s="23">
        <f si="1" t="shared"/>
        <v>-9</v>
      </c>
      <c r="J28" s="23">
        <v>1313</v>
      </c>
      <c r="K28" s="23">
        <v>1322</v>
      </c>
      <c r="L28" s="23">
        <v>1330</v>
      </c>
      <c r="M28" s="23">
        <v>1320</v>
      </c>
      <c r="N28" s="23">
        <v>1330</v>
      </c>
      <c r="O28" s="23">
        <v>1316</v>
      </c>
      <c r="P28" s="23">
        <f si="2" t="shared"/>
        <v>1321</v>
      </c>
      <c r="Q28" s="23">
        <f si="3" t="shared"/>
        <v>3</v>
      </c>
    </row>
    <row customFormat="1" r="29" s="14" spans="1:17">
      <c r="A29" s="22">
        <v>25</v>
      </c>
      <c r="B29" s="23">
        <v>1293</v>
      </c>
      <c r="C29" s="23">
        <v>1268</v>
      </c>
      <c r="D29" s="23">
        <v>1278</v>
      </c>
      <c r="E29" s="23">
        <v>1255</v>
      </c>
      <c r="F29" s="23">
        <v>1273</v>
      </c>
      <c r="G29" s="23">
        <v>1281</v>
      </c>
      <c r="H29" s="23">
        <f si="0" t="shared"/>
        <v>1274</v>
      </c>
      <c r="I29" s="23">
        <f si="1" t="shared"/>
        <v>7</v>
      </c>
      <c r="J29" s="23">
        <v>1327</v>
      </c>
      <c r="K29" s="23">
        <v>1319</v>
      </c>
      <c r="L29" s="23">
        <v>1316</v>
      </c>
      <c r="M29" s="23">
        <v>1297</v>
      </c>
      <c r="N29" s="23">
        <v>1319</v>
      </c>
      <c r="O29" s="23">
        <v>1322</v>
      </c>
      <c r="P29" s="23">
        <f si="2" t="shared"/>
        <v>1316</v>
      </c>
      <c r="Q29" s="23">
        <f si="3" t="shared"/>
        <v>-2</v>
      </c>
    </row>
    <row customFormat="1" r="30" s="14" spans="1:17">
      <c r="A30" s="22">
        <v>26</v>
      </c>
      <c r="B30" s="23">
        <v>1268</v>
      </c>
      <c r="C30" s="23">
        <v>1248</v>
      </c>
      <c r="D30" s="23">
        <v>1262</v>
      </c>
      <c r="E30" s="23">
        <v>1278</v>
      </c>
      <c r="F30" s="23">
        <v>1276</v>
      </c>
      <c r="G30" s="23">
        <v>1270</v>
      </c>
      <c r="H30" s="23">
        <f si="0" t="shared"/>
        <v>1267</v>
      </c>
      <c r="I30" s="23">
        <f si="1" t="shared"/>
        <v>0</v>
      </c>
      <c r="J30" s="23">
        <v>1329</v>
      </c>
      <c r="K30" s="23">
        <v>1322</v>
      </c>
      <c r="L30" s="23">
        <v>1313</v>
      </c>
      <c r="M30" s="23">
        <v>1339</v>
      </c>
      <c r="N30" s="23">
        <v>1324</v>
      </c>
      <c r="O30" s="23">
        <v>1318</v>
      </c>
      <c r="P30" s="23">
        <f si="2" t="shared"/>
        <v>1324</v>
      </c>
      <c r="Q30" s="23">
        <f si="3" t="shared"/>
        <v>6</v>
      </c>
    </row>
    <row customFormat="1" r="31" s="14" spans="1:17">
      <c r="A31" s="22">
        <v>27</v>
      </c>
      <c r="B31" s="23">
        <v>1288</v>
      </c>
      <c r="C31" s="23">
        <v>1279</v>
      </c>
      <c r="D31" s="23">
        <v>1279</v>
      </c>
      <c r="E31" s="23">
        <v>1301</v>
      </c>
      <c r="F31" s="23">
        <v>1280</v>
      </c>
      <c r="G31" s="23">
        <v>1293</v>
      </c>
      <c r="H31" s="23">
        <f si="0" t="shared"/>
        <v>1286</v>
      </c>
      <c r="I31" s="23">
        <f si="1" t="shared"/>
        <v>19</v>
      </c>
      <c r="J31" s="23">
        <v>1318</v>
      </c>
      <c r="K31" s="23">
        <v>1329</v>
      </c>
      <c r="L31" s="23">
        <v>1312</v>
      </c>
      <c r="M31" s="23">
        <v>1326</v>
      </c>
      <c r="N31" s="23">
        <v>1305</v>
      </c>
      <c r="O31" s="23">
        <v>1325</v>
      </c>
      <c r="P31" s="23">
        <f si="2" t="shared"/>
        <v>1319</v>
      </c>
      <c r="Q31" s="23">
        <f si="3" t="shared"/>
        <v>1</v>
      </c>
    </row>
    <row customFormat="1" r="32" s="14" spans="1:17">
      <c r="A32" s="22">
        <v>28</v>
      </c>
      <c r="B32" s="23">
        <v>1269</v>
      </c>
      <c r="C32" s="23">
        <v>1272</v>
      </c>
      <c r="D32" s="23">
        <v>1249</v>
      </c>
      <c r="E32" s="23">
        <v>1268</v>
      </c>
      <c r="F32" s="23">
        <v>1280</v>
      </c>
      <c r="G32" s="23">
        <v>1276</v>
      </c>
      <c r="H32" s="23">
        <f si="0" t="shared"/>
        <v>1269</v>
      </c>
      <c r="I32" s="23">
        <f si="1" t="shared"/>
        <v>2</v>
      </c>
      <c r="J32" s="23">
        <v>1321</v>
      </c>
      <c r="K32" s="23">
        <v>1328</v>
      </c>
      <c r="L32" s="23">
        <v>1295</v>
      </c>
      <c r="M32" s="23">
        <v>1306</v>
      </c>
      <c r="N32" s="23">
        <v>1335</v>
      </c>
      <c r="O32" s="23">
        <v>1324</v>
      </c>
      <c r="P32" s="23">
        <f si="2" t="shared"/>
        <v>1318</v>
      </c>
      <c r="Q32" s="23">
        <f si="3" t="shared"/>
        <v>0</v>
      </c>
    </row>
    <row customFormat="1" r="33" s="14" spans="1:17">
      <c r="A33" s="22">
        <v>29</v>
      </c>
      <c r="B33" s="23">
        <v>1273</v>
      </c>
      <c r="C33" s="23">
        <v>1279</v>
      </c>
      <c r="D33" s="23">
        <v>1294</v>
      </c>
      <c r="E33" s="23">
        <v>1270</v>
      </c>
      <c r="F33" s="23">
        <v>1290</v>
      </c>
      <c r="G33" s="23">
        <v>1274</v>
      </c>
      <c r="H33" s="23">
        <f si="0" t="shared"/>
        <v>1280</v>
      </c>
      <c r="I33" s="23">
        <f si="1" t="shared"/>
        <v>13</v>
      </c>
      <c r="J33" s="23">
        <v>1319</v>
      </c>
      <c r="K33" s="23">
        <v>1324</v>
      </c>
      <c r="L33" s="23">
        <v>1322</v>
      </c>
      <c r="M33" s="23">
        <v>1322</v>
      </c>
      <c r="N33" s="23">
        <v>1323</v>
      </c>
      <c r="O33" s="23">
        <v>1311</v>
      </c>
      <c r="P33" s="23">
        <f si="2" t="shared"/>
        <v>1320</v>
      </c>
      <c r="Q33" s="23">
        <f si="3" t="shared"/>
        <v>2</v>
      </c>
    </row>
    <row customFormat="1" r="34" s="14" spans="1:17">
      <c r="A34" s="22">
        <v>30</v>
      </c>
      <c r="B34" s="23">
        <v>1273</v>
      </c>
      <c r="C34" s="23">
        <v>1257</v>
      </c>
      <c r="D34" s="23">
        <v>1259</v>
      </c>
      <c r="E34" s="23">
        <v>1248</v>
      </c>
      <c r="F34" s="23">
        <v>1266</v>
      </c>
      <c r="G34" s="23">
        <v>1264</v>
      </c>
      <c r="H34" s="23">
        <f si="0" t="shared"/>
        <v>1261</v>
      </c>
      <c r="I34" s="23">
        <f si="1" t="shared"/>
        <v>-6</v>
      </c>
      <c r="J34" s="23">
        <v>1342</v>
      </c>
      <c r="K34" s="23">
        <v>1313</v>
      </c>
      <c r="L34" s="23">
        <v>1319</v>
      </c>
      <c r="M34" s="23">
        <v>1294</v>
      </c>
      <c r="N34" s="23">
        <v>1315</v>
      </c>
      <c r="O34" s="23">
        <v>1331</v>
      </c>
      <c r="P34" s="23">
        <f si="2" t="shared"/>
        <v>1319</v>
      </c>
      <c r="Q34" s="23">
        <f si="3" t="shared"/>
        <v>1</v>
      </c>
    </row>
    <row customFormat="1" r="35" s="14" spans="1:17">
      <c r="A35" s="22">
        <v>31</v>
      </c>
      <c r="B35" s="23">
        <v>1273</v>
      </c>
      <c r="C35" s="23">
        <v>1259</v>
      </c>
      <c r="D35" s="23">
        <v>1252</v>
      </c>
      <c r="E35" s="23">
        <v>1282</v>
      </c>
      <c r="F35" s="23">
        <v>1264</v>
      </c>
      <c r="G35" s="23">
        <v>1266</v>
      </c>
      <c r="H35" s="23">
        <f si="0" t="shared"/>
        <v>1266</v>
      </c>
      <c r="I35" s="23">
        <f si="1" t="shared"/>
        <v>-1</v>
      </c>
      <c r="J35" s="23">
        <v>1320</v>
      </c>
      <c r="K35" s="23">
        <v>1324</v>
      </c>
      <c r="L35" s="23">
        <v>1305</v>
      </c>
      <c r="M35" s="23">
        <v>1328</v>
      </c>
      <c r="N35" s="23">
        <v>1320</v>
      </c>
      <c r="O35" s="23">
        <v>1312</v>
      </c>
      <c r="P35" s="23">
        <f si="2" t="shared"/>
        <v>1318</v>
      </c>
      <c r="Q35" s="23">
        <f si="3" t="shared"/>
        <v>0</v>
      </c>
    </row>
    <row customFormat="1" r="36" s="14" spans="1:17">
      <c r="A36" s="22">
        <v>32</v>
      </c>
      <c r="B36" s="23">
        <v>1254</v>
      </c>
      <c r="C36" s="23">
        <v>1262</v>
      </c>
      <c r="D36" s="23">
        <v>1238</v>
      </c>
      <c r="E36" s="23">
        <v>1263</v>
      </c>
      <c r="F36" s="23">
        <v>1248</v>
      </c>
      <c r="G36" s="23">
        <v>1267</v>
      </c>
      <c r="H36" s="23">
        <f si="0" t="shared"/>
        <v>1255</v>
      </c>
      <c r="I36" s="23">
        <f si="1" t="shared"/>
        <v>-12</v>
      </c>
      <c r="J36" s="23">
        <v>1340</v>
      </c>
      <c r="K36" s="23">
        <v>1325</v>
      </c>
      <c r="L36" s="23">
        <v>1298</v>
      </c>
      <c r="M36" s="23">
        <v>1319</v>
      </c>
      <c r="N36" s="23">
        <v>1296</v>
      </c>
      <c r="O36" s="23">
        <v>1308</v>
      </c>
      <c r="P36" s="23">
        <f si="2" t="shared"/>
        <v>1314</v>
      </c>
      <c r="Q36" s="23">
        <f si="3" t="shared"/>
        <v>-4</v>
      </c>
    </row>
    <row customFormat="1" r="37" s="14" spans="1:17">
      <c r="A37" s="22">
        <v>33</v>
      </c>
      <c r="B37" s="23">
        <v>1255</v>
      </c>
      <c r="C37" s="23">
        <v>1259</v>
      </c>
      <c r="D37" s="23">
        <v>1236</v>
      </c>
      <c r="E37" s="23">
        <v>1245</v>
      </c>
      <c r="F37" s="23">
        <v>1269</v>
      </c>
      <c r="G37" s="23">
        <v>1259</v>
      </c>
      <c r="H37" s="23">
        <f ref="H37:H60" si="4" t="shared">IF(B37="","",INT(AVERAGE(B37:G37)))</f>
        <v>1253</v>
      </c>
      <c r="I37" s="23">
        <f si="1" t="shared"/>
        <v>-14</v>
      </c>
      <c r="J37" s="23">
        <v>1314</v>
      </c>
      <c r="K37" s="23">
        <v>1314</v>
      </c>
      <c r="L37" s="23">
        <v>1287</v>
      </c>
      <c r="M37" s="23">
        <v>1305</v>
      </c>
      <c r="N37" s="23">
        <v>1327</v>
      </c>
      <c r="O37" s="23">
        <v>1319</v>
      </c>
      <c r="P37" s="23">
        <f ref="P37:P60" si="5" t="shared">IF(J37="","",INT(AVERAGE(J37:O37)))</f>
        <v>1311</v>
      </c>
      <c r="Q37" s="23">
        <f si="3" t="shared"/>
        <v>-7</v>
      </c>
    </row>
    <row customFormat="1" r="38" s="14" spans="1:17">
      <c r="A38" s="22">
        <v>34</v>
      </c>
      <c r="B38" s="23">
        <v>1250</v>
      </c>
      <c r="C38" s="23">
        <v>1259</v>
      </c>
      <c r="D38" s="23">
        <v>1270</v>
      </c>
      <c r="E38" s="23">
        <v>1258</v>
      </c>
      <c r="F38" s="23">
        <v>1266</v>
      </c>
      <c r="G38" s="23">
        <v>1257</v>
      </c>
      <c r="H38" s="23">
        <f si="4" t="shared"/>
        <v>1260</v>
      </c>
      <c r="I38" s="23">
        <f si="1" t="shared"/>
        <v>-7</v>
      </c>
      <c r="J38" s="23">
        <v>1315</v>
      </c>
      <c r="K38" s="23">
        <v>1321</v>
      </c>
      <c r="L38" s="23">
        <v>1336</v>
      </c>
      <c r="M38" s="23">
        <v>1315</v>
      </c>
      <c r="N38" s="23">
        <v>1336</v>
      </c>
      <c r="O38" s="23">
        <v>1313</v>
      </c>
      <c r="P38" s="23">
        <f si="5" t="shared"/>
        <v>1322</v>
      </c>
      <c r="Q38" s="23">
        <f si="3" t="shared"/>
        <v>4</v>
      </c>
    </row>
    <row customFormat="1" r="39" s="14" spans="1:17">
      <c r="A39" s="22">
        <v>35</v>
      </c>
      <c r="B39" s="23">
        <v>1281</v>
      </c>
      <c r="C39" s="23">
        <v>1255</v>
      </c>
      <c r="D39" s="23">
        <v>1261</v>
      </c>
      <c r="E39" s="23">
        <v>1239</v>
      </c>
      <c r="F39" s="23">
        <v>1259</v>
      </c>
      <c r="G39" s="23">
        <v>1270</v>
      </c>
      <c r="H39" s="23">
        <f si="4" t="shared"/>
        <v>1260</v>
      </c>
      <c r="I39" s="23">
        <f si="1" t="shared"/>
        <v>-7</v>
      </c>
      <c r="J39" s="23">
        <v>1331</v>
      </c>
      <c r="K39" s="23">
        <v>1314</v>
      </c>
      <c r="L39" s="23">
        <v>1314</v>
      </c>
      <c r="M39" s="23">
        <v>1276</v>
      </c>
      <c r="N39" s="23">
        <v>1315</v>
      </c>
      <c r="O39" s="23">
        <v>1324</v>
      </c>
      <c r="P39" s="23">
        <f si="5" t="shared"/>
        <v>1312</v>
      </c>
      <c r="Q39" s="23">
        <f si="3" t="shared"/>
        <v>-6</v>
      </c>
    </row>
    <row customFormat="1" r="40" s="14" spans="1:17">
      <c r="A40" s="22">
        <v>36</v>
      </c>
      <c r="B40" s="23">
        <v>1279</v>
      </c>
      <c r="C40" s="23">
        <v>1255</v>
      </c>
      <c r="D40" s="23">
        <v>1264</v>
      </c>
      <c r="E40" s="23">
        <v>1294</v>
      </c>
      <c r="F40" s="23">
        <v>1279</v>
      </c>
      <c r="G40" s="23">
        <v>1273</v>
      </c>
      <c r="H40" s="23">
        <f si="4" t="shared"/>
        <v>1274</v>
      </c>
      <c r="I40" s="23">
        <f si="1" t="shared"/>
        <v>7</v>
      </c>
      <c r="J40" s="23">
        <v>1333</v>
      </c>
      <c r="K40" s="23">
        <v>1320</v>
      </c>
      <c r="L40" s="23">
        <v>1303</v>
      </c>
      <c r="M40" s="23">
        <v>1326</v>
      </c>
      <c r="N40" s="23">
        <v>1320</v>
      </c>
      <c r="O40" s="23">
        <v>1319</v>
      </c>
      <c r="P40" s="23">
        <f si="5" t="shared"/>
        <v>1320</v>
      </c>
      <c r="Q40" s="23">
        <f si="3" t="shared"/>
        <v>2</v>
      </c>
    </row>
    <row customFormat="1" r="41" s="14" spans="1:17">
      <c r="A41" s="22">
        <v>37</v>
      </c>
      <c r="B41" s="23">
        <v>1260</v>
      </c>
      <c r="C41" s="23">
        <v>1280</v>
      </c>
      <c r="D41" s="23">
        <v>1253</v>
      </c>
      <c r="E41" s="23">
        <v>1279</v>
      </c>
      <c r="F41" s="23">
        <v>1254</v>
      </c>
      <c r="G41" s="23">
        <v>1265</v>
      </c>
      <c r="H41" s="23">
        <f si="4" t="shared"/>
        <v>1265</v>
      </c>
      <c r="I41" s="23">
        <f si="1" t="shared"/>
        <v>-2</v>
      </c>
      <c r="J41" s="23">
        <v>1321</v>
      </c>
      <c r="K41" s="23">
        <v>1334</v>
      </c>
      <c r="L41" s="23">
        <v>1314</v>
      </c>
      <c r="M41" s="23">
        <v>1337</v>
      </c>
      <c r="N41" s="23">
        <v>1310</v>
      </c>
      <c r="O41" s="23">
        <v>1327</v>
      </c>
      <c r="P41" s="23">
        <f si="5" t="shared"/>
        <v>1323</v>
      </c>
      <c r="Q41" s="23">
        <f si="3" t="shared"/>
        <v>5</v>
      </c>
    </row>
    <row customFormat="1" r="42" s="14" spans="1:17">
      <c r="A42" s="22">
        <v>38</v>
      </c>
      <c r="B42" s="23">
        <v>1258</v>
      </c>
      <c r="C42" s="23">
        <v>1264</v>
      </c>
      <c r="D42" s="23">
        <v>1239</v>
      </c>
      <c r="E42" s="23">
        <v>1250</v>
      </c>
      <c r="F42" s="23">
        <v>1272</v>
      </c>
      <c r="G42" s="23">
        <v>1265</v>
      </c>
      <c r="H42" s="23">
        <f si="4" t="shared"/>
        <v>1258</v>
      </c>
      <c r="I42" s="23">
        <f si="1" t="shared"/>
        <v>-9</v>
      </c>
      <c r="J42" s="23">
        <v>1320</v>
      </c>
      <c r="K42" s="23">
        <v>1321</v>
      </c>
      <c r="L42" s="23">
        <v>1303</v>
      </c>
      <c r="M42" s="23">
        <v>1319</v>
      </c>
      <c r="N42" s="23">
        <v>1322</v>
      </c>
      <c r="O42" s="23">
        <v>1310</v>
      </c>
      <c r="P42" s="23">
        <f si="5" t="shared"/>
        <v>1315</v>
      </c>
      <c r="Q42" s="23">
        <f si="3" t="shared"/>
        <v>-3</v>
      </c>
    </row>
    <row customFormat="1" r="43" s="14" spans="1:17">
      <c r="A43" s="22">
        <v>39</v>
      </c>
      <c r="B43" s="23">
        <v>1266</v>
      </c>
      <c r="C43" s="23">
        <v>1269</v>
      </c>
      <c r="D43" s="23">
        <v>1288</v>
      </c>
      <c r="E43" s="23">
        <v>1265</v>
      </c>
      <c r="F43" s="23">
        <v>1285</v>
      </c>
      <c r="G43" s="23">
        <v>1268</v>
      </c>
      <c r="H43" s="23">
        <f si="4" t="shared"/>
        <v>1273</v>
      </c>
      <c r="I43" s="23">
        <f si="1" t="shared"/>
        <v>6</v>
      </c>
      <c r="J43" s="23">
        <v>1296</v>
      </c>
      <c r="K43" s="23">
        <v>1337</v>
      </c>
      <c r="L43" s="23">
        <v>1319</v>
      </c>
      <c r="M43" s="23">
        <v>1304</v>
      </c>
      <c r="N43" s="23">
        <v>1315</v>
      </c>
      <c r="O43" s="23">
        <v>1298</v>
      </c>
      <c r="P43" s="23">
        <f si="5" t="shared"/>
        <v>1311</v>
      </c>
      <c r="Q43" s="23">
        <f si="3" t="shared"/>
        <v>-7</v>
      </c>
    </row>
    <row customFormat="1" r="44" s="14" spans="1:17">
      <c r="A44" s="22">
        <v>40</v>
      </c>
      <c r="B44" s="23">
        <v>1281</v>
      </c>
      <c r="C44" s="23">
        <v>1258</v>
      </c>
      <c r="D44" s="23">
        <v>1262</v>
      </c>
      <c r="E44" s="23">
        <v>1243</v>
      </c>
      <c r="F44" s="23">
        <v>1263</v>
      </c>
      <c r="G44" s="23">
        <v>1270</v>
      </c>
      <c r="H44" s="23">
        <f si="4" t="shared"/>
        <v>1262</v>
      </c>
      <c r="I44" s="23">
        <f si="1" t="shared"/>
        <v>-5</v>
      </c>
      <c r="J44" s="23">
        <v>1333</v>
      </c>
      <c r="K44" s="23">
        <v>1315</v>
      </c>
      <c r="L44" s="23">
        <v>1323</v>
      </c>
      <c r="M44" s="23">
        <v>1307</v>
      </c>
      <c r="N44" s="23">
        <v>1309</v>
      </c>
      <c r="O44" s="23">
        <v>1329</v>
      </c>
      <c r="P44" s="23">
        <f si="5" t="shared"/>
        <v>1319</v>
      </c>
      <c r="Q44" s="23">
        <f si="3" t="shared"/>
        <v>1</v>
      </c>
    </row>
    <row customFormat="1" r="45" s="14" spans="1:17">
      <c r="A45" s="22">
        <v>41</v>
      </c>
      <c r="B45" s="23">
        <v>1296</v>
      </c>
      <c r="C45" s="23">
        <v>1260</v>
      </c>
      <c r="D45" s="23">
        <v>1266</v>
      </c>
      <c r="E45" s="23">
        <v>1307</v>
      </c>
      <c r="F45" s="23">
        <v>1279</v>
      </c>
      <c r="G45" s="23">
        <v>1284</v>
      </c>
      <c r="H45" s="23">
        <f si="4" t="shared"/>
        <v>1282</v>
      </c>
      <c r="I45" s="23">
        <f si="1" t="shared"/>
        <v>15</v>
      </c>
      <c r="J45" s="23">
        <v>1334</v>
      </c>
      <c r="K45" s="23">
        <v>1306</v>
      </c>
      <c r="L45" s="23">
        <v>1312</v>
      </c>
      <c r="M45" s="23">
        <v>1340</v>
      </c>
      <c r="N45" s="23">
        <v>1326</v>
      </c>
      <c r="O45" s="23">
        <v>1323</v>
      </c>
      <c r="P45" s="23">
        <f si="5" t="shared"/>
        <v>1323</v>
      </c>
      <c r="Q45" s="23">
        <f si="3" t="shared"/>
        <v>5</v>
      </c>
    </row>
    <row customFormat="1" r="46" s="14" spans="1:17">
      <c r="A46" s="22">
        <v>42</v>
      </c>
      <c r="B46" s="23">
        <v>1257</v>
      </c>
      <c r="C46" s="23">
        <v>1268</v>
      </c>
      <c r="D46" s="23">
        <v>1251</v>
      </c>
      <c r="E46" s="23">
        <v>1274</v>
      </c>
      <c r="F46" s="23">
        <v>1255</v>
      </c>
      <c r="G46" s="23">
        <v>1266</v>
      </c>
      <c r="H46" s="23">
        <f si="4" t="shared"/>
        <v>1261</v>
      </c>
      <c r="I46" s="23">
        <f si="1" t="shared"/>
        <v>-6</v>
      </c>
      <c r="J46" s="23">
        <v>1304</v>
      </c>
      <c r="K46" s="23">
        <v>1331</v>
      </c>
      <c r="L46" s="23">
        <v>1295</v>
      </c>
      <c r="M46" s="23">
        <v>1339</v>
      </c>
      <c r="N46" s="23">
        <v>1300</v>
      </c>
      <c r="O46" s="23">
        <v>1304</v>
      </c>
      <c r="P46" s="23">
        <f si="5" t="shared"/>
        <v>1312</v>
      </c>
      <c r="Q46" s="23">
        <f si="3" t="shared"/>
        <v>-6</v>
      </c>
    </row>
    <row customFormat="1" r="47" s="14" spans="1:17">
      <c r="A47" s="22">
        <v>43</v>
      </c>
      <c r="B47" s="23">
        <v>1262</v>
      </c>
      <c r="C47" s="23">
        <v>1276</v>
      </c>
      <c r="D47" s="23">
        <v>1245</v>
      </c>
      <c r="E47" s="23">
        <v>1250</v>
      </c>
      <c r="F47" s="23">
        <v>1276</v>
      </c>
      <c r="G47" s="23">
        <v>1260</v>
      </c>
      <c r="H47" s="23">
        <f si="4" t="shared"/>
        <v>1261</v>
      </c>
      <c r="I47" s="23">
        <f si="1" t="shared"/>
        <v>-6</v>
      </c>
      <c r="J47" s="23">
        <v>1322</v>
      </c>
      <c r="K47" s="23">
        <v>1333</v>
      </c>
      <c r="L47" s="23">
        <v>1300</v>
      </c>
      <c r="M47" s="23">
        <v>1314</v>
      </c>
      <c r="N47" s="23">
        <v>1336</v>
      </c>
      <c r="O47" s="23">
        <v>1327</v>
      </c>
      <c r="P47" s="23">
        <f si="5" t="shared"/>
        <v>1322</v>
      </c>
      <c r="Q47" s="23">
        <f si="3" t="shared"/>
        <v>4</v>
      </c>
    </row>
    <row customFormat="1" r="48" s="14" spans="1:17">
      <c r="A48" s="22">
        <v>44</v>
      </c>
      <c r="B48" s="23">
        <v>1267</v>
      </c>
      <c r="C48" s="23">
        <v>1255</v>
      </c>
      <c r="D48" s="23">
        <v>1262</v>
      </c>
      <c r="E48" s="23">
        <v>1251</v>
      </c>
      <c r="F48" s="23">
        <v>1262</v>
      </c>
      <c r="G48" s="23">
        <v>1249</v>
      </c>
      <c r="H48" s="23">
        <f si="4" t="shared"/>
        <v>1257</v>
      </c>
      <c r="I48" s="23">
        <f si="1" t="shared"/>
        <v>-10</v>
      </c>
      <c r="J48" s="23">
        <v>1304</v>
      </c>
      <c r="K48" s="23">
        <v>1328</v>
      </c>
      <c r="L48" s="23">
        <v>1329</v>
      </c>
      <c r="M48" s="23">
        <v>1295</v>
      </c>
      <c r="N48" s="23">
        <v>1327</v>
      </c>
      <c r="O48" s="23">
        <v>1303</v>
      </c>
      <c r="P48" s="23">
        <f si="5" t="shared"/>
        <v>1314</v>
      </c>
      <c r="Q48" s="23">
        <f si="3" t="shared"/>
        <v>-4</v>
      </c>
    </row>
    <row customFormat="1" r="49" s="14" spans="1:17">
      <c r="A49" s="22">
        <v>45</v>
      </c>
      <c r="B49" s="23">
        <v>1270</v>
      </c>
      <c r="C49" s="23">
        <v>1263</v>
      </c>
      <c r="D49" s="23">
        <v>1281</v>
      </c>
      <c r="E49" s="23">
        <v>1251</v>
      </c>
      <c r="F49" s="23">
        <v>1266</v>
      </c>
      <c r="G49" s="23">
        <v>1282</v>
      </c>
      <c r="H49" s="23">
        <f si="4" t="shared"/>
        <v>1268</v>
      </c>
      <c r="I49" s="23">
        <f si="1" t="shared"/>
        <v>1</v>
      </c>
      <c r="J49" s="23">
        <v>1337</v>
      </c>
      <c r="K49" s="23">
        <v>1307</v>
      </c>
      <c r="L49" s="23">
        <v>1316</v>
      </c>
      <c r="M49" s="23">
        <v>1290</v>
      </c>
      <c r="N49" s="23">
        <v>1309</v>
      </c>
      <c r="O49" s="23">
        <v>1325</v>
      </c>
      <c r="P49" s="23">
        <f si="5" t="shared"/>
        <v>1314</v>
      </c>
      <c r="Q49" s="23">
        <f si="3" t="shared"/>
        <v>-4</v>
      </c>
    </row>
    <row customFormat="1" r="50" s="14" spans="1:17">
      <c r="A50" s="22">
        <v>46</v>
      </c>
      <c r="B50" s="23">
        <v>1272</v>
      </c>
      <c r="C50" s="23">
        <v>1287</v>
      </c>
      <c r="D50" s="23">
        <v>1253</v>
      </c>
      <c r="E50" s="23">
        <v>1290</v>
      </c>
      <c r="F50" s="23">
        <v>1269</v>
      </c>
      <c r="G50" s="23">
        <v>1266</v>
      </c>
      <c r="H50" s="23">
        <f si="4" t="shared"/>
        <v>1272</v>
      </c>
      <c r="I50" s="23">
        <f si="1" t="shared"/>
        <v>5</v>
      </c>
      <c r="J50" s="23">
        <v>1332</v>
      </c>
      <c r="K50" s="23">
        <v>1304</v>
      </c>
      <c r="L50" s="23">
        <v>1314</v>
      </c>
      <c r="M50" s="23">
        <v>1310</v>
      </c>
      <c r="N50" s="23">
        <v>1327</v>
      </c>
      <c r="O50" s="23">
        <v>1329</v>
      </c>
      <c r="P50" s="23">
        <f si="5" t="shared"/>
        <v>1319</v>
      </c>
      <c r="Q50" s="23">
        <f si="3" t="shared"/>
        <v>1</v>
      </c>
    </row>
    <row customFormat="1" r="51" s="14" spans="1:17">
      <c r="A51" s="22">
        <v>47</v>
      </c>
      <c r="B51" s="23">
        <v>1269</v>
      </c>
      <c r="C51" s="23">
        <v>1273</v>
      </c>
      <c r="D51" s="23">
        <v>1263</v>
      </c>
      <c r="E51" s="23">
        <v>1286</v>
      </c>
      <c r="F51" s="23">
        <v>1262</v>
      </c>
      <c r="G51" s="23">
        <v>1273</v>
      </c>
      <c r="H51" s="23">
        <f si="4" t="shared"/>
        <v>1271</v>
      </c>
      <c r="I51" s="23">
        <f si="1" t="shared"/>
        <v>4</v>
      </c>
      <c r="J51" s="23">
        <v>1320</v>
      </c>
      <c r="K51" s="23">
        <v>1315</v>
      </c>
      <c r="L51" s="23">
        <v>1315</v>
      </c>
      <c r="M51" s="23">
        <v>1340</v>
      </c>
      <c r="N51" s="23">
        <v>1313</v>
      </c>
      <c r="O51" s="23">
        <v>1326</v>
      </c>
      <c r="P51" s="23">
        <f si="5" t="shared"/>
        <v>1321</v>
      </c>
      <c r="Q51" s="23">
        <f si="3" t="shared"/>
        <v>3</v>
      </c>
    </row>
    <row customFormat="1" r="52" s="14" spans="1:17">
      <c r="A52" s="22">
        <v>48</v>
      </c>
      <c r="B52" s="23">
        <v>1277</v>
      </c>
      <c r="C52" s="23">
        <v>1267</v>
      </c>
      <c r="D52" s="23">
        <v>1261</v>
      </c>
      <c r="E52" s="23">
        <v>1272</v>
      </c>
      <c r="F52" s="23">
        <v>1296</v>
      </c>
      <c r="G52" s="23">
        <v>1283</v>
      </c>
      <c r="H52" s="23">
        <f si="4" t="shared"/>
        <v>1276</v>
      </c>
      <c r="I52" s="23">
        <f si="1" t="shared"/>
        <v>9</v>
      </c>
      <c r="J52" s="23">
        <v>1326</v>
      </c>
      <c r="K52" s="23">
        <v>1326</v>
      </c>
      <c r="L52" s="23">
        <v>1306</v>
      </c>
      <c r="M52" s="23">
        <v>1323</v>
      </c>
      <c r="N52" s="23">
        <v>1307</v>
      </c>
      <c r="O52" s="23">
        <v>1332</v>
      </c>
      <c r="P52" s="23">
        <f si="5" t="shared"/>
        <v>1320</v>
      </c>
      <c r="Q52" s="23">
        <f si="3" t="shared"/>
        <v>2</v>
      </c>
    </row>
    <row customFormat="1" r="53" s="14" spans="1:17">
      <c r="A53" s="22">
        <v>49</v>
      </c>
      <c r="B53" s="23">
        <v>1258</v>
      </c>
      <c r="C53" s="23">
        <v>1257</v>
      </c>
      <c r="D53" s="23">
        <v>1284</v>
      </c>
      <c r="E53" s="23">
        <v>1251</v>
      </c>
      <c r="F53" s="23">
        <v>1283</v>
      </c>
      <c r="G53" s="23">
        <v>1258</v>
      </c>
      <c r="H53" s="23">
        <f si="4" t="shared"/>
        <v>1265</v>
      </c>
      <c r="I53" s="23">
        <f si="1" t="shared"/>
        <v>-2</v>
      </c>
      <c r="J53" s="23">
        <v>1305</v>
      </c>
      <c r="K53" s="23">
        <v>1313</v>
      </c>
      <c r="L53" s="23">
        <v>1328</v>
      </c>
      <c r="M53" s="23">
        <v>1310</v>
      </c>
      <c r="N53" s="23">
        <v>1324</v>
      </c>
      <c r="O53" s="23">
        <v>1304</v>
      </c>
      <c r="P53" s="23">
        <f si="5" t="shared"/>
        <v>1314</v>
      </c>
      <c r="Q53" s="23">
        <f si="3" t="shared"/>
        <v>-4</v>
      </c>
    </row>
    <row customFormat="1" r="54" s="14" spans="1:17">
      <c r="A54" s="22">
        <v>50</v>
      </c>
      <c r="B54" s="23">
        <v>1277</v>
      </c>
      <c r="C54" s="23">
        <v>1285</v>
      </c>
      <c r="D54" s="23">
        <v>1293</v>
      </c>
      <c r="E54" s="23">
        <v>1276</v>
      </c>
      <c r="F54" s="23">
        <v>1294</v>
      </c>
      <c r="G54" s="23">
        <v>1280</v>
      </c>
      <c r="H54" s="23">
        <f si="4" t="shared"/>
        <v>1284</v>
      </c>
      <c r="I54" s="23">
        <f si="1" t="shared"/>
        <v>17</v>
      </c>
      <c r="J54" s="23">
        <v>1325</v>
      </c>
      <c r="K54" s="23">
        <v>1331</v>
      </c>
      <c r="L54" s="23">
        <v>1345</v>
      </c>
      <c r="M54" s="23">
        <v>1333</v>
      </c>
      <c r="N54" s="23">
        <v>1323</v>
      </c>
      <c r="O54" s="23">
        <v>1325</v>
      </c>
      <c r="P54" s="23">
        <f si="5" t="shared"/>
        <v>1330</v>
      </c>
      <c r="Q54" s="23">
        <f si="3" t="shared"/>
        <v>12</v>
      </c>
    </row>
    <row customFormat="1" r="55" s="14" spans="1:17">
      <c r="A55" s="22">
        <v>51</v>
      </c>
      <c r="B55" s="23">
        <v>1268</v>
      </c>
      <c r="C55" s="23">
        <v>1297</v>
      </c>
      <c r="D55" s="23">
        <v>1253</v>
      </c>
      <c r="E55" s="23">
        <v>1285</v>
      </c>
      <c r="F55" s="23">
        <v>1270</v>
      </c>
      <c r="G55" s="23">
        <v>1283</v>
      </c>
      <c r="H55" s="23">
        <f si="4" t="shared"/>
        <v>1276</v>
      </c>
      <c r="I55" s="23">
        <f si="1" t="shared"/>
        <v>9</v>
      </c>
      <c r="J55" s="23">
        <v>1335</v>
      </c>
      <c r="K55" s="23">
        <v>1313</v>
      </c>
      <c r="L55" s="23">
        <v>1315</v>
      </c>
      <c r="M55" s="23">
        <v>1340</v>
      </c>
      <c r="N55" s="23">
        <v>1334</v>
      </c>
      <c r="O55" s="23">
        <v>1336</v>
      </c>
      <c r="P55" s="23">
        <f si="5" t="shared"/>
        <v>1328</v>
      </c>
      <c r="Q55" s="23">
        <f si="3" t="shared"/>
        <v>10</v>
      </c>
    </row>
    <row customFormat="1" r="56" s="14" spans="1:17">
      <c r="A56" s="22">
        <v>52</v>
      </c>
      <c r="B56" s="23">
        <v>1279</v>
      </c>
      <c r="C56" s="23">
        <v>1295</v>
      </c>
      <c r="D56" s="23">
        <v>1274</v>
      </c>
      <c r="E56" s="23">
        <v>1301</v>
      </c>
      <c r="F56" s="23">
        <v>1275</v>
      </c>
      <c r="G56" s="23">
        <v>1286</v>
      </c>
      <c r="H56" s="23">
        <f si="4" t="shared"/>
        <v>1285</v>
      </c>
      <c r="I56" s="23">
        <f si="1" t="shared"/>
        <v>18</v>
      </c>
      <c r="J56" s="23">
        <v>1325</v>
      </c>
      <c r="K56" s="23">
        <v>1334</v>
      </c>
      <c r="L56" s="23">
        <v>1323</v>
      </c>
      <c r="M56" s="23">
        <v>1294</v>
      </c>
      <c r="N56" s="23">
        <v>1318</v>
      </c>
      <c r="O56" s="23">
        <v>1327</v>
      </c>
      <c r="P56" s="23">
        <f si="5" t="shared"/>
        <v>1320</v>
      </c>
      <c r="Q56" s="23">
        <f si="3" t="shared"/>
        <v>2</v>
      </c>
    </row>
    <row customFormat="1" r="57" s="14" spans="1:17">
      <c r="A57" s="22">
        <v>53</v>
      </c>
      <c r="B57" s="23">
        <v>1268</v>
      </c>
      <c r="C57" s="23">
        <v>1288</v>
      </c>
      <c r="D57" s="23">
        <v>1261</v>
      </c>
      <c r="E57" s="23">
        <v>1265</v>
      </c>
      <c r="F57" s="23">
        <v>1290</v>
      </c>
      <c r="G57" s="23">
        <v>1280</v>
      </c>
      <c r="H57" s="23">
        <f si="4" t="shared"/>
        <v>1275</v>
      </c>
      <c r="I57" s="23">
        <f si="1" t="shared"/>
        <v>8</v>
      </c>
      <c r="J57" s="23">
        <v>1318</v>
      </c>
      <c r="K57" s="23">
        <v>1340</v>
      </c>
      <c r="L57" s="23">
        <v>1304</v>
      </c>
      <c r="M57" s="23">
        <v>1313</v>
      </c>
      <c r="N57" s="23">
        <v>1305</v>
      </c>
      <c r="O57" s="23">
        <v>1329</v>
      </c>
      <c r="P57" s="23">
        <f si="5" t="shared"/>
        <v>1318</v>
      </c>
      <c r="Q57" s="23">
        <f si="3" t="shared"/>
        <v>0</v>
      </c>
    </row>
    <row customFormat="1" r="58" s="14" spans="1:17">
      <c r="A58" s="22">
        <v>54</v>
      </c>
      <c r="B58" s="23">
        <v>1263</v>
      </c>
      <c r="C58" s="23">
        <v>1272</v>
      </c>
      <c r="D58" s="23">
        <v>1292</v>
      </c>
      <c r="E58" s="23">
        <v>1267</v>
      </c>
      <c r="F58" s="23">
        <v>1289</v>
      </c>
      <c r="G58" s="23">
        <v>1269</v>
      </c>
      <c r="H58" s="23">
        <f si="4" t="shared"/>
        <v>1275</v>
      </c>
      <c r="I58" s="23">
        <f si="1" t="shared"/>
        <v>8</v>
      </c>
      <c r="J58" s="23">
        <v>1307</v>
      </c>
      <c r="K58" s="23">
        <v>1318</v>
      </c>
      <c r="L58" s="23">
        <v>1337</v>
      </c>
      <c r="M58" s="23">
        <v>1314</v>
      </c>
      <c r="N58" s="23">
        <v>1326</v>
      </c>
      <c r="O58" s="23">
        <v>1314</v>
      </c>
      <c r="P58" s="23">
        <f si="5" t="shared"/>
        <v>1319</v>
      </c>
      <c r="Q58" s="23">
        <f si="3" t="shared"/>
        <v>1</v>
      </c>
    </row>
    <row customFormat="1" r="59" s="14" spans="1:17">
      <c r="A59" s="22">
        <v>55</v>
      </c>
      <c r="B59" s="23">
        <v>1268</v>
      </c>
      <c r="C59" s="23">
        <v>1267</v>
      </c>
      <c r="D59" s="23">
        <v>1286</v>
      </c>
      <c r="E59" s="23">
        <v>1251</v>
      </c>
      <c r="F59" s="23">
        <v>1263</v>
      </c>
      <c r="G59" s="23">
        <v>1289</v>
      </c>
      <c r="H59" s="23">
        <f si="4" t="shared"/>
        <v>1270</v>
      </c>
      <c r="I59" s="23">
        <f si="1" t="shared"/>
        <v>3</v>
      </c>
      <c r="J59" s="23">
        <v>1335</v>
      </c>
      <c r="K59" s="23">
        <v>1314</v>
      </c>
      <c r="L59" s="23">
        <v>1326</v>
      </c>
      <c r="M59" s="23">
        <v>1295</v>
      </c>
      <c r="N59" s="23">
        <v>1313</v>
      </c>
      <c r="O59" s="23">
        <v>1334</v>
      </c>
      <c r="P59" s="23">
        <f si="5" t="shared"/>
        <v>1319</v>
      </c>
      <c r="Q59" s="23">
        <f si="3" t="shared"/>
        <v>1</v>
      </c>
    </row>
    <row customFormat="1" r="60" s="14" spans="1:17">
      <c r="A60" s="22">
        <v>56</v>
      </c>
      <c r="B60" s="23">
        <v>1289</v>
      </c>
      <c r="C60" s="23">
        <v>1270</v>
      </c>
      <c r="D60" s="23">
        <v>1262</v>
      </c>
      <c r="E60" s="23">
        <v>1274</v>
      </c>
      <c r="F60" s="23">
        <v>1291</v>
      </c>
      <c r="G60" s="23">
        <v>1263</v>
      </c>
      <c r="H60" s="23">
        <f si="4" t="shared"/>
        <v>1274</v>
      </c>
      <c r="I60" s="23">
        <f si="1" t="shared"/>
        <v>7</v>
      </c>
      <c r="J60" s="23">
        <v>1325</v>
      </c>
      <c r="K60" s="23">
        <v>1314</v>
      </c>
      <c r="L60" s="23">
        <v>1293</v>
      </c>
      <c r="M60" s="23">
        <v>1305</v>
      </c>
      <c r="N60" s="23">
        <v>1328</v>
      </c>
      <c r="O60" s="23">
        <v>1333</v>
      </c>
      <c r="P60" s="23">
        <f si="5" t="shared"/>
        <v>1316</v>
      </c>
      <c r="Q60" s="23">
        <f si="3" t="shared"/>
        <v>-2</v>
      </c>
    </row>
    <row customFormat="1" r="61" s="14" spans="1:17">
      <c r="A61" s="22" t="s">
        <v>27</v>
      </c>
      <c r="B61" s="23">
        <f ca="1" ref="B61:H61" si="6" t="shared">IF(B6="","",COUNTIF(B6:B59,CONCATENATE("&gt;",INDIRECT(ADDRESS(ROW(B66),COLUMN(B66)))+20))+IF(B5&gt;(B66+30),1,0)+IF(B60&gt;(B66+30),1,0))</f>
        <v>2</v>
      </c>
      <c r="C61" s="23">
        <f ca="1" si="6" t="shared"/>
        <v>5</v>
      </c>
      <c r="D61" s="23">
        <f ca="1" si="6" t="shared"/>
        <v>7</v>
      </c>
      <c r="E61" s="23">
        <f ca="1" si="6" t="shared"/>
        <v>8</v>
      </c>
      <c r="F61" s="23">
        <f ca="1" si="6" t="shared"/>
        <v>2</v>
      </c>
      <c r="G61" s="23">
        <f ca="1" si="6" t="shared"/>
        <v>1</v>
      </c>
      <c r="H61" s="23">
        <f ca="1" si="6" t="shared"/>
        <v>0</v>
      </c>
      <c r="I61" s="23"/>
      <c r="J61" s="23">
        <f ca="1" ref="J61:P61" si="7" t="shared">IF(J6="","",COUNTIF(J6:J59,CONCATENATE("&gt;",INDIRECT(ADDRESS(ROW(J66),COLUMN(J66)))+20))+IF(J5&gt;(J66+30),1,0)+IF(J60&gt;(J66+30),1,0))</f>
        <v>0</v>
      </c>
      <c r="K61" s="23">
        <f ca="1" si="7" t="shared"/>
        <v>0</v>
      </c>
      <c r="L61" s="23">
        <f ca="1" si="7" t="shared"/>
        <v>3</v>
      </c>
      <c r="M61" s="23">
        <f ca="1" si="7" t="shared"/>
        <v>8</v>
      </c>
      <c r="N61" s="23">
        <f ca="1" si="7" t="shared"/>
        <v>1</v>
      </c>
      <c r="O61" s="23">
        <f ca="1" si="7" t="shared"/>
        <v>1</v>
      </c>
      <c r="P61" s="23">
        <f ca="1" si="7" t="shared"/>
        <v>0</v>
      </c>
      <c r="Q61" s="23"/>
    </row>
    <row customFormat="1" r="62" s="14" spans="1:17">
      <c r="A62" s="22" t="s">
        <v>28</v>
      </c>
      <c r="B62" s="23">
        <f ca="1" ref="B62:H62" si="8" t="shared">IF(B5="","",COUNTIF(B5:B60,CONCATENATE("&lt;",INDIRECT(ADDRESS(ROW(B66),COLUMN(B66)))-20))+IF(B5&lt;(B66-30),1,0)+IF(B60&lt;(B66-30),1,0))</f>
        <v>2</v>
      </c>
      <c r="C62" s="23">
        <f ca="1" si="8" t="shared"/>
        <v>0</v>
      </c>
      <c r="D62" s="23">
        <f ca="1" si="8" t="shared"/>
        <v>5</v>
      </c>
      <c r="E62" s="23">
        <f ca="1" si="8" t="shared"/>
        <v>4</v>
      </c>
      <c r="F62" s="23">
        <f ca="1" si="8" t="shared"/>
        <v>3</v>
      </c>
      <c r="G62" s="23">
        <f ca="1" si="8" t="shared"/>
        <v>2</v>
      </c>
      <c r="H62" s="23">
        <f ca="1" si="8" t="shared"/>
        <v>0</v>
      </c>
      <c r="I62" s="23"/>
      <c r="J62" s="23">
        <f ca="1" ref="J62:P62" si="9" t="shared">IF(J5="","",COUNTIF(J5:J60,CONCATENATE("&lt;",INDIRECT(ADDRESS(ROW(J66),COLUMN(J66)))-20))+IF(J5&lt;(J66-30),1,0)+IF(J60&lt;(J66-30),1,0))</f>
        <v>1</v>
      </c>
      <c r="K62" s="23">
        <f ca="1" si="9" t="shared"/>
        <v>0</v>
      </c>
      <c r="L62" s="23">
        <f ca="1" si="9" t="shared"/>
        <v>2</v>
      </c>
      <c r="M62" s="23">
        <f ca="1" si="9" t="shared"/>
        <v>3</v>
      </c>
      <c r="N62" s="23">
        <f ca="1" si="9" t="shared"/>
        <v>1</v>
      </c>
      <c r="O62" s="23">
        <f ca="1" si="9" t="shared"/>
        <v>1</v>
      </c>
      <c r="P62" s="23">
        <f ca="1" si="9" t="shared"/>
        <v>0</v>
      </c>
      <c r="Q62" s="23"/>
    </row>
    <row customFormat="1" r="63" s="14" spans="1:17">
      <c r="A63" s="22" t="s">
        <v>29</v>
      </c>
      <c r="B63" s="24" t="str">
        <f ca="1" ref="B63:G63" si="10" t="shared">CONCATENATE("↑",B61,"↓",B62)</f>
        <v>↑2↓2</v>
      </c>
      <c r="C63" s="24" t="str">
        <f ca="1" si="10" t="shared"/>
        <v>↑5↓0</v>
      </c>
      <c r="D63" s="24" t="str">
        <f ca="1" si="10" t="shared"/>
        <v>↑7↓5</v>
      </c>
      <c r="E63" s="24" t="str">
        <f ca="1" si="10" t="shared"/>
        <v>↑8↓4</v>
      </c>
      <c r="F63" s="24" t="str">
        <f ca="1" si="10" t="shared"/>
        <v>↑2↓3</v>
      </c>
      <c r="G63" s="24" t="str">
        <f ca="1" si="10" t="shared"/>
        <v>↑1↓2</v>
      </c>
      <c r="H63" s="24"/>
      <c r="I63" s="24"/>
      <c r="J63" s="24" t="str">
        <f ca="1" ref="J63:O63" si="11" t="shared">CONCATENATE("↑",J61,"↓",J62)</f>
        <v>↑0↓1</v>
      </c>
      <c r="K63" s="24" t="str">
        <f ca="1" si="11" t="shared"/>
        <v>↑0↓0</v>
      </c>
      <c r="L63" s="24" t="str">
        <f ca="1" si="11" t="shared"/>
        <v>↑3↓2</v>
      </c>
      <c r="M63" s="24" t="str">
        <f ca="1" si="11" t="shared"/>
        <v>↑8↓3</v>
      </c>
      <c r="N63" s="24" t="str">
        <f ca="1" si="11" t="shared"/>
        <v>↑1↓1</v>
      </c>
      <c r="O63" s="24" t="str">
        <f ca="1" si="11" t="shared"/>
        <v>↑1↓1</v>
      </c>
      <c r="P63" s="24" t="s">
        <v>30</v>
      </c>
      <c r="Q63" s="22"/>
    </row>
    <row customFormat="1" r="64" s="14" spans="1:17">
      <c r="A64" s="22" t="s">
        <v>31</v>
      </c>
      <c r="B64" s="23">
        <f ref="B64:H64" si="12" t="shared">IF(B5="","",MAX(B5:B60))</f>
        <v>1296</v>
      </c>
      <c r="C64" s="23">
        <f si="12" t="shared"/>
        <v>1297</v>
      </c>
      <c r="D64" s="23">
        <f si="12" t="shared"/>
        <v>1294</v>
      </c>
      <c r="E64" s="23">
        <f si="12" t="shared"/>
        <v>1307</v>
      </c>
      <c r="F64" s="23">
        <f si="12" t="shared"/>
        <v>1296</v>
      </c>
      <c r="G64" s="23">
        <f si="12" t="shared"/>
        <v>1293</v>
      </c>
      <c r="H64" s="23">
        <f si="12" t="shared"/>
        <v>1286</v>
      </c>
      <c r="I64" s="23"/>
      <c r="J64" s="23">
        <f ref="J64:P64" si="13" t="shared">IF(J5="","",MAX(J5:J60))</f>
        <v>1342</v>
      </c>
      <c r="K64" s="23">
        <f si="13" t="shared"/>
        <v>1341</v>
      </c>
      <c r="L64" s="23">
        <f si="13" t="shared"/>
        <v>1345</v>
      </c>
      <c r="M64" s="23">
        <f si="13" t="shared"/>
        <v>1346</v>
      </c>
      <c r="N64" s="23">
        <f si="13" t="shared"/>
        <v>1340</v>
      </c>
      <c r="O64" s="23">
        <f si="13" t="shared"/>
        <v>1346</v>
      </c>
      <c r="P64" s="23">
        <f si="13" t="shared"/>
        <v>1333</v>
      </c>
      <c r="Q64" s="22"/>
    </row>
    <row customFormat="1" r="65" s="14" spans="1:17">
      <c r="A65" s="22" t="s">
        <v>32</v>
      </c>
      <c r="B65" s="23">
        <f ref="B65:H65" si="14" t="shared">IF(B5="","",MIN(B5:B60))</f>
        <v>1239</v>
      </c>
      <c r="C65" s="23">
        <f si="14" t="shared"/>
        <v>1248</v>
      </c>
      <c r="D65" s="23">
        <f si="14" t="shared"/>
        <v>1234</v>
      </c>
      <c r="E65" s="23">
        <f si="14" t="shared"/>
        <v>1239</v>
      </c>
      <c r="F65" s="23">
        <f si="14" t="shared"/>
        <v>1248</v>
      </c>
      <c r="G65" s="23">
        <f si="14" t="shared"/>
        <v>1248</v>
      </c>
      <c r="H65" s="23">
        <f si="14" t="shared"/>
        <v>1247</v>
      </c>
      <c r="I65" s="23"/>
      <c r="J65" s="23">
        <f ref="J65:P65" si="15" t="shared">IF(J5="","",MIN(J5:J60))</f>
        <v>1296</v>
      </c>
      <c r="K65" s="23">
        <f si="15" t="shared"/>
        <v>1304</v>
      </c>
      <c r="L65" s="23">
        <f si="15" t="shared"/>
        <v>1287</v>
      </c>
      <c r="M65" s="23">
        <f si="15" t="shared"/>
        <v>1276</v>
      </c>
      <c r="N65" s="23">
        <f si="15" t="shared"/>
        <v>1296</v>
      </c>
      <c r="O65" s="23">
        <f si="15" t="shared"/>
        <v>1298</v>
      </c>
      <c r="P65" s="23">
        <f si="15" t="shared"/>
        <v>1307</v>
      </c>
      <c r="Q65" s="22"/>
    </row>
    <row customFormat="1" r="66" s="15" spans="1:17">
      <c r="A66" s="23" t="s">
        <v>12</v>
      </c>
      <c r="B66" s="23">
        <f ref="B66:Q66" si="16" t="shared">IF(B5="","",INT(AVERAGE(B5:B60)))</f>
        <v>1269</v>
      </c>
      <c r="C66" s="23">
        <f si="16" t="shared"/>
        <v>1266</v>
      </c>
      <c r="D66" s="23">
        <f si="16" t="shared"/>
        <v>1263</v>
      </c>
      <c r="E66" s="23">
        <f si="16" t="shared"/>
        <v>1265</v>
      </c>
      <c r="F66" s="23">
        <f si="16" t="shared"/>
        <v>1271</v>
      </c>
      <c r="G66" s="23">
        <f si="16" t="shared"/>
        <v>1270</v>
      </c>
      <c r="H66" s="23">
        <f si="16" t="shared"/>
        <v>1267</v>
      </c>
      <c r="I66" s="23"/>
      <c r="J66" s="23">
        <f si="16" t="shared"/>
        <v>1322</v>
      </c>
      <c r="K66" s="23">
        <f si="16" t="shared"/>
        <v>1321</v>
      </c>
      <c r="L66" s="23">
        <f si="16" t="shared"/>
        <v>1313</v>
      </c>
      <c r="M66" s="23">
        <f si="16" t="shared"/>
        <v>1314</v>
      </c>
      <c r="N66" s="23">
        <f si="16" t="shared"/>
        <v>1319</v>
      </c>
      <c r="O66" s="23">
        <f si="16" t="shared"/>
        <v>1320</v>
      </c>
      <c r="P66" s="23">
        <f si="16" t="shared"/>
        <v>1318</v>
      </c>
      <c r="Q66" s="23"/>
    </row>
    <row customFormat="1" r="67" s="14" spans="1:17">
      <c r="A67" s="22" t="s">
        <v>33</v>
      </c>
      <c r="B67" s="22">
        <v>1270</v>
      </c>
      <c r="C67" s="22">
        <v>1270</v>
      </c>
      <c r="D67" s="22">
        <v>1270</v>
      </c>
      <c r="E67" s="22">
        <v>1270</v>
      </c>
      <c r="F67" s="22">
        <v>1270</v>
      </c>
      <c r="G67" s="22">
        <v>1270</v>
      </c>
      <c r="H67" s="22">
        <v>1270</v>
      </c>
      <c r="I67" s="23"/>
      <c r="J67" s="22">
        <v>1320</v>
      </c>
      <c r="K67" s="22">
        <v>1320</v>
      </c>
      <c r="L67" s="22">
        <v>1320</v>
      </c>
      <c r="M67" s="22">
        <v>1320</v>
      </c>
      <c r="N67" s="22">
        <v>1320</v>
      </c>
      <c r="O67" s="22">
        <v>1320</v>
      </c>
      <c r="P67" s="22">
        <v>1320</v>
      </c>
      <c r="Q67" s="22"/>
    </row>
    <row customFormat="1" r="68" s="14" spans="1:17">
      <c r="A68" s="22" t="s">
        <v>34</v>
      </c>
      <c r="B68" s="22">
        <f ref="B68:H68" si="17" t="shared">IF(B66="","",IF(ABS(B66-B67)&gt;7,1,0))</f>
        <v>0</v>
      </c>
      <c r="C68" s="22">
        <f si="17" t="shared"/>
        <v>0</v>
      </c>
      <c r="D68" s="22">
        <f si="17" t="shared"/>
        <v>0</v>
      </c>
      <c r="E68" s="22">
        <f si="17" t="shared"/>
        <v>0</v>
      </c>
      <c r="F68" s="22">
        <f si="17" t="shared"/>
        <v>0</v>
      </c>
      <c r="G68" s="22">
        <f si="17" t="shared"/>
        <v>0</v>
      </c>
      <c r="H68" s="22">
        <f si="17" t="shared"/>
        <v>0</v>
      </c>
      <c r="I68" s="22"/>
      <c r="J68" s="22">
        <f ref="J68:P68" si="18" t="shared">IF(J66="","",IF(ABS(J66-J67)&gt;7,1,0))</f>
        <v>0</v>
      </c>
      <c r="K68" s="22">
        <f si="18" t="shared"/>
        <v>0</v>
      </c>
      <c r="L68" s="22">
        <f si="18" t="shared"/>
        <v>0</v>
      </c>
      <c r="M68" s="22">
        <f si="18" t="shared"/>
        <v>0</v>
      </c>
      <c r="N68" s="22">
        <f si="18" t="shared"/>
        <v>0</v>
      </c>
      <c r="O68" s="22">
        <f si="18" t="shared"/>
        <v>0</v>
      </c>
      <c r="P68" s="22">
        <f si="18" t="shared"/>
        <v>0</v>
      </c>
      <c r="Q68" s="22"/>
    </row>
    <row customFormat="1" r="69" s="14" spans="9:9">
      <c r="I69" s="15"/>
    </row>
    <row customFormat="1" r="70" s="14" spans="3:12">
      <c r="C70" s="22"/>
      <c r="D70" s="22" t="s">
        <v>35</v>
      </c>
      <c r="E70" s="22" t="s">
        <v>36</v>
      </c>
      <c r="F70" s="22" t="s">
        <v>12</v>
      </c>
      <c r="G70" s="22"/>
      <c r="H70" s="22"/>
      <c r="I70" s="22"/>
      <c r="J70" s="22" t="s">
        <v>35</v>
      </c>
      <c r="K70" s="22" t="s">
        <v>36</v>
      </c>
      <c r="L70" s="22" t="s">
        <v>12</v>
      </c>
    </row>
    <row customFormat="1" r="71" s="14" spans="3:12">
      <c r="C71" s="22" t="s">
        <v>37</v>
      </c>
      <c r="D71" s="26">
        <f ca="1">(56*2-B$61-B$62-J$61-J$62)/(56*2)</f>
        <v>0.955357142857143</v>
      </c>
      <c r="E71" s="26">
        <f ca="1">(56*2-C$61-C$62-K$61-K$62)/(56*2)</f>
        <v>0.955357142857143</v>
      </c>
      <c r="F71" s="26">
        <f ca="1">AVERAGE(D71:E71)</f>
        <v>0.955357142857143</v>
      </c>
      <c r="G71" s="26"/>
      <c r="H71" s="22"/>
      <c r="I71" s="22" t="s">
        <v>38</v>
      </c>
      <c r="J71" s="22">
        <f>(2-B68-J68)/2</f>
        <v>1</v>
      </c>
      <c r="K71" s="22">
        <f>(2-C68-K68)/2</f>
        <v>1</v>
      </c>
      <c r="L71" s="22">
        <f>AVERAGE(J71:K71)</f>
        <v>1</v>
      </c>
    </row>
    <row customFormat="1" r="72" s="14" spans="3:12">
      <c r="C72" s="22" t="s">
        <v>39</v>
      </c>
      <c r="D72" s="26">
        <f ca="1">(56*2-D$61-D$62-L$61-L$62)/(56*2)</f>
        <v>0.848214285714286</v>
      </c>
      <c r="E72" s="26">
        <f ca="1">(56*2-E$61-E$62-M$61-M$62)/(56*2)</f>
        <v>0.794642857142857</v>
      </c>
      <c r="F72" s="26">
        <f ca="1">AVERAGE(D72:E72)</f>
        <v>0.821428571428571</v>
      </c>
      <c r="G72" s="22"/>
      <c r="H72" s="22"/>
      <c r="I72" s="22" t="s">
        <v>40</v>
      </c>
      <c r="J72" s="22">
        <f>(2-D68-L68)/2</f>
        <v>1</v>
      </c>
      <c r="K72" s="22">
        <f>(2-E68-M68)/2</f>
        <v>1</v>
      </c>
      <c r="L72" s="22">
        <f>AVERAGE(J72:K72)</f>
        <v>1</v>
      </c>
    </row>
    <row customFormat="1" r="73" s="14" spans="3:12">
      <c r="C73" s="22" t="s">
        <v>41</v>
      </c>
      <c r="D73" s="26">
        <f ca="1">(56*2-F$61-F$62-N$61-N$62)/(56*2)</f>
        <v>0.9375</v>
      </c>
      <c r="E73" s="26">
        <f ca="1">(56*2-G$61-G$62-O$61-O$62)/(56*2)</f>
        <v>0.955357142857143</v>
      </c>
      <c r="F73" s="26">
        <f ca="1">AVERAGE(D73:E73)</f>
        <v>0.946428571428571</v>
      </c>
      <c r="G73" s="22"/>
      <c r="H73" s="22"/>
      <c r="I73" s="22" t="s">
        <v>42</v>
      </c>
      <c r="J73" s="22">
        <f>(2-F68-N68)/2</f>
        <v>1</v>
      </c>
      <c r="K73" s="22">
        <f>(2-G68-O68)/2</f>
        <v>1</v>
      </c>
      <c r="L73" s="22">
        <f>AVERAGE(J73:K73)</f>
        <v>1</v>
      </c>
    </row>
    <row customFormat="1" r="74" s="14" spans="3:12">
      <c r="C74" s="23" t="s">
        <v>43</v>
      </c>
      <c r="D74" s="23"/>
      <c r="E74" s="23"/>
      <c r="F74" s="23">
        <f ca="1">(56*2-H$61-H$62-P$61-P$62)/(56*2)</f>
        <v>1</v>
      </c>
      <c r="G74" s="23"/>
      <c r="H74" s="23"/>
      <c r="I74" s="23" t="s">
        <v>44</v>
      </c>
      <c r="J74" s="26"/>
      <c r="K74" s="23"/>
      <c r="L74" s="26">
        <f>(2*6-SUM(B68:P68))/(2*6)</f>
        <v>1</v>
      </c>
    </row>
  </sheetData>
  <mergeCells count="2">
    <mergeCell ref="B2:G2"/>
    <mergeCell ref="J2:O2"/>
  </mergeCells>
  <conditionalFormatting sqref="B5">
    <cfRule dxfId="3" operator="greaterThan" priority="70" type="cellIs">
      <formula>$B$66+30</formula>
    </cfRule>
    <cfRule dxfId="2" operator="lessThan" priority="69" type="cellIs">
      <formula>$B$66-30</formula>
    </cfRule>
  </conditionalFormatting>
  <conditionalFormatting sqref="C5">
    <cfRule dxfId="3" operator="greaterThan" priority="66" type="cellIs">
      <formula>$C$66+30</formula>
    </cfRule>
    <cfRule dxfId="2" operator="lessThan" priority="65" type="cellIs">
      <formula>$C$66-30</formula>
    </cfRule>
  </conditionalFormatting>
  <conditionalFormatting sqref="D5">
    <cfRule dxfId="3" operator="greaterThan" priority="64" type="cellIs">
      <formula>$D$66+30</formula>
    </cfRule>
    <cfRule dxfId="2" operator="lessThan" priority="63" type="cellIs">
      <formula>$D$66-30</formula>
    </cfRule>
  </conditionalFormatting>
  <conditionalFormatting sqref="E5">
    <cfRule dxfId="3" operator="greaterThan" priority="62" type="cellIs">
      <formula>$E$66+30</formula>
    </cfRule>
    <cfRule dxfId="2" operator="lessThan" priority="61" type="cellIs">
      <formula>$E$66-30</formula>
    </cfRule>
  </conditionalFormatting>
  <conditionalFormatting sqref="F5">
    <cfRule dxfId="3" operator="greaterThan" priority="60" type="cellIs">
      <formula>$F$66+30</formula>
    </cfRule>
    <cfRule dxfId="2" operator="lessThan" priority="59" type="cellIs">
      <formula>$F$66-30</formula>
    </cfRule>
  </conditionalFormatting>
  <conditionalFormatting sqref="G5">
    <cfRule dxfId="3" operator="greaterThan" priority="58" type="cellIs">
      <formula>$G$66+30</formula>
    </cfRule>
    <cfRule dxfId="2" operator="lessThan" priority="57" type="cellIs">
      <formula>$G$66-30</formula>
    </cfRule>
  </conditionalFormatting>
  <conditionalFormatting sqref="J5">
    <cfRule dxfId="3" operator="greaterThan" priority="36" type="cellIs">
      <formula>$J$66+30</formula>
    </cfRule>
    <cfRule dxfId="2" operator="lessThan" priority="35" type="cellIs">
      <formula>$J$66-30</formula>
    </cfRule>
  </conditionalFormatting>
  <conditionalFormatting sqref="K5">
    <cfRule dxfId="3" operator="greaterThan" priority="34" type="cellIs">
      <formula>$K$66+30</formula>
    </cfRule>
    <cfRule dxfId="2" operator="lessThan" priority="33" type="cellIs">
      <formula>$K$66-30</formula>
    </cfRule>
  </conditionalFormatting>
  <conditionalFormatting sqref="L5">
    <cfRule dxfId="3" operator="greaterThan" priority="32" type="cellIs">
      <formula>$L$66+30</formula>
    </cfRule>
    <cfRule dxfId="2" operator="lessThan" priority="31" type="cellIs">
      <formula>$L$66-30</formula>
    </cfRule>
  </conditionalFormatting>
  <conditionalFormatting sqref="M5">
    <cfRule dxfId="3" operator="greaterThan" priority="30" type="cellIs">
      <formula>$M$66+30</formula>
    </cfRule>
    <cfRule dxfId="2" operator="lessThan" priority="29" type="cellIs">
      <formula>$M$66-30</formula>
    </cfRule>
  </conditionalFormatting>
  <conditionalFormatting sqref="N5">
    <cfRule dxfId="3" operator="greaterThan" priority="28" type="cellIs">
      <formula>$N$66+30</formula>
    </cfRule>
    <cfRule dxfId="2" operator="lessThan" priority="27" type="cellIs">
      <formula>$N$66-30</formula>
    </cfRule>
  </conditionalFormatting>
  <conditionalFormatting sqref="O5">
    <cfRule dxfId="3" operator="greaterThan" priority="26" type="cellIs">
      <formula>$O$66+30</formula>
    </cfRule>
    <cfRule dxfId="2" operator="lessThan" priority="25" type="cellIs">
      <formula>$O$66-30</formula>
    </cfRule>
  </conditionalFormatting>
  <conditionalFormatting sqref="B60">
    <cfRule dxfId="3" operator="greaterThan" priority="68" type="cellIs">
      <formula>$B$66+30</formula>
    </cfRule>
    <cfRule dxfId="2" operator="lessThan" priority="67" type="cellIs">
      <formula>$B$66-30</formula>
    </cfRule>
  </conditionalFormatting>
  <conditionalFormatting sqref="C60">
    <cfRule dxfId="3" operator="greaterThan" priority="54" type="cellIs">
      <formula>$C$66+30</formula>
    </cfRule>
    <cfRule dxfId="2" operator="lessThan" priority="53" type="cellIs">
      <formula>$C$66-30</formula>
    </cfRule>
  </conditionalFormatting>
  <conditionalFormatting sqref="D60">
    <cfRule dxfId="3" operator="greaterThan" priority="52" type="cellIs">
      <formula>$D$66+30</formula>
    </cfRule>
    <cfRule dxfId="2" operator="lessThan" priority="51" type="cellIs">
      <formula>$D$66-30</formula>
    </cfRule>
  </conditionalFormatting>
  <conditionalFormatting sqref="E60">
    <cfRule dxfId="3" operator="greaterThan" priority="50" type="cellIs">
      <formula>$E$66+30</formula>
    </cfRule>
    <cfRule dxfId="2" operator="lessThan" priority="49" type="cellIs">
      <formula>$E$66-30</formula>
    </cfRule>
  </conditionalFormatting>
  <conditionalFormatting sqref="F60">
    <cfRule dxfId="3" operator="greaterThan" priority="48" type="cellIs">
      <formula>$F$66+30</formula>
    </cfRule>
    <cfRule dxfId="2" operator="lessThan" priority="47" type="cellIs">
      <formula>$F$66-30</formula>
    </cfRule>
  </conditionalFormatting>
  <conditionalFormatting sqref="G60">
    <cfRule dxfId="3" operator="greaterThan" priority="46" type="cellIs">
      <formula>$G$66+30</formula>
    </cfRule>
    <cfRule dxfId="2" operator="lessThan" priority="45" type="cellIs">
      <formula>$G$66-30</formula>
    </cfRule>
  </conditionalFormatting>
  <conditionalFormatting sqref="J60">
    <cfRule dxfId="3" operator="greaterThan" priority="24" type="cellIs">
      <formula>$J$66+30</formula>
    </cfRule>
    <cfRule dxfId="2" operator="lessThan" priority="23" type="cellIs">
      <formula>$J$66-30</formula>
    </cfRule>
  </conditionalFormatting>
  <conditionalFormatting sqref="K60">
    <cfRule dxfId="3" operator="greaterThan" priority="22" type="cellIs">
      <formula>$K$66+30</formula>
    </cfRule>
    <cfRule dxfId="2" operator="lessThan" priority="21" type="cellIs">
      <formula>$K$66-30</formula>
    </cfRule>
  </conditionalFormatting>
  <conditionalFormatting sqref="L60">
    <cfRule dxfId="3" operator="greaterThan" priority="20" type="cellIs">
      <formula>$L$66+30</formula>
    </cfRule>
    <cfRule dxfId="2" operator="lessThan" priority="19" type="cellIs">
      <formula>$L$66-30</formula>
    </cfRule>
  </conditionalFormatting>
  <conditionalFormatting sqref="M60">
    <cfRule dxfId="3" operator="greaterThan" priority="18" type="cellIs">
      <formula>$M$66+30</formula>
    </cfRule>
    <cfRule dxfId="2" operator="lessThan" priority="17" type="cellIs">
      <formula>$M$66-30</formula>
    </cfRule>
  </conditionalFormatting>
  <conditionalFormatting sqref="N60">
    <cfRule dxfId="3" operator="greaterThan" priority="16" type="cellIs">
      <formula>$N$66+30</formula>
    </cfRule>
    <cfRule dxfId="2" operator="lessThan" priority="15" type="cellIs">
      <formula>$N$66-30</formula>
    </cfRule>
  </conditionalFormatting>
  <conditionalFormatting sqref="O60">
    <cfRule dxfId="3" operator="greaterThan" priority="14" type="cellIs">
      <formula>$O$66+30</formula>
    </cfRule>
    <cfRule dxfId="2" operator="lessThan" priority="13" type="cellIs">
      <formula>$O$66-30</formula>
    </cfRule>
  </conditionalFormatting>
  <conditionalFormatting sqref="B6:B59">
    <cfRule dxfId="3" operator="greaterThan" priority="72" type="cellIs">
      <formula>$B$66+20</formula>
    </cfRule>
    <cfRule dxfId="2" operator="lessThan" priority="71" type="cellIs">
      <formula>$B$66-20</formula>
    </cfRule>
  </conditionalFormatting>
  <conditionalFormatting sqref="C6:C59">
    <cfRule dxfId="3" operator="greaterThan" priority="56" type="cellIs">
      <formula>$C$66+20</formula>
    </cfRule>
    <cfRule dxfId="2" operator="lessThan" priority="55" type="cellIs">
      <formula>$C$66-20</formula>
    </cfRule>
  </conditionalFormatting>
  <conditionalFormatting sqref="D6:D59">
    <cfRule dxfId="3" operator="greaterThan" priority="44" type="cellIs">
      <formula>$D$66+20</formula>
    </cfRule>
    <cfRule dxfId="2" operator="lessThan" priority="43" type="cellIs">
      <formula>$D$66-20</formula>
    </cfRule>
  </conditionalFormatting>
  <conditionalFormatting sqref="E6:E59">
    <cfRule dxfId="3" operator="greaterThan" priority="42" type="cellIs">
      <formula>$E$66+20</formula>
    </cfRule>
    <cfRule dxfId="2" operator="lessThan" priority="41" type="cellIs">
      <formula>$E$66-20</formula>
    </cfRule>
  </conditionalFormatting>
  <conditionalFormatting sqref="F6:F59">
    <cfRule dxfId="3" operator="greaterThan" priority="40" type="cellIs">
      <formula>$F$66+20</formula>
    </cfRule>
    <cfRule dxfId="2" operator="lessThan" priority="39" type="cellIs">
      <formula>$F$66-20</formula>
    </cfRule>
  </conditionalFormatting>
  <conditionalFormatting sqref="G6:G59">
    <cfRule dxfId="3" operator="greaterThan" priority="38" type="cellIs">
      <formula>$G$66+20</formula>
    </cfRule>
    <cfRule dxfId="2" operator="lessThan" priority="37" type="cellIs">
      <formula>$G$66-20</formula>
    </cfRule>
  </conditionalFormatting>
  <conditionalFormatting sqref="J6:J59">
    <cfRule dxfId="3" operator="greaterThan" priority="12" type="cellIs">
      <formula>$J$66+20</formula>
    </cfRule>
    <cfRule dxfId="2" operator="lessThan" priority="11" type="cellIs">
      <formula>$J$66-20</formula>
    </cfRule>
  </conditionalFormatting>
  <conditionalFormatting sqref="K6:K59">
    <cfRule dxfId="3" operator="greaterThan" priority="10" type="cellIs">
      <formula>$K$66+20</formula>
    </cfRule>
    <cfRule dxfId="2" operator="lessThan" priority="9" type="cellIs">
      <formula>$K$66-20</formula>
    </cfRule>
  </conditionalFormatting>
  <conditionalFormatting sqref="L6:L59">
    <cfRule dxfId="3" operator="greaterThan" priority="8" type="cellIs">
      <formula>$L$66+20</formula>
    </cfRule>
    <cfRule dxfId="2" operator="lessThan" priority="7" type="cellIs">
      <formula>$L$66-20</formula>
    </cfRule>
  </conditionalFormatting>
  <conditionalFormatting sqref="M6:M59">
    <cfRule dxfId="3" operator="greaterThan" priority="6" type="cellIs">
      <formula>$M$66+20</formula>
    </cfRule>
    <cfRule dxfId="2" operator="lessThan" priority="5" type="cellIs">
      <formula>$M$66-20</formula>
    </cfRule>
  </conditionalFormatting>
  <conditionalFormatting sqref="N6:N59">
    <cfRule dxfId="3" operator="greaterThan" priority="4" type="cellIs">
      <formula>$N$66+20</formula>
    </cfRule>
    <cfRule dxfId="2" operator="lessThan" priority="3" type="cellIs">
      <formula>$N$66-20</formula>
    </cfRule>
  </conditionalFormatting>
  <conditionalFormatting sqref="O6:O59">
    <cfRule dxfId="3" operator="greaterThan" priority="2" type="cellIs">
      <formula>$O$66+20</formula>
    </cfRule>
    <cfRule dxfId="2" operator="lessThan" priority="1" type="cellIs">
      <formula>$O$66-20</formula>
    </cfRule>
  </conditionalFormatting>
  <pageMargins bottom="0.75" footer="0.5" header="0.5" left="0.699305555555556" right="0.699305555555556" top="0.75"/>
  <headerFooter/>
</worksheet>
</file>

<file path=xl/worksheets/sheet16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Q74"/>
  <sheetViews>
    <sheetView workbookViewId="0" zoomScale="85" zoomScaleNormal="85">
      <selection activeCell="E11" sqref="E11"/>
    </sheetView>
  </sheetViews>
  <sheetFormatPr defaultColWidth="9" defaultRowHeight="14.25"/>
  <cols>
    <col min="1" max="1" customWidth="true" style="14" width="14.0" collapsed="true"/>
    <col min="2" max="7" customWidth="true" style="14" width="11.3666666666667" collapsed="true"/>
    <col min="8" max="8" customWidth="true" style="14" width="7.725" collapsed="true"/>
    <col min="9" max="9" customWidth="true" style="14" width="8.26666666666667" collapsed="true"/>
    <col min="10" max="15" customWidth="true" style="14" width="11.3666666666667" collapsed="true"/>
    <col min="16" max="16" customWidth="true" style="14" width="7.36666666666667" collapsed="true"/>
    <col min="17" max="18" style="14" width="9.0" collapsed="true"/>
    <col min="19" max="16384" style="16" width="9.0" collapsed="true"/>
  </cols>
  <sheetData>
    <row customFormat="1" customHeight="1" ht="24" r="1" s="14" spans="1:17">
      <c r="A1" s="17" t="s">
        <v>0</v>
      </c>
      <c r="B1" s="18" t="s">
        <v>101</v>
      </c>
      <c r="C1" s="17"/>
      <c r="D1" s="17"/>
      <c r="E1" s="17" t="s">
        <v>1</v>
      </c>
      <c r="F1" s="19" t="s">
        <v>2</v>
      </c>
      <c r="G1" s="19"/>
      <c r="H1" s="19"/>
      <c r="I1" s="19"/>
      <c r="J1" s="19"/>
      <c r="K1" s="19"/>
      <c r="L1" s="19"/>
      <c r="M1" s="19"/>
      <c r="N1" s="19"/>
      <c r="O1" s="19"/>
      <c r="P1" s="19"/>
      <c r="Q1" s="25"/>
    </row>
    <row customFormat="1" r="2" s="14" spans="1:17">
      <c r="A2" s="17"/>
      <c r="B2" s="20" t="s">
        <v>3</v>
      </c>
      <c r="C2" s="20"/>
      <c r="D2" s="20"/>
      <c r="E2" s="20"/>
      <c r="F2" s="20"/>
      <c r="G2" s="20"/>
      <c r="H2" s="20"/>
      <c r="I2" s="20"/>
      <c r="J2" s="20" t="s">
        <v>4</v>
      </c>
      <c r="K2" s="20"/>
      <c r="L2" s="20"/>
      <c r="M2" s="20"/>
      <c r="N2" s="20"/>
      <c r="O2" s="20"/>
      <c r="P2" s="17"/>
      <c r="Q2" s="17"/>
    </row>
    <row customFormat="1" r="3" s="14" spans="1:17">
      <c r="A3" s="17" t="s">
        <v>5</v>
      </c>
      <c r="B3" s="17" t="s">
        <v>6</v>
      </c>
      <c r="C3" s="17" t="s">
        <v>7</v>
      </c>
      <c r="D3" s="17" t="s">
        <v>8</v>
      </c>
      <c r="E3" s="17" t="s">
        <v>9</v>
      </c>
      <c r="F3" s="17" t="s">
        <v>10</v>
      </c>
      <c r="G3" s="17" t="s">
        <v>11</v>
      </c>
      <c r="H3" s="17" t="s">
        <v>12</v>
      </c>
      <c r="I3" s="17" t="s">
        <v>13</v>
      </c>
      <c r="J3" s="17" t="s">
        <v>6</v>
      </c>
      <c r="K3" s="17" t="s">
        <v>7</v>
      </c>
      <c r="L3" s="17" t="s">
        <v>8</v>
      </c>
      <c r="M3" s="17" t="s">
        <v>9</v>
      </c>
      <c r="N3" s="17" t="s">
        <v>10</v>
      </c>
      <c r="O3" s="17" t="s">
        <v>11</v>
      </c>
      <c r="P3" s="17" t="s">
        <v>12</v>
      </c>
      <c r="Q3" s="17" t="s">
        <v>13</v>
      </c>
    </row>
    <row customFormat="1" customHeight="1" hidden="1" ht="17" r="4" s="14" spans="1:17">
      <c r="A4" s="17" t="s">
        <v>14</v>
      </c>
      <c r="B4" s="21" t="s">
        <v>15</v>
      </c>
      <c r="C4" s="21" t="s">
        <v>16</v>
      </c>
      <c r="D4" s="21" t="s">
        <v>17</v>
      </c>
      <c r="E4" s="17" t="s">
        <v>18</v>
      </c>
      <c r="F4" s="21" t="s">
        <v>19</v>
      </c>
      <c r="G4" s="17" t="s">
        <v>20</v>
      </c>
      <c r="H4" s="17" t="s">
        <v>90</v>
      </c>
      <c r="I4" s="17" t="s">
        <v>90</v>
      </c>
      <c r="J4" s="17" t="s">
        <v>21</v>
      </c>
      <c r="K4" s="21" t="s">
        <v>22</v>
      </c>
      <c r="L4" s="17" t="s">
        <v>23</v>
      </c>
      <c r="M4" s="17" t="s">
        <v>24</v>
      </c>
      <c r="N4" s="17" t="s">
        <v>25</v>
      </c>
      <c r="O4" s="21" t="s">
        <v>26</v>
      </c>
      <c r="P4" s="17"/>
      <c r="Q4" s="17"/>
    </row>
    <row customFormat="1" r="5" s="14" spans="1:17">
      <c r="A5" s="22">
        <v>1</v>
      </c>
      <c r="B5" s="23">
        <v>1265</v>
      </c>
      <c r="C5" s="23">
        <v>1288</v>
      </c>
      <c r="D5" s="23">
        <v>1267</v>
      </c>
      <c r="E5" s="23">
        <v>1256</v>
      </c>
      <c r="F5" s="23">
        <v>1254</v>
      </c>
      <c r="G5" s="23">
        <v>1266</v>
      </c>
      <c r="H5" s="23">
        <f ref="H5:H36" si="0" t="shared">IF(B5="","",INT(AVERAGE(B5:G5)))</f>
        <v>1266</v>
      </c>
      <c r="I5" s="23">
        <f ref="I5:I60" si="1" t="shared">IF(H5="","",H5-H$66)</f>
        <v>-6</v>
      </c>
      <c r="J5" s="23">
        <v>1321</v>
      </c>
      <c r="K5" s="23">
        <v>1342</v>
      </c>
      <c r="L5" s="23">
        <v>1318</v>
      </c>
      <c r="M5" s="23">
        <v>1306</v>
      </c>
      <c r="N5" s="23">
        <v>1326</v>
      </c>
      <c r="O5" s="23">
        <v>1313</v>
      </c>
      <c r="P5" s="23">
        <f ref="P5:P36" si="2" t="shared">IF(J5="","",INT(AVERAGE(J5:O5)))</f>
        <v>1321</v>
      </c>
      <c r="Q5" s="23">
        <f ref="Q5:Q60" si="3" t="shared">IF(P5="","",P5-P$66)</f>
        <v>0</v>
      </c>
    </row>
    <row customFormat="1" r="6" s="14" spans="1:17">
      <c r="A6" s="22">
        <v>2</v>
      </c>
      <c r="B6" s="23">
        <v>1264</v>
      </c>
      <c r="C6" s="23">
        <v>1279</v>
      </c>
      <c r="D6" s="23">
        <v>1261</v>
      </c>
      <c r="E6" s="23">
        <v>1266</v>
      </c>
      <c r="F6" s="23">
        <v>1281</v>
      </c>
      <c r="G6" s="23">
        <v>1257</v>
      </c>
      <c r="H6" s="23">
        <f si="0" t="shared"/>
        <v>1268</v>
      </c>
      <c r="I6" s="23">
        <f si="1" t="shared"/>
        <v>-4</v>
      </c>
      <c r="J6" s="23">
        <v>1319</v>
      </c>
      <c r="K6" s="23">
        <v>1329</v>
      </c>
      <c r="L6" s="23">
        <v>1312</v>
      </c>
      <c r="M6" s="23">
        <v>1316</v>
      </c>
      <c r="N6" s="23">
        <v>1327</v>
      </c>
      <c r="O6" s="23">
        <v>1310</v>
      </c>
      <c r="P6" s="23">
        <f si="2" t="shared"/>
        <v>1318</v>
      </c>
      <c r="Q6" s="23">
        <f si="3" t="shared"/>
        <v>-3</v>
      </c>
    </row>
    <row customFormat="1" r="7" s="14" spans="1:17">
      <c r="A7" s="22">
        <v>3</v>
      </c>
      <c r="B7" s="23">
        <v>1252</v>
      </c>
      <c r="C7" s="23">
        <v>1254</v>
      </c>
      <c r="D7" s="23">
        <v>1277</v>
      </c>
      <c r="E7" s="23">
        <v>1265</v>
      </c>
      <c r="F7" s="23">
        <v>1274</v>
      </c>
      <c r="G7" s="23">
        <v>1248</v>
      </c>
      <c r="H7" s="23">
        <f si="0" t="shared"/>
        <v>1261</v>
      </c>
      <c r="I7" s="23">
        <f si="1" t="shared"/>
        <v>-11</v>
      </c>
      <c r="J7" s="23">
        <v>1311</v>
      </c>
      <c r="K7" s="23">
        <v>1315</v>
      </c>
      <c r="L7" s="23">
        <v>1341</v>
      </c>
      <c r="M7" s="23">
        <v>1329</v>
      </c>
      <c r="N7" s="23">
        <v>1317</v>
      </c>
      <c r="O7" s="23">
        <v>1301</v>
      </c>
      <c r="P7" s="23">
        <f si="2" t="shared"/>
        <v>1319</v>
      </c>
      <c r="Q7" s="23">
        <f si="3" t="shared"/>
        <v>-2</v>
      </c>
    </row>
    <row customFormat="1" r="8" s="14" spans="1:17">
      <c r="A8" s="22">
        <v>4</v>
      </c>
      <c r="B8" s="23">
        <v>1282</v>
      </c>
      <c r="C8" s="23">
        <v>1266</v>
      </c>
      <c r="D8" s="23">
        <v>1279</v>
      </c>
      <c r="E8" s="23">
        <v>1261</v>
      </c>
      <c r="F8" s="23">
        <v>1269</v>
      </c>
      <c r="G8" s="23">
        <v>1290</v>
      </c>
      <c r="H8" s="23">
        <f si="0" t="shared"/>
        <v>1274</v>
      </c>
      <c r="I8" s="23">
        <f si="1" t="shared"/>
        <v>2</v>
      </c>
      <c r="J8" s="23">
        <v>1336</v>
      </c>
      <c r="K8" s="23">
        <v>1334</v>
      </c>
      <c r="L8" s="23">
        <v>1341</v>
      </c>
      <c r="M8" s="23">
        <v>1325</v>
      </c>
      <c r="N8" s="23">
        <v>1315</v>
      </c>
      <c r="O8" s="23">
        <v>1344</v>
      </c>
      <c r="P8" s="23">
        <f si="2" t="shared"/>
        <v>1332</v>
      </c>
      <c r="Q8" s="23">
        <f si="3" t="shared"/>
        <v>11</v>
      </c>
    </row>
    <row customFormat="1" r="9" s="14" spans="1:17">
      <c r="A9" s="22">
        <v>5</v>
      </c>
      <c r="B9" s="23">
        <v>1267</v>
      </c>
      <c r="C9" s="23">
        <v>1257</v>
      </c>
      <c r="D9" s="23">
        <v>1258</v>
      </c>
      <c r="E9" s="23">
        <v>1285</v>
      </c>
      <c r="F9" s="23">
        <v>1260</v>
      </c>
      <c r="G9" s="23">
        <v>1278</v>
      </c>
      <c r="H9" s="23">
        <f si="0" t="shared"/>
        <v>1267</v>
      </c>
      <c r="I9" s="23">
        <f si="1" t="shared"/>
        <v>-5</v>
      </c>
      <c r="J9" s="23">
        <v>1323</v>
      </c>
      <c r="K9" s="23">
        <v>1301</v>
      </c>
      <c r="L9" s="23">
        <v>1304</v>
      </c>
      <c r="M9" s="23">
        <v>1332</v>
      </c>
      <c r="N9" s="23">
        <v>1328</v>
      </c>
      <c r="O9" s="23">
        <v>1332</v>
      </c>
      <c r="P9" s="23">
        <f si="2" t="shared"/>
        <v>1320</v>
      </c>
      <c r="Q9" s="23">
        <f si="3" t="shared"/>
        <v>-1</v>
      </c>
    </row>
    <row customFormat="1" r="10" s="14" spans="1:17">
      <c r="A10" s="22">
        <v>6</v>
      </c>
      <c r="B10" s="23">
        <v>1254</v>
      </c>
      <c r="C10" s="23">
        <v>1283</v>
      </c>
      <c r="D10" s="23">
        <v>1270</v>
      </c>
      <c r="E10" s="23">
        <v>1273</v>
      </c>
      <c r="F10" s="23">
        <v>1274</v>
      </c>
      <c r="G10" s="23">
        <v>1255</v>
      </c>
      <c r="H10" s="23">
        <f si="0" t="shared"/>
        <v>1268</v>
      </c>
      <c r="I10" s="23">
        <f si="1" t="shared"/>
        <v>-4</v>
      </c>
      <c r="J10" s="23">
        <v>1306</v>
      </c>
      <c r="K10" s="23">
        <v>1331</v>
      </c>
      <c r="L10" s="23">
        <v>1330</v>
      </c>
      <c r="M10" s="23">
        <v>1329</v>
      </c>
      <c r="N10" s="23">
        <v>1300</v>
      </c>
      <c r="O10" s="23">
        <v>1307</v>
      </c>
      <c r="P10" s="23">
        <f si="2" t="shared"/>
        <v>1317</v>
      </c>
      <c r="Q10" s="23">
        <f si="3" t="shared"/>
        <v>-4</v>
      </c>
    </row>
    <row customFormat="1" r="11" s="14" spans="1:17">
      <c r="A11" s="22">
        <v>7</v>
      </c>
      <c r="B11" s="23">
        <v>1269</v>
      </c>
      <c r="C11" s="23">
        <v>1281</v>
      </c>
      <c r="D11" s="23">
        <v>1273</v>
      </c>
      <c r="E11" s="23">
        <v>1274</v>
      </c>
      <c r="F11" s="23">
        <v>1296</v>
      </c>
      <c r="G11" s="23">
        <v>1273</v>
      </c>
      <c r="H11" s="23">
        <f si="0" t="shared"/>
        <v>1277</v>
      </c>
      <c r="I11" s="23">
        <f si="1" t="shared"/>
        <v>5</v>
      </c>
      <c r="J11" s="23">
        <v>1319</v>
      </c>
      <c r="K11" s="23">
        <v>1331</v>
      </c>
      <c r="L11" s="23">
        <v>1310</v>
      </c>
      <c r="M11" s="23">
        <v>1312</v>
      </c>
      <c r="N11" s="23">
        <v>1307</v>
      </c>
      <c r="O11" s="23">
        <v>1312</v>
      </c>
      <c r="P11" s="23">
        <f si="2" t="shared"/>
        <v>1315</v>
      </c>
      <c r="Q11" s="23">
        <f si="3" t="shared"/>
        <v>-6</v>
      </c>
    </row>
    <row customFormat="1" r="12" s="14" spans="1:17">
      <c r="A12" s="22">
        <v>8</v>
      </c>
      <c r="B12" s="23">
        <v>1255</v>
      </c>
      <c r="C12" s="23">
        <v>1256</v>
      </c>
      <c r="D12" s="23">
        <v>1285</v>
      </c>
      <c r="E12" s="23">
        <v>1268</v>
      </c>
      <c r="F12" s="23">
        <v>1271</v>
      </c>
      <c r="G12" s="23">
        <v>1286</v>
      </c>
      <c r="H12" s="23">
        <f si="0" t="shared"/>
        <v>1270</v>
      </c>
      <c r="I12" s="23">
        <f si="1" t="shared"/>
        <v>-2</v>
      </c>
      <c r="J12" s="23">
        <v>1313</v>
      </c>
      <c r="K12" s="23">
        <v>1312</v>
      </c>
      <c r="L12" s="23">
        <v>1338</v>
      </c>
      <c r="M12" s="23">
        <v>1333</v>
      </c>
      <c r="N12" s="23">
        <v>1334</v>
      </c>
      <c r="O12" s="23">
        <v>1309</v>
      </c>
      <c r="P12" s="23">
        <f si="2" t="shared"/>
        <v>1323</v>
      </c>
      <c r="Q12" s="23">
        <f si="3" t="shared"/>
        <v>2</v>
      </c>
    </row>
    <row customFormat="1" r="13" s="14" spans="1:17">
      <c r="A13" s="22">
        <v>9</v>
      </c>
      <c r="B13" s="23">
        <v>1287</v>
      </c>
      <c r="C13" s="23">
        <v>1278</v>
      </c>
      <c r="D13" s="23">
        <v>1286</v>
      </c>
      <c r="E13" s="23">
        <v>1273</v>
      </c>
      <c r="F13" s="23">
        <v>1261</v>
      </c>
      <c r="G13" s="23">
        <v>1288</v>
      </c>
      <c r="H13" s="23">
        <f si="0" t="shared"/>
        <v>1278</v>
      </c>
      <c r="I13" s="23">
        <f si="1" t="shared"/>
        <v>6</v>
      </c>
      <c r="J13" s="23">
        <v>1353</v>
      </c>
      <c r="K13" s="23">
        <v>1344</v>
      </c>
      <c r="L13" s="23">
        <v>1357</v>
      </c>
      <c r="M13" s="23">
        <v>1333</v>
      </c>
      <c r="N13" s="23">
        <v>1326</v>
      </c>
      <c r="O13" s="23">
        <v>1357</v>
      </c>
      <c r="P13" s="23">
        <f si="2" t="shared"/>
        <v>1345</v>
      </c>
      <c r="Q13" s="23">
        <f si="3" t="shared"/>
        <v>24</v>
      </c>
    </row>
    <row customFormat="1" r="14" s="14" spans="1:17">
      <c r="A14" s="22">
        <v>10</v>
      </c>
      <c r="B14" s="23">
        <v>1288</v>
      </c>
      <c r="C14" s="23">
        <v>1270</v>
      </c>
      <c r="D14" s="23">
        <v>1272</v>
      </c>
      <c r="E14" s="23">
        <v>1284</v>
      </c>
      <c r="F14" s="23">
        <v>1261</v>
      </c>
      <c r="G14" s="23">
        <v>1286</v>
      </c>
      <c r="H14" s="23">
        <f si="0" t="shared"/>
        <v>1276</v>
      </c>
      <c r="I14" s="23">
        <f si="1" t="shared"/>
        <v>4</v>
      </c>
      <c r="J14" s="23">
        <v>1323</v>
      </c>
      <c r="K14" s="23">
        <v>1309</v>
      </c>
      <c r="L14" s="23">
        <v>1308</v>
      </c>
      <c r="M14" s="23">
        <v>1333</v>
      </c>
      <c r="N14" s="23">
        <v>1298</v>
      </c>
      <c r="O14" s="23">
        <v>1329</v>
      </c>
      <c r="P14" s="23">
        <f si="2" t="shared"/>
        <v>1316</v>
      </c>
      <c r="Q14" s="23">
        <f si="3" t="shared"/>
        <v>-5</v>
      </c>
    </row>
    <row customFormat="1" r="15" s="14" spans="1:17">
      <c r="A15" s="22">
        <v>11</v>
      </c>
      <c r="B15" s="23">
        <v>1269</v>
      </c>
      <c r="C15" s="23">
        <v>1290</v>
      </c>
      <c r="D15" s="23">
        <v>1285</v>
      </c>
      <c r="E15" s="23">
        <v>1285</v>
      </c>
      <c r="F15" s="23">
        <v>1264</v>
      </c>
      <c r="G15" s="23">
        <v>1263</v>
      </c>
      <c r="H15" s="23">
        <f si="0" t="shared"/>
        <v>1276</v>
      </c>
      <c r="I15" s="23">
        <f si="1" t="shared"/>
        <v>4</v>
      </c>
      <c r="J15" s="23">
        <v>1309</v>
      </c>
      <c r="K15" s="23">
        <v>1333</v>
      </c>
      <c r="L15" s="23">
        <v>1326</v>
      </c>
      <c r="M15" s="23">
        <v>1329</v>
      </c>
      <c r="N15" s="23">
        <v>1300</v>
      </c>
      <c r="O15" s="23">
        <v>1305</v>
      </c>
      <c r="P15" s="23">
        <f si="2" t="shared"/>
        <v>1317</v>
      </c>
      <c r="Q15" s="23">
        <f si="3" t="shared"/>
        <v>-4</v>
      </c>
    </row>
    <row customFormat="1" r="16" s="14" spans="1:17">
      <c r="A16" s="22">
        <v>12</v>
      </c>
      <c r="B16" s="23">
        <v>1267</v>
      </c>
      <c r="C16" s="23">
        <v>1281</v>
      </c>
      <c r="D16" s="23">
        <v>1268</v>
      </c>
      <c r="E16" s="23">
        <v>1271</v>
      </c>
      <c r="F16" s="23">
        <v>1266</v>
      </c>
      <c r="G16" s="23">
        <v>1266</v>
      </c>
      <c r="H16" s="23">
        <f si="0" t="shared"/>
        <v>1269</v>
      </c>
      <c r="I16" s="23">
        <f si="1" t="shared"/>
        <v>-3</v>
      </c>
      <c r="J16" s="23">
        <v>1326</v>
      </c>
      <c r="K16" s="23">
        <v>1333</v>
      </c>
      <c r="L16" s="23">
        <v>1320</v>
      </c>
      <c r="M16" s="23">
        <v>1318</v>
      </c>
      <c r="N16" s="23">
        <v>1335</v>
      </c>
      <c r="O16" s="23">
        <v>1324</v>
      </c>
      <c r="P16" s="23">
        <f si="2" t="shared"/>
        <v>1326</v>
      </c>
      <c r="Q16" s="23">
        <f si="3" t="shared"/>
        <v>5</v>
      </c>
    </row>
    <row customFormat="1" r="17" s="14" spans="1:17">
      <c r="A17" s="22">
        <v>13</v>
      </c>
      <c r="B17" s="23">
        <v>1270</v>
      </c>
      <c r="C17" s="23">
        <v>1267</v>
      </c>
      <c r="D17" s="23">
        <v>1288</v>
      </c>
      <c r="E17" s="23">
        <v>1283</v>
      </c>
      <c r="F17" s="23">
        <v>1280</v>
      </c>
      <c r="G17" s="23">
        <v>1267</v>
      </c>
      <c r="H17" s="23">
        <f si="0" t="shared"/>
        <v>1275</v>
      </c>
      <c r="I17" s="23">
        <f si="1" t="shared"/>
        <v>3</v>
      </c>
      <c r="J17" s="23">
        <v>1319</v>
      </c>
      <c r="K17" s="23">
        <v>1319</v>
      </c>
      <c r="L17" s="23">
        <v>1343</v>
      </c>
      <c r="M17" s="23">
        <v>1339</v>
      </c>
      <c r="N17" s="23">
        <v>1348</v>
      </c>
      <c r="O17" s="23">
        <v>1316</v>
      </c>
      <c r="P17" s="23">
        <f si="2" t="shared"/>
        <v>1330</v>
      </c>
      <c r="Q17" s="23">
        <f si="3" t="shared"/>
        <v>9</v>
      </c>
    </row>
    <row customFormat="1" r="18" s="14" spans="1:17">
      <c r="A18" s="22">
        <v>14</v>
      </c>
      <c r="B18" s="23">
        <v>1294</v>
      </c>
      <c r="C18" s="23">
        <v>1278</v>
      </c>
      <c r="D18" s="23">
        <v>1288</v>
      </c>
      <c r="E18" s="23">
        <v>1273</v>
      </c>
      <c r="F18" s="23">
        <v>1292</v>
      </c>
      <c r="G18" s="23">
        <v>1297</v>
      </c>
      <c r="H18" s="23">
        <f si="0" t="shared"/>
        <v>1287</v>
      </c>
      <c r="I18" s="23">
        <f si="1" t="shared"/>
        <v>15</v>
      </c>
      <c r="J18" s="23">
        <v>1331</v>
      </c>
      <c r="K18" s="23">
        <v>1331</v>
      </c>
      <c r="L18" s="23">
        <v>1335</v>
      </c>
      <c r="M18" s="23">
        <v>1322</v>
      </c>
      <c r="N18" s="23">
        <v>1311</v>
      </c>
      <c r="O18" s="23">
        <v>1336</v>
      </c>
      <c r="P18" s="23">
        <f si="2" t="shared"/>
        <v>1327</v>
      </c>
      <c r="Q18" s="23">
        <f si="3" t="shared"/>
        <v>6</v>
      </c>
    </row>
    <row customFormat="1" r="19" s="14" spans="1:17">
      <c r="A19" s="22">
        <v>15</v>
      </c>
      <c r="B19" s="23">
        <v>1281</v>
      </c>
      <c r="C19" s="23">
        <v>1274</v>
      </c>
      <c r="D19" s="23">
        <v>1269</v>
      </c>
      <c r="E19" s="23">
        <v>1279</v>
      </c>
      <c r="F19" s="23">
        <v>1266</v>
      </c>
      <c r="G19" s="23">
        <v>1283</v>
      </c>
      <c r="H19" s="23">
        <f si="0" t="shared"/>
        <v>1275</v>
      </c>
      <c r="I19" s="23">
        <f si="1" t="shared"/>
        <v>3</v>
      </c>
      <c r="J19" s="23">
        <v>1335</v>
      </c>
      <c r="K19" s="23">
        <v>1314</v>
      </c>
      <c r="L19" s="23">
        <v>1313</v>
      </c>
      <c r="M19" s="23">
        <v>1345</v>
      </c>
      <c r="N19" s="23">
        <v>1318</v>
      </c>
      <c r="O19" s="23">
        <v>1337</v>
      </c>
      <c r="P19" s="23">
        <f si="2" t="shared"/>
        <v>1327</v>
      </c>
      <c r="Q19" s="23">
        <f si="3" t="shared"/>
        <v>6</v>
      </c>
    </row>
    <row customFormat="1" r="20" s="14" spans="1:17">
      <c r="A20" s="22">
        <v>16</v>
      </c>
      <c r="B20" s="23">
        <v>1265</v>
      </c>
      <c r="C20" s="23">
        <v>1288</v>
      </c>
      <c r="D20" s="23">
        <v>1284</v>
      </c>
      <c r="E20" s="23">
        <v>1286</v>
      </c>
      <c r="F20" s="23">
        <v>1265</v>
      </c>
      <c r="G20" s="23">
        <v>1266</v>
      </c>
      <c r="H20" s="23">
        <f si="0" t="shared"/>
        <v>1275</v>
      </c>
      <c r="I20" s="23">
        <f si="1" t="shared"/>
        <v>3</v>
      </c>
      <c r="J20" s="23">
        <v>1320</v>
      </c>
      <c r="K20" s="23">
        <v>1342</v>
      </c>
      <c r="L20" s="23">
        <v>1347</v>
      </c>
      <c r="M20" s="23">
        <v>1338</v>
      </c>
      <c r="N20" s="23">
        <v>1323</v>
      </c>
      <c r="O20" s="23">
        <v>1319</v>
      </c>
      <c r="P20" s="23">
        <f si="2" t="shared"/>
        <v>1331</v>
      </c>
      <c r="Q20" s="23">
        <f si="3" t="shared"/>
        <v>10</v>
      </c>
    </row>
    <row customFormat="1" r="21" s="14" spans="1:17">
      <c r="A21" s="22">
        <v>17</v>
      </c>
      <c r="B21" s="23">
        <v>1288</v>
      </c>
      <c r="C21" s="23">
        <v>1291</v>
      </c>
      <c r="D21" s="23">
        <v>1288</v>
      </c>
      <c r="E21" s="23">
        <v>1282</v>
      </c>
      <c r="F21" s="23">
        <v>1303</v>
      </c>
      <c r="G21" s="23">
        <v>1288</v>
      </c>
      <c r="H21" s="23">
        <f si="0" t="shared"/>
        <v>1290</v>
      </c>
      <c r="I21" s="23">
        <f si="1" t="shared"/>
        <v>18</v>
      </c>
      <c r="J21" s="23">
        <v>1340</v>
      </c>
      <c r="K21" s="23">
        <v>1334</v>
      </c>
      <c r="L21" s="23">
        <v>1334</v>
      </c>
      <c r="M21" s="23">
        <v>1335</v>
      </c>
      <c r="N21" s="23">
        <v>1339</v>
      </c>
      <c r="O21" s="23">
        <v>1337</v>
      </c>
      <c r="P21" s="23">
        <f si="2" t="shared"/>
        <v>1336</v>
      </c>
      <c r="Q21" s="23">
        <f si="3" t="shared"/>
        <v>15</v>
      </c>
    </row>
    <row customFormat="1" r="22" s="14" spans="1:17">
      <c r="A22" s="22">
        <v>18</v>
      </c>
      <c r="B22" s="23">
        <v>1262</v>
      </c>
      <c r="C22" s="23">
        <v>1262</v>
      </c>
      <c r="D22" s="23">
        <v>1289</v>
      </c>
      <c r="E22" s="23">
        <v>1274</v>
      </c>
      <c r="F22" s="23">
        <v>1265</v>
      </c>
      <c r="G22" s="23">
        <v>1254</v>
      </c>
      <c r="H22" s="23">
        <f si="0" t="shared"/>
        <v>1267</v>
      </c>
      <c r="I22" s="23">
        <f si="1" t="shared"/>
        <v>-5</v>
      </c>
      <c r="J22" s="23">
        <v>1314</v>
      </c>
      <c r="K22" s="23">
        <v>1310</v>
      </c>
      <c r="L22" s="23">
        <v>1330</v>
      </c>
      <c r="M22" s="23">
        <v>1330</v>
      </c>
      <c r="N22" s="23">
        <v>1316</v>
      </c>
      <c r="O22" s="23">
        <v>1309</v>
      </c>
      <c r="P22" s="23">
        <f si="2" t="shared"/>
        <v>1318</v>
      </c>
      <c r="Q22" s="23">
        <f si="3" t="shared"/>
        <v>-3</v>
      </c>
    </row>
    <row customFormat="1" r="23" s="14" spans="1:17">
      <c r="A23" s="22">
        <v>19</v>
      </c>
      <c r="B23" s="23">
        <v>1287</v>
      </c>
      <c r="C23" s="23">
        <v>1283</v>
      </c>
      <c r="D23" s="23">
        <v>1284</v>
      </c>
      <c r="E23" s="23">
        <v>1278</v>
      </c>
      <c r="F23" s="23">
        <v>1263</v>
      </c>
      <c r="G23" s="23">
        <v>1287</v>
      </c>
      <c r="H23" s="23">
        <f si="0" t="shared"/>
        <v>1280</v>
      </c>
      <c r="I23" s="23">
        <f si="1" t="shared"/>
        <v>8</v>
      </c>
      <c r="J23" s="23">
        <v>1326</v>
      </c>
      <c r="K23" s="23">
        <v>1322</v>
      </c>
      <c r="L23" s="23">
        <v>1328</v>
      </c>
      <c r="M23" s="23">
        <v>1309</v>
      </c>
      <c r="N23" s="23">
        <v>1295</v>
      </c>
      <c r="O23" s="23">
        <v>1326</v>
      </c>
      <c r="P23" s="23">
        <f si="2" t="shared"/>
        <v>1317</v>
      </c>
      <c r="Q23" s="23">
        <f si="3" t="shared"/>
        <v>-4</v>
      </c>
    </row>
    <row customFormat="1" r="24" s="14" spans="1:17">
      <c r="A24" s="22">
        <v>20</v>
      </c>
      <c r="B24" s="23">
        <v>1277</v>
      </c>
      <c r="C24" s="23">
        <v>1260</v>
      </c>
      <c r="D24" s="23">
        <v>1257</v>
      </c>
      <c r="E24" s="23">
        <v>1284</v>
      </c>
      <c r="F24" s="23">
        <v>1279</v>
      </c>
      <c r="G24" s="23">
        <v>1270</v>
      </c>
      <c r="H24" s="23">
        <f si="0" t="shared"/>
        <v>1271</v>
      </c>
      <c r="I24" s="23">
        <f si="1" t="shared"/>
        <v>-1</v>
      </c>
      <c r="J24" s="23">
        <v>1325</v>
      </c>
      <c r="K24" s="23">
        <v>1316</v>
      </c>
      <c r="L24" s="23">
        <v>1311</v>
      </c>
      <c r="M24" s="23">
        <v>1334</v>
      </c>
      <c r="N24" s="23">
        <v>1317</v>
      </c>
      <c r="O24" s="23">
        <v>1324</v>
      </c>
      <c r="P24" s="23">
        <f si="2" t="shared"/>
        <v>1321</v>
      </c>
      <c r="Q24" s="23">
        <f si="3" t="shared"/>
        <v>0</v>
      </c>
    </row>
    <row customFormat="1" r="25" s="14" spans="1:17">
      <c r="A25" s="22">
        <v>21</v>
      </c>
      <c r="B25" s="23">
        <v>1259</v>
      </c>
      <c r="C25" s="23">
        <v>1276</v>
      </c>
      <c r="D25" s="23">
        <v>1272</v>
      </c>
      <c r="E25" s="23">
        <v>1275</v>
      </c>
      <c r="F25" s="23">
        <v>1252</v>
      </c>
      <c r="G25" s="23">
        <v>1249</v>
      </c>
      <c r="H25" s="23">
        <f si="0" t="shared"/>
        <v>1263</v>
      </c>
      <c r="I25" s="23">
        <f si="1" t="shared"/>
        <v>-9</v>
      </c>
      <c r="J25" s="23">
        <v>1303</v>
      </c>
      <c r="K25" s="23">
        <v>1323</v>
      </c>
      <c r="L25" s="23">
        <v>1319</v>
      </c>
      <c r="M25" s="23">
        <v>1330</v>
      </c>
      <c r="N25" s="23">
        <v>1298</v>
      </c>
      <c r="O25" s="23">
        <v>1298</v>
      </c>
      <c r="P25" s="23">
        <f si="2" t="shared"/>
        <v>1311</v>
      </c>
      <c r="Q25" s="23">
        <f si="3" t="shared"/>
        <v>-10</v>
      </c>
    </row>
    <row customFormat="1" r="26" s="14" spans="1:17">
      <c r="A26" s="22">
        <v>22</v>
      </c>
      <c r="B26" s="23">
        <v>1273</v>
      </c>
      <c r="C26" s="23">
        <v>1277</v>
      </c>
      <c r="D26" s="23">
        <v>1265</v>
      </c>
      <c r="E26" s="23">
        <v>1263</v>
      </c>
      <c r="F26" s="23">
        <v>1256</v>
      </c>
      <c r="G26" s="23">
        <v>1260</v>
      </c>
      <c r="H26" s="23">
        <f si="0" t="shared"/>
        <v>1265</v>
      </c>
      <c r="I26" s="23">
        <f si="1" t="shared"/>
        <v>-7</v>
      </c>
      <c r="J26" s="23">
        <v>1318</v>
      </c>
      <c r="K26" s="23">
        <v>1317</v>
      </c>
      <c r="L26" s="23">
        <v>1306</v>
      </c>
      <c r="M26" s="23">
        <v>1305</v>
      </c>
      <c r="N26" s="23">
        <v>1319</v>
      </c>
      <c r="O26" s="23">
        <v>1300</v>
      </c>
      <c r="P26" s="23">
        <f si="2" t="shared"/>
        <v>1310</v>
      </c>
      <c r="Q26" s="23">
        <f si="3" t="shared"/>
        <v>-11</v>
      </c>
    </row>
    <row customFormat="1" r="27" s="14" spans="1:17">
      <c r="A27" s="22">
        <v>23</v>
      </c>
      <c r="B27" s="23">
        <v>1279</v>
      </c>
      <c r="C27" s="23">
        <v>1272</v>
      </c>
      <c r="D27" s="23">
        <v>1292</v>
      </c>
      <c r="E27" s="23">
        <v>1283</v>
      </c>
      <c r="F27" s="23">
        <v>1287</v>
      </c>
      <c r="G27" s="23">
        <v>1270</v>
      </c>
      <c r="H27" s="23">
        <f si="0" t="shared"/>
        <v>1280</v>
      </c>
      <c r="I27" s="23">
        <f si="1" t="shared"/>
        <v>8</v>
      </c>
      <c r="J27" s="23">
        <v>1304</v>
      </c>
      <c r="K27" s="23">
        <v>1304</v>
      </c>
      <c r="L27" s="23">
        <v>1325</v>
      </c>
      <c r="M27" s="23">
        <v>1323</v>
      </c>
      <c r="N27" s="23">
        <v>1326</v>
      </c>
      <c r="O27" s="23">
        <v>1298</v>
      </c>
      <c r="P27" s="23">
        <f si="2" t="shared"/>
        <v>1313</v>
      </c>
      <c r="Q27" s="23">
        <f si="3" t="shared"/>
        <v>-8</v>
      </c>
    </row>
    <row customFormat="1" r="28" s="14" spans="1:17">
      <c r="A28" s="22">
        <v>24</v>
      </c>
      <c r="B28" s="23">
        <v>1275</v>
      </c>
      <c r="C28" s="23">
        <v>1264</v>
      </c>
      <c r="D28" s="23">
        <v>1268</v>
      </c>
      <c r="E28" s="23">
        <v>1256</v>
      </c>
      <c r="F28" s="23">
        <v>1284</v>
      </c>
      <c r="G28" s="23">
        <v>1275</v>
      </c>
      <c r="H28" s="23">
        <f si="0" t="shared"/>
        <v>1270</v>
      </c>
      <c r="I28" s="23">
        <f si="1" t="shared"/>
        <v>-2</v>
      </c>
      <c r="J28" s="23">
        <v>1333</v>
      </c>
      <c r="K28" s="23">
        <v>1337</v>
      </c>
      <c r="L28" s="23">
        <v>1334</v>
      </c>
      <c r="M28" s="23">
        <v>1325</v>
      </c>
      <c r="N28" s="23">
        <v>1312</v>
      </c>
      <c r="O28" s="23">
        <v>1332</v>
      </c>
      <c r="P28" s="23">
        <f si="2" t="shared"/>
        <v>1328</v>
      </c>
      <c r="Q28" s="23">
        <f si="3" t="shared"/>
        <v>7</v>
      </c>
    </row>
    <row customFormat="1" r="29" s="14" spans="1:17">
      <c r="A29" s="22">
        <v>25</v>
      </c>
      <c r="B29" s="23">
        <v>1282</v>
      </c>
      <c r="C29" s="23">
        <v>1279</v>
      </c>
      <c r="D29" s="23">
        <v>1271</v>
      </c>
      <c r="E29" s="23">
        <v>1269</v>
      </c>
      <c r="F29" s="23">
        <v>1276</v>
      </c>
      <c r="G29" s="23">
        <v>1285</v>
      </c>
      <c r="H29" s="23">
        <f si="0" t="shared"/>
        <v>1277</v>
      </c>
      <c r="I29" s="23">
        <f si="1" t="shared"/>
        <v>5</v>
      </c>
      <c r="J29" s="23">
        <v>1328</v>
      </c>
      <c r="K29" s="23">
        <v>1314</v>
      </c>
      <c r="L29" s="23">
        <v>1310</v>
      </c>
      <c r="M29" s="23">
        <v>1336</v>
      </c>
      <c r="N29" s="23">
        <v>1316</v>
      </c>
      <c r="O29" s="23">
        <v>1330</v>
      </c>
      <c r="P29" s="23">
        <f si="2" t="shared"/>
        <v>1322</v>
      </c>
      <c r="Q29" s="23">
        <f si="3" t="shared"/>
        <v>1</v>
      </c>
    </row>
    <row customFormat="1" r="30" s="14" spans="1:17">
      <c r="A30" s="22">
        <v>26</v>
      </c>
      <c r="B30" s="23">
        <v>1264</v>
      </c>
      <c r="C30" s="23">
        <v>1285</v>
      </c>
      <c r="D30" s="23">
        <v>1280</v>
      </c>
      <c r="E30" s="23">
        <v>1288</v>
      </c>
      <c r="F30" s="23">
        <v>1244</v>
      </c>
      <c r="G30" s="23">
        <v>1260</v>
      </c>
      <c r="H30" s="23">
        <f si="0" t="shared"/>
        <v>1270</v>
      </c>
      <c r="I30" s="23">
        <f si="1" t="shared"/>
        <v>-2</v>
      </c>
      <c r="J30" s="23">
        <v>1307</v>
      </c>
      <c r="K30" s="23">
        <v>1326</v>
      </c>
      <c r="L30" s="23">
        <v>1329</v>
      </c>
      <c r="M30" s="23">
        <v>1333</v>
      </c>
      <c r="N30" s="23">
        <v>1310</v>
      </c>
      <c r="O30" s="23">
        <v>1304</v>
      </c>
      <c r="P30" s="23">
        <f si="2" t="shared"/>
        <v>1318</v>
      </c>
      <c r="Q30" s="23">
        <f si="3" t="shared"/>
        <v>-3</v>
      </c>
    </row>
    <row customFormat="1" r="31" s="14" spans="1:17">
      <c r="A31" s="22">
        <v>27</v>
      </c>
      <c r="B31" s="23">
        <v>1289</v>
      </c>
      <c r="C31" s="23">
        <v>1287</v>
      </c>
      <c r="D31" s="23">
        <v>1286</v>
      </c>
      <c r="E31" s="23">
        <v>1279</v>
      </c>
      <c r="F31" s="23">
        <v>1295</v>
      </c>
      <c r="G31" s="23">
        <v>1283</v>
      </c>
      <c r="H31" s="23">
        <f si="0" t="shared"/>
        <v>1286</v>
      </c>
      <c r="I31" s="23">
        <f si="1" t="shared"/>
        <v>14</v>
      </c>
      <c r="J31" s="23">
        <v>1324</v>
      </c>
      <c r="K31" s="23">
        <v>1328</v>
      </c>
      <c r="L31" s="23">
        <v>1313</v>
      </c>
      <c r="M31" s="23">
        <v>1312</v>
      </c>
      <c r="N31" s="23">
        <v>1331</v>
      </c>
      <c r="O31" s="23">
        <v>1318</v>
      </c>
      <c r="P31" s="23">
        <f si="2" t="shared"/>
        <v>1321</v>
      </c>
      <c r="Q31" s="23">
        <f si="3" t="shared"/>
        <v>0</v>
      </c>
    </row>
    <row customFormat="1" r="32" s="14" spans="1:17">
      <c r="A32" s="22">
        <v>28</v>
      </c>
      <c r="B32" s="23">
        <v>1266</v>
      </c>
      <c r="C32" s="23">
        <v>1264</v>
      </c>
      <c r="D32" s="23">
        <v>1286</v>
      </c>
      <c r="E32" s="23">
        <v>1278</v>
      </c>
      <c r="F32" s="23">
        <v>1259</v>
      </c>
      <c r="G32" s="23">
        <v>1258</v>
      </c>
      <c r="H32" s="23">
        <f si="0" t="shared"/>
        <v>1268</v>
      </c>
      <c r="I32" s="23">
        <f si="1" t="shared"/>
        <v>-4</v>
      </c>
      <c r="J32" s="23">
        <v>1317</v>
      </c>
      <c r="K32" s="23">
        <v>1310</v>
      </c>
      <c r="L32" s="23">
        <v>1328</v>
      </c>
      <c r="M32" s="23">
        <v>1327</v>
      </c>
      <c r="N32" s="23">
        <v>1331</v>
      </c>
      <c r="O32" s="23">
        <v>1312</v>
      </c>
      <c r="P32" s="23">
        <f si="2" t="shared"/>
        <v>1320</v>
      </c>
      <c r="Q32" s="23">
        <f si="3" t="shared"/>
        <v>-1</v>
      </c>
    </row>
    <row customFormat="1" r="33" s="14" spans="1:17">
      <c r="A33" s="22">
        <v>29</v>
      </c>
      <c r="B33" s="23">
        <v>1290</v>
      </c>
      <c r="C33" s="23">
        <v>1287</v>
      </c>
      <c r="D33" s="23">
        <v>1288</v>
      </c>
      <c r="E33" s="23">
        <v>1276</v>
      </c>
      <c r="F33" s="23">
        <v>1251</v>
      </c>
      <c r="G33" s="23">
        <v>1276</v>
      </c>
      <c r="H33" s="23">
        <f si="0" t="shared"/>
        <v>1278</v>
      </c>
      <c r="I33" s="23">
        <f si="1" t="shared"/>
        <v>6</v>
      </c>
      <c r="J33" s="23">
        <v>1334</v>
      </c>
      <c r="K33" s="23">
        <v>1333</v>
      </c>
      <c r="L33" s="23">
        <v>1336</v>
      </c>
      <c r="M33" s="23">
        <v>1324</v>
      </c>
      <c r="N33" s="23">
        <v>1308</v>
      </c>
      <c r="O33" s="23">
        <v>1334</v>
      </c>
      <c r="P33" s="23">
        <f si="2" t="shared"/>
        <v>1328</v>
      </c>
      <c r="Q33" s="23">
        <f si="3" t="shared"/>
        <v>7</v>
      </c>
    </row>
    <row customFormat="1" r="34" s="14" spans="1:17">
      <c r="A34" s="22">
        <v>30</v>
      </c>
      <c r="B34" s="23">
        <v>1268</v>
      </c>
      <c r="C34" s="23">
        <v>1258</v>
      </c>
      <c r="D34" s="23">
        <v>1259</v>
      </c>
      <c r="E34" s="23">
        <v>1272</v>
      </c>
      <c r="F34" s="23">
        <v>1282</v>
      </c>
      <c r="G34" s="23">
        <v>1274</v>
      </c>
      <c r="H34" s="23">
        <f si="0" t="shared"/>
        <v>1268</v>
      </c>
      <c r="I34" s="23">
        <f si="1" t="shared"/>
        <v>-4</v>
      </c>
      <c r="J34" s="23">
        <v>1324</v>
      </c>
      <c r="K34" s="23">
        <v>1317</v>
      </c>
      <c r="L34" s="23">
        <v>1307</v>
      </c>
      <c r="M34" s="23">
        <v>1328</v>
      </c>
      <c r="N34" s="23">
        <v>1324</v>
      </c>
      <c r="O34" s="23">
        <v>1324</v>
      </c>
      <c r="P34" s="23">
        <f si="2" t="shared"/>
        <v>1320</v>
      </c>
      <c r="Q34" s="23">
        <f si="3" t="shared"/>
        <v>-1</v>
      </c>
    </row>
    <row customFormat="1" r="35" s="14" spans="1:17">
      <c r="A35" s="22">
        <v>31</v>
      </c>
      <c r="B35" s="23">
        <v>1255</v>
      </c>
      <c r="C35" s="23">
        <v>1274</v>
      </c>
      <c r="D35" s="23">
        <v>1276</v>
      </c>
      <c r="E35" s="23">
        <v>1276</v>
      </c>
      <c r="F35" s="23">
        <v>1263</v>
      </c>
      <c r="G35" s="23">
        <v>1247</v>
      </c>
      <c r="H35" s="23">
        <f si="0" t="shared"/>
        <v>1265</v>
      </c>
      <c r="I35" s="23">
        <f si="1" t="shared"/>
        <v>-7</v>
      </c>
      <c r="J35" s="23">
        <v>1308</v>
      </c>
      <c r="K35" s="23">
        <v>1325</v>
      </c>
      <c r="L35" s="23">
        <v>1323</v>
      </c>
      <c r="M35" s="23">
        <v>1332</v>
      </c>
      <c r="N35" s="23">
        <v>1303</v>
      </c>
      <c r="O35" s="23">
        <v>1302</v>
      </c>
      <c r="P35" s="23">
        <f si="2" t="shared"/>
        <v>1315</v>
      </c>
      <c r="Q35" s="23">
        <f si="3" t="shared"/>
        <v>-6</v>
      </c>
    </row>
    <row customFormat="1" r="36" s="14" spans="1:17">
      <c r="A36" s="22">
        <v>32</v>
      </c>
      <c r="B36" s="23">
        <v>1259</v>
      </c>
      <c r="C36" s="23">
        <v>1265</v>
      </c>
      <c r="D36" s="23">
        <v>1259</v>
      </c>
      <c r="E36" s="23">
        <v>1258</v>
      </c>
      <c r="F36" s="23">
        <v>1256</v>
      </c>
      <c r="G36" s="23">
        <v>1258</v>
      </c>
      <c r="H36" s="23">
        <f si="0" t="shared"/>
        <v>1259</v>
      </c>
      <c r="I36" s="23">
        <f si="1" t="shared"/>
        <v>-13</v>
      </c>
      <c r="J36" s="23">
        <v>1315</v>
      </c>
      <c r="K36" s="23">
        <v>1320</v>
      </c>
      <c r="L36" s="23">
        <v>1308</v>
      </c>
      <c r="M36" s="23">
        <v>1302</v>
      </c>
      <c r="N36" s="23">
        <v>1305</v>
      </c>
      <c r="O36" s="23">
        <v>1311</v>
      </c>
      <c r="P36" s="23">
        <f si="2" t="shared"/>
        <v>1310</v>
      </c>
      <c r="Q36" s="23">
        <f si="3" t="shared"/>
        <v>-11</v>
      </c>
    </row>
    <row customFormat="1" r="37" s="14" spans="1:17">
      <c r="A37" s="22">
        <v>33</v>
      </c>
      <c r="B37" s="23">
        <v>1256</v>
      </c>
      <c r="C37" s="23">
        <v>1252</v>
      </c>
      <c r="D37" s="23">
        <v>1271</v>
      </c>
      <c r="E37" s="23">
        <v>1272</v>
      </c>
      <c r="F37" s="23">
        <v>1265</v>
      </c>
      <c r="G37" s="23">
        <v>1245</v>
      </c>
      <c r="H37" s="23">
        <f ref="H37:H60" si="4" t="shared">IF(B37="","",INT(AVERAGE(B37:G37)))</f>
        <v>1260</v>
      </c>
      <c r="I37" s="23">
        <f si="1" t="shared"/>
        <v>-12</v>
      </c>
      <c r="J37" s="23">
        <v>1307</v>
      </c>
      <c r="K37" s="23">
        <v>1304</v>
      </c>
      <c r="L37" s="23">
        <v>1325</v>
      </c>
      <c r="M37" s="23">
        <v>1328</v>
      </c>
      <c r="N37" s="23">
        <v>1315</v>
      </c>
      <c r="O37" s="23">
        <v>1298</v>
      </c>
      <c r="P37" s="23">
        <f ref="P37:P60" si="5" t="shared">IF(J37="","",INT(AVERAGE(J37:O37)))</f>
        <v>1312</v>
      </c>
      <c r="Q37" s="23">
        <f si="3" t="shared"/>
        <v>-9</v>
      </c>
    </row>
    <row customFormat="1" r="38" s="14" spans="1:17">
      <c r="A38" s="22">
        <v>34</v>
      </c>
      <c r="B38" s="23">
        <v>1275</v>
      </c>
      <c r="C38" s="23">
        <v>1268</v>
      </c>
      <c r="D38" s="23">
        <v>1273</v>
      </c>
      <c r="E38" s="23">
        <v>1267</v>
      </c>
      <c r="F38" s="23">
        <v>1275</v>
      </c>
      <c r="G38" s="23">
        <v>1278</v>
      </c>
      <c r="H38" s="23">
        <f si="4" t="shared"/>
        <v>1272</v>
      </c>
      <c r="I38" s="23">
        <f si="1" t="shared"/>
        <v>0</v>
      </c>
      <c r="J38" s="23">
        <v>1328</v>
      </c>
      <c r="K38" s="23">
        <v>1336</v>
      </c>
      <c r="L38" s="23">
        <v>1331</v>
      </c>
      <c r="M38" s="23">
        <v>1329</v>
      </c>
      <c r="N38" s="23">
        <v>1309</v>
      </c>
      <c r="O38" s="23">
        <v>1328</v>
      </c>
      <c r="P38" s="23">
        <f si="5" t="shared"/>
        <v>1326</v>
      </c>
      <c r="Q38" s="23">
        <f si="3" t="shared"/>
        <v>5</v>
      </c>
    </row>
    <row customFormat="1" r="39" s="14" spans="1:17">
      <c r="A39" s="22">
        <v>35</v>
      </c>
      <c r="B39" s="23">
        <v>1263</v>
      </c>
      <c r="C39" s="23">
        <v>1262</v>
      </c>
      <c r="D39" s="23">
        <v>1256</v>
      </c>
      <c r="E39" s="23">
        <v>1276</v>
      </c>
      <c r="F39" s="23">
        <v>1266</v>
      </c>
      <c r="G39" s="23">
        <v>1264</v>
      </c>
      <c r="H39" s="23">
        <f si="4" t="shared"/>
        <v>1264</v>
      </c>
      <c r="I39" s="23">
        <f si="1" t="shared"/>
        <v>-8</v>
      </c>
      <c r="J39" s="23">
        <v>1324</v>
      </c>
      <c r="K39" s="23">
        <v>1314</v>
      </c>
      <c r="L39" s="23">
        <v>1307</v>
      </c>
      <c r="M39" s="23">
        <v>1331</v>
      </c>
      <c r="N39" s="23">
        <v>1313</v>
      </c>
      <c r="O39" s="23">
        <v>1326</v>
      </c>
      <c r="P39" s="23">
        <f si="5" t="shared"/>
        <v>1319</v>
      </c>
      <c r="Q39" s="23">
        <f si="3" t="shared"/>
        <v>-2</v>
      </c>
    </row>
    <row customFormat="1" r="40" s="14" spans="1:17">
      <c r="A40" s="22">
        <v>36</v>
      </c>
      <c r="B40" s="23">
        <v>1270</v>
      </c>
      <c r="C40" s="23">
        <v>1291</v>
      </c>
      <c r="D40" s="23">
        <v>1294</v>
      </c>
      <c r="E40" s="23">
        <v>1272</v>
      </c>
      <c r="F40" s="23">
        <v>1255</v>
      </c>
      <c r="G40" s="23">
        <v>1267</v>
      </c>
      <c r="H40" s="23">
        <f si="4" t="shared"/>
        <v>1274</v>
      </c>
      <c r="I40" s="23">
        <f si="1" t="shared"/>
        <v>2</v>
      </c>
      <c r="J40" s="23">
        <v>1304</v>
      </c>
      <c r="K40" s="23">
        <v>1320</v>
      </c>
      <c r="L40" s="23">
        <v>1331</v>
      </c>
      <c r="M40" s="23">
        <v>1327</v>
      </c>
      <c r="N40" s="23">
        <v>1309</v>
      </c>
      <c r="O40" s="23">
        <v>1299</v>
      </c>
      <c r="P40" s="23">
        <f si="5" t="shared"/>
        <v>1315</v>
      </c>
      <c r="Q40" s="23">
        <f si="3" t="shared"/>
        <v>-6</v>
      </c>
    </row>
    <row customFormat="1" r="41" s="14" spans="1:17">
      <c r="A41" s="22">
        <v>37</v>
      </c>
      <c r="B41" s="23">
        <v>1265</v>
      </c>
      <c r="C41" s="23">
        <v>1261</v>
      </c>
      <c r="D41" s="23">
        <v>1272</v>
      </c>
      <c r="E41" s="23">
        <v>1261</v>
      </c>
      <c r="F41" s="23">
        <v>1268</v>
      </c>
      <c r="G41" s="23">
        <v>1267</v>
      </c>
      <c r="H41" s="23">
        <f si="4" t="shared"/>
        <v>1265</v>
      </c>
      <c r="I41" s="23">
        <f si="1" t="shared"/>
        <v>-7</v>
      </c>
      <c r="J41" s="23">
        <v>1329</v>
      </c>
      <c r="K41" s="23">
        <v>1330</v>
      </c>
      <c r="L41" s="23">
        <v>1320</v>
      </c>
      <c r="M41" s="23">
        <v>1316</v>
      </c>
      <c r="N41" s="23">
        <v>1326</v>
      </c>
      <c r="O41" s="23">
        <v>1324</v>
      </c>
      <c r="P41" s="23">
        <f si="5" t="shared"/>
        <v>1324</v>
      </c>
      <c r="Q41" s="23">
        <f si="3" t="shared"/>
        <v>3</v>
      </c>
    </row>
    <row customFormat="1" r="42" s="14" spans="1:17">
      <c r="A42" s="22">
        <v>38</v>
      </c>
      <c r="B42" s="23">
        <v>1263</v>
      </c>
      <c r="C42" s="23">
        <v>1258</v>
      </c>
      <c r="D42" s="23">
        <v>1280</v>
      </c>
      <c r="E42" s="23">
        <v>1274</v>
      </c>
      <c r="F42" s="23">
        <v>1277</v>
      </c>
      <c r="G42" s="23">
        <v>1252</v>
      </c>
      <c r="H42" s="23">
        <f si="4" t="shared"/>
        <v>1267</v>
      </c>
      <c r="I42" s="23">
        <f si="1" t="shared"/>
        <v>-5</v>
      </c>
      <c r="J42" s="23">
        <v>1308</v>
      </c>
      <c r="K42" s="23">
        <v>1298</v>
      </c>
      <c r="L42" s="23">
        <v>1313</v>
      </c>
      <c r="M42" s="23">
        <v>1323</v>
      </c>
      <c r="N42" s="23">
        <v>1313</v>
      </c>
      <c r="O42" s="23">
        <v>1299</v>
      </c>
      <c r="P42" s="23">
        <f si="5" t="shared"/>
        <v>1309</v>
      </c>
      <c r="Q42" s="23">
        <f si="3" t="shared"/>
        <v>-12</v>
      </c>
    </row>
    <row customFormat="1" r="43" s="14" spans="1:17">
      <c r="A43" s="22">
        <v>39</v>
      </c>
      <c r="B43" s="23">
        <v>1283</v>
      </c>
      <c r="C43" s="23">
        <v>1288</v>
      </c>
      <c r="D43" s="23">
        <v>1284</v>
      </c>
      <c r="E43" s="23">
        <v>1278</v>
      </c>
      <c r="F43" s="23">
        <v>1267</v>
      </c>
      <c r="G43" s="23">
        <v>1286</v>
      </c>
      <c r="H43" s="23">
        <f si="4" t="shared"/>
        <v>1281</v>
      </c>
      <c r="I43" s="23">
        <f si="1" t="shared"/>
        <v>9</v>
      </c>
      <c r="J43" s="23">
        <v>1316</v>
      </c>
      <c r="K43" s="23">
        <v>1322</v>
      </c>
      <c r="L43" s="23">
        <v>1319</v>
      </c>
      <c r="M43" s="23">
        <v>1311</v>
      </c>
      <c r="N43" s="23">
        <v>1295</v>
      </c>
      <c r="O43" s="23">
        <v>1318</v>
      </c>
      <c r="P43" s="23">
        <f si="5" t="shared"/>
        <v>1313</v>
      </c>
      <c r="Q43" s="23">
        <f si="3" t="shared"/>
        <v>-8</v>
      </c>
    </row>
    <row customFormat="1" r="44" s="14" spans="1:17">
      <c r="A44" s="22">
        <v>40</v>
      </c>
      <c r="B44" s="23">
        <v>1268</v>
      </c>
      <c r="C44" s="23">
        <v>1261</v>
      </c>
      <c r="D44" s="23">
        <v>1257</v>
      </c>
      <c r="E44" s="23">
        <v>1279</v>
      </c>
      <c r="F44" s="23">
        <v>1271</v>
      </c>
      <c r="G44" s="23">
        <v>1256</v>
      </c>
      <c r="H44" s="23">
        <f si="4" t="shared"/>
        <v>1265</v>
      </c>
      <c r="I44" s="23">
        <f si="1" t="shared"/>
        <v>-7</v>
      </c>
      <c r="J44" s="23">
        <v>1319</v>
      </c>
      <c r="K44" s="23">
        <v>1318</v>
      </c>
      <c r="L44" s="23">
        <v>1305</v>
      </c>
      <c r="M44" s="23">
        <v>1326</v>
      </c>
      <c r="N44" s="23">
        <v>1312</v>
      </c>
      <c r="O44" s="23">
        <v>1322</v>
      </c>
      <c r="P44" s="23">
        <f si="5" t="shared"/>
        <v>1317</v>
      </c>
      <c r="Q44" s="23">
        <f si="3" t="shared"/>
        <v>-4</v>
      </c>
    </row>
    <row customFormat="1" r="45" s="14" spans="1:17">
      <c r="A45" s="22">
        <v>41</v>
      </c>
      <c r="B45" s="23">
        <v>1269</v>
      </c>
      <c r="C45" s="23">
        <v>1283</v>
      </c>
      <c r="D45" s="23">
        <v>1294</v>
      </c>
      <c r="E45" s="23">
        <v>1278</v>
      </c>
      <c r="F45" s="23">
        <v>1273</v>
      </c>
      <c r="G45" s="23">
        <v>1262</v>
      </c>
      <c r="H45" s="23">
        <f si="4" t="shared"/>
        <v>1276</v>
      </c>
      <c r="I45" s="23">
        <f si="1" t="shared"/>
        <v>4</v>
      </c>
      <c r="J45" s="23">
        <v>1311</v>
      </c>
      <c r="K45" s="23">
        <v>1327</v>
      </c>
      <c r="L45" s="23">
        <v>1329</v>
      </c>
      <c r="M45" s="23">
        <v>1325</v>
      </c>
      <c r="N45" s="23">
        <v>1300</v>
      </c>
      <c r="O45" s="23">
        <v>1303</v>
      </c>
      <c r="P45" s="23">
        <f si="5" t="shared"/>
        <v>1315</v>
      </c>
      <c r="Q45" s="23">
        <f si="3" t="shared"/>
        <v>-6</v>
      </c>
    </row>
    <row customFormat="1" r="46" s="14" spans="1:17">
      <c r="A46" s="22">
        <v>42</v>
      </c>
      <c r="B46" s="23">
        <v>1264</v>
      </c>
      <c r="C46" s="23">
        <v>1264</v>
      </c>
      <c r="D46" s="23">
        <v>1264</v>
      </c>
      <c r="E46" s="23">
        <v>1257</v>
      </c>
      <c r="F46" s="23">
        <v>1267</v>
      </c>
      <c r="G46" s="23">
        <v>1256</v>
      </c>
      <c r="H46" s="23">
        <f si="4" t="shared"/>
        <v>1262</v>
      </c>
      <c r="I46" s="23">
        <f si="1" t="shared"/>
        <v>-10</v>
      </c>
      <c r="J46" s="23">
        <v>1317</v>
      </c>
      <c r="K46" s="23">
        <v>1310</v>
      </c>
      <c r="L46" s="23">
        <v>1311</v>
      </c>
      <c r="M46" s="23">
        <v>1302</v>
      </c>
      <c r="N46" s="23">
        <v>1306</v>
      </c>
      <c r="O46" s="23">
        <v>1311</v>
      </c>
      <c r="P46" s="23">
        <f si="5" t="shared"/>
        <v>1309</v>
      </c>
      <c r="Q46" s="23">
        <f si="3" t="shared"/>
        <v>-12</v>
      </c>
    </row>
    <row customFormat="1" r="47" s="14" spans="1:17">
      <c r="A47" s="22">
        <v>43</v>
      </c>
      <c r="B47" s="23">
        <v>1262</v>
      </c>
      <c r="C47" s="23">
        <v>1253</v>
      </c>
      <c r="D47" s="23">
        <v>1271</v>
      </c>
      <c r="E47" s="23">
        <v>1273</v>
      </c>
      <c r="F47" s="23">
        <v>1264</v>
      </c>
      <c r="G47" s="23">
        <v>1259</v>
      </c>
      <c r="H47" s="23">
        <f si="4" t="shared"/>
        <v>1263</v>
      </c>
      <c r="I47" s="23">
        <f si="1" t="shared"/>
        <v>-9</v>
      </c>
      <c r="J47" s="23">
        <v>1316</v>
      </c>
      <c r="K47" s="23">
        <v>1309</v>
      </c>
      <c r="L47" s="23">
        <v>1325</v>
      </c>
      <c r="M47" s="23">
        <v>1333</v>
      </c>
      <c r="N47" s="23">
        <v>1326</v>
      </c>
      <c r="O47" s="23">
        <v>1311</v>
      </c>
      <c r="P47" s="23">
        <f si="5" t="shared"/>
        <v>1320</v>
      </c>
      <c r="Q47" s="23">
        <f si="3" t="shared"/>
        <v>-1</v>
      </c>
    </row>
    <row customFormat="1" r="48" s="14" spans="1:17">
      <c r="A48" s="22">
        <v>44</v>
      </c>
      <c r="B48" s="23">
        <v>1268</v>
      </c>
      <c r="C48" s="23">
        <v>1266</v>
      </c>
      <c r="D48" s="23">
        <v>1266</v>
      </c>
      <c r="E48" s="23">
        <v>1263</v>
      </c>
      <c r="F48" s="23">
        <v>1250</v>
      </c>
      <c r="G48" s="23">
        <v>1272</v>
      </c>
      <c r="H48" s="23">
        <f si="4" t="shared"/>
        <v>1264</v>
      </c>
      <c r="I48" s="23">
        <f si="1" t="shared"/>
        <v>-8</v>
      </c>
      <c r="J48" s="23">
        <v>1318</v>
      </c>
      <c r="K48" s="23">
        <v>1333</v>
      </c>
      <c r="L48" s="23">
        <v>1324</v>
      </c>
      <c r="M48" s="23">
        <v>1323</v>
      </c>
      <c r="N48" s="23">
        <v>1301</v>
      </c>
      <c r="O48" s="23">
        <v>1319</v>
      </c>
      <c r="P48" s="23">
        <f si="5" t="shared"/>
        <v>1319</v>
      </c>
      <c r="Q48" s="23">
        <f si="3" t="shared"/>
        <v>-2</v>
      </c>
    </row>
    <row customFormat="1" r="49" s="14" spans="1:17">
      <c r="A49" s="22">
        <v>45</v>
      </c>
      <c r="B49" s="23">
        <v>1267</v>
      </c>
      <c r="C49" s="23">
        <v>1272</v>
      </c>
      <c r="D49" s="23">
        <v>1263</v>
      </c>
      <c r="E49" s="23">
        <v>1284</v>
      </c>
      <c r="F49" s="23">
        <v>1274</v>
      </c>
      <c r="G49" s="23">
        <v>1275</v>
      </c>
      <c r="H49" s="23">
        <f si="4" t="shared"/>
        <v>1272</v>
      </c>
      <c r="I49" s="23">
        <f si="1" t="shared"/>
        <v>0</v>
      </c>
      <c r="J49" s="23">
        <v>1320</v>
      </c>
      <c r="K49" s="23">
        <v>1314</v>
      </c>
      <c r="L49" s="23">
        <v>1304</v>
      </c>
      <c r="M49" s="23">
        <v>1327</v>
      </c>
      <c r="N49" s="23">
        <v>1321</v>
      </c>
      <c r="O49" s="23">
        <v>1325</v>
      </c>
      <c r="P49" s="23">
        <f si="5" t="shared"/>
        <v>1318</v>
      </c>
      <c r="Q49" s="23">
        <f si="3" t="shared"/>
        <v>-3</v>
      </c>
    </row>
    <row customFormat="1" r="50" s="14" spans="1:17">
      <c r="A50" s="22">
        <v>46</v>
      </c>
      <c r="B50" s="23">
        <v>1260</v>
      </c>
      <c r="C50" s="23">
        <v>1277</v>
      </c>
      <c r="D50" s="23">
        <v>1282</v>
      </c>
      <c r="E50" s="23">
        <v>1280</v>
      </c>
      <c r="F50" s="23">
        <v>1260</v>
      </c>
      <c r="G50" s="23">
        <v>1254</v>
      </c>
      <c r="H50" s="23">
        <f si="4" t="shared"/>
        <v>1268</v>
      </c>
      <c r="I50" s="23">
        <f si="1" t="shared"/>
        <v>-4</v>
      </c>
      <c r="J50" s="23">
        <v>1313</v>
      </c>
      <c r="K50" s="23">
        <v>1328</v>
      </c>
      <c r="L50" s="23">
        <v>1343</v>
      </c>
      <c r="M50" s="23">
        <v>1333</v>
      </c>
      <c r="N50" s="23">
        <v>1316</v>
      </c>
      <c r="O50" s="23">
        <v>1303</v>
      </c>
      <c r="P50" s="23">
        <f si="5" t="shared"/>
        <v>1322</v>
      </c>
      <c r="Q50" s="23">
        <f si="3" t="shared"/>
        <v>1</v>
      </c>
    </row>
    <row customFormat="1" r="51" s="14" spans="1:17">
      <c r="A51" s="22">
        <v>47</v>
      </c>
      <c r="B51" s="23">
        <v>1282</v>
      </c>
      <c r="C51" s="23">
        <v>1273</v>
      </c>
      <c r="D51" s="23">
        <v>1282</v>
      </c>
      <c r="E51" s="23">
        <v>1264</v>
      </c>
      <c r="F51" s="23">
        <v>1271</v>
      </c>
      <c r="G51" s="23">
        <v>1272</v>
      </c>
      <c r="H51" s="23">
        <f si="4" t="shared"/>
        <v>1274</v>
      </c>
      <c r="I51" s="23">
        <f si="1" t="shared"/>
        <v>2</v>
      </c>
      <c r="J51" s="23">
        <v>1335</v>
      </c>
      <c r="K51" s="23">
        <v>1332</v>
      </c>
      <c r="L51" s="23">
        <v>1327</v>
      </c>
      <c r="M51" s="23">
        <v>1318</v>
      </c>
      <c r="N51" s="23">
        <v>1328</v>
      </c>
      <c r="O51" s="23">
        <v>1327</v>
      </c>
      <c r="P51" s="23">
        <f si="5" t="shared"/>
        <v>1327</v>
      </c>
      <c r="Q51" s="23">
        <f si="3" t="shared"/>
        <v>6</v>
      </c>
    </row>
    <row customFormat="1" r="52" s="14" spans="1:17">
      <c r="A52" s="22">
        <v>48</v>
      </c>
      <c r="B52" s="23">
        <v>1278</v>
      </c>
      <c r="C52" s="23">
        <v>1271</v>
      </c>
      <c r="D52" s="23">
        <v>1294</v>
      </c>
      <c r="E52" s="23">
        <v>1294</v>
      </c>
      <c r="F52" s="23">
        <v>1288</v>
      </c>
      <c r="G52" s="23">
        <v>1268</v>
      </c>
      <c r="H52" s="23">
        <f si="4" t="shared"/>
        <v>1282</v>
      </c>
      <c r="I52" s="23">
        <f si="1" t="shared"/>
        <v>10</v>
      </c>
      <c r="J52" s="23">
        <v>1333</v>
      </c>
      <c r="K52" s="23">
        <v>1317</v>
      </c>
      <c r="L52" s="23">
        <v>1331</v>
      </c>
      <c r="M52" s="23">
        <v>1324</v>
      </c>
      <c r="N52" s="23">
        <v>1331</v>
      </c>
      <c r="O52" s="23">
        <v>1319</v>
      </c>
      <c r="P52" s="23">
        <f si="5" t="shared"/>
        <v>1325</v>
      </c>
      <c r="Q52" s="23">
        <f si="3" t="shared"/>
        <v>4</v>
      </c>
    </row>
    <row customFormat="1" r="53" s="14" spans="1:17">
      <c r="A53" s="22">
        <v>49</v>
      </c>
      <c r="B53" s="23">
        <v>1271</v>
      </c>
      <c r="C53" s="23">
        <v>1283</v>
      </c>
      <c r="D53" s="23">
        <v>1276</v>
      </c>
      <c r="E53" s="23">
        <v>1275</v>
      </c>
      <c r="F53" s="23">
        <v>1263</v>
      </c>
      <c r="G53" s="23">
        <v>1280</v>
      </c>
      <c r="H53" s="23">
        <f si="4" t="shared"/>
        <v>1274</v>
      </c>
      <c r="I53" s="23">
        <f si="1" t="shared"/>
        <v>2</v>
      </c>
      <c r="J53" s="23">
        <v>1318</v>
      </c>
      <c r="K53" s="23">
        <v>1332</v>
      </c>
      <c r="L53" s="23">
        <v>1325</v>
      </c>
      <c r="M53" s="23">
        <v>1324</v>
      </c>
      <c r="N53" s="23">
        <v>1306</v>
      </c>
      <c r="O53" s="23">
        <v>1328</v>
      </c>
      <c r="P53" s="23">
        <f si="5" t="shared"/>
        <v>1322</v>
      </c>
      <c r="Q53" s="23">
        <f si="3" t="shared"/>
        <v>1</v>
      </c>
    </row>
    <row customFormat="1" r="54" s="14" spans="1:17">
      <c r="A54" s="22">
        <v>50</v>
      </c>
      <c r="B54" s="23">
        <v>1294</v>
      </c>
      <c r="C54" s="23">
        <v>1292</v>
      </c>
      <c r="D54" s="23">
        <v>1288</v>
      </c>
      <c r="E54" s="23">
        <v>1283</v>
      </c>
      <c r="F54" s="23">
        <v>1294</v>
      </c>
      <c r="G54" s="23">
        <v>1299</v>
      </c>
      <c r="H54" s="23">
        <f si="4" t="shared"/>
        <v>1291</v>
      </c>
      <c r="I54" s="23">
        <f si="1" t="shared"/>
        <v>19</v>
      </c>
      <c r="J54" s="23">
        <v>1337</v>
      </c>
      <c r="K54" s="23">
        <v>1335</v>
      </c>
      <c r="L54" s="23">
        <v>1317</v>
      </c>
      <c r="M54" s="23">
        <v>1339</v>
      </c>
      <c r="N54" s="23">
        <v>1343</v>
      </c>
      <c r="O54" s="23">
        <v>1335</v>
      </c>
      <c r="P54" s="23">
        <f si="5" t="shared"/>
        <v>1334</v>
      </c>
      <c r="Q54" s="23">
        <f si="3" t="shared"/>
        <v>13</v>
      </c>
    </row>
    <row customFormat="1" r="55" s="14" spans="1:17">
      <c r="A55" s="22">
        <v>51</v>
      </c>
      <c r="B55" s="23">
        <v>1262</v>
      </c>
      <c r="C55" s="23">
        <v>1279</v>
      </c>
      <c r="D55" s="23">
        <v>1292</v>
      </c>
      <c r="E55" s="23">
        <v>1279</v>
      </c>
      <c r="F55" s="23">
        <v>1271</v>
      </c>
      <c r="G55" s="23">
        <v>1257</v>
      </c>
      <c r="H55" s="23">
        <f si="4" t="shared"/>
        <v>1273</v>
      </c>
      <c r="I55" s="23">
        <f si="1" t="shared"/>
        <v>1</v>
      </c>
      <c r="J55" s="23">
        <v>1319</v>
      </c>
      <c r="K55" s="23">
        <v>1335</v>
      </c>
      <c r="L55" s="23">
        <v>1344</v>
      </c>
      <c r="M55" s="23">
        <v>1318</v>
      </c>
      <c r="N55" s="23">
        <v>1324</v>
      </c>
      <c r="O55" s="23">
        <v>1315</v>
      </c>
      <c r="P55" s="23">
        <f si="5" t="shared"/>
        <v>1325</v>
      </c>
      <c r="Q55" s="23">
        <f si="3" t="shared"/>
        <v>4</v>
      </c>
    </row>
    <row customFormat="1" r="56" s="14" spans="1:17">
      <c r="A56" s="22">
        <v>52</v>
      </c>
      <c r="B56" s="23">
        <v>1288</v>
      </c>
      <c r="C56" s="23">
        <v>1281</v>
      </c>
      <c r="D56" s="23">
        <v>1285</v>
      </c>
      <c r="E56" s="23">
        <v>1271</v>
      </c>
      <c r="F56" s="23">
        <v>1285</v>
      </c>
      <c r="G56" s="23">
        <v>1278</v>
      </c>
      <c r="H56" s="23">
        <f si="4" t="shared"/>
        <v>1281</v>
      </c>
      <c r="I56" s="23">
        <f si="1" t="shared"/>
        <v>9</v>
      </c>
      <c r="J56" s="23">
        <v>1347</v>
      </c>
      <c r="K56" s="23">
        <v>1333</v>
      </c>
      <c r="L56" s="23">
        <v>1340</v>
      </c>
      <c r="M56" s="23">
        <v>1321</v>
      </c>
      <c r="N56" s="23">
        <v>1328</v>
      </c>
      <c r="O56" s="23">
        <v>1334</v>
      </c>
      <c r="P56" s="23">
        <f si="5" t="shared"/>
        <v>1333</v>
      </c>
      <c r="Q56" s="23">
        <f si="3" t="shared"/>
        <v>12</v>
      </c>
    </row>
    <row customFormat="1" r="57" s="14" spans="1:17">
      <c r="A57" s="22">
        <v>53</v>
      </c>
      <c r="B57" s="23">
        <v>1287</v>
      </c>
      <c r="C57" s="23">
        <v>1272</v>
      </c>
      <c r="D57" s="23">
        <v>1289</v>
      </c>
      <c r="E57" s="23">
        <v>1281</v>
      </c>
      <c r="F57" s="23">
        <v>1281</v>
      </c>
      <c r="G57" s="23">
        <v>1281</v>
      </c>
      <c r="H57" s="23">
        <f si="4" t="shared"/>
        <v>1281</v>
      </c>
      <c r="I57" s="23">
        <f si="1" t="shared"/>
        <v>9</v>
      </c>
      <c r="J57" s="23">
        <v>1325</v>
      </c>
      <c r="K57" s="23">
        <v>1313</v>
      </c>
      <c r="L57" s="23">
        <v>1330</v>
      </c>
      <c r="M57" s="23">
        <v>1324</v>
      </c>
      <c r="N57" s="23">
        <v>1329</v>
      </c>
      <c r="O57" s="23">
        <v>1314</v>
      </c>
      <c r="P57" s="23">
        <f si="5" t="shared"/>
        <v>1322</v>
      </c>
      <c r="Q57" s="23">
        <f si="3" t="shared"/>
        <v>1</v>
      </c>
    </row>
    <row customFormat="1" r="58" s="14" spans="1:17">
      <c r="A58" s="22">
        <v>54</v>
      </c>
      <c r="B58" s="23">
        <v>1284</v>
      </c>
      <c r="C58" s="23">
        <v>1289</v>
      </c>
      <c r="D58" s="23">
        <v>1285</v>
      </c>
      <c r="E58" s="23">
        <v>1283</v>
      </c>
      <c r="F58" s="23">
        <v>1264</v>
      </c>
      <c r="G58" s="23">
        <v>1273</v>
      </c>
      <c r="H58" s="23">
        <f si="4" t="shared"/>
        <v>1279</v>
      </c>
      <c r="I58" s="23">
        <f si="1" t="shared"/>
        <v>7</v>
      </c>
      <c r="J58" s="23">
        <v>1327</v>
      </c>
      <c r="K58" s="23">
        <v>1330</v>
      </c>
      <c r="L58" s="23">
        <v>1332</v>
      </c>
      <c r="M58" s="23">
        <v>1338</v>
      </c>
      <c r="N58" s="23">
        <v>1313</v>
      </c>
      <c r="O58" s="23">
        <v>1325</v>
      </c>
      <c r="P58" s="23">
        <f si="5" t="shared"/>
        <v>1327</v>
      </c>
      <c r="Q58" s="23">
        <f si="3" t="shared"/>
        <v>6</v>
      </c>
    </row>
    <row customFormat="1" r="59" s="14" spans="1:17">
      <c r="A59" s="22">
        <v>55</v>
      </c>
      <c r="B59" s="23">
        <v>1273</v>
      </c>
      <c r="C59" s="23">
        <v>1282</v>
      </c>
      <c r="D59" s="23">
        <v>1268</v>
      </c>
      <c r="E59" s="23">
        <v>1272</v>
      </c>
      <c r="F59" s="23">
        <v>1282</v>
      </c>
      <c r="G59" s="23">
        <v>1273</v>
      </c>
      <c r="H59" s="23">
        <f si="4" t="shared"/>
        <v>1275</v>
      </c>
      <c r="I59" s="23">
        <f si="1" t="shared"/>
        <v>3</v>
      </c>
      <c r="J59" s="23">
        <v>1324</v>
      </c>
      <c r="K59" s="23">
        <v>1325</v>
      </c>
      <c r="L59" s="23">
        <v>1311</v>
      </c>
      <c r="M59" s="23">
        <v>1327</v>
      </c>
      <c r="N59" s="23">
        <v>1322</v>
      </c>
      <c r="O59" s="23">
        <v>1322</v>
      </c>
      <c r="P59" s="23">
        <f si="5" t="shared"/>
        <v>1321</v>
      </c>
      <c r="Q59" s="23">
        <f si="3" t="shared"/>
        <v>0</v>
      </c>
    </row>
    <row customFormat="1" r="60" s="14" spans="1:17">
      <c r="A60" s="22">
        <v>56</v>
      </c>
      <c r="B60" s="23">
        <v>1277</v>
      </c>
      <c r="C60" s="23">
        <v>1275</v>
      </c>
      <c r="D60" s="23">
        <v>1287</v>
      </c>
      <c r="E60" s="23">
        <v>1282</v>
      </c>
      <c r="F60" s="23">
        <v>1293</v>
      </c>
      <c r="G60" s="23">
        <v>1270</v>
      </c>
      <c r="H60" s="23">
        <f si="4" t="shared"/>
        <v>1280</v>
      </c>
      <c r="I60" s="23">
        <f si="1" t="shared"/>
        <v>8</v>
      </c>
      <c r="J60" s="23">
        <v>1317</v>
      </c>
      <c r="K60" s="23">
        <v>1319</v>
      </c>
      <c r="L60" s="23">
        <v>1325</v>
      </c>
      <c r="M60" s="23">
        <v>1341</v>
      </c>
      <c r="N60" s="23">
        <v>1327</v>
      </c>
      <c r="O60" s="23">
        <v>1304</v>
      </c>
      <c r="P60" s="23">
        <f si="5" t="shared"/>
        <v>1322</v>
      </c>
      <c r="Q60" s="23">
        <f si="3" t="shared"/>
        <v>1</v>
      </c>
    </row>
    <row customFormat="1" r="61" s="14" spans="1:17">
      <c r="A61" s="22" t="s">
        <v>27</v>
      </c>
      <c r="B61" s="23">
        <f ca="1" ref="B61:H61" si="6" t="shared">IF(B6="","",COUNTIF(B6:B59,CONCATENATE("&gt;",INDIRECT(ADDRESS(ROW(B66),COLUMN(B66)))+20))+IF(B5&gt;(B66+30),1,0)+IF(B60&gt;(B66+30),1,0))</f>
        <v>2</v>
      </c>
      <c r="C61" s="23">
        <f ca="1" si="6" t="shared"/>
        <v>0</v>
      </c>
      <c r="D61" s="23">
        <f ca="1" si="6" t="shared"/>
        <v>0</v>
      </c>
      <c r="E61" s="23">
        <f ca="1" si="6" t="shared"/>
        <v>0</v>
      </c>
      <c r="F61" s="23">
        <f ca="1" si="6" t="shared"/>
        <v>5</v>
      </c>
      <c r="G61" s="23">
        <f ca="1" si="6" t="shared"/>
        <v>3</v>
      </c>
      <c r="H61" s="23">
        <f ca="1" si="6" t="shared"/>
        <v>0</v>
      </c>
      <c r="I61" s="23"/>
      <c r="J61" s="23">
        <f ca="1" ref="J61:P61" si="7" t="shared">IF(J6="","",COUNTIF(J6:J59,CONCATENATE("&gt;",INDIRECT(ADDRESS(ROW(J66),COLUMN(J66)))+20))+IF(J5&gt;(J66+30),1,0)+IF(J60&gt;(J66+30),1,0))</f>
        <v>2</v>
      </c>
      <c r="K61" s="23">
        <f ca="1" si="7" t="shared"/>
        <v>1</v>
      </c>
      <c r="L61" s="23">
        <f ca="1" si="7" t="shared"/>
        <v>2</v>
      </c>
      <c r="M61" s="23">
        <f ca="1" si="7" t="shared"/>
        <v>0</v>
      </c>
      <c r="N61" s="23">
        <f ca="1" si="7" t="shared"/>
        <v>3</v>
      </c>
      <c r="O61" s="23">
        <f ca="1" si="7" t="shared"/>
        <v>2</v>
      </c>
      <c r="P61" s="23">
        <f ca="1" si="7" t="shared"/>
        <v>1</v>
      </c>
      <c r="Q61" s="23"/>
    </row>
    <row customFormat="1" r="62" s="14" spans="1:17">
      <c r="A62" s="22" t="s">
        <v>28</v>
      </c>
      <c r="B62" s="23">
        <f ca="1" ref="B62:H62" si="8" t="shared">IF(B5="","",COUNTIF(B5:B60,CONCATENATE("&lt;",INDIRECT(ADDRESS(ROW(B66),COLUMN(B66)))-20))+IF(B5&lt;(B66-30),1,0)+IF(B60&lt;(B66-30),1,0))</f>
        <v>0</v>
      </c>
      <c r="C62" s="23">
        <f ca="1" si="8" t="shared"/>
        <v>1</v>
      </c>
      <c r="D62" s="23">
        <f ca="1" si="8" t="shared"/>
        <v>0</v>
      </c>
      <c r="E62" s="23">
        <f ca="1" si="8" t="shared"/>
        <v>0</v>
      </c>
      <c r="F62" s="23">
        <f ca="1" si="8" t="shared"/>
        <v>1</v>
      </c>
      <c r="G62" s="23">
        <f ca="1" si="8" t="shared"/>
        <v>3</v>
      </c>
      <c r="H62" s="23">
        <f ca="1" si="8" t="shared"/>
        <v>0</v>
      </c>
      <c r="I62" s="23"/>
      <c r="J62" s="23">
        <f ca="1" ref="J62:P62" si="9" t="shared">IF(J5="","",COUNTIF(J5:J60,CONCATENATE("&lt;",INDIRECT(ADDRESS(ROW(J66),COLUMN(J66)))-20))+IF(J5&lt;(J66-30),1,0)+IF(J60&lt;(J66-30),1,0))</f>
        <v>0</v>
      </c>
      <c r="K62" s="23">
        <f ca="1" si="9" t="shared"/>
        <v>2</v>
      </c>
      <c r="L62" s="23">
        <f ca="1" si="9" t="shared"/>
        <v>0</v>
      </c>
      <c r="M62" s="23">
        <f ca="1" si="9" t="shared"/>
        <v>2</v>
      </c>
      <c r="N62" s="23">
        <f ca="1" si="9" t="shared"/>
        <v>2</v>
      </c>
      <c r="O62" s="23">
        <f ca="1" si="9" t="shared"/>
        <v>0</v>
      </c>
      <c r="P62" s="23">
        <f ca="1" si="9" t="shared"/>
        <v>0</v>
      </c>
      <c r="Q62" s="23"/>
    </row>
    <row customFormat="1" r="63" s="14" spans="1:17">
      <c r="A63" s="22" t="s">
        <v>29</v>
      </c>
      <c r="B63" s="24" t="str">
        <f ca="1" ref="B63:G63" si="10" t="shared">CONCATENATE("↑",B61,"↓",B62)</f>
        <v>↑2↓0</v>
      </c>
      <c r="C63" s="24" t="str">
        <f ca="1" si="10" t="shared"/>
        <v>↑0↓1</v>
      </c>
      <c r="D63" s="24" t="str">
        <f ca="1" si="10" t="shared"/>
        <v>↑0↓0</v>
      </c>
      <c r="E63" s="24" t="str">
        <f ca="1" si="10" t="shared"/>
        <v>↑0↓0</v>
      </c>
      <c r="F63" s="24" t="str">
        <f ca="1" si="10" t="shared"/>
        <v>↑5↓1</v>
      </c>
      <c r="G63" s="24" t="str">
        <f ca="1" si="10" t="shared"/>
        <v>↑3↓3</v>
      </c>
      <c r="H63" s="24"/>
      <c r="I63" s="24"/>
      <c r="J63" s="24" t="str">
        <f ca="1" ref="J63:O63" si="11" t="shared">CONCATENATE("↑",J61,"↓",J62)</f>
        <v>↑2↓0</v>
      </c>
      <c r="K63" s="24" t="str">
        <f ca="1" si="11" t="shared"/>
        <v>↑1↓2</v>
      </c>
      <c r="L63" s="24" t="str">
        <f ca="1" si="11" t="shared"/>
        <v>↑2↓0</v>
      </c>
      <c r="M63" s="24" t="str">
        <f ca="1" si="11" t="shared"/>
        <v>↑0↓2</v>
      </c>
      <c r="N63" s="24" t="str">
        <f ca="1" si="11" t="shared"/>
        <v>↑3↓2</v>
      </c>
      <c r="O63" s="24" t="str">
        <f ca="1" si="11" t="shared"/>
        <v>↑2↓0</v>
      </c>
      <c r="P63" s="24" t="s">
        <v>30</v>
      </c>
      <c r="Q63" s="22"/>
    </row>
    <row customFormat="1" r="64" s="14" spans="1:17">
      <c r="A64" s="22" t="s">
        <v>31</v>
      </c>
      <c r="B64" s="23">
        <f ref="B64:H64" si="12" t="shared">IF(B5="","",MAX(B5:B60))</f>
        <v>1294</v>
      </c>
      <c r="C64" s="23">
        <f si="12" t="shared"/>
        <v>1292</v>
      </c>
      <c r="D64" s="23">
        <f si="12" t="shared"/>
        <v>1294</v>
      </c>
      <c r="E64" s="23">
        <f si="12" t="shared"/>
        <v>1294</v>
      </c>
      <c r="F64" s="23">
        <f si="12" t="shared"/>
        <v>1303</v>
      </c>
      <c r="G64" s="23">
        <f si="12" t="shared"/>
        <v>1299</v>
      </c>
      <c r="H64" s="23">
        <f si="12" t="shared"/>
        <v>1291</v>
      </c>
      <c r="I64" s="23"/>
      <c r="J64" s="23">
        <f ref="J64:P64" si="13" t="shared">IF(J5="","",MAX(J5:J60))</f>
        <v>1353</v>
      </c>
      <c r="K64" s="23">
        <f si="13" t="shared"/>
        <v>1344</v>
      </c>
      <c r="L64" s="23">
        <f si="13" t="shared"/>
        <v>1357</v>
      </c>
      <c r="M64" s="23">
        <f si="13" t="shared"/>
        <v>1345</v>
      </c>
      <c r="N64" s="23">
        <f si="13" t="shared"/>
        <v>1348</v>
      </c>
      <c r="O64" s="23">
        <f si="13" t="shared"/>
        <v>1357</v>
      </c>
      <c r="P64" s="23">
        <f si="13" t="shared"/>
        <v>1345</v>
      </c>
      <c r="Q64" s="22"/>
    </row>
    <row customFormat="1" r="65" s="14" spans="1:17">
      <c r="A65" s="22" t="s">
        <v>32</v>
      </c>
      <c r="B65" s="23">
        <f ref="B65:H65" si="14" t="shared">IF(B5="","",MIN(B5:B60))</f>
        <v>1252</v>
      </c>
      <c r="C65" s="23">
        <f si="14" t="shared"/>
        <v>1252</v>
      </c>
      <c r="D65" s="23">
        <f si="14" t="shared"/>
        <v>1256</v>
      </c>
      <c r="E65" s="23">
        <f si="14" t="shared"/>
        <v>1256</v>
      </c>
      <c r="F65" s="23">
        <f si="14" t="shared"/>
        <v>1244</v>
      </c>
      <c r="G65" s="23">
        <f si="14" t="shared"/>
        <v>1245</v>
      </c>
      <c r="H65" s="23">
        <f si="14" t="shared"/>
        <v>1259</v>
      </c>
      <c r="I65" s="23"/>
      <c r="J65" s="23">
        <f ref="J65:P65" si="15" t="shared">IF(J5="","",MIN(J5:J60))</f>
        <v>1303</v>
      </c>
      <c r="K65" s="23">
        <f si="15" t="shared"/>
        <v>1298</v>
      </c>
      <c r="L65" s="23">
        <f si="15" t="shared"/>
        <v>1304</v>
      </c>
      <c r="M65" s="23">
        <f si="15" t="shared"/>
        <v>1302</v>
      </c>
      <c r="N65" s="23">
        <f si="15" t="shared"/>
        <v>1295</v>
      </c>
      <c r="O65" s="23">
        <f si="15" t="shared"/>
        <v>1298</v>
      </c>
      <c r="P65" s="23">
        <f si="15" t="shared"/>
        <v>1309</v>
      </c>
      <c r="Q65" s="22"/>
    </row>
    <row customFormat="1" r="66" s="15" spans="1:17">
      <c r="A66" s="23" t="s">
        <v>12</v>
      </c>
      <c r="B66" s="23">
        <f ref="B66:Q66" si="16" t="shared">IF(B5="","",INT(AVERAGE(B5:B60)))</f>
        <v>1271</v>
      </c>
      <c r="C66" s="23">
        <f si="16" t="shared"/>
        <v>1273</v>
      </c>
      <c r="D66" s="23">
        <f si="16" t="shared"/>
        <v>1276</v>
      </c>
      <c r="E66" s="23">
        <f si="16" t="shared"/>
        <v>1274</v>
      </c>
      <c r="F66" s="23">
        <f si="16" t="shared"/>
        <v>1270</v>
      </c>
      <c r="G66" s="23">
        <f si="16" t="shared"/>
        <v>1269</v>
      </c>
      <c r="H66" s="23">
        <f si="16" t="shared"/>
        <v>1272</v>
      </c>
      <c r="I66" s="23"/>
      <c r="J66" s="23">
        <f si="16" t="shared"/>
        <v>1321</v>
      </c>
      <c r="K66" s="23">
        <f si="16" t="shared"/>
        <v>1323</v>
      </c>
      <c r="L66" s="23">
        <f si="16" t="shared"/>
        <v>1324</v>
      </c>
      <c r="M66" s="23">
        <f si="16" t="shared"/>
        <v>1325</v>
      </c>
      <c r="N66" s="23">
        <f si="16" t="shared"/>
        <v>1317</v>
      </c>
      <c r="O66" s="23">
        <f si="16" t="shared"/>
        <v>1318</v>
      </c>
      <c r="P66" s="23">
        <f si="16" t="shared"/>
        <v>1321</v>
      </c>
      <c r="Q66" s="23"/>
    </row>
    <row customFormat="1" r="67" s="14" spans="1:17">
      <c r="A67" s="22" t="s">
        <v>33</v>
      </c>
      <c r="B67" s="22">
        <v>1270</v>
      </c>
      <c r="C67" s="22">
        <v>1270</v>
      </c>
      <c r="D67" s="22">
        <v>1270</v>
      </c>
      <c r="E67" s="22">
        <v>1270</v>
      </c>
      <c r="F67" s="22">
        <v>1270</v>
      </c>
      <c r="G67" s="22">
        <v>1270</v>
      </c>
      <c r="H67" s="22">
        <v>1270</v>
      </c>
      <c r="I67" s="23"/>
      <c r="J67" s="22">
        <v>1320</v>
      </c>
      <c r="K67" s="22">
        <v>1320</v>
      </c>
      <c r="L67" s="22">
        <v>1320</v>
      </c>
      <c r="M67" s="22">
        <v>1320</v>
      </c>
      <c r="N67" s="22">
        <v>1320</v>
      </c>
      <c r="O67" s="22">
        <v>1320</v>
      </c>
      <c r="P67" s="22">
        <v>1320</v>
      </c>
      <c r="Q67" s="22"/>
    </row>
    <row customFormat="1" r="68" s="14" spans="1:17">
      <c r="A68" s="22" t="s">
        <v>34</v>
      </c>
      <c r="B68" s="22">
        <f ref="B68:H68" si="17" t="shared">IF(B66="","",IF(ABS(B66-B67)&gt;7,1,0))</f>
        <v>0</v>
      </c>
      <c r="C68" s="22">
        <f si="17" t="shared"/>
        <v>0</v>
      </c>
      <c r="D68" s="22">
        <f si="17" t="shared"/>
        <v>0</v>
      </c>
      <c r="E68" s="22">
        <f si="17" t="shared"/>
        <v>0</v>
      </c>
      <c r="F68" s="22">
        <f si="17" t="shared"/>
        <v>0</v>
      </c>
      <c r="G68" s="22">
        <f si="17" t="shared"/>
        <v>0</v>
      </c>
      <c r="H68" s="22">
        <f si="17" t="shared"/>
        <v>0</v>
      </c>
      <c r="I68" s="22"/>
      <c r="J68" s="22">
        <f ref="J68:P68" si="18" t="shared">IF(J66="","",IF(ABS(J66-J67)&gt;7,1,0))</f>
        <v>0</v>
      </c>
      <c r="K68" s="22">
        <f si="18" t="shared"/>
        <v>0</v>
      </c>
      <c r="L68" s="22">
        <f si="18" t="shared"/>
        <v>0</v>
      </c>
      <c r="M68" s="22">
        <f si="18" t="shared"/>
        <v>0</v>
      </c>
      <c r="N68" s="22">
        <f si="18" t="shared"/>
        <v>0</v>
      </c>
      <c r="O68" s="22">
        <f si="18" t="shared"/>
        <v>0</v>
      </c>
      <c r="P68" s="22">
        <f si="18" t="shared"/>
        <v>0</v>
      </c>
      <c r="Q68" s="22"/>
    </row>
    <row customFormat="1" r="69" s="14" spans="9:9">
      <c r="I69" s="15"/>
    </row>
    <row customFormat="1" r="70" s="14" spans="3:12">
      <c r="C70" s="22"/>
      <c r="D70" s="22" t="s">
        <v>35</v>
      </c>
      <c r="E70" s="22" t="s">
        <v>36</v>
      </c>
      <c r="F70" s="22" t="s">
        <v>12</v>
      </c>
      <c r="G70" s="22"/>
      <c r="H70" s="22"/>
      <c r="I70" s="22"/>
      <c r="J70" s="22" t="s">
        <v>35</v>
      </c>
      <c r="K70" s="22" t="s">
        <v>36</v>
      </c>
      <c r="L70" s="22" t="s">
        <v>12</v>
      </c>
    </row>
    <row customFormat="1" r="71" s="14" spans="3:12">
      <c r="C71" s="22" t="s">
        <v>37</v>
      </c>
      <c r="D71" s="26">
        <f ca="1">(56*2-B$61-B$62-J$61-J$62)/(56*2)</f>
        <v>0.964285714285714</v>
      </c>
      <c r="E71" s="26">
        <f ca="1">(56*2-C$61-C$62-K$61-K$62)/(56*2)</f>
        <v>0.964285714285714</v>
      </c>
      <c r="F71" s="26">
        <f ca="1">AVERAGE(D71:E71)</f>
        <v>0.964285714285714</v>
      </c>
      <c r="G71" s="26"/>
      <c r="H71" s="22"/>
      <c r="I71" s="22" t="s">
        <v>38</v>
      </c>
      <c r="J71" s="22">
        <f>(2-B68-J68)/2</f>
        <v>1</v>
      </c>
      <c r="K71" s="22">
        <f>(2-C68-K68)/2</f>
        <v>1</v>
      </c>
      <c r="L71" s="22">
        <f>AVERAGE(J71:K71)</f>
        <v>1</v>
      </c>
    </row>
    <row customFormat="1" r="72" s="14" spans="3:12">
      <c r="C72" s="22" t="s">
        <v>39</v>
      </c>
      <c r="D72" s="26">
        <f ca="1">(56*2-D$61-D$62-L$61-L$62)/(56*2)</f>
        <v>0.982142857142857</v>
      </c>
      <c r="E72" s="26">
        <f ca="1">(56*2-E$61-E$62-M$61-M$62)/(56*2)</f>
        <v>0.982142857142857</v>
      </c>
      <c r="F72" s="26">
        <f ca="1">AVERAGE(D72:E72)</f>
        <v>0.982142857142857</v>
      </c>
      <c r="G72" s="22"/>
      <c r="H72" s="22"/>
      <c r="I72" s="22" t="s">
        <v>40</v>
      </c>
      <c r="J72" s="22">
        <f>(2-D68-L68)/2</f>
        <v>1</v>
      </c>
      <c r="K72" s="22">
        <f>(2-E68-M68)/2</f>
        <v>1</v>
      </c>
      <c r="L72" s="22">
        <f>AVERAGE(J72:K72)</f>
        <v>1</v>
      </c>
    </row>
    <row customFormat="1" r="73" s="14" spans="3:12">
      <c r="C73" s="22" t="s">
        <v>41</v>
      </c>
      <c r="D73" s="26">
        <f ca="1">(56*2-F$61-F$62-N$61-N$62)/(56*2)</f>
        <v>0.901785714285714</v>
      </c>
      <c r="E73" s="26">
        <f ca="1">(56*2-G$61-G$62-O$61-O$62)/(56*2)</f>
        <v>0.928571428571429</v>
      </c>
      <c r="F73" s="26">
        <f ca="1">AVERAGE(D73:E73)</f>
        <v>0.915178571428571</v>
      </c>
      <c r="G73" s="22"/>
      <c r="H73" s="22"/>
      <c r="I73" s="22" t="s">
        <v>42</v>
      </c>
      <c r="J73" s="22">
        <f>(2-F68-N68)/2</f>
        <v>1</v>
      </c>
      <c r="K73" s="22">
        <f>(2-G68-O68)/2</f>
        <v>1</v>
      </c>
      <c r="L73" s="22">
        <f>AVERAGE(J73:K73)</f>
        <v>1</v>
      </c>
    </row>
    <row customFormat="1" r="74" s="14" spans="3:12">
      <c r="C74" s="23" t="s">
        <v>43</v>
      </c>
      <c r="D74" s="23"/>
      <c r="E74" s="23"/>
      <c r="F74" s="23">
        <f ca="1">(56*2-H$61-H$62-P$61-P$62)/(56*2)</f>
        <v>0.991071428571429</v>
      </c>
      <c r="G74" s="23"/>
      <c r="H74" s="23"/>
      <c r="I74" s="23" t="s">
        <v>44</v>
      </c>
      <c r="J74" s="26"/>
      <c r="K74" s="23"/>
      <c r="L74" s="26">
        <f>(2*6-SUM(B68:P68))/(2*6)</f>
        <v>1</v>
      </c>
    </row>
  </sheetData>
  <mergeCells count="2">
    <mergeCell ref="B2:G2"/>
    <mergeCell ref="J2:O2"/>
  </mergeCells>
  <conditionalFormatting sqref="B5">
    <cfRule dxfId="3" operator="greaterThan" priority="70" type="cellIs">
      <formula>$B$66+30</formula>
    </cfRule>
    <cfRule dxfId="2" operator="lessThan" priority="69" type="cellIs">
      <formula>$B$66-30</formula>
    </cfRule>
  </conditionalFormatting>
  <conditionalFormatting sqref="C5">
    <cfRule dxfId="3" operator="greaterThan" priority="66" type="cellIs">
      <formula>$C$66+30</formula>
    </cfRule>
    <cfRule dxfId="2" operator="lessThan" priority="65" type="cellIs">
      <formula>$C$66-30</formula>
    </cfRule>
  </conditionalFormatting>
  <conditionalFormatting sqref="D5">
    <cfRule dxfId="3" operator="greaterThan" priority="64" type="cellIs">
      <formula>$D$66+30</formula>
    </cfRule>
    <cfRule dxfId="2" operator="lessThan" priority="63" type="cellIs">
      <formula>$D$66-30</formula>
    </cfRule>
  </conditionalFormatting>
  <conditionalFormatting sqref="E5">
    <cfRule dxfId="3" operator="greaterThan" priority="62" type="cellIs">
      <formula>$E$66+30</formula>
    </cfRule>
    <cfRule dxfId="2" operator="lessThan" priority="61" type="cellIs">
      <formula>$E$66-30</formula>
    </cfRule>
  </conditionalFormatting>
  <conditionalFormatting sqref="F5">
    <cfRule dxfId="3" operator="greaterThan" priority="60" type="cellIs">
      <formula>$F$66+30</formula>
    </cfRule>
    <cfRule dxfId="2" operator="lessThan" priority="59" type="cellIs">
      <formula>$F$66-30</formula>
    </cfRule>
  </conditionalFormatting>
  <conditionalFormatting sqref="G5">
    <cfRule dxfId="3" operator="greaterThan" priority="58" type="cellIs">
      <formula>$G$66+30</formula>
    </cfRule>
    <cfRule dxfId="2" operator="lessThan" priority="57" type="cellIs">
      <formula>$G$66-30</formula>
    </cfRule>
  </conditionalFormatting>
  <conditionalFormatting sqref="J5">
    <cfRule dxfId="3" operator="greaterThan" priority="36" type="cellIs">
      <formula>$J$66+30</formula>
    </cfRule>
    <cfRule dxfId="2" operator="lessThan" priority="35" type="cellIs">
      <formula>$J$66-30</formula>
    </cfRule>
  </conditionalFormatting>
  <conditionalFormatting sqref="K5">
    <cfRule dxfId="3" operator="greaterThan" priority="34" type="cellIs">
      <formula>$K$66+30</formula>
    </cfRule>
    <cfRule dxfId="2" operator="lessThan" priority="33" type="cellIs">
      <formula>$K$66-30</formula>
    </cfRule>
  </conditionalFormatting>
  <conditionalFormatting sqref="L5">
    <cfRule dxfId="3" operator="greaterThan" priority="32" type="cellIs">
      <formula>$L$66+30</formula>
    </cfRule>
    <cfRule dxfId="2" operator="lessThan" priority="31" type="cellIs">
      <formula>$L$66-30</formula>
    </cfRule>
  </conditionalFormatting>
  <conditionalFormatting sqref="M5">
    <cfRule dxfId="3" operator="greaterThan" priority="30" type="cellIs">
      <formula>$M$66+30</formula>
    </cfRule>
    <cfRule dxfId="2" operator="lessThan" priority="29" type="cellIs">
      <formula>$M$66-30</formula>
    </cfRule>
  </conditionalFormatting>
  <conditionalFormatting sqref="N5">
    <cfRule dxfId="3" operator="greaterThan" priority="28" type="cellIs">
      <formula>$N$66+30</formula>
    </cfRule>
    <cfRule dxfId="2" operator="lessThan" priority="27" type="cellIs">
      <formula>$N$66-30</formula>
    </cfRule>
  </conditionalFormatting>
  <conditionalFormatting sqref="O5">
    <cfRule dxfId="3" operator="greaterThan" priority="26" type="cellIs">
      <formula>$O$66+30</formula>
    </cfRule>
    <cfRule dxfId="2" operator="lessThan" priority="25" type="cellIs">
      <formula>$O$66-30</formula>
    </cfRule>
  </conditionalFormatting>
  <conditionalFormatting sqref="B60">
    <cfRule dxfId="3" operator="greaterThan" priority="68" type="cellIs">
      <formula>$B$66+30</formula>
    </cfRule>
    <cfRule dxfId="2" operator="lessThan" priority="67" type="cellIs">
      <formula>$B$66-30</formula>
    </cfRule>
  </conditionalFormatting>
  <conditionalFormatting sqref="C60">
    <cfRule dxfId="3" operator="greaterThan" priority="54" type="cellIs">
      <formula>$C$66+30</formula>
    </cfRule>
    <cfRule dxfId="2" operator="lessThan" priority="53" type="cellIs">
      <formula>$C$66-30</formula>
    </cfRule>
  </conditionalFormatting>
  <conditionalFormatting sqref="D60">
    <cfRule dxfId="3" operator="greaterThan" priority="52" type="cellIs">
      <formula>$D$66+30</formula>
    </cfRule>
    <cfRule dxfId="2" operator="lessThan" priority="51" type="cellIs">
      <formula>$D$66-30</formula>
    </cfRule>
  </conditionalFormatting>
  <conditionalFormatting sqref="E60">
    <cfRule dxfId="3" operator="greaterThan" priority="50" type="cellIs">
      <formula>$E$66+30</formula>
    </cfRule>
    <cfRule dxfId="2" operator="lessThan" priority="49" type="cellIs">
      <formula>$E$66-30</formula>
    </cfRule>
  </conditionalFormatting>
  <conditionalFormatting sqref="F60">
    <cfRule dxfId="3" operator="greaterThan" priority="48" type="cellIs">
      <formula>$F$66+30</formula>
    </cfRule>
    <cfRule dxfId="2" operator="lessThan" priority="47" type="cellIs">
      <formula>$F$66-30</formula>
    </cfRule>
  </conditionalFormatting>
  <conditionalFormatting sqref="G60">
    <cfRule dxfId="3" operator="greaterThan" priority="46" type="cellIs">
      <formula>$G$66+30</formula>
    </cfRule>
    <cfRule dxfId="2" operator="lessThan" priority="45" type="cellIs">
      <formula>$G$66-30</formula>
    </cfRule>
  </conditionalFormatting>
  <conditionalFormatting sqref="J60">
    <cfRule dxfId="3" operator="greaterThan" priority="24" type="cellIs">
      <formula>$J$66+30</formula>
    </cfRule>
    <cfRule dxfId="2" operator="lessThan" priority="23" type="cellIs">
      <formula>$J$66-30</formula>
    </cfRule>
  </conditionalFormatting>
  <conditionalFormatting sqref="K60">
    <cfRule dxfId="3" operator="greaterThan" priority="22" type="cellIs">
      <formula>$K$66+30</formula>
    </cfRule>
    <cfRule dxfId="2" operator="lessThan" priority="21" type="cellIs">
      <formula>$K$66-30</formula>
    </cfRule>
  </conditionalFormatting>
  <conditionalFormatting sqref="L60">
    <cfRule dxfId="3" operator="greaterThan" priority="20" type="cellIs">
      <formula>$L$66+30</formula>
    </cfRule>
    <cfRule dxfId="2" operator="lessThan" priority="19" type="cellIs">
      <formula>$L$66-30</formula>
    </cfRule>
  </conditionalFormatting>
  <conditionalFormatting sqref="M60">
    <cfRule dxfId="3" operator="greaterThan" priority="18" type="cellIs">
      <formula>$M$66+30</formula>
    </cfRule>
    <cfRule dxfId="2" operator="lessThan" priority="17" type="cellIs">
      <formula>$M$66-30</formula>
    </cfRule>
  </conditionalFormatting>
  <conditionalFormatting sqref="N60">
    <cfRule dxfId="3" operator="greaterThan" priority="16" type="cellIs">
      <formula>$N$66+30</formula>
    </cfRule>
    <cfRule dxfId="2" operator="lessThan" priority="15" type="cellIs">
      <formula>$N$66-30</formula>
    </cfRule>
  </conditionalFormatting>
  <conditionalFormatting sqref="O60">
    <cfRule dxfId="3" operator="greaterThan" priority="14" type="cellIs">
      <formula>$O$66+30</formula>
    </cfRule>
    <cfRule dxfId="2" operator="lessThan" priority="13" type="cellIs">
      <formula>$O$66-30</formula>
    </cfRule>
  </conditionalFormatting>
  <conditionalFormatting sqref="B6:B59">
    <cfRule dxfId="3" operator="greaterThan" priority="72" type="cellIs">
      <formula>$B$66+20</formula>
    </cfRule>
    <cfRule dxfId="2" operator="lessThan" priority="71" type="cellIs">
      <formula>$B$66-20</formula>
    </cfRule>
  </conditionalFormatting>
  <conditionalFormatting sqref="C6:C59">
    <cfRule dxfId="3" operator="greaterThan" priority="56" type="cellIs">
      <formula>$C$66+20</formula>
    </cfRule>
    <cfRule dxfId="2" operator="lessThan" priority="55" type="cellIs">
      <formula>$C$66-20</formula>
    </cfRule>
  </conditionalFormatting>
  <conditionalFormatting sqref="D6:D59">
    <cfRule dxfId="3" operator="greaterThan" priority="44" type="cellIs">
      <formula>$D$66+20</formula>
    </cfRule>
    <cfRule dxfId="2" operator="lessThan" priority="43" type="cellIs">
      <formula>$D$66-20</formula>
    </cfRule>
  </conditionalFormatting>
  <conditionalFormatting sqref="E6:E59">
    <cfRule dxfId="3" operator="greaterThan" priority="42" type="cellIs">
      <formula>$E$66+20</formula>
    </cfRule>
    <cfRule dxfId="2" operator="lessThan" priority="41" type="cellIs">
      <formula>$E$66-20</formula>
    </cfRule>
  </conditionalFormatting>
  <conditionalFormatting sqref="F6:F59">
    <cfRule dxfId="3" operator="greaterThan" priority="40" type="cellIs">
      <formula>$F$66+20</formula>
    </cfRule>
    <cfRule dxfId="2" operator="lessThan" priority="39" type="cellIs">
      <formula>$F$66-20</formula>
    </cfRule>
  </conditionalFormatting>
  <conditionalFormatting sqref="G6:G59">
    <cfRule dxfId="3" operator="greaterThan" priority="38" type="cellIs">
      <formula>$G$66+20</formula>
    </cfRule>
    <cfRule dxfId="2" operator="lessThan" priority="37" type="cellIs">
      <formula>$G$66-20</formula>
    </cfRule>
  </conditionalFormatting>
  <conditionalFormatting sqref="J6:J59">
    <cfRule dxfId="3" operator="greaterThan" priority="12" type="cellIs">
      <formula>$J$66+20</formula>
    </cfRule>
    <cfRule dxfId="2" operator="lessThan" priority="11" type="cellIs">
      <formula>$J$66-20</formula>
    </cfRule>
  </conditionalFormatting>
  <conditionalFormatting sqref="K6:K59">
    <cfRule dxfId="3" operator="greaterThan" priority="10" type="cellIs">
      <formula>$K$66+20</formula>
    </cfRule>
    <cfRule dxfId="2" operator="lessThan" priority="9" type="cellIs">
      <formula>$K$66-20</formula>
    </cfRule>
  </conditionalFormatting>
  <conditionalFormatting sqref="L6:L59">
    <cfRule dxfId="3" operator="greaterThan" priority="8" type="cellIs">
      <formula>$L$66+20</formula>
    </cfRule>
    <cfRule dxfId="2" operator="lessThan" priority="7" type="cellIs">
      <formula>$L$66-20</formula>
    </cfRule>
  </conditionalFormatting>
  <conditionalFormatting sqref="M6:M59">
    <cfRule dxfId="3" operator="greaterThan" priority="6" type="cellIs">
      <formula>$M$66+20</formula>
    </cfRule>
    <cfRule dxfId="2" operator="lessThan" priority="5" type="cellIs">
      <formula>$M$66-20</formula>
    </cfRule>
  </conditionalFormatting>
  <conditionalFormatting sqref="N6:N59">
    <cfRule dxfId="3" operator="greaterThan" priority="4" type="cellIs">
      <formula>$N$66+20</formula>
    </cfRule>
    <cfRule dxfId="2" operator="lessThan" priority="3" type="cellIs">
      <formula>$N$66-20</formula>
    </cfRule>
  </conditionalFormatting>
  <conditionalFormatting sqref="O6:O59">
    <cfRule dxfId="3" operator="greaterThan" priority="2" type="cellIs">
      <formula>$O$66+20</formula>
    </cfRule>
    <cfRule dxfId="2" operator="lessThan" priority="1" type="cellIs">
      <formula>$O$66-20</formula>
    </cfRule>
  </conditionalFormatting>
  <pageMargins bottom="0.75" footer="0.5" header="0.5" left="0.699305555555556" right="0.699305555555556" top="0.75"/>
  <headerFooter/>
</worksheet>
</file>

<file path=xl/worksheets/sheet17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Q74"/>
  <sheetViews>
    <sheetView workbookViewId="0" zoomScale="85" zoomScaleNormal="85">
      <selection activeCell="B5" sqref="B5"/>
    </sheetView>
  </sheetViews>
  <sheetFormatPr defaultColWidth="9" defaultRowHeight="14.25"/>
  <cols>
    <col min="1" max="1" customWidth="true" style="14" width="14.0" collapsed="true"/>
    <col min="2" max="7" customWidth="true" style="14" width="11.3666666666667" collapsed="true"/>
    <col min="8" max="8" customWidth="true" style="14" width="7.725" collapsed="true"/>
    <col min="9" max="9" customWidth="true" style="14" width="8.26666666666667" collapsed="true"/>
    <col min="10" max="15" customWidth="true" style="14" width="11.3666666666667" collapsed="true"/>
    <col min="16" max="16" customWidth="true" style="14" width="7.36666666666667" collapsed="true"/>
    <col min="17" max="18" style="14" width="9.0" collapsed="true"/>
    <col min="19" max="16384" style="16" width="9.0" collapsed="true"/>
  </cols>
  <sheetData>
    <row customFormat="1" customHeight="1" ht="24" r="1" s="14" spans="1:17">
      <c r="A1" s="17" t="s">
        <v>0</v>
      </c>
      <c r="B1" s="18" t="s">
        <v>102</v>
      </c>
      <c r="C1" s="17"/>
      <c r="D1" s="17"/>
      <c r="E1" s="17" t="s">
        <v>1</v>
      </c>
      <c r="F1" s="19" t="s">
        <v>2</v>
      </c>
      <c r="G1" s="19"/>
      <c r="H1" s="19"/>
      <c r="I1" s="19"/>
      <c r="J1" s="19"/>
      <c r="K1" s="19"/>
      <c r="L1" s="19"/>
      <c r="M1" s="19"/>
      <c r="N1" s="19"/>
      <c r="O1" s="19"/>
      <c r="P1" s="19"/>
      <c r="Q1" s="25"/>
    </row>
    <row customFormat="1" r="2" s="14" spans="1:17">
      <c r="A2" s="17"/>
      <c r="B2" s="20" t="s">
        <v>3</v>
      </c>
      <c r="C2" s="20"/>
      <c r="D2" s="20"/>
      <c r="E2" s="20"/>
      <c r="F2" s="20"/>
      <c r="G2" s="20"/>
      <c r="H2" s="20"/>
      <c r="I2" s="20"/>
      <c r="J2" s="20" t="s">
        <v>4</v>
      </c>
      <c r="K2" s="20"/>
      <c r="L2" s="20"/>
      <c r="M2" s="20"/>
      <c r="N2" s="20"/>
      <c r="O2" s="20"/>
      <c r="P2" s="17"/>
      <c r="Q2" s="17"/>
    </row>
    <row customFormat="1" r="3" s="14" spans="1:17">
      <c r="A3" s="17" t="s">
        <v>5</v>
      </c>
      <c r="B3" s="17" t="s">
        <v>6</v>
      </c>
      <c r="C3" s="17" t="s">
        <v>7</v>
      </c>
      <c r="D3" s="17" t="s">
        <v>8</v>
      </c>
      <c r="E3" s="17" t="s">
        <v>9</v>
      </c>
      <c r="F3" s="17" t="s">
        <v>10</v>
      </c>
      <c r="G3" s="17" t="s">
        <v>11</v>
      </c>
      <c r="H3" s="17" t="s">
        <v>12</v>
      </c>
      <c r="I3" s="17" t="s">
        <v>13</v>
      </c>
      <c r="J3" s="17" t="s">
        <v>6</v>
      </c>
      <c r="K3" s="17" t="s">
        <v>7</v>
      </c>
      <c r="L3" s="17" t="s">
        <v>8</v>
      </c>
      <c r="M3" s="17" t="s">
        <v>9</v>
      </c>
      <c r="N3" s="17" t="s">
        <v>10</v>
      </c>
      <c r="O3" s="17" t="s">
        <v>11</v>
      </c>
      <c r="P3" s="17" t="s">
        <v>12</v>
      </c>
      <c r="Q3" s="17" t="s">
        <v>13</v>
      </c>
    </row>
    <row customFormat="1" customHeight="1" hidden="1" ht="17" r="4" s="14" spans="1:17">
      <c r="A4" s="17" t="s">
        <v>14</v>
      </c>
      <c r="B4" s="21" t="s">
        <v>15</v>
      </c>
      <c r="C4" s="21" t="s">
        <v>16</v>
      </c>
      <c r="D4" s="21" t="s">
        <v>17</v>
      </c>
      <c r="E4" s="17" t="s">
        <v>18</v>
      </c>
      <c r="F4" s="21" t="s">
        <v>19</v>
      </c>
      <c r="G4" s="17" t="s">
        <v>20</v>
      </c>
      <c r="H4" s="17" t="s">
        <v>90</v>
      </c>
      <c r="I4" s="17" t="s">
        <v>90</v>
      </c>
      <c r="J4" s="17" t="s">
        <v>21</v>
      </c>
      <c r="K4" s="21" t="s">
        <v>22</v>
      </c>
      <c r="L4" s="17" t="s">
        <v>23</v>
      </c>
      <c r="M4" s="17" t="s">
        <v>24</v>
      </c>
      <c r="N4" s="17" t="s">
        <v>25</v>
      </c>
      <c r="O4" s="21" t="s">
        <v>26</v>
      </c>
      <c r="P4" s="17"/>
      <c r="Q4" s="17"/>
    </row>
    <row customFormat="1" r="5" s="14" spans="1:17">
      <c r="A5" s="22">
        <v>1</v>
      </c>
      <c r="B5" s="23">
        <v>1294</v>
      </c>
      <c r="C5" s="23">
        <v>1258</v>
      </c>
      <c r="D5" s="23">
        <v>1253</v>
      </c>
      <c r="E5" s="23">
        <v>1261</v>
      </c>
      <c r="F5" s="23">
        <v>1278</v>
      </c>
      <c r="G5" s="23">
        <v>1298</v>
      </c>
      <c r="H5" s="23">
        <f ref="H5:H60" si="0" t="shared">IF(B5="","",INT(AVERAGE(B5:G5)))</f>
        <v>1273</v>
      </c>
      <c r="I5" s="23">
        <f ref="I5:I60" si="1" t="shared">IF(H5="","",H5-H$66)</f>
        <v>3</v>
      </c>
      <c r="J5" s="23">
        <v>1320</v>
      </c>
      <c r="K5" s="23">
        <v>1298</v>
      </c>
      <c r="L5" s="23">
        <v>1301</v>
      </c>
      <c r="M5" s="23">
        <v>1311</v>
      </c>
      <c r="N5" s="23">
        <v>1318</v>
      </c>
      <c r="O5" s="23">
        <v>1319</v>
      </c>
      <c r="P5" s="23">
        <f ref="P5:P60" si="2" t="shared">IF(J5="","",INT(AVERAGE(J5:O5)))</f>
        <v>1311</v>
      </c>
      <c r="Q5" s="23">
        <f ref="Q5:Q60" si="3" t="shared">IF(P5="","",P5-P$66)</f>
        <v>-8</v>
      </c>
    </row>
    <row customFormat="1" r="6" s="14" spans="1:17">
      <c r="A6" s="22">
        <v>2</v>
      </c>
      <c r="B6" s="23">
        <v>1278</v>
      </c>
      <c r="C6" s="23">
        <v>1253</v>
      </c>
      <c r="D6" s="23">
        <v>1262</v>
      </c>
      <c r="E6" s="23">
        <v>1282</v>
      </c>
      <c r="F6" s="23">
        <v>1272</v>
      </c>
      <c r="G6" s="23">
        <v>1284</v>
      </c>
      <c r="H6" s="23">
        <f si="0" t="shared"/>
        <v>1271</v>
      </c>
      <c r="I6" s="23">
        <f si="1" t="shared"/>
        <v>1</v>
      </c>
      <c r="J6" s="23">
        <v>1322</v>
      </c>
      <c r="K6" s="23">
        <v>1297</v>
      </c>
      <c r="L6" s="23">
        <v>1302</v>
      </c>
      <c r="M6" s="23">
        <v>1340</v>
      </c>
      <c r="N6" s="23">
        <v>1327</v>
      </c>
      <c r="O6" s="23">
        <v>1328</v>
      </c>
      <c r="P6" s="23">
        <f si="2" t="shared"/>
        <v>1319</v>
      </c>
      <c r="Q6" s="23">
        <f si="3" t="shared"/>
        <v>0</v>
      </c>
    </row>
    <row customFormat="1" r="7" s="14" spans="1:17">
      <c r="A7" s="22">
        <v>3</v>
      </c>
      <c r="B7" s="23">
        <v>1251</v>
      </c>
      <c r="C7" s="23">
        <v>1278</v>
      </c>
      <c r="D7" s="23">
        <v>1256</v>
      </c>
      <c r="E7" s="23">
        <v>1288</v>
      </c>
      <c r="F7" s="23">
        <v>1289</v>
      </c>
      <c r="G7" s="23">
        <v>1266</v>
      </c>
      <c r="H7" s="23">
        <f si="0" t="shared"/>
        <v>1271</v>
      </c>
      <c r="I7" s="23">
        <f si="1" t="shared"/>
        <v>1</v>
      </c>
      <c r="J7" s="23">
        <v>1320</v>
      </c>
      <c r="K7" s="23">
        <v>1345</v>
      </c>
      <c r="L7" s="23">
        <v>1321</v>
      </c>
      <c r="M7" s="23">
        <v>1344</v>
      </c>
      <c r="N7" s="23">
        <v>1309</v>
      </c>
      <c r="O7" s="23">
        <v>1325</v>
      </c>
      <c r="P7" s="23">
        <f si="2" t="shared"/>
        <v>1327</v>
      </c>
      <c r="Q7" s="23">
        <f si="3" t="shared"/>
        <v>8</v>
      </c>
    </row>
    <row customFormat="1" r="8" s="14" spans="1:17">
      <c r="A8" s="22">
        <v>4</v>
      </c>
      <c r="B8" s="23">
        <v>1251</v>
      </c>
      <c r="C8" s="23">
        <v>1288</v>
      </c>
      <c r="D8" s="23">
        <v>1263</v>
      </c>
      <c r="E8" s="23">
        <v>1283</v>
      </c>
      <c r="F8" s="23">
        <v>1307</v>
      </c>
      <c r="G8" s="23">
        <v>1284</v>
      </c>
      <c r="H8" s="23">
        <f si="0" t="shared"/>
        <v>1279</v>
      </c>
      <c r="I8" s="23">
        <f si="1" t="shared"/>
        <v>9</v>
      </c>
      <c r="J8" s="23">
        <v>1334</v>
      </c>
      <c r="K8" s="23">
        <v>1350</v>
      </c>
      <c r="L8" s="23">
        <v>1342</v>
      </c>
      <c r="M8" s="23">
        <v>1327</v>
      </c>
      <c r="N8" s="23">
        <v>1341</v>
      </c>
      <c r="O8" s="23">
        <v>1331</v>
      </c>
      <c r="P8" s="23">
        <f si="2" t="shared"/>
        <v>1337</v>
      </c>
      <c r="Q8" s="23">
        <f si="3" t="shared"/>
        <v>18</v>
      </c>
    </row>
    <row customFormat="1" r="9" s="14" spans="1:17">
      <c r="A9" s="22">
        <v>5</v>
      </c>
      <c r="B9" s="23">
        <v>1254</v>
      </c>
      <c r="C9" s="23">
        <v>1260</v>
      </c>
      <c r="D9" s="23">
        <v>1297</v>
      </c>
      <c r="E9" s="23">
        <v>1271</v>
      </c>
      <c r="F9" s="23">
        <v>1245</v>
      </c>
      <c r="G9" s="23">
        <v>1259</v>
      </c>
      <c r="H9" s="23">
        <f si="0" t="shared"/>
        <v>1264</v>
      </c>
      <c r="I9" s="23">
        <f si="1" t="shared"/>
        <v>-6</v>
      </c>
      <c r="J9" s="23">
        <v>1320</v>
      </c>
      <c r="K9" s="23">
        <v>1309</v>
      </c>
      <c r="L9" s="23">
        <v>1335</v>
      </c>
      <c r="M9" s="23">
        <v>1320</v>
      </c>
      <c r="N9" s="23">
        <v>1332</v>
      </c>
      <c r="O9" s="23">
        <v>1300</v>
      </c>
      <c r="P9" s="23">
        <f si="2" t="shared"/>
        <v>1319</v>
      </c>
      <c r="Q9" s="23">
        <f si="3" t="shared"/>
        <v>0</v>
      </c>
    </row>
    <row customFormat="1" r="10" s="14" spans="1:17">
      <c r="A10" s="22">
        <v>6</v>
      </c>
      <c r="B10" s="23">
        <v>1248</v>
      </c>
      <c r="C10" s="23">
        <v>1266</v>
      </c>
      <c r="D10" s="23">
        <v>1280</v>
      </c>
      <c r="E10" s="23">
        <v>1258</v>
      </c>
      <c r="F10" s="23">
        <v>1262</v>
      </c>
      <c r="G10" s="23">
        <v>1284</v>
      </c>
      <c r="H10" s="23">
        <f si="0" t="shared"/>
        <v>1266</v>
      </c>
      <c r="I10" s="23">
        <f si="1" t="shared"/>
        <v>-4</v>
      </c>
      <c r="J10" s="23">
        <v>1329</v>
      </c>
      <c r="K10" s="23">
        <v>1305</v>
      </c>
      <c r="L10" s="23">
        <v>1322</v>
      </c>
      <c r="M10" s="23">
        <v>1306</v>
      </c>
      <c r="N10" s="23">
        <v>1328</v>
      </c>
      <c r="O10" s="23">
        <v>1348</v>
      </c>
      <c r="P10" s="23">
        <f si="2" t="shared"/>
        <v>1323</v>
      </c>
      <c r="Q10" s="23">
        <f si="3" t="shared"/>
        <v>4</v>
      </c>
    </row>
    <row customFormat="1" r="11" s="14" spans="1:17">
      <c r="A11" s="22">
        <v>7</v>
      </c>
      <c r="B11" s="23">
        <v>1285</v>
      </c>
      <c r="C11" s="23">
        <v>1263</v>
      </c>
      <c r="D11" s="23">
        <v>1256</v>
      </c>
      <c r="E11" s="23">
        <v>1267</v>
      </c>
      <c r="F11" s="23">
        <v>1293</v>
      </c>
      <c r="G11" s="23">
        <v>1294</v>
      </c>
      <c r="H11" s="23">
        <f si="0" t="shared"/>
        <v>1276</v>
      </c>
      <c r="I11" s="23">
        <f si="1" t="shared"/>
        <v>6</v>
      </c>
      <c r="J11" s="23">
        <v>1308</v>
      </c>
      <c r="K11" s="23">
        <v>1301</v>
      </c>
      <c r="L11" s="23">
        <v>1336</v>
      </c>
      <c r="M11" s="23">
        <v>1347</v>
      </c>
      <c r="N11" s="23">
        <v>1317</v>
      </c>
      <c r="O11" s="23">
        <v>1327</v>
      </c>
      <c r="P11" s="23">
        <f si="2" t="shared"/>
        <v>1322</v>
      </c>
      <c r="Q11" s="23">
        <f si="3" t="shared"/>
        <v>3</v>
      </c>
    </row>
    <row customFormat="1" r="12" s="14" spans="1:17">
      <c r="A12" s="22">
        <v>8</v>
      </c>
      <c r="B12" s="23">
        <v>1263</v>
      </c>
      <c r="C12" s="23">
        <v>1286</v>
      </c>
      <c r="D12" s="23">
        <v>1256</v>
      </c>
      <c r="E12" s="23">
        <v>1280</v>
      </c>
      <c r="F12" s="23">
        <v>1252</v>
      </c>
      <c r="G12" s="23">
        <v>1263</v>
      </c>
      <c r="H12" s="23">
        <f si="0" t="shared"/>
        <v>1266</v>
      </c>
      <c r="I12" s="23">
        <f si="1" t="shared"/>
        <v>-4</v>
      </c>
      <c r="J12" s="23">
        <v>1314</v>
      </c>
      <c r="K12" s="23">
        <v>1338</v>
      </c>
      <c r="L12" s="23">
        <v>1330</v>
      </c>
      <c r="M12" s="23">
        <v>1322</v>
      </c>
      <c r="N12" s="23">
        <v>1335</v>
      </c>
      <c r="O12" s="23">
        <v>1318</v>
      </c>
      <c r="P12" s="23">
        <f si="2" t="shared"/>
        <v>1326</v>
      </c>
      <c r="Q12" s="23">
        <f si="3" t="shared"/>
        <v>7</v>
      </c>
    </row>
    <row customFormat="1" r="13" s="14" spans="1:17">
      <c r="A13" s="22">
        <v>9</v>
      </c>
      <c r="B13" s="23">
        <v>1277</v>
      </c>
      <c r="C13" s="23">
        <v>1290</v>
      </c>
      <c r="D13" s="23">
        <v>1259</v>
      </c>
      <c r="E13" s="23">
        <v>1266</v>
      </c>
      <c r="F13" s="23">
        <v>1284</v>
      </c>
      <c r="G13" s="23">
        <v>1260</v>
      </c>
      <c r="H13" s="23">
        <f si="0" t="shared"/>
        <v>1272</v>
      </c>
      <c r="I13" s="23">
        <f si="1" t="shared"/>
        <v>2</v>
      </c>
      <c r="J13" s="23">
        <v>1315</v>
      </c>
      <c r="K13" s="23">
        <v>1363</v>
      </c>
      <c r="L13" s="23">
        <v>1328</v>
      </c>
      <c r="M13" s="23">
        <v>1325</v>
      </c>
      <c r="N13" s="23">
        <v>1340</v>
      </c>
      <c r="O13" s="23">
        <v>1342</v>
      </c>
      <c r="P13" s="23">
        <f si="2" t="shared"/>
        <v>1335</v>
      </c>
      <c r="Q13" s="23">
        <f si="3" t="shared"/>
        <v>16</v>
      </c>
    </row>
    <row customFormat="1" r="14" s="14" spans="1:17">
      <c r="A14" s="22">
        <v>10</v>
      </c>
      <c r="B14" s="23">
        <v>1275</v>
      </c>
      <c r="C14" s="23">
        <v>1256</v>
      </c>
      <c r="D14" s="23">
        <v>1289</v>
      </c>
      <c r="E14" s="23">
        <v>1269</v>
      </c>
      <c r="F14" s="23">
        <v>1286</v>
      </c>
      <c r="G14" s="23">
        <v>1261</v>
      </c>
      <c r="H14" s="23">
        <f si="0" t="shared"/>
        <v>1272</v>
      </c>
      <c r="I14" s="23">
        <f si="1" t="shared"/>
        <v>2</v>
      </c>
      <c r="J14" s="23">
        <v>1317</v>
      </c>
      <c r="K14" s="23">
        <v>1309</v>
      </c>
      <c r="L14" s="23">
        <v>1327</v>
      </c>
      <c r="M14" s="23">
        <v>1319</v>
      </c>
      <c r="N14" s="23">
        <v>1296</v>
      </c>
      <c r="O14" s="23">
        <v>1303</v>
      </c>
      <c r="P14" s="23">
        <f si="2" t="shared"/>
        <v>1311</v>
      </c>
      <c r="Q14" s="23">
        <f si="3" t="shared"/>
        <v>-8</v>
      </c>
    </row>
    <row customFormat="1" r="15" s="14" spans="1:17">
      <c r="A15" s="22">
        <v>11</v>
      </c>
      <c r="B15" s="23">
        <v>1291</v>
      </c>
      <c r="C15" s="23">
        <v>1272</v>
      </c>
      <c r="D15" s="23">
        <v>1291</v>
      </c>
      <c r="E15" s="23">
        <v>1257</v>
      </c>
      <c r="F15" s="23">
        <v>1263</v>
      </c>
      <c r="G15" s="23">
        <v>1293</v>
      </c>
      <c r="H15" s="23">
        <f si="0" t="shared"/>
        <v>1277</v>
      </c>
      <c r="I15" s="23">
        <f si="1" t="shared"/>
        <v>7</v>
      </c>
      <c r="J15" s="23">
        <v>1320</v>
      </c>
      <c r="K15" s="23">
        <v>1319</v>
      </c>
      <c r="L15" s="23">
        <v>1339</v>
      </c>
      <c r="M15" s="23">
        <v>1320</v>
      </c>
      <c r="N15" s="23">
        <v>1322</v>
      </c>
      <c r="O15" s="23">
        <v>1341</v>
      </c>
      <c r="P15" s="23">
        <f si="2" t="shared"/>
        <v>1326</v>
      </c>
      <c r="Q15" s="23">
        <f si="3" t="shared"/>
        <v>7</v>
      </c>
    </row>
    <row customFormat="1" r="16" s="14" spans="1:17">
      <c r="A16" s="22">
        <v>12</v>
      </c>
      <c r="B16" s="23">
        <v>1268</v>
      </c>
      <c r="C16" s="23">
        <v>1245</v>
      </c>
      <c r="D16" s="23">
        <v>1259</v>
      </c>
      <c r="E16" s="23">
        <v>1276</v>
      </c>
      <c r="F16" s="23">
        <v>1264</v>
      </c>
      <c r="G16" s="23">
        <v>1273</v>
      </c>
      <c r="H16" s="23">
        <f si="0" t="shared"/>
        <v>1264</v>
      </c>
      <c r="I16" s="23">
        <f si="1" t="shared"/>
        <v>-6</v>
      </c>
      <c r="J16" s="23">
        <v>1334</v>
      </c>
      <c r="K16" s="23">
        <v>1301</v>
      </c>
      <c r="L16" s="23">
        <v>1329</v>
      </c>
      <c r="M16" s="23">
        <v>1342</v>
      </c>
      <c r="N16" s="23">
        <v>1313</v>
      </c>
      <c r="O16" s="23">
        <v>1340</v>
      </c>
      <c r="P16" s="23">
        <f si="2" t="shared"/>
        <v>1326</v>
      </c>
      <c r="Q16" s="23">
        <f si="3" t="shared"/>
        <v>7</v>
      </c>
    </row>
    <row customFormat="1" r="17" s="14" spans="1:17">
      <c r="A17" s="22">
        <v>13</v>
      </c>
      <c r="B17" s="23">
        <v>1268</v>
      </c>
      <c r="C17" s="23">
        <v>1293</v>
      </c>
      <c r="D17" s="23">
        <v>1270</v>
      </c>
      <c r="E17" s="23">
        <v>1268</v>
      </c>
      <c r="F17" s="23">
        <v>1271</v>
      </c>
      <c r="G17" s="23">
        <v>1266</v>
      </c>
      <c r="H17" s="23">
        <f si="0" t="shared"/>
        <v>1272</v>
      </c>
      <c r="I17" s="23">
        <f si="1" t="shared"/>
        <v>2</v>
      </c>
      <c r="J17" s="23">
        <v>1320</v>
      </c>
      <c r="K17" s="23">
        <v>1358</v>
      </c>
      <c r="L17" s="23">
        <v>1328</v>
      </c>
      <c r="M17" s="23">
        <v>1339</v>
      </c>
      <c r="N17" s="23">
        <v>1304</v>
      </c>
      <c r="O17" s="23">
        <v>1326</v>
      </c>
      <c r="P17" s="23">
        <f si="2" t="shared"/>
        <v>1329</v>
      </c>
      <c r="Q17" s="23">
        <f si="3" t="shared"/>
        <v>10</v>
      </c>
    </row>
    <row customFormat="1" r="18" s="14" spans="1:17">
      <c r="A18" s="22">
        <v>14</v>
      </c>
      <c r="B18" s="23">
        <v>1273</v>
      </c>
      <c r="C18" s="23">
        <v>1299</v>
      </c>
      <c r="D18" s="23">
        <v>1266</v>
      </c>
      <c r="E18" s="23">
        <v>1276</v>
      </c>
      <c r="F18" s="23">
        <v>1300</v>
      </c>
      <c r="G18" s="23">
        <v>1266</v>
      </c>
      <c r="H18" s="23">
        <f si="0" t="shared"/>
        <v>1280</v>
      </c>
      <c r="I18" s="23">
        <f si="1" t="shared"/>
        <v>10</v>
      </c>
      <c r="J18" s="23">
        <v>1330</v>
      </c>
      <c r="K18" s="23">
        <v>1339</v>
      </c>
      <c r="L18" s="23">
        <v>1331</v>
      </c>
      <c r="M18" s="23">
        <v>1310</v>
      </c>
      <c r="N18" s="23">
        <v>1318</v>
      </c>
      <c r="O18" s="23">
        <v>1310</v>
      </c>
      <c r="P18" s="23">
        <f si="2" t="shared"/>
        <v>1323</v>
      </c>
      <c r="Q18" s="23">
        <f si="3" t="shared"/>
        <v>4</v>
      </c>
    </row>
    <row customFormat="1" r="19" s="14" spans="1:17">
      <c r="A19" s="22">
        <v>15</v>
      </c>
      <c r="B19" s="23">
        <v>1253</v>
      </c>
      <c r="C19" s="23">
        <v>1258</v>
      </c>
      <c r="D19" s="23">
        <v>1292</v>
      </c>
      <c r="E19" s="23">
        <v>1269</v>
      </c>
      <c r="F19" s="23">
        <v>1278</v>
      </c>
      <c r="G19" s="23">
        <v>1261</v>
      </c>
      <c r="H19" s="23">
        <f si="0" t="shared"/>
        <v>1268</v>
      </c>
      <c r="I19" s="23">
        <f si="1" t="shared"/>
        <v>-2</v>
      </c>
      <c r="J19" s="23">
        <v>1315</v>
      </c>
      <c r="K19" s="23">
        <v>1308</v>
      </c>
      <c r="L19" s="23">
        <v>1328</v>
      </c>
      <c r="M19" s="23">
        <v>1328</v>
      </c>
      <c r="N19" s="23">
        <v>1317</v>
      </c>
      <c r="O19" s="23">
        <v>1310</v>
      </c>
      <c r="P19" s="23">
        <f si="2" t="shared"/>
        <v>1317</v>
      </c>
      <c r="Q19" s="23">
        <f si="3" t="shared"/>
        <v>-2</v>
      </c>
    </row>
    <row customFormat="1" r="20" s="14" spans="1:17">
      <c r="A20" s="22">
        <v>16</v>
      </c>
      <c r="B20" s="23">
        <v>1274</v>
      </c>
      <c r="C20" s="23">
        <v>1273</v>
      </c>
      <c r="D20" s="23">
        <v>1289</v>
      </c>
      <c r="E20" s="23">
        <v>1264</v>
      </c>
      <c r="F20" s="23">
        <v>1258</v>
      </c>
      <c r="G20" s="23">
        <v>1304</v>
      </c>
      <c r="H20" s="23">
        <f si="0" t="shared"/>
        <v>1277</v>
      </c>
      <c r="I20" s="23">
        <f si="1" t="shared"/>
        <v>7</v>
      </c>
      <c r="J20" s="23">
        <v>1352</v>
      </c>
      <c r="K20" s="23">
        <v>1328</v>
      </c>
      <c r="L20" s="23">
        <v>1339</v>
      </c>
      <c r="M20" s="23">
        <v>1321</v>
      </c>
      <c r="N20" s="23">
        <v>1334</v>
      </c>
      <c r="O20" s="23">
        <v>1320</v>
      </c>
      <c r="P20" s="23">
        <f si="2" t="shared"/>
        <v>1332</v>
      </c>
      <c r="Q20" s="23">
        <f si="3" t="shared"/>
        <v>13</v>
      </c>
    </row>
    <row customFormat="1" r="21" s="14" spans="1:17">
      <c r="A21" s="22">
        <v>17</v>
      </c>
      <c r="B21" s="23">
        <v>1306</v>
      </c>
      <c r="C21" s="23">
        <v>1281</v>
      </c>
      <c r="D21" s="23">
        <v>1278</v>
      </c>
      <c r="E21" s="23">
        <v>1261</v>
      </c>
      <c r="F21" s="23">
        <v>1244</v>
      </c>
      <c r="G21" s="23">
        <v>1310</v>
      </c>
      <c r="H21" s="23">
        <f si="0" t="shared"/>
        <v>1280</v>
      </c>
      <c r="I21" s="23">
        <f si="1" t="shared"/>
        <v>10</v>
      </c>
      <c r="J21" s="23">
        <v>1356</v>
      </c>
      <c r="K21" s="23">
        <v>1319</v>
      </c>
      <c r="L21" s="23">
        <v>1330</v>
      </c>
      <c r="M21" s="23">
        <v>1327</v>
      </c>
      <c r="N21" s="23">
        <v>1302</v>
      </c>
      <c r="O21" s="23">
        <v>1354</v>
      </c>
      <c r="P21" s="23">
        <f si="2" t="shared"/>
        <v>1331</v>
      </c>
      <c r="Q21" s="23">
        <f si="3" t="shared"/>
        <v>12</v>
      </c>
    </row>
    <row customFormat="1" r="22" s="14" spans="1:17">
      <c r="A22" s="22">
        <v>18</v>
      </c>
      <c r="B22" s="23">
        <v>1273</v>
      </c>
      <c r="C22" s="23">
        <v>1289</v>
      </c>
      <c r="D22" s="23">
        <v>1258</v>
      </c>
      <c r="E22" s="23">
        <v>1291</v>
      </c>
      <c r="F22" s="23">
        <v>1256</v>
      </c>
      <c r="G22" s="23">
        <v>1266</v>
      </c>
      <c r="H22" s="23">
        <f si="0" t="shared"/>
        <v>1272</v>
      </c>
      <c r="I22" s="23">
        <f si="1" t="shared"/>
        <v>2</v>
      </c>
      <c r="J22" s="23">
        <v>1304</v>
      </c>
      <c r="K22" s="23">
        <v>1336</v>
      </c>
      <c r="L22" s="23">
        <v>1316</v>
      </c>
      <c r="M22" s="23">
        <v>1339</v>
      </c>
      <c r="N22" s="23">
        <v>1330</v>
      </c>
      <c r="O22" s="23">
        <v>1318</v>
      </c>
      <c r="P22" s="23">
        <f si="2" t="shared"/>
        <v>1323</v>
      </c>
      <c r="Q22" s="23">
        <f si="3" t="shared"/>
        <v>4</v>
      </c>
    </row>
    <row customFormat="1" r="23" s="14" spans="1:17">
      <c r="A23" s="22">
        <v>19</v>
      </c>
      <c r="B23" s="23">
        <v>1262</v>
      </c>
      <c r="C23" s="23">
        <v>1285</v>
      </c>
      <c r="D23" s="23">
        <v>1258</v>
      </c>
      <c r="E23" s="23">
        <v>1261</v>
      </c>
      <c r="F23" s="23">
        <v>1273</v>
      </c>
      <c r="G23" s="23">
        <v>1263</v>
      </c>
      <c r="H23" s="23">
        <f si="0" t="shared"/>
        <v>1267</v>
      </c>
      <c r="I23" s="23">
        <f si="1" t="shared"/>
        <v>-3</v>
      </c>
      <c r="J23" s="23">
        <v>1302</v>
      </c>
      <c r="K23" s="23">
        <v>1321</v>
      </c>
      <c r="L23" s="23">
        <v>1300</v>
      </c>
      <c r="M23" s="23">
        <v>1308</v>
      </c>
      <c r="N23" s="23">
        <v>1337</v>
      </c>
      <c r="O23" s="23">
        <v>1317</v>
      </c>
      <c r="P23" s="23">
        <f si="2" t="shared"/>
        <v>1314</v>
      </c>
      <c r="Q23" s="23">
        <f si="3" t="shared"/>
        <v>-5</v>
      </c>
    </row>
    <row customFormat="1" r="24" s="14" spans="1:17">
      <c r="A24" s="22">
        <v>20</v>
      </c>
      <c r="B24" s="23">
        <v>1273</v>
      </c>
      <c r="C24" s="23">
        <v>1263</v>
      </c>
      <c r="D24" s="23">
        <v>1280</v>
      </c>
      <c r="E24" s="23">
        <v>1249</v>
      </c>
      <c r="F24" s="23">
        <v>1270</v>
      </c>
      <c r="G24" s="23">
        <v>1238</v>
      </c>
      <c r="H24" s="23">
        <f si="0" t="shared"/>
        <v>1262</v>
      </c>
      <c r="I24" s="23">
        <f si="1" t="shared"/>
        <v>-8</v>
      </c>
      <c r="J24" s="23">
        <v>1315</v>
      </c>
      <c r="K24" s="23">
        <v>1308</v>
      </c>
      <c r="L24" s="23">
        <v>1330</v>
      </c>
      <c r="M24" s="23">
        <v>1317</v>
      </c>
      <c r="N24" s="23">
        <v>1310</v>
      </c>
      <c r="O24" s="23">
        <v>1320</v>
      </c>
      <c r="P24" s="23">
        <f si="2" t="shared"/>
        <v>1316</v>
      </c>
      <c r="Q24" s="23">
        <f si="3" t="shared"/>
        <v>-3</v>
      </c>
    </row>
    <row customFormat="1" r="25" s="14" spans="1:17">
      <c r="A25" s="22">
        <v>21</v>
      </c>
      <c r="B25" s="23">
        <v>1269</v>
      </c>
      <c r="C25" s="23">
        <v>1285</v>
      </c>
      <c r="D25" s="23">
        <v>1260</v>
      </c>
      <c r="E25" s="23">
        <v>1239</v>
      </c>
      <c r="F25" s="23">
        <v>1271</v>
      </c>
      <c r="G25" s="23">
        <v>1273</v>
      </c>
      <c r="H25" s="23">
        <f si="0" t="shared"/>
        <v>1266</v>
      </c>
      <c r="I25" s="23">
        <f si="1" t="shared"/>
        <v>-4</v>
      </c>
      <c r="J25" s="23">
        <v>1325</v>
      </c>
      <c r="K25" s="23">
        <v>1306</v>
      </c>
      <c r="L25" s="23">
        <v>1334</v>
      </c>
      <c r="M25" s="23">
        <v>1300</v>
      </c>
      <c r="N25" s="23">
        <v>1311</v>
      </c>
      <c r="O25" s="23">
        <v>1319</v>
      </c>
      <c r="P25" s="23">
        <f si="2" t="shared"/>
        <v>1315</v>
      </c>
      <c r="Q25" s="23">
        <f si="3" t="shared"/>
        <v>-4</v>
      </c>
    </row>
    <row customFormat="1" r="26" s="14" spans="1:17">
      <c r="A26" s="22">
        <v>22</v>
      </c>
      <c r="B26" s="23">
        <v>1274</v>
      </c>
      <c r="C26" s="23">
        <v>1287</v>
      </c>
      <c r="D26" s="23">
        <v>1251</v>
      </c>
      <c r="E26" s="23">
        <v>1288</v>
      </c>
      <c r="F26" s="23">
        <v>1257</v>
      </c>
      <c r="G26" s="23">
        <v>1272</v>
      </c>
      <c r="H26" s="23">
        <f si="0" t="shared"/>
        <v>1271</v>
      </c>
      <c r="I26" s="23">
        <f si="1" t="shared"/>
        <v>1</v>
      </c>
      <c r="J26" s="23">
        <v>1319</v>
      </c>
      <c r="K26" s="23">
        <v>1296</v>
      </c>
      <c r="L26" s="23">
        <v>1294</v>
      </c>
      <c r="M26" s="23">
        <v>1319</v>
      </c>
      <c r="N26" s="23">
        <v>1301</v>
      </c>
      <c r="O26" s="23">
        <v>1315</v>
      </c>
      <c r="P26" s="23">
        <f si="2" t="shared"/>
        <v>1307</v>
      </c>
      <c r="Q26" s="23">
        <f si="3" t="shared"/>
        <v>-12</v>
      </c>
    </row>
    <row customFormat="1" r="27" s="14" spans="1:17">
      <c r="A27" s="22">
        <v>23</v>
      </c>
      <c r="B27" s="23">
        <v>1269</v>
      </c>
      <c r="C27" s="23">
        <v>1285</v>
      </c>
      <c r="D27" s="23">
        <v>1274</v>
      </c>
      <c r="E27" s="23">
        <v>1293</v>
      </c>
      <c r="F27" s="23">
        <v>1274</v>
      </c>
      <c r="G27" s="23">
        <v>1265</v>
      </c>
      <c r="H27" s="23">
        <f si="0" t="shared"/>
        <v>1276</v>
      </c>
      <c r="I27" s="23">
        <f si="1" t="shared"/>
        <v>6</v>
      </c>
      <c r="J27" s="23">
        <v>1301</v>
      </c>
      <c r="K27" s="23">
        <v>1329</v>
      </c>
      <c r="L27" s="23">
        <v>1309</v>
      </c>
      <c r="M27" s="23">
        <v>1334</v>
      </c>
      <c r="N27" s="23">
        <v>1311</v>
      </c>
      <c r="O27" s="23">
        <v>1307</v>
      </c>
      <c r="P27" s="23">
        <f si="2" t="shared"/>
        <v>1315</v>
      </c>
      <c r="Q27" s="23">
        <f si="3" t="shared"/>
        <v>-4</v>
      </c>
    </row>
    <row customFormat="1" r="28" s="14" spans="1:17">
      <c r="A28" s="22">
        <v>24</v>
      </c>
      <c r="B28" s="23">
        <v>1274</v>
      </c>
      <c r="C28" s="23">
        <v>1290</v>
      </c>
      <c r="D28" s="23">
        <v>1242</v>
      </c>
      <c r="E28" s="23">
        <v>1250</v>
      </c>
      <c r="F28" s="23">
        <v>1283</v>
      </c>
      <c r="G28" s="23">
        <v>1254</v>
      </c>
      <c r="H28" s="23">
        <f si="0" t="shared"/>
        <v>1265</v>
      </c>
      <c r="I28" s="23">
        <f si="1" t="shared"/>
        <v>-5</v>
      </c>
      <c r="J28" s="23">
        <v>1330</v>
      </c>
      <c r="K28" s="23">
        <v>1320</v>
      </c>
      <c r="L28" s="23">
        <v>1308</v>
      </c>
      <c r="M28" s="23">
        <v>1311</v>
      </c>
      <c r="N28" s="23">
        <v>1321</v>
      </c>
      <c r="O28" s="23">
        <v>1321</v>
      </c>
      <c r="P28" s="23">
        <f si="2" t="shared"/>
        <v>1318</v>
      </c>
      <c r="Q28" s="23">
        <f si="3" t="shared"/>
        <v>-1</v>
      </c>
    </row>
    <row customFormat="1" r="29" s="14" spans="1:17">
      <c r="A29" s="22">
        <v>25</v>
      </c>
      <c r="B29" s="23">
        <v>1279</v>
      </c>
      <c r="C29" s="23">
        <v>1260</v>
      </c>
      <c r="D29" s="23">
        <v>1292</v>
      </c>
      <c r="E29" s="23">
        <v>1271</v>
      </c>
      <c r="F29" s="23">
        <v>1281</v>
      </c>
      <c r="G29" s="23">
        <v>1262</v>
      </c>
      <c r="H29" s="23">
        <f si="0" t="shared"/>
        <v>1274</v>
      </c>
      <c r="I29" s="23">
        <f si="1" t="shared"/>
        <v>4</v>
      </c>
      <c r="J29" s="23">
        <v>1311</v>
      </c>
      <c r="K29" s="23">
        <v>1327</v>
      </c>
      <c r="L29" s="23">
        <v>1336</v>
      </c>
      <c r="M29" s="23">
        <v>1314</v>
      </c>
      <c r="N29" s="23">
        <v>1318</v>
      </c>
      <c r="O29" s="23">
        <v>1302</v>
      </c>
      <c r="P29" s="23">
        <f si="2" t="shared"/>
        <v>1318</v>
      </c>
      <c r="Q29" s="23">
        <f si="3" t="shared"/>
        <v>-1</v>
      </c>
    </row>
    <row customFormat="1" r="30" s="14" spans="1:17">
      <c r="A30" s="22">
        <v>26</v>
      </c>
      <c r="B30" s="23">
        <v>1260</v>
      </c>
      <c r="C30" s="23">
        <v>1271</v>
      </c>
      <c r="D30" s="23">
        <v>1256</v>
      </c>
      <c r="E30" s="23">
        <v>1258</v>
      </c>
      <c r="F30" s="23">
        <v>1262</v>
      </c>
      <c r="G30" s="23">
        <v>1296</v>
      </c>
      <c r="H30" s="23">
        <f si="0" t="shared"/>
        <v>1267</v>
      </c>
      <c r="I30" s="23">
        <f si="1" t="shared"/>
        <v>-3</v>
      </c>
      <c r="J30" s="23">
        <v>1334</v>
      </c>
      <c r="K30" s="23">
        <v>1324</v>
      </c>
      <c r="L30" s="23">
        <v>1328</v>
      </c>
      <c r="M30" s="23">
        <v>1303</v>
      </c>
      <c r="N30" s="23">
        <v>1318</v>
      </c>
      <c r="O30" s="23">
        <v>1318</v>
      </c>
      <c r="P30" s="23">
        <f si="2" t="shared"/>
        <v>1320</v>
      </c>
      <c r="Q30" s="23">
        <f si="3" t="shared"/>
        <v>1</v>
      </c>
    </row>
    <row customFormat="1" r="31" s="14" spans="1:17">
      <c r="A31" s="22">
        <v>27</v>
      </c>
      <c r="B31" s="23">
        <v>1282</v>
      </c>
      <c r="C31" s="23">
        <v>1270</v>
      </c>
      <c r="D31" s="23">
        <v>1267</v>
      </c>
      <c r="E31" s="23">
        <v>1298</v>
      </c>
      <c r="F31" s="23">
        <v>1270</v>
      </c>
      <c r="G31" s="23">
        <v>1288</v>
      </c>
      <c r="H31" s="23">
        <f si="0" t="shared"/>
        <v>1279</v>
      </c>
      <c r="I31" s="23">
        <f si="1" t="shared"/>
        <v>9</v>
      </c>
      <c r="J31" s="23">
        <v>1326</v>
      </c>
      <c r="K31" s="23">
        <v>1307</v>
      </c>
      <c r="L31" s="23">
        <v>1306</v>
      </c>
      <c r="M31" s="23">
        <v>1340</v>
      </c>
      <c r="N31" s="23">
        <v>1327</v>
      </c>
      <c r="O31" s="23">
        <v>1338</v>
      </c>
      <c r="P31" s="23">
        <f si="2" t="shared"/>
        <v>1324</v>
      </c>
      <c r="Q31" s="23">
        <f si="3" t="shared"/>
        <v>5</v>
      </c>
    </row>
    <row customFormat="1" r="32" s="14" spans="1:17">
      <c r="A32" s="22">
        <v>28</v>
      </c>
      <c r="B32" s="23">
        <v>1256</v>
      </c>
      <c r="C32" s="23">
        <v>1255</v>
      </c>
      <c r="D32" s="23">
        <v>1281</v>
      </c>
      <c r="E32" s="23">
        <v>1282</v>
      </c>
      <c r="F32" s="23">
        <v>1276</v>
      </c>
      <c r="G32" s="23">
        <v>1244</v>
      </c>
      <c r="H32" s="23">
        <f si="0" t="shared"/>
        <v>1265</v>
      </c>
      <c r="I32" s="23">
        <f si="1" t="shared"/>
        <v>-5</v>
      </c>
      <c r="J32" s="23">
        <v>1311</v>
      </c>
      <c r="K32" s="23">
        <v>1335</v>
      </c>
      <c r="L32" s="23">
        <v>1318</v>
      </c>
      <c r="M32" s="23">
        <v>1335</v>
      </c>
      <c r="N32" s="23">
        <v>1324</v>
      </c>
      <c r="O32" s="23">
        <v>1309</v>
      </c>
      <c r="P32" s="23">
        <f si="2" t="shared"/>
        <v>1322</v>
      </c>
      <c r="Q32" s="23">
        <f si="3" t="shared"/>
        <v>3</v>
      </c>
    </row>
    <row customFormat="1" r="33" s="14" spans="1:17">
      <c r="A33" s="22">
        <v>29</v>
      </c>
      <c r="B33" s="23">
        <v>1282</v>
      </c>
      <c r="C33" s="23">
        <v>1280</v>
      </c>
      <c r="D33" s="23">
        <v>1257</v>
      </c>
      <c r="E33" s="23">
        <v>1262</v>
      </c>
      <c r="F33" s="23">
        <v>1288</v>
      </c>
      <c r="G33" s="23">
        <v>1264</v>
      </c>
      <c r="H33" s="23">
        <f si="0" t="shared"/>
        <v>1272</v>
      </c>
      <c r="I33" s="23">
        <f si="1" t="shared"/>
        <v>2</v>
      </c>
      <c r="J33" s="23">
        <v>1327</v>
      </c>
      <c r="K33" s="23">
        <v>1334</v>
      </c>
      <c r="L33" s="23">
        <v>1308</v>
      </c>
      <c r="M33" s="23">
        <v>1316</v>
      </c>
      <c r="N33" s="23">
        <v>1317</v>
      </c>
      <c r="O33" s="23">
        <v>1325</v>
      </c>
      <c r="P33" s="23">
        <f si="2" t="shared"/>
        <v>1321</v>
      </c>
      <c r="Q33" s="23">
        <f si="3" t="shared"/>
        <v>2</v>
      </c>
    </row>
    <row customFormat="1" r="34" s="14" spans="1:17">
      <c r="A34" s="22">
        <v>30</v>
      </c>
      <c r="B34" s="23">
        <v>1261</v>
      </c>
      <c r="C34" s="23">
        <v>1280</v>
      </c>
      <c r="D34" s="23">
        <v>1270</v>
      </c>
      <c r="E34" s="23">
        <v>1268</v>
      </c>
      <c r="F34" s="23">
        <v>1285</v>
      </c>
      <c r="G34" s="23">
        <v>1262</v>
      </c>
      <c r="H34" s="23">
        <f si="0" t="shared"/>
        <v>1271</v>
      </c>
      <c r="I34" s="23">
        <f si="1" t="shared"/>
        <v>1</v>
      </c>
      <c r="J34" s="23">
        <v>1320</v>
      </c>
      <c r="K34" s="23">
        <v>1312</v>
      </c>
      <c r="L34" s="23">
        <v>1331</v>
      </c>
      <c r="M34" s="23">
        <v>1322</v>
      </c>
      <c r="N34" s="23">
        <v>1313</v>
      </c>
      <c r="O34" s="23">
        <v>1307</v>
      </c>
      <c r="P34" s="23">
        <f si="2" t="shared"/>
        <v>1317</v>
      </c>
      <c r="Q34" s="23">
        <f si="3" t="shared"/>
        <v>-2</v>
      </c>
    </row>
    <row customFormat="1" r="35" s="14" spans="1:17">
      <c r="A35" s="22">
        <v>31</v>
      </c>
      <c r="B35" s="23">
        <v>1275</v>
      </c>
      <c r="C35" s="23">
        <v>1263</v>
      </c>
      <c r="D35" s="23">
        <v>1272</v>
      </c>
      <c r="E35" s="23">
        <v>1259</v>
      </c>
      <c r="F35" s="23">
        <v>1272</v>
      </c>
      <c r="G35" s="23">
        <v>1291</v>
      </c>
      <c r="H35" s="23">
        <f si="0" t="shared"/>
        <v>1272</v>
      </c>
      <c r="I35" s="23">
        <f si="1" t="shared"/>
        <v>2</v>
      </c>
      <c r="J35" s="23">
        <v>1325</v>
      </c>
      <c r="K35" s="23">
        <v>1314</v>
      </c>
      <c r="L35" s="23">
        <v>1330</v>
      </c>
      <c r="M35" s="23">
        <v>1306</v>
      </c>
      <c r="N35" s="23">
        <v>1304</v>
      </c>
      <c r="O35" s="23">
        <v>1338</v>
      </c>
      <c r="P35" s="23">
        <f si="2" t="shared"/>
        <v>1319</v>
      </c>
      <c r="Q35" s="23">
        <f si="3" t="shared"/>
        <v>0</v>
      </c>
    </row>
    <row customFormat="1" r="36" s="14" spans="1:17">
      <c r="A36" s="22">
        <v>32</v>
      </c>
      <c r="B36" s="23">
        <v>1257</v>
      </c>
      <c r="C36" s="23">
        <v>1266</v>
      </c>
      <c r="D36" s="23">
        <v>1256</v>
      </c>
      <c r="E36" s="23">
        <v>1286</v>
      </c>
      <c r="F36" s="23">
        <v>1285</v>
      </c>
      <c r="G36" s="23">
        <v>1282</v>
      </c>
      <c r="H36" s="23">
        <f si="0" t="shared"/>
        <v>1272</v>
      </c>
      <c r="I36" s="23">
        <f si="1" t="shared"/>
        <v>2</v>
      </c>
      <c r="J36" s="23">
        <v>1296</v>
      </c>
      <c r="K36" s="23">
        <v>1298</v>
      </c>
      <c r="L36" s="23">
        <v>1294</v>
      </c>
      <c r="M36" s="23">
        <v>1320</v>
      </c>
      <c r="N36" s="23">
        <v>1295</v>
      </c>
      <c r="O36" s="23">
        <v>1321</v>
      </c>
      <c r="P36" s="23">
        <f si="2" t="shared"/>
        <v>1304</v>
      </c>
      <c r="Q36" s="23">
        <f si="3" t="shared"/>
        <v>-15</v>
      </c>
    </row>
    <row customFormat="1" r="37" s="14" spans="1:17">
      <c r="A37" s="22">
        <v>33</v>
      </c>
      <c r="B37" s="23">
        <v>1249</v>
      </c>
      <c r="C37" s="23">
        <v>1263</v>
      </c>
      <c r="D37" s="23">
        <v>1254</v>
      </c>
      <c r="E37" s="23">
        <v>1268</v>
      </c>
      <c r="F37" s="23">
        <v>1260</v>
      </c>
      <c r="G37" s="23">
        <v>1250</v>
      </c>
      <c r="H37" s="23">
        <f si="0" t="shared"/>
        <v>1257</v>
      </c>
      <c r="I37" s="23">
        <f si="1" t="shared"/>
        <v>-13</v>
      </c>
      <c r="J37" s="23">
        <v>1298</v>
      </c>
      <c r="K37" s="23">
        <v>1306</v>
      </c>
      <c r="L37" s="23">
        <v>1309</v>
      </c>
      <c r="M37" s="23">
        <v>1330</v>
      </c>
      <c r="N37" s="23">
        <v>1330</v>
      </c>
      <c r="O37" s="23">
        <v>1303</v>
      </c>
      <c r="P37" s="23">
        <f si="2" t="shared"/>
        <v>1312</v>
      </c>
      <c r="Q37" s="23">
        <f si="3" t="shared"/>
        <v>-7</v>
      </c>
    </row>
    <row customFormat="1" r="38" s="14" spans="1:17">
      <c r="A38" s="22">
        <v>34</v>
      </c>
      <c r="B38" s="23">
        <v>1284</v>
      </c>
      <c r="C38" s="23">
        <v>1282</v>
      </c>
      <c r="D38" s="23">
        <v>1269</v>
      </c>
      <c r="E38" s="23">
        <v>1237</v>
      </c>
      <c r="F38" s="23">
        <v>1258</v>
      </c>
      <c r="G38" s="23">
        <v>1257</v>
      </c>
      <c r="H38" s="23">
        <f si="0" t="shared"/>
        <v>1264</v>
      </c>
      <c r="I38" s="23">
        <f si="1" t="shared"/>
        <v>-6</v>
      </c>
      <c r="J38" s="23">
        <v>1337</v>
      </c>
      <c r="K38" s="23">
        <v>1332</v>
      </c>
      <c r="L38" s="23">
        <v>1313</v>
      </c>
      <c r="M38" s="23">
        <v>1312</v>
      </c>
      <c r="N38" s="23">
        <v>1305</v>
      </c>
      <c r="O38" s="23">
        <v>1321</v>
      </c>
      <c r="P38" s="23">
        <f si="2" t="shared"/>
        <v>1320</v>
      </c>
      <c r="Q38" s="23">
        <f si="3" t="shared"/>
        <v>1</v>
      </c>
    </row>
    <row customFormat="1" r="39" s="14" spans="1:17">
      <c r="A39" s="22">
        <v>35</v>
      </c>
      <c r="B39" s="23">
        <v>1254</v>
      </c>
      <c r="C39" s="23">
        <v>1250</v>
      </c>
      <c r="D39" s="23">
        <v>1279</v>
      </c>
      <c r="E39" s="23">
        <v>1261</v>
      </c>
      <c r="F39" s="23">
        <v>1286</v>
      </c>
      <c r="G39" s="23">
        <v>1250</v>
      </c>
      <c r="H39" s="23">
        <f si="0" t="shared"/>
        <v>1263</v>
      </c>
      <c r="I39" s="23">
        <f si="1" t="shared"/>
        <v>-7</v>
      </c>
      <c r="J39" s="23">
        <v>1297</v>
      </c>
      <c r="K39" s="23">
        <v>1306</v>
      </c>
      <c r="L39" s="23">
        <v>1333</v>
      </c>
      <c r="M39" s="23">
        <v>1320</v>
      </c>
      <c r="N39" s="23">
        <v>1336</v>
      </c>
      <c r="O39" s="23">
        <v>1307</v>
      </c>
      <c r="P39" s="23">
        <f si="2" t="shared"/>
        <v>1316</v>
      </c>
      <c r="Q39" s="23">
        <f si="3" t="shared"/>
        <v>-3</v>
      </c>
    </row>
    <row customFormat="1" r="40" s="14" spans="1:17">
      <c r="A40" s="22">
        <v>36</v>
      </c>
      <c r="B40" s="23">
        <v>1288</v>
      </c>
      <c r="C40" s="23">
        <v>1286</v>
      </c>
      <c r="D40" s="23">
        <v>1280</v>
      </c>
      <c r="E40" s="23">
        <v>1276</v>
      </c>
      <c r="F40" s="23">
        <v>1281</v>
      </c>
      <c r="G40" s="23">
        <v>1315</v>
      </c>
      <c r="H40" s="23">
        <f si="0" t="shared"/>
        <v>1287</v>
      </c>
      <c r="I40" s="23">
        <f si="1" t="shared"/>
        <v>17</v>
      </c>
      <c r="J40" s="23">
        <v>1322</v>
      </c>
      <c r="K40" s="23">
        <v>1319</v>
      </c>
      <c r="L40" s="23">
        <v>1323</v>
      </c>
      <c r="M40" s="23">
        <v>1301</v>
      </c>
      <c r="N40" s="23">
        <v>1312</v>
      </c>
      <c r="O40" s="23">
        <v>1329</v>
      </c>
      <c r="P40" s="23">
        <f si="2" t="shared"/>
        <v>1317</v>
      </c>
      <c r="Q40" s="23">
        <f si="3" t="shared"/>
        <v>-2</v>
      </c>
    </row>
    <row customFormat="1" r="41" s="14" spans="1:17">
      <c r="A41" s="22">
        <v>37</v>
      </c>
      <c r="B41" s="23">
        <v>1272</v>
      </c>
      <c r="C41" s="23">
        <v>1249</v>
      </c>
      <c r="D41" s="23">
        <v>1249</v>
      </c>
      <c r="E41" s="23">
        <v>1277</v>
      </c>
      <c r="F41" s="23">
        <v>1273</v>
      </c>
      <c r="G41" s="23">
        <v>1275</v>
      </c>
      <c r="H41" s="23">
        <f si="0" t="shared"/>
        <v>1265</v>
      </c>
      <c r="I41" s="23">
        <f si="1" t="shared"/>
        <v>-5</v>
      </c>
      <c r="J41" s="23">
        <v>1316</v>
      </c>
      <c r="K41" s="23">
        <v>1315</v>
      </c>
      <c r="L41" s="23">
        <v>1309</v>
      </c>
      <c r="M41" s="23">
        <v>1341</v>
      </c>
      <c r="N41" s="23">
        <v>1297</v>
      </c>
      <c r="O41" s="23">
        <v>1341</v>
      </c>
      <c r="P41" s="23">
        <f si="2" t="shared"/>
        <v>1319</v>
      </c>
      <c r="Q41" s="23">
        <f si="3" t="shared"/>
        <v>0</v>
      </c>
    </row>
    <row customFormat="1" r="42" s="14" spans="1:17">
      <c r="A42" s="22">
        <v>38</v>
      </c>
      <c r="B42" s="23">
        <v>1278</v>
      </c>
      <c r="C42" s="23">
        <v>1288</v>
      </c>
      <c r="D42" s="23">
        <v>1275</v>
      </c>
      <c r="E42" s="23">
        <v>1277</v>
      </c>
      <c r="F42" s="23">
        <v>1277</v>
      </c>
      <c r="G42" s="23">
        <v>1272</v>
      </c>
      <c r="H42" s="23">
        <f si="0" t="shared"/>
        <v>1277</v>
      </c>
      <c r="I42" s="23">
        <f si="1" t="shared"/>
        <v>7</v>
      </c>
      <c r="J42" s="23">
        <v>1297</v>
      </c>
      <c r="K42" s="23">
        <v>1312</v>
      </c>
      <c r="L42" s="23">
        <v>1302</v>
      </c>
      <c r="M42" s="23">
        <v>1316</v>
      </c>
      <c r="N42" s="23">
        <v>1324</v>
      </c>
      <c r="O42" s="23">
        <v>1299</v>
      </c>
      <c r="P42" s="23">
        <f si="2" t="shared"/>
        <v>1308</v>
      </c>
      <c r="Q42" s="23">
        <f si="3" t="shared"/>
        <v>-11</v>
      </c>
    </row>
    <row customFormat="1" r="43" s="14" spans="1:17">
      <c r="A43" s="22">
        <v>39</v>
      </c>
      <c r="B43" s="23">
        <v>1287</v>
      </c>
      <c r="C43" s="23">
        <v>1283</v>
      </c>
      <c r="D43" s="23">
        <v>1260</v>
      </c>
      <c r="E43" s="23">
        <v>1263</v>
      </c>
      <c r="F43" s="23">
        <v>1282</v>
      </c>
      <c r="G43" s="23">
        <v>1267</v>
      </c>
      <c r="H43" s="23">
        <f si="0" t="shared"/>
        <v>1273</v>
      </c>
      <c r="I43" s="23">
        <f si="1" t="shared"/>
        <v>3</v>
      </c>
      <c r="J43" s="23">
        <v>1313</v>
      </c>
      <c r="K43" s="23">
        <v>1316</v>
      </c>
      <c r="L43" s="23">
        <v>1297</v>
      </c>
      <c r="M43" s="23">
        <v>1303</v>
      </c>
      <c r="N43" s="23">
        <v>1325</v>
      </c>
      <c r="O43" s="23">
        <v>1289</v>
      </c>
      <c r="P43" s="23">
        <f si="2" t="shared"/>
        <v>1307</v>
      </c>
      <c r="Q43" s="23">
        <f si="3" t="shared"/>
        <v>-12</v>
      </c>
    </row>
    <row customFormat="1" r="44" s="14" spans="1:17">
      <c r="A44" s="22">
        <v>40</v>
      </c>
      <c r="B44" s="23">
        <v>1257</v>
      </c>
      <c r="C44" s="23">
        <v>1267</v>
      </c>
      <c r="D44" s="23">
        <v>1280</v>
      </c>
      <c r="E44" s="23">
        <v>1256</v>
      </c>
      <c r="F44" s="23">
        <v>1251</v>
      </c>
      <c r="G44" s="23">
        <v>1294</v>
      </c>
      <c r="H44" s="23">
        <f si="0" t="shared"/>
        <v>1267</v>
      </c>
      <c r="I44" s="23">
        <f si="1" t="shared"/>
        <v>-3</v>
      </c>
      <c r="J44" s="23">
        <v>1322</v>
      </c>
      <c r="K44" s="23">
        <v>1309</v>
      </c>
      <c r="L44" s="23">
        <v>1327</v>
      </c>
      <c r="M44" s="23">
        <v>1317</v>
      </c>
      <c r="N44" s="23">
        <v>1306</v>
      </c>
      <c r="O44" s="23">
        <v>1300</v>
      </c>
      <c r="P44" s="23">
        <f si="2" t="shared"/>
        <v>1313</v>
      </c>
      <c r="Q44" s="23">
        <f si="3" t="shared"/>
        <v>-6</v>
      </c>
    </row>
    <row customFormat="1" r="45" s="14" spans="1:17">
      <c r="A45" s="22">
        <v>41</v>
      </c>
      <c r="B45" s="23">
        <v>1276</v>
      </c>
      <c r="C45" s="23">
        <v>1277</v>
      </c>
      <c r="D45" s="23">
        <v>1280</v>
      </c>
      <c r="E45" s="23">
        <v>1266</v>
      </c>
      <c r="F45" s="23">
        <v>1259</v>
      </c>
      <c r="G45" s="23">
        <v>1288</v>
      </c>
      <c r="H45" s="23">
        <f si="0" t="shared"/>
        <v>1274</v>
      </c>
      <c r="I45" s="23">
        <f si="1" t="shared"/>
        <v>4</v>
      </c>
      <c r="J45" s="23">
        <v>1325</v>
      </c>
      <c r="K45" s="23">
        <v>1321</v>
      </c>
      <c r="L45" s="23">
        <v>1335</v>
      </c>
      <c r="M45" s="23">
        <v>1309</v>
      </c>
      <c r="N45" s="23">
        <v>1298</v>
      </c>
      <c r="O45" s="23">
        <v>1334</v>
      </c>
      <c r="P45" s="23">
        <f si="2" t="shared"/>
        <v>1320</v>
      </c>
      <c r="Q45" s="23">
        <f si="3" t="shared"/>
        <v>1</v>
      </c>
    </row>
    <row customFormat="1" r="46" s="14" spans="1:17">
      <c r="A46" s="22">
        <v>42</v>
      </c>
      <c r="B46" s="23">
        <v>1254</v>
      </c>
      <c r="C46" s="23">
        <v>1259</v>
      </c>
      <c r="D46" s="23">
        <v>1244</v>
      </c>
      <c r="E46" s="23">
        <v>1288</v>
      </c>
      <c r="F46" s="23">
        <v>1249</v>
      </c>
      <c r="G46" s="23">
        <v>1276</v>
      </c>
      <c r="H46" s="23">
        <f si="0" t="shared"/>
        <v>1261</v>
      </c>
      <c r="I46" s="23">
        <f si="1" t="shared"/>
        <v>-9</v>
      </c>
      <c r="J46" s="23">
        <v>1303</v>
      </c>
      <c r="K46" s="23">
        <v>1303</v>
      </c>
      <c r="L46" s="23">
        <v>1292</v>
      </c>
      <c r="M46" s="23">
        <v>1321</v>
      </c>
      <c r="N46" s="23">
        <v>1323</v>
      </c>
      <c r="O46" s="23">
        <v>1319</v>
      </c>
      <c r="P46" s="23">
        <f si="2" t="shared"/>
        <v>1310</v>
      </c>
      <c r="Q46" s="23">
        <f si="3" t="shared"/>
        <v>-9</v>
      </c>
    </row>
    <row customFormat="1" r="47" s="14" spans="1:17">
      <c r="A47" s="22">
        <v>43</v>
      </c>
      <c r="B47" s="23">
        <v>1252</v>
      </c>
      <c r="C47" s="23">
        <v>1270</v>
      </c>
      <c r="D47" s="23">
        <v>1261</v>
      </c>
      <c r="E47" s="23">
        <v>1278</v>
      </c>
      <c r="F47" s="23">
        <v>1279</v>
      </c>
      <c r="G47" s="23">
        <v>1259</v>
      </c>
      <c r="H47" s="23">
        <f si="0" t="shared"/>
        <v>1266</v>
      </c>
      <c r="I47" s="23">
        <f si="1" t="shared"/>
        <v>-4</v>
      </c>
      <c r="J47" s="23">
        <v>1307</v>
      </c>
      <c r="K47" s="23">
        <v>1326</v>
      </c>
      <c r="L47" s="23">
        <v>1325</v>
      </c>
      <c r="M47" s="23">
        <v>1343</v>
      </c>
      <c r="N47" s="23">
        <v>1299</v>
      </c>
      <c r="O47" s="23">
        <v>1317</v>
      </c>
      <c r="P47" s="23">
        <f si="2" t="shared"/>
        <v>1319</v>
      </c>
      <c r="Q47" s="23">
        <f si="3" t="shared"/>
        <v>0</v>
      </c>
    </row>
    <row customFormat="1" r="48" s="14" spans="1:17">
      <c r="A48" s="22">
        <v>44</v>
      </c>
      <c r="B48" s="23">
        <v>1253</v>
      </c>
      <c r="C48" s="23">
        <v>1265</v>
      </c>
      <c r="D48" s="23">
        <v>1245</v>
      </c>
      <c r="E48" s="23">
        <v>1251</v>
      </c>
      <c r="F48" s="23">
        <v>1264</v>
      </c>
      <c r="G48" s="23">
        <v>1259</v>
      </c>
      <c r="H48" s="23">
        <f si="0" t="shared"/>
        <v>1256</v>
      </c>
      <c r="I48" s="23">
        <f si="1" t="shared"/>
        <v>-14</v>
      </c>
      <c r="J48" s="23">
        <v>1329</v>
      </c>
      <c r="K48" s="23">
        <v>1325</v>
      </c>
      <c r="L48" s="23">
        <v>1304</v>
      </c>
      <c r="M48" s="23">
        <v>1302</v>
      </c>
      <c r="N48" s="23">
        <v>1295</v>
      </c>
      <c r="O48" s="23">
        <v>1317</v>
      </c>
      <c r="P48" s="23">
        <f si="2" t="shared"/>
        <v>1312</v>
      </c>
      <c r="Q48" s="23">
        <f si="3" t="shared"/>
        <v>-7</v>
      </c>
    </row>
    <row customFormat="1" r="49" s="14" spans="1:17">
      <c r="A49" s="22">
        <v>45</v>
      </c>
      <c r="B49" s="23">
        <v>1274</v>
      </c>
      <c r="C49" s="23">
        <v>1260</v>
      </c>
      <c r="D49" s="23">
        <v>1284</v>
      </c>
      <c r="E49" s="23">
        <v>1251</v>
      </c>
      <c r="F49" s="23">
        <v>1276</v>
      </c>
      <c r="G49" s="23">
        <v>1252</v>
      </c>
      <c r="H49" s="23">
        <f si="0" t="shared"/>
        <v>1266</v>
      </c>
      <c r="I49" s="23">
        <f si="1" t="shared"/>
        <v>-4</v>
      </c>
      <c r="J49" s="23">
        <v>1317</v>
      </c>
      <c r="K49" s="23">
        <v>1308</v>
      </c>
      <c r="L49" s="23">
        <v>1329</v>
      </c>
      <c r="M49" s="23">
        <v>1319</v>
      </c>
      <c r="N49" s="23">
        <v>1333</v>
      </c>
      <c r="O49" s="23">
        <v>1303</v>
      </c>
      <c r="P49" s="23">
        <f si="2" t="shared"/>
        <v>1318</v>
      </c>
      <c r="Q49" s="23">
        <f si="3" t="shared"/>
        <v>-1</v>
      </c>
    </row>
    <row customFormat="1" r="50" s="14" spans="1:17">
      <c r="A50" s="22">
        <v>46</v>
      </c>
      <c r="B50" s="23">
        <v>1259</v>
      </c>
      <c r="C50" s="23">
        <v>1291</v>
      </c>
      <c r="D50" s="23">
        <v>1279</v>
      </c>
      <c r="E50" s="23">
        <v>1260</v>
      </c>
      <c r="F50" s="23">
        <v>1275</v>
      </c>
      <c r="G50" s="23">
        <v>1275</v>
      </c>
      <c r="H50" s="23">
        <f si="0" t="shared"/>
        <v>1273</v>
      </c>
      <c r="I50" s="23">
        <f si="1" t="shared"/>
        <v>3</v>
      </c>
      <c r="J50" s="23">
        <v>1325</v>
      </c>
      <c r="K50" s="23">
        <v>1316</v>
      </c>
      <c r="L50" s="23">
        <v>1326</v>
      </c>
      <c r="M50" s="23">
        <v>1308</v>
      </c>
      <c r="N50" s="23">
        <v>1314</v>
      </c>
      <c r="O50" s="23">
        <v>1333</v>
      </c>
      <c r="P50" s="23">
        <f si="2" t="shared"/>
        <v>1320</v>
      </c>
      <c r="Q50" s="23">
        <f si="3" t="shared"/>
        <v>1</v>
      </c>
    </row>
    <row customFormat="1" r="51" s="14" spans="1:17">
      <c r="A51" s="22">
        <v>47</v>
      </c>
      <c r="B51" s="23">
        <v>1272</v>
      </c>
      <c r="C51" s="23">
        <v>1260</v>
      </c>
      <c r="D51" s="23">
        <v>1254</v>
      </c>
      <c r="E51" s="23">
        <v>1278</v>
      </c>
      <c r="F51" s="23">
        <v>1290</v>
      </c>
      <c r="G51" s="23">
        <v>1275</v>
      </c>
      <c r="H51" s="23">
        <f si="0" t="shared"/>
        <v>1271</v>
      </c>
      <c r="I51" s="23">
        <f si="1" t="shared"/>
        <v>1</v>
      </c>
      <c r="J51" s="23">
        <v>1315</v>
      </c>
      <c r="K51" s="23">
        <v>1318</v>
      </c>
      <c r="L51" s="23">
        <v>1315</v>
      </c>
      <c r="M51" s="23">
        <v>1319</v>
      </c>
      <c r="N51" s="23">
        <v>1333</v>
      </c>
      <c r="O51" s="23">
        <v>1346</v>
      </c>
      <c r="P51" s="23">
        <f si="2" t="shared"/>
        <v>1324</v>
      </c>
      <c r="Q51" s="23">
        <f si="3" t="shared"/>
        <v>5</v>
      </c>
    </row>
    <row customFormat="1" r="52" s="14" spans="1:17">
      <c r="A52" s="22">
        <v>48</v>
      </c>
      <c r="B52" s="23">
        <v>1289</v>
      </c>
      <c r="C52" s="23">
        <v>1279</v>
      </c>
      <c r="D52" s="23">
        <v>1274</v>
      </c>
      <c r="E52" s="23">
        <v>1296</v>
      </c>
      <c r="F52" s="23">
        <v>1260</v>
      </c>
      <c r="G52" s="23">
        <v>1280</v>
      </c>
      <c r="H52" s="23">
        <f si="0" t="shared"/>
        <v>1279</v>
      </c>
      <c r="I52" s="23">
        <f si="1" t="shared"/>
        <v>9</v>
      </c>
      <c r="J52" s="23">
        <v>1316</v>
      </c>
      <c r="K52" s="23">
        <v>1334</v>
      </c>
      <c r="L52" s="23">
        <v>1326</v>
      </c>
      <c r="M52" s="23">
        <v>1322</v>
      </c>
      <c r="N52" s="23">
        <v>1324</v>
      </c>
      <c r="O52" s="23">
        <v>1315</v>
      </c>
      <c r="P52" s="23">
        <f si="2" t="shared"/>
        <v>1322</v>
      </c>
      <c r="Q52" s="23">
        <f si="3" t="shared"/>
        <v>3</v>
      </c>
    </row>
    <row customFormat="1" r="53" s="14" spans="1:17">
      <c r="A53" s="22">
        <v>49</v>
      </c>
      <c r="B53" s="23">
        <v>1274</v>
      </c>
      <c r="C53" s="23">
        <v>1283</v>
      </c>
      <c r="D53" s="23">
        <v>1261</v>
      </c>
      <c r="E53" s="23">
        <v>1258</v>
      </c>
      <c r="F53" s="23">
        <v>1265</v>
      </c>
      <c r="G53" s="23">
        <v>1265</v>
      </c>
      <c r="H53" s="23">
        <f si="0" t="shared"/>
        <v>1267</v>
      </c>
      <c r="I53" s="23">
        <f si="1" t="shared"/>
        <v>-3</v>
      </c>
      <c r="J53" s="23">
        <v>1323</v>
      </c>
      <c r="K53" s="23">
        <v>1327</v>
      </c>
      <c r="L53" s="23">
        <v>1305</v>
      </c>
      <c r="M53" s="23">
        <v>1309</v>
      </c>
      <c r="N53" s="23">
        <v>1337</v>
      </c>
      <c r="O53" s="23">
        <v>1321</v>
      </c>
      <c r="P53" s="23">
        <f si="2" t="shared"/>
        <v>1320</v>
      </c>
      <c r="Q53" s="23">
        <f si="3" t="shared"/>
        <v>1</v>
      </c>
    </row>
    <row customFormat="1" r="54" s="14" spans="1:17">
      <c r="A54" s="22">
        <v>50</v>
      </c>
      <c r="B54" s="23">
        <v>1283</v>
      </c>
      <c r="C54" s="23">
        <v>1266</v>
      </c>
      <c r="D54" s="23">
        <v>1265</v>
      </c>
      <c r="E54" s="23">
        <v>1295</v>
      </c>
      <c r="F54" s="23">
        <v>1292</v>
      </c>
      <c r="G54" s="23">
        <v>1278</v>
      </c>
      <c r="H54" s="23">
        <f si="0" t="shared"/>
        <v>1279</v>
      </c>
      <c r="I54" s="23">
        <f si="1" t="shared"/>
        <v>9</v>
      </c>
      <c r="J54" s="23">
        <v>1339</v>
      </c>
      <c r="K54" s="23">
        <v>1322</v>
      </c>
      <c r="L54" s="23">
        <v>1342</v>
      </c>
      <c r="M54" s="23">
        <v>1332</v>
      </c>
      <c r="N54" s="23">
        <v>1322</v>
      </c>
      <c r="O54" s="23">
        <v>1316</v>
      </c>
      <c r="P54" s="23">
        <f si="2" t="shared"/>
        <v>1328</v>
      </c>
      <c r="Q54" s="23">
        <f si="3" t="shared"/>
        <v>9</v>
      </c>
    </row>
    <row customFormat="1" r="55" s="14" spans="1:17">
      <c r="A55" s="22">
        <v>51</v>
      </c>
      <c r="B55" s="23">
        <v>1264</v>
      </c>
      <c r="C55" s="23">
        <v>1272</v>
      </c>
      <c r="D55" s="23">
        <v>1270</v>
      </c>
      <c r="E55" s="23">
        <v>1256</v>
      </c>
      <c r="F55" s="23">
        <v>1262</v>
      </c>
      <c r="G55" s="23">
        <v>1272</v>
      </c>
      <c r="H55" s="23">
        <f si="0" t="shared"/>
        <v>1266</v>
      </c>
      <c r="I55" s="23">
        <f si="1" t="shared"/>
        <v>-4</v>
      </c>
      <c r="J55" s="23">
        <v>1338</v>
      </c>
      <c r="K55" s="23">
        <v>1331</v>
      </c>
      <c r="L55" s="23">
        <v>1341</v>
      </c>
      <c r="M55" s="23">
        <v>1320</v>
      </c>
      <c r="N55" s="23">
        <v>1317</v>
      </c>
      <c r="O55" s="23">
        <v>1348</v>
      </c>
      <c r="P55" s="23">
        <f si="2" t="shared"/>
        <v>1332</v>
      </c>
      <c r="Q55" s="23">
        <f si="3" t="shared"/>
        <v>13</v>
      </c>
    </row>
    <row customFormat="1" r="56" s="14" spans="1:17">
      <c r="A56" s="22">
        <v>52</v>
      </c>
      <c r="B56" s="23">
        <v>1283</v>
      </c>
      <c r="C56" s="23">
        <v>1266</v>
      </c>
      <c r="D56" s="23">
        <v>1253</v>
      </c>
      <c r="E56" s="23">
        <v>1271</v>
      </c>
      <c r="F56" s="23">
        <v>1282</v>
      </c>
      <c r="G56" s="23">
        <v>1288</v>
      </c>
      <c r="H56" s="23">
        <f si="0" t="shared"/>
        <v>1273</v>
      </c>
      <c r="I56" s="23">
        <f si="1" t="shared"/>
        <v>3</v>
      </c>
      <c r="J56" s="23">
        <v>1310</v>
      </c>
      <c r="K56" s="23">
        <v>1314</v>
      </c>
      <c r="L56" s="23">
        <v>1313</v>
      </c>
      <c r="M56" s="23">
        <v>1323</v>
      </c>
      <c r="N56" s="23">
        <v>1302</v>
      </c>
      <c r="O56" s="23">
        <v>1339</v>
      </c>
      <c r="P56" s="23">
        <f si="2" t="shared"/>
        <v>1316</v>
      </c>
      <c r="Q56" s="23">
        <f si="3" t="shared"/>
        <v>-3</v>
      </c>
    </row>
    <row customFormat="1" r="57" s="14" spans="1:17">
      <c r="A57" s="22">
        <v>53</v>
      </c>
      <c r="B57" s="23">
        <v>1269</v>
      </c>
      <c r="C57" s="23">
        <v>1283</v>
      </c>
      <c r="D57" s="23">
        <v>1270</v>
      </c>
      <c r="E57" s="23">
        <v>1279</v>
      </c>
      <c r="F57" s="23">
        <v>1280</v>
      </c>
      <c r="G57" s="23">
        <v>1251</v>
      </c>
      <c r="H57" s="23">
        <f si="0" t="shared"/>
        <v>1272</v>
      </c>
      <c r="I57" s="23">
        <f si="1" t="shared"/>
        <v>2</v>
      </c>
      <c r="J57" s="23">
        <v>1308</v>
      </c>
      <c r="K57" s="23">
        <v>1330</v>
      </c>
      <c r="L57" s="23">
        <v>1322</v>
      </c>
      <c r="M57" s="23">
        <v>1337</v>
      </c>
      <c r="N57" s="23">
        <v>1320</v>
      </c>
      <c r="O57" s="23">
        <v>1316</v>
      </c>
      <c r="P57" s="23">
        <f si="2" t="shared"/>
        <v>1322</v>
      </c>
      <c r="Q57" s="23">
        <f si="3" t="shared"/>
        <v>3</v>
      </c>
    </row>
    <row customFormat="1" r="58" s="14" spans="1:17">
      <c r="A58" s="22">
        <v>54</v>
      </c>
      <c r="B58" s="23">
        <v>1282</v>
      </c>
      <c r="C58" s="23">
        <v>1283</v>
      </c>
      <c r="D58" s="23">
        <v>1266</v>
      </c>
      <c r="E58" s="23">
        <v>1270</v>
      </c>
      <c r="F58" s="23">
        <v>1291</v>
      </c>
      <c r="G58" s="23">
        <v>1272</v>
      </c>
      <c r="H58" s="23">
        <f si="0" t="shared"/>
        <v>1277</v>
      </c>
      <c r="I58" s="23">
        <f si="1" t="shared"/>
        <v>7</v>
      </c>
      <c r="J58" s="23">
        <v>1342</v>
      </c>
      <c r="K58" s="23">
        <v>1328</v>
      </c>
      <c r="L58" s="23">
        <v>1315</v>
      </c>
      <c r="M58" s="23">
        <v>1311</v>
      </c>
      <c r="N58" s="23">
        <v>1309</v>
      </c>
      <c r="O58" s="23">
        <v>1325</v>
      </c>
      <c r="P58" s="23">
        <f si="2" t="shared"/>
        <v>1321</v>
      </c>
      <c r="Q58" s="23">
        <f si="3" t="shared"/>
        <v>2</v>
      </c>
    </row>
    <row customFormat="1" r="59" s="14" spans="1:17">
      <c r="A59" s="22">
        <v>55</v>
      </c>
      <c r="B59" s="23">
        <v>1275</v>
      </c>
      <c r="C59" s="23">
        <v>1257</v>
      </c>
      <c r="D59" s="23">
        <v>1277</v>
      </c>
      <c r="E59" s="23">
        <v>1271</v>
      </c>
      <c r="F59" s="23">
        <v>1293</v>
      </c>
      <c r="G59" s="23">
        <v>1254</v>
      </c>
      <c r="H59" s="23">
        <f si="0" t="shared"/>
        <v>1271</v>
      </c>
      <c r="I59" s="23">
        <f si="1" t="shared"/>
        <v>1</v>
      </c>
      <c r="J59" s="23">
        <v>1315</v>
      </c>
      <c r="K59" s="23">
        <v>1307</v>
      </c>
      <c r="L59" s="23">
        <v>1326</v>
      </c>
      <c r="M59" s="23">
        <v>1323</v>
      </c>
      <c r="N59" s="23">
        <v>1328</v>
      </c>
      <c r="O59" s="23">
        <v>1306</v>
      </c>
      <c r="P59" s="23">
        <f si="2" t="shared"/>
        <v>1317</v>
      </c>
      <c r="Q59" s="23">
        <f si="3" t="shared"/>
        <v>-2</v>
      </c>
    </row>
    <row customFormat="1" r="60" s="14" spans="1:17">
      <c r="A60" s="22">
        <v>56</v>
      </c>
      <c r="B60" s="23">
        <v>1271</v>
      </c>
      <c r="C60" s="23">
        <v>1279</v>
      </c>
      <c r="D60" s="23">
        <v>1298</v>
      </c>
      <c r="E60" s="23">
        <v>1280</v>
      </c>
      <c r="F60" s="23">
        <v>1272</v>
      </c>
      <c r="G60" s="23">
        <v>1279</v>
      </c>
      <c r="H60" s="23">
        <f si="0" t="shared"/>
        <v>1279</v>
      </c>
      <c r="I60" s="23">
        <f si="1" t="shared"/>
        <v>9</v>
      </c>
      <c r="J60" s="23">
        <v>1310</v>
      </c>
      <c r="K60" s="23">
        <v>1318</v>
      </c>
      <c r="L60" s="23">
        <v>1335</v>
      </c>
      <c r="M60" s="23">
        <v>1321</v>
      </c>
      <c r="N60" s="23">
        <v>1322</v>
      </c>
      <c r="O60" s="23">
        <v>1295</v>
      </c>
      <c r="P60" s="23">
        <f si="2" t="shared"/>
        <v>1316</v>
      </c>
      <c r="Q60" s="23">
        <f si="3" t="shared"/>
        <v>-3</v>
      </c>
    </row>
    <row customFormat="1" r="61" s="14" spans="1:17">
      <c r="A61" s="22" t="s">
        <v>27</v>
      </c>
      <c r="B61" s="23">
        <f ca="1" ref="B61:H61" si="4" t="shared">IF(B6="","",COUNTIF(B6:B59,CONCATENATE("&gt;",INDIRECT(ADDRESS(ROW(B66),COLUMN(B66)))+20))+IF(B5&gt;(B66+30),1,0)+IF(B60&gt;(B66+30),1,0))</f>
        <v>2</v>
      </c>
      <c r="C61" s="23">
        <f ca="1" si="4" t="shared"/>
        <v>2</v>
      </c>
      <c r="D61" s="23">
        <f ca="1" si="4" t="shared"/>
        <v>6</v>
      </c>
      <c r="E61" s="23">
        <f ca="1" si="4" t="shared"/>
        <v>5</v>
      </c>
      <c r="F61" s="23">
        <f ca="1" si="4" t="shared"/>
        <v>2</v>
      </c>
      <c r="G61" s="23">
        <f ca="1" si="4" t="shared"/>
        <v>7</v>
      </c>
      <c r="H61" s="23">
        <f ca="1" si="4" t="shared"/>
        <v>0</v>
      </c>
      <c r="I61" s="23"/>
      <c r="J61" s="23">
        <f ca="1" ref="J61:P61" si="5" t="shared">IF(J6="","",COUNTIF(J6:J59,CONCATENATE("&gt;",INDIRECT(ADDRESS(ROW(J66),COLUMN(J66)))+20))+IF(J5&gt;(J66+30),1,0)+IF(J60&gt;(J66+30),1,0))</f>
        <v>3</v>
      </c>
      <c r="K61" s="23">
        <f ca="1" si="5" t="shared"/>
        <v>4</v>
      </c>
      <c r="L61" s="23">
        <f ca="1" si="5" t="shared"/>
        <v>3</v>
      </c>
      <c r="M61" s="23">
        <f ca="1" si="5" t="shared"/>
        <v>4</v>
      </c>
      <c r="N61" s="23">
        <f ca="1" si="5" t="shared"/>
        <v>2</v>
      </c>
      <c r="O61" s="23">
        <f ca="1" si="5" t="shared"/>
        <v>7</v>
      </c>
      <c r="P61" s="23">
        <f ca="1" si="5" t="shared"/>
        <v>0</v>
      </c>
      <c r="Q61" s="23"/>
    </row>
    <row customFormat="1" r="62" s="14" spans="1:17">
      <c r="A62" s="22" t="s">
        <v>28</v>
      </c>
      <c r="B62" s="23">
        <f ca="1" ref="B62:H62" si="6" t="shared">IF(B5="","",COUNTIF(B5:B60,CONCATENATE("&lt;",INDIRECT(ADDRESS(ROW(B66),COLUMN(B66)))-20))+IF(B5&lt;(B66-30),1,0)+IF(B60&lt;(B66-30),1,0))</f>
        <v>2</v>
      </c>
      <c r="C62" s="23">
        <f ca="1" si="6" t="shared"/>
        <v>3</v>
      </c>
      <c r="D62" s="23">
        <f ca="1" si="6" t="shared"/>
        <v>3</v>
      </c>
      <c r="E62" s="23">
        <f ca="1" si="6" t="shared"/>
        <v>2</v>
      </c>
      <c r="F62" s="23">
        <f ca="1" si="6" t="shared"/>
        <v>5</v>
      </c>
      <c r="G62" s="23">
        <f ca="1" si="6" t="shared"/>
        <v>5</v>
      </c>
      <c r="H62" s="23">
        <f ca="1" si="6" t="shared"/>
        <v>0</v>
      </c>
      <c r="I62" s="23"/>
      <c r="J62" s="23">
        <f ca="1" ref="J62:P62" si="7" t="shared">IF(J5="","",COUNTIF(J5:J60,CONCATENATE("&lt;",INDIRECT(ADDRESS(ROW(J66),COLUMN(J66)))-20))+IF(J5&lt;(J66-30),1,0)+IF(J60&lt;(J66-30),1,0))</f>
        <v>4</v>
      </c>
      <c r="K62" s="23">
        <f ca="1" si="7" t="shared"/>
        <v>4</v>
      </c>
      <c r="L62" s="23">
        <f ca="1" si="7" t="shared"/>
        <v>4</v>
      </c>
      <c r="M62" s="23">
        <f ca="1" si="7" t="shared"/>
        <v>1</v>
      </c>
      <c r="N62" s="23">
        <f ca="1" si="7" t="shared"/>
        <v>3</v>
      </c>
      <c r="O62" s="23">
        <f ca="1" si="7" t="shared"/>
        <v>3</v>
      </c>
      <c r="P62" s="23">
        <f ca="1" si="7" t="shared"/>
        <v>0</v>
      </c>
      <c r="Q62" s="23"/>
    </row>
    <row customFormat="1" r="63" s="14" spans="1:17">
      <c r="A63" s="22" t="s">
        <v>29</v>
      </c>
      <c r="B63" s="24" t="str">
        <f ca="1" ref="B63:G63" si="8" t="shared">CONCATENATE("↑",B61,"↓",B62)</f>
        <v>↑2↓2</v>
      </c>
      <c r="C63" s="24" t="str">
        <f ca="1" si="8" t="shared"/>
        <v>↑2↓3</v>
      </c>
      <c r="D63" s="24" t="str">
        <f ca="1" si="8" t="shared"/>
        <v>↑6↓3</v>
      </c>
      <c r="E63" s="24" t="str">
        <f ca="1" si="8" t="shared"/>
        <v>↑5↓2</v>
      </c>
      <c r="F63" s="24" t="str">
        <f ca="1" si="8" t="shared"/>
        <v>↑2↓5</v>
      </c>
      <c r="G63" s="24" t="str">
        <f ca="1" si="8" t="shared"/>
        <v>↑7↓5</v>
      </c>
      <c r="H63" s="24"/>
      <c r="I63" s="24"/>
      <c r="J63" s="24" t="str">
        <f ca="1" ref="J63:O63" si="9" t="shared">CONCATENATE("↑",J61,"↓",J62)</f>
        <v>↑3↓4</v>
      </c>
      <c r="K63" s="24" t="str">
        <f ca="1" si="9" t="shared"/>
        <v>↑4↓4</v>
      </c>
      <c r="L63" s="24" t="str">
        <f ca="1" si="9" t="shared"/>
        <v>↑3↓4</v>
      </c>
      <c r="M63" s="24" t="str">
        <f ca="1" si="9" t="shared"/>
        <v>↑4↓1</v>
      </c>
      <c r="N63" s="24" t="str">
        <f ca="1" si="9" t="shared"/>
        <v>↑2↓3</v>
      </c>
      <c r="O63" s="24" t="str">
        <f ca="1" si="9" t="shared"/>
        <v>↑7↓3</v>
      </c>
      <c r="P63" s="24" t="s">
        <v>30</v>
      </c>
      <c r="Q63" s="22"/>
    </row>
    <row customFormat="1" r="64" s="14" spans="1:17">
      <c r="A64" s="22" t="s">
        <v>31</v>
      </c>
      <c r="B64" s="23">
        <f ref="B64:H64" si="10" t="shared">IF(B5="","",MAX(B5:B60))</f>
        <v>1306</v>
      </c>
      <c r="C64" s="23">
        <f si="10" t="shared"/>
        <v>1299</v>
      </c>
      <c r="D64" s="23">
        <f si="10" t="shared"/>
        <v>1298</v>
      </c>
      <c r="E64" s="23">
        <f si="10" t="shared"/>
        <v>1298</v>
      </c>
      <c r="F64" s="23">
        <f si="10" t="shared"/>
        <v>1307</v>
      </c>
      <c r="G64" s="23">
        <f si="10" t="shared"/>
        <v>1315</v>
      </c>
      <c r="H64" s="23">
        <f si="10" t="shared"/>
        <v>1287</v>
      </c>
      <c r="I64" s="23"/>
      <c r="J64" s="23">
        <f ref="J64:P64" si="11" t="shared">IF(J5="","",MAX(J5:J60))</f>
        <v>1356</v>
      </c>
      <c r="K64" s="23">
        <f si="11" t="shared"/>
        <v>1363</v>
      </c>
      <c r="L64" s="23">
        <f si="11" t="shared"/>
        <v>1342</v>
      </c>
      <c r="M64" s="23">
        <f si="11" t="shared"/>
        <v>1347</v>
      </c>
      <c r="N64" s="23">
        <f si="11" t="shared"/>
        <v>1341</v>
      </c>
      <c r="O64" s="23">
        <f si="11" t="shared"/>
        <v>1354</v>
      </c>
      <c r="P64" s="23">
        <f si="11" t="shared"/>
        <v>1337</v>
      </c>
      <c r="Q64" s="22"/>
    </row>
    <row customFormat="1" r="65" s="14" spans="1:17">
      <c r="A65" s="22" t="s">
        <v>32</v>
      </c>
      <c r="B65" s="23">
        <f ref="B65:H65" si="12" t="shared">IF(B5="","",MIN(B5:B60))</f>
        <v>1248</v>
      </c>
      <c r="C65" s="23">
        <f si="12" t="shared"/>
        <v>1245</v>
      </c>
      <c r="D65" s="23">
        <f si="12" t="shared"/>
        <v>1242</v>
      </c>
      <c r="E65" s="23">
        <f si="12" t="shared"/>
        <v>1237</v>
      </c>
      <c r="F65" s="23">
        <f si="12" t="shared"/>
        <v>1244</v>
      </c>
      <c r="G65" s="23">
        <f si="12" t="shared"/>
        <v>1238</v>
      </c>
      <c r="H65" s="23">
        <f si="12" t="shared"/>
        <v>1256</v>
      </c>
      <c r="I65" s="23"/>
      <c r="J65" s="23">
        <f ref="J65:P65" si="13" t="shared">IF(J5="","",MIN(J5:J60))</f>
        <v>1296</v>
      </c>
      <c r="K65" s="23">
        <f si="13" t="shared"/>
        <v>1296</v>
      </c>
      <c r="L65" s="23">
        <f si="13" t="shared"/>
        <v>1292</v>
      </c>
      <c r="M65" s="23">
        <f si="13" t="shared"/>
        <v>1300</v>
      </c>
      <c r="N65" s="23">
        <f si="13" t="shared"/>
        <v>1295</v>
      </c>
      <c r="O65" s="23">
        <f si="13" t="shared"/>
        <v>1289</v>
      </c>
      <c r="P65" s="23">
        <f si="13" t="shared"/>
        <v>1304</v>
      </c>
      <c r="Q65" s="22"/>
    </row>
    <row customFormat="1" r="66" s="15" spans="1:17">
      <c r="A66" s="23" t="s">
        <v>12</v>
      </c>
      <c r="B66" s="23">
        <f ref="B66:Q66" si="14" t="shared">IF(B5="","",INT(AVERAGE(B5:B60)))</f>
        <v>1270</v>
      </c>
      <c r="C66" s="23">
        <f si="14" t="shared"/>
        <v>1272</v>
      </c>
      <c r="D66" s="23">
        <f si="14" t="shared"/>
        <v>1268</v>
      </c>
      <c r="E66" s="23">
        <f si="14" t="shared"/>
        <v>1269</v>
      </c>
      <c r="F66" s="23">
        <f si="14" t="shared"/>
        <v>1273</v>
      </c>
      <c r="G66" s="23">
        <f si="14" t="shared"/>
        <v>1272</v>
      </c>
      <c r="H66" s="23">
        <f si="14" t="shared"/>
        <v>1270</v>
      </c>
      <c r="I66" s="23"/>
      <c r="J66" s="23">
        <f si="14" t="shared"/>
        <v>1319</v>
      </c>
      <c r="K66" s="23">
        <f si="14" t="shared"/>
        <v>1319</v>
      </c>
      <c r="L66" s="23">
        <f si="14" t="shared"/>
        <v>1320</v>
      </c>
      <c r="M66" s="23">
        <f si="14" t="shared"/>
        <v>1321</v>
      </c>
      <c r="N66" s="23">
        <f si="14" t="shared"/>
        <v>1317</v>
      </c>
      <c r="O66" s="23">
        <f si="14" t="shared"/>
        <v>1320</v>
      </c>
      <c r="P66" s="23">
        <f si="14" t="shared"/>
        <v>1319</v>
      </c>
      <c r="Q66" s="23"/>
    </row>
    <row customFormat="1" r="67" s="14" spans="1:17">
      <c r="A67" s="22" t="s">
        <v>33</v>
      </c>
      <c r="B67" s="22">
        <v>1270</v>
      </c>
      <c r="C67" s="22">
        <v>1270</v>
      </c>
      <c r="D67" s="22">
        <v>1270</v>
      </c>
      <c r="E67" s="22">
        <v>1270</v>
      </c>
      <c r="F67" s="22">
        <v>1270</v>
      </c>
      <c r="G67" s="22">
        <v>1270</v>
      </c>
      <c r="H67" s="22">
        <v>1270</v>
      </c>
      <c r="I67" s="23"/>
      <c r="J67" s="22">
        <v>1320</v>
      </c>
      <c r="K67" s="22">
        <v>1320</v>
      </c>
      <c r="L67" s="22">
        <v>1320</v>
      </c>
      <c r="M67" s="22">
        <v>1320</v>
      </c>
      <c r="N67" s="22">
        <v>1320</v>
      </c>
      <c r="O67" s="22">
        <v>1320</v>
      </c>
      <c r="P67" s="22">
        <v>1320</v>
      </c>
      <c r="Q67" s="22"/>
    </row>
    <row customFormat="1" r="68" s="14" spans="1:17">
      <c r="A68" s="22" t="s">
        <v>34</v>
      </c>
      <c r="B68" s="22">
        <f ref="B68:H68" si="15" t="shared">IF(B66="","",IF(ABS(B66-B67)&gt;7,1,0))</f>
        <v>0</v>
      </c>
      <c r="C68" s="22">
        <f si="15" t="shared"/>
        <v>0</v>
      </c>
      <c r="D68" s="22">
        <f si="15" t="shared"/>
        <v>0</v>
      </c>
      <c r="E68" s="22">
        <f si="15" t="shared"/>
        <v>0</v>
      </c>
      <c r="F68" s="22">
        <f si="15" t="shared"/>
        <v>0</v>
      </c>
      <c r="G68" s="22">
        <f si="15" t="shared"/>
        <v>0</v>
      </c>
      <c r="H68" s="22">
        <f si="15" t="shared"/>
        <v>0</v>
      </c>
      <c r="I68" s="22"/>
      <c r="J68" s="22">
        <f ref="J68:P68" si="16" t="shared">IF(J66="","",IF(ABS(J66-J67)&gt;7,1,0))</f>
        <v>0</v>
      </c>
      <c r="K68" s="22">
        <f si="16" t="shared"/>
        <v>0</v>
      </c>
      <c r="L68" s="22">
        <f si="16" t="shared"/>
        <v>0</v>
      </c>
      <c r="M68" s="22">
        <f si="16" t="shared"/>
        <v>0</v>
      </c>
      <c r="N68" s="22">
        <f si="16" t="shared"/>
        <v>0</v>
      </c>
      <c r="O68" s="22">
        <f si="16" t="shared"/>
        <v>0</v>
      </c>
      <c r="P68" s="22">
        <f si="16" t="shared"/>
        <v>0</v>
      </c>
      <c r="Q68" s="22"/>
    </row>
    <row customFormat="1" r="69" s="14" spans="9:9">
      <c r="I69" s="15"/>
    </row>
    <row customFormat="1" r="70" s="14" spans="3:12">
      <c r="C70" s="22"/>
      <c r="D70" s="22" t="s">
        <v>35</v>
      </c>
      <c r="E70" s="22" t="s">
        <v>36</v>
      </c>
      <c r="F70" s="22" t="s">
        <v>12</v>
      </c>
      <c r="G70" s="22"/>
      <c r="H70" s="22"/>
      <c r="I70" s="22"/>
      <c r="J70" s="22" t="s">
        <v>35</v>
      </c>
      <c r="K70" s="22" t="s">
        <v>36</v>
      </c>
      <c r="L70" s="22" t="s">
        <v>12</v>
      </c>
    </row>
    <row customFormat="1" r="71" s="14" spans="3:12">
      <c r="C71" s="22" t="s">
        <v>37</v>
      </c>
      <c r="D71" s="26">
        <f ca="1">(56*2-B$61-B$62-J$61-J$62)/(56*2)</f>
        <v>0.901785714285714</v>
      </c>
      <c r="E71" s="26">
        <f ca="1">(56*2-C$61-C$62-K$61-K$62)/(56*2)</f>
        <v>0.883928571428571</v>
      </c>
      <c r="F71" s="26">
        <f ca="1">AVERAGE(D71:E71)</f>
        <v>0.892857142857143</v>
      </c>
      <c r="G71" s="26"/>
      <c r="H71" s="22"/>
      <c r="I71" s="22" t="s">
        <v>38</v>
      </c>
      <c r="J71" s="22">
        <f>(2-B68-J68)/2</f>
        <v>1</v>
      </c>
      <c r="K71" s="22">
        <f>(2-C68-K68)/2</f>
        <v>1</v>
      </c>
      <c r="L71" s="22">
        <f>AVERAGE(J71:K71)</f>
        <v>1</v>
      </c>
    </row>
    <row customFormat="1" r="72" s="14" spans="3:12">
      <c r="C72" s="22" t="s">
        <v>39</v>
      </c>
      <c r="D72" s="26">
        <f ca="1">(56*2-D$61-D$62-L$61-L$62)/(56*2)</f>
        <v>0.857142857142857</v>
      </c>
      <c r="E72" s="26">
        <f ca="1">(56*2-E$61-E$62-M$61-M$62)/(56*2)</f>
        <v>0.892857142857143</v>
      </c>
      <c r="F72" s="26">
        <f ca="1">AVERAGE(D72:E72)</f>
        <v>0.875</v>
      </c>
      <c r="G72" s="22"/>
      <c r="H72" s="22"/>
      <c r="I72" s="22" t="s">
        <v>40</v>
      </c>
      <c r="J72" s="22">
        <f>(2-D68-L68)/2</f>
        <v>1</v>
      </c>
      <c r="K72" s="22">
        <f>(2-E68-M68)/2</f>
        <v>1</v>
      </c>
      <c r="L72" s="22">
        <f>AVERAGE(J72:K72)</f>
        <v>1</v>
      </c>
    </row>
    <row customFormat="1" r="73" s="14" spans="3:12">
      <c r="C73" s="22" t="s">
        <v>41</v>
      </c>
      <c r="D73" s="26">
        <f ca="1">(56*2-F$61-F$62-N$61-N$62)/(56*2)</f>
        <v>0.892857142857143</v>
      </c>
      <c r="E73" s="26">
        <f ca="1">(56*2-G$61-G$62-O$61-O$62)/(56*2)</f>
        <v>0.803571428571429</v>
      </c>
      <c r="F73" s="26">
        <f ca="1">AVERAGE(D73:E73)</f>
        <v>0.848214285714286</v>
      </c>
      <c r="G73" s="22"/>
      <c r="H73" s="22"/>
      <c r="I73" s="22" t="s">
        <v>42</v>
      </c>
      <c r="J73" s="22">
        <f>(2-F68-N68)/2</f>
        <v>1</v>
      </c>
      <c r="K73" s="22">
        <f>(2-G68-O68)/2</f>
        <v>1</v>
      </c>
      <c r="L73" s="22">
        <f>AVERAGE(J73:K73)</f>
        <v>1</v>
      </c>
    </row>
    <row customFormat="1" r="74" s="14" spans="3:12">
      <c r="C74" s="23" t="s">
        <v>43</v>
      </c>
      <c r="D74" s="23"/>
      <c r="E74" s="23"/>
      <c r="F74" s="23">
        <f ca="1">(56*2-H$61-H$62-P$61-P$62)/(56*2)</f>
        <v>1</v>
      </c>
      <c r="G74" s="23"/>
      <c r="H74" s="23"/>
      <c r="I74" s="23" t="s">
        <v>44</v>
      </c>
      <c r="J74" s="26"/>
      <c r="K74" s="23"/>
      <c r="L74" s="26">
        <f>(2*6-SUM(B68:P68))/(2*6)</f>
        <v>1</v>
      </c>
    </row>
  </sheetData>
  <mergeCells count="2">
    <mergeCell ref="B2:G2"/>
    <mergeCell ref="J2:O2"/>
  </mergeCells>
  <conditionalFormatting sqref="B5">
    <cfRule dxfId="3" operator="greaterThan" priority="70" type="cellIs">
      <formula>$B$66+30</formula>
    </cfRule>
    <cfRule dxfId="2" operator="lessThan" priority="69" type="cellIs">
      <formula>$B$66-30</formula>
    </cfRule>
  </conditionalFormatting>
  <conditionalFormatting sqref="C5">
    <cfRule dxfId="3" operator="greaterThan" priority="66" type="cellIs">
      <formula>$C$66+30</formula>
    </cfRule>
    <cfRule dxfId="2" operator="lessThan" priority="65" type="cellIs">
      <formula>$C$66-30</formula>
    </cfRule>
  </conditionalFormatting>
  <conditionalFormatting sqref="D5">
    <cfRule dxfId="3" operator="greaterThan" priority="64" type="cellIs">
      <formula>$D$66+30</formula>
    </cfRule>
    <cfRule dxfId="2" operator="lessThan" priority="63" type="cellIs">
      <formula>$D$66-30</formula>
    </cfRule>
  </conditionalFormatting>
  <conditionalFormatting sqref="E5">
    <cfRule dxfId="3" operator="greaterThan" priority="62" type="cellIs">
      <formula>$E$66+30</formula>
    </cfRule>
    <cfRule dxfId="2" operator="lessThan" priority="61" type="cellIs">
      <formula>$E$66-30</formula>
    </cfRule>
  </conditionalFormatting>
  <conditionalFormatting sqref="F5">
    <cfRule dxfId="3" operator="greaterThan" priority="60" type="cellIs">
      <formula>$F$66+30</formula>
    </cfRule>
    <cfRule dxfId="2" operator="lessThan" priority="59" type="cellIs">
      <formula>$F$66-30</formula>
    </cfRule>
  </conditionalFormatting>
  <conditionalFormatting sqref="G5">
    <cfRule dxfId="3" operator="greaterThan" priority="58" type="cellIs">
      <formula>$G$66+30</formula>
    </cfRule>
    <cfRule dxfId="2" operator="lessThan" priority="57" type="cellIs">
      <formula>$G$66-30</formula>
    </cfRule>
  </conditionalFormatting>
  <conditionalFormatting sqref="J5">
    <cfRule dxfId="3" operator="greaterThan" priority="36" type="cellIs">
      <formula>$J$66+30</formula>
    </cfRule>
    <cfRule dxfId="2" operator="lessThan" priority="35" type="cellIs">
      <formula>$J$66-30</formula>
    </cfRule>
  </conditionalFormatting>
  <conditionalFormatting sqref="K5">
    <cfRule dxfId="3" operator="greaterThan" priority="34" type="cellIs">
      <formula>$K$66+30</formula>
    </cfRule>
    <cfRule dxfId="2" operator="lessThan" priority="33" type="cellIs">
      <formula>$K$66-30</formula>
    </cfRule>
  </conditionalFormatting>
  <conditionalFormatting sqref="L5">
    <cfRule dxfId="3" operator="greaterThan" priority="32" type="cellIs">
      <formula>$L$66+30</formula>
    </cfRule>
    <cfRule dxfId="2" operator="lessThan" priority="31" type="cellIs">
      <formula>$L$66-30</formula>
    </cfRule>
  </conditionalFormatting>
  <conditionalFormatting sqref="M5">
    <cfRule dxfId="3" operator="greaterThan" priority="30" type="cellIs">
      <formula>$M$66+30</formula>
    </cfRule>
    <cfRule dxfId="2" operator="lessThan" priority="29" type="cellIs">
      <formula>$M$66-30</formula>
    </cfRule>
  </conditionalFormatting>
  <conditionalFormatting sqref="N5">
    <cfRule dxfId="3" operator="greaterThan" priority="28" type="cellIs">
      <formula>$N$66+30</formula>
    </cfRule>
    <cfRule dxfId="2" operator="lessThan" priority="27" type="cellIs">
      <formula>$N$66-30</formula>
    </cfRule>
  </conditionalFormatting>
  <conditionalFormatting sqref="O5">
    <cfRule dxfId="3" operator="greaterThan" priority="26" type="cellIs">
      <formula>$O$66+30</formula>
    </cfRule>
    <cfRule dxfId="2" operator="lessThan" priority="25" type="cellIs">
      <formula>$O$66-30</formula>
    </cfRule>
  </conditionalFormatting>
  <conditionalFormatting sqref="B60">
    <cfRule dxfId="3" operator="greaterThan" priority="68" type="cellIs">
      <formula>$B$66+30</formula>
    </cfRule>
    <cfRule dxfId="2" operator="lessThan" priority="67" type="cellIs">
      <formula>$B$66-30</formula>
    </cfRule>
  </conditionalFormatting>
  <conditionalFormatting sqref="C60">
    <cfRule dxfId="3" operator="greaterThan" priority="54" type="cellIs">
      <formula>$C$66+30</formula>
    </cfRule>
    <cfRule dxfId="2" operator="lessThan" priority="53" type="cellIs">
      <formula>$C$66-30</formula>
    </cfRule>
  </conditionalFormatting>
  <conditionalFormatting sqref="D60">
    <cfRule dxfId="3" operator="greaterThan" priority="52" type="cellIs">
      <formula>$D$66+30</formula>
    </cfRule>
    <cfRule dxfId="2" operator="lessThan" priority="51" type="cellIs">
      <formula>$D$66-30</formula>
    </cfRule>
  </conditionalFormatting>
  <conditionalFormatting sqref="E60">
    <cfRule dxfId="3" operator="greaterThan" priority="50" type="cellIs">
      <formula>$E$66+30</formula>
    </cfRule>
    <cfRule dxfId="2" operator="lessThan" priority="49" type="cellIs">
      <formula>$E$66-30</formula>
    </cfRule>
  </conditionalFormatting>
  <conditionalFormatting sqref="F60">
    <cfRule dxfId="3" operator="greaterThan" priority="48" type="cellIs">
      <formula>$F$66+30</formula>
    </cfRule>
    <cfRule dxfId="2" operator="lessThan" priority="47" type="cellIs">
      <formula>$F$66-30</formula>
    </cfRule>
  </conditionalFormatting>
  <conditionalFormatting sqref="G60">
    <cfRule dxfId="3" operator="greaterThan" priority="46" type="cellIs">
      <formula>$G$66+30</formula>
    </cfRule>
    <cfRule dxfId="2" operator="lessThan" priority="45" type="cellIs">
      <formula>$G$66-30</formula>
    </cfRule>
  </conditionalFormatting>
  <conditionalFormatting sqref="J60">
    <cfRule dxfId="3" operator="greaterThan" priority="24" type="cellIs">
      <formula>$J$66+30</formula>
    </cfRule>
    <cfRule dxfId="2" operator="lessThan" priority="23" type="cellIs">
      <formula>$J$66-30</formula>
    </cfRule>
  </conditionalFormatting>
  <conditionalFormatting sqref="K60">
    <cfRule dxfId="3" operator="greaterThan" priority="22" type="cellIs">
      <formula>$K$66+30</formula>
    </cfRule>
    <cfRule dxfId="2" operator="lessThan" priority="21" type="cellIs">
      <formula>$K$66-30</formula>
    </cfRule>
  </conditionalFormatting>
  <conditionalFormatting sqref="L60">
    <cfRule dxfId="3" operator="greaterThan" priority="20" type="cellIs">
      <formula>$L$66+30</formula>
    </cfRule>
    <cfRule dxfId="2" operator="lessThan" priority="19" type="cellIs">
      <formula>$L$66-30</formula>
    </cfRule>
  </conditionalFormatting>
  <conditionalFormatting sqref="M60">
    <cfRule dxfId="3" operator="greaterThan" priority="18" type="cellIs">
      <formula>$M$66+30</formula>
    </cfRule>
    <cfRule dxfId="2" operator="lessThan" priority="17" type="cellIs">
      <formula>$M$66-30</formula>
    </cfRule>
  </conditionalFormatting>
  <conditionalFormatting sqref="N60">
    <cfRule dxfId="3" operator="greaterThan" priority="16" type="cellIs">
      <formula>$N$66+30</formula>
    </cfRule>
    <cfRule dxfId="2" operator="lessThan" priority="15" type="cellIs">
      <formula>$N$66-30</formula>
    </cfRule>
  </conditionalFormatting>
  <conditionalFormatting sqref="O60">
    <cfRule dxfId="3" operator="greaterThan" priority="14" type="cellIs">
      <formula>$O$66+30</formula>
    </cfRule>
    <cfRule dxfId="2" operator="lessThan" priority="13" type="cellIs">
      <formula>$O$66-30</formula>
    </cfRule>
  </conditionalFormatting>
  <conditionalFormatting sqref="B6:B59">
    <cfRule dxfId="3" operator="greaterThan" priority="72" type="cellIs">
      <formula>$B$66+20</formula>
    </cfRule>
    <cfRule dxfId="2" operator="lessThan" priority="71" type="cellIs">
      <formula>$B$66-20</formula>
    </cfRule>
  </conditionalFormatting>
  <conditionalFormatting sqref="C6:C59">
    <cfRule dxfId="3" operator="greaterThan" priority="56" type="cellIs">
      <formula>$C$66+20</formula>
    </cfRule>
    <cfRule dxfId="2" operator="lessThan" priority="55" type="cellIs">
      <formula>$C$66-20</formula>
    </cfRule>
  </conditionalFormatting>
  <conditionalFormatting sqref="D6:D59">
    <cfRule dxfId="3" operator="greaterThan" priority="44" type="cellIs">
      <formula>$D$66+20</formula>
    </cfRule>
    <cfRule dxfId="2" operator="lessThan" priority="43" type="cellIs">
      <formula>$D$66-20</formula>
    </cfRule>
  </conditionalFormatting>
  <conditionalFormatting sqref="E6:E59">
    <cfRule dxfId="3" operator="greaterThan" priority="42" type="cellIs">
      <formula>$E$66+20</formula>
    </cfRule>
    <cfRule dxfId="2" operator="lessThan" priority="41" type="cellIs">
      <formula>$E$66-20</formula>
    </cfRule>
  </conditionalFormatting>
  <conditionalFormatting sqref="F6:F59">
    <cfRule dxfId="3" operator="greaterThan" priority="40" type="cellIs">
      <formula>$F$66+20</formula>
    </cfRule>
    <cfRule dxfId="2" operator="lessThan" priority="39" type="cellIs">
      <formula>$F$66-20</formula>
    </cfRule>
  </conditionalFormatting>
  <conditionalFormatting sqref="G6:G59">
    <cfRule dxfId="3" operator="greaterThan" priority="38" type="cellIs">
      <formula>$G$66+20</formula>
    </cfRule>
    <cfRule dxfId="2" operator="lessThan" priority="37" type="cellIs">
      <formula>$G$66-20</formula>
    </cfRule>
  </conditionalFormatting>
  <conditionalFormatting sqref="J6:J59">
    <cfRule dxfId="3" operator="greaterThan" priority="12" type="cellIs">
      <formula>$J$66+20</formula>
    </cfRule>
    <cfRule dxfId="2" operator="lessThan" priority="11" type="cellIs">
      <formula>$J$66-20</formula>
    </cfRule>
  </conditionalFormatting>
  <conditionalFormatting sqref="K6:K59">
    <cfRule dxfId="3" operator="greaterThan" priority="10" type="cellIs">
      <formula>$K$66+20</formula>
    </cfRule>
    <cfRule dxfId="2" operator="lessThan" priority="9" type="cellIs">
      <formula>$K$66-20</formula>
    </cfRule>
  </conditionalFormatting>
  <conditionalFormatting sqref="L6:L59">
    <cfRule dxfId="3" operator="greaterThan" priority="8" type="cellIs">
      <formula>$L$66+20</formula>
    </cfRule>
    <cfRule dxfId="2" operator="lessThan" priority="7" type="cellIs">
      <formula>$L$66-20</formula>
    </cfRule>
  </conditionalFormatting>
  <conditionalFormatting sqref="M6:M59">
    <cfRule dxfId="3" operator="greaterThan" priority="6" type="cellIs">
      <formula>$M$66+20</formula>
    </cfRule>
    <cfRule dxfId="2" operator="lessThan" priority="5" type="cellIs">
      <formula>$M$66-20</formula>
    </cfRule>
  </conditionalFormatting>
  <conditionalFormatting sqref="N6:N59">
    <cfRule dxfId="3" operator="greaterThan" priority="4" type="cellIs">
      <formula>$N$66+20</formula>
    </cfRule>
    <cfRule dxfId="2" operator="lessThan" priority="3" type="cellIs">
      <formula>$N$66-20</formula>
    </cfRule>
  </conditionalFormatting>
  <conditionalFormatting sqref="O6:O59">
    <cfRule dxfId="3" operator="greaterThan" priority="2" type="cellIs">
      <formula>$O$66+20</formula>
    </cfRule>
    <cfRule dxfId="2" operator="lessThan" priority="1" type="cellIs">
      <formula>$O$66-20</formula>
    </cfRule>
  </conditionalFormatting>
  <pageMargins bottom="0.75" footer="0.5" header="0.5" left="0.699305555555556" right="0.699305555555556" top="0.75"/>
  <headerFooter/>
</worksheet>
</file>

<file path=xl/worksheets/sheet18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Q74"/>
  <sheetViews>
    <sheetView topLeftCell="A38" workbookViewId="0" zoomScale="85" zoomScaleNormal="85">
      <selection activeCell="P60" sqref="P60"/>
    </sheetView>
  </sheetViews>
  <sheetFormatPr defaultColWidth="9" defaultRowHeight="14.25"/>
  <cols>
    <col min="1" max="1" customWidth="true" style="14" width="14.0" collapsed="true"/>
    <col min="2" max="7" customWidth="true" style="14" width="11.3666666666667" collapsed="true"/>
    <col min="8" max="8" customWidth="true" style="14" width="7.725" collapsed="true"/>
    <col min="9" max="9" customWidth="true" style="14" width="8.26666666666667" collapsed="true"/>
    <col min="10" max="15" customWidth="true" style="14" width="11.3666666666667" collapsed="true"/>
    <col min="16" max="16" customWidth="true" style="14" width="7.36666666666667" collapsed="true"/>
    <col min="17" max="18" style="14" width="9.0" collapsed="true"/>
    <col min="19" max="16384" style="16" width="9.0" collapsed="true"/>
  </cols>
  <sheetData>
    <row customFormat="1" customHeight="1" ht="24" r="1" s="14" spans="1:17">
      <c r="A1" s="17" t="s">
        <v>0</v>
      </c>
      <c r="B1" s="18" t="s">
        <v>103</v>
      </c>
      <c r="C1" s="17"/>
      <c r="D1" s="17"/>
      <c r="E1" s="17" t="s">
        <v>1</v>
      </c>
      <c r="F1" s="19" t="s">
        <v>2</v>
      </c>
      <c r="G1" s="19"/>
      <c r="H1" s="19"/>
      <c r="I1" s="19"/>
      <c r="J1" s="19"/>
      <c r="K1" s="19"/>
      <c r="L1" s="19"/>
      <c r="M1" s="19"/>
      <c r="N1" s="19"/>
      <c r="O1" s="19"/>
      <c r="P1" s="19"/>
      <c r="Q1" s="25"/>
    </row>
    <row customFormat="1" r="2" s="14" spans="1:17">
      <c r="A2" s="17"/>
      <c r="B2" s="20" t="s">
        <v>3</v>
      </c>
      <c r="C2" s="20"/>
      <c r="D2" s="20"/>
      <c r="E2" s="20"/>
      <c r="F2" s="20"/>
      <c r="G2" s="20"/>
      <c r="H2" s="20"/>
      <c r="I2" s="20"/>
      <c r="J2" s="20" t="s">
        <v>4</v>
      </c>
      <c r="K2" s="20"/>
      <c r="L2" s="20"/>
      <c r="M2" s="20"/>
      <c r="N2" s="20"/>
      <c r="O2" s="20"/>
      <c r="P2" s="17"/>
      <c r="Q2" s="17"/>
    </row>
    <row customFormat="1" r="3" s="14" spans="1:17">
      <c r="A3" s="17" t="s">
        <v>5</v>
      </c>
      <c r="B3" s="17" t="s">
        <v>6</v>
      </c>
      <c r="C3" s="17" t="s">
        <v>7</v>
      </c>
      <c r="D3" s="17" t="s">
        <v>8</v>
      </c>
      <c r="E3" s="17" t="s">
        <v>9</v>
      </c>
      <c r="F3" s="17" t="s">
        <v>10</v>
      </c>
      <c r="G3" s="17" t="s">
        <v>11</v>
      </c>
      <c r="H3" s="17" t="s">
        <v>12</v>
      </c>
      <c r="I3" s="17" t="s">
        <v>13</v>
      </c>
      <c r="J3" s="17" t="s">
        <v>6</v>
      </c>
      <c r="K3" s="17" t="s">
        <v>7</v>
      </c>
      <c r="L3" s="17" t="s">
        <v>8</v>
      </c>
      <c r="M3" s="17" t="s">
        <v>9</v>
      </c>
      <c r="N3" s="17" t="s">
        <v>10</v>
      </c>
      <c r="O3" s="17" t="s">
        <v>11</v>
      </c>
      <c r="P3" s="17" t="s">
        <v>12</v>
      </c>
      <c r="Q3" s="17" t="s">
        <v>13</v>
      </c>
    </row>
    <row customFormat="1" customHeight="1" hidden="1" ht="17" r="4" s="14" spans="1:17">
      <c r="A4" s="17" t="s">
        <v>14</v>
      </c>
      <c r="B4" s="21" t="s">
        <v>15</v>
      </c>
      <c r="C4" s="21" t="s">
        <v>16</v>
      </c>
      <c r="D4" s="21" t="s">
        <v>17</v>
      </c>
      <c r="E4" s="17" t="s">
        <v>18</v>
      </c>
      <c r="F4" s="21" t="s">
        <v>19</v>
      </c>
      <c r="G4" s="17" t="s">
        <v>20</v>
      </c>
      <c r="H4" s="17" t="s">
        <v>90</v>
      </c>
      <c r="I4" s="17" t="s">
        <v>90</v>
      </c>
      <c r="J4" s="17" t="s">
        <v>21</v>
      </c>
      <c r="K4" s="21" t="s">
        <v>22</v>
      </c>
      <c r="L4" s="17" t="s">
        <v>23</v>
      </c>
      <c r="M4" s="17" t="s">
        <v>24</v>
      </c>
      <c r="N4" s="17" t="s">
        <v>25</v>
      </c>
      <c r="O4" s="21" t="s">
        <v>26</v>
      </c>
      <c r="P4" s="17"/>
      <c r="Q4" s="17"/>
    </row>
    <row customFormat="1" r="5" s="14" spans="1:17">
      <c r="A5" s="22">
        <v>1</v>
      </c>
      <c r="B5" s="23">
        <v>1259</v>
      </c>
      <c r="C5" s="23">
        <v>1259</v>
      </c>
      <c r="D5" s="23">
        <v>1266</v>
      </c>
      <c r="E5" s="23">
        <v>1279</v>
      </c>
      <c r="F5" s="23">
        <v>1300</v>
      </c>
      <c r="G5" s="23"/>
      <c r="H5" s="23">
        <f ref="H5:H36" si="0" t="shared">IF(B5="","",INT(AVERAGE(B5:G5)))</f>
        <v>1272</v>
      </c>
      <c r="I5" s="23">
        <f ref="I5:I60" si="1" t="shared">IF(H5="","",H5-H$66)</f>
        <v>0</v>
      </c>
      <c r="J5" s="23">
        <v>1306</v>
      </c>
      <c r="K5" s="23">
        <v>1305</v>
      </c>
      <c r="L5" s="23">
        <v>1311</v>
      </c>
      <c r="M5" s="23">
        <v>1331</v>
      </c>
      <c r="N5" s="23">
        <v>1343</v>
      </c>
      <c r="O5" s="23"/>
      <c r="P5" s="23">
        <f ref="P5:P36" si="2" t="shared">IF(J5="","",INT(AVERAGE(J5:O5)))</f>
        <v>1319</v>
      </c>
      <c r="Q5" s="23">
        <f ref="Q5:Q60" si="3" t="shared">IF(P5="","",P5-P$66)</f>
        <v>-4</v>
      </c>
    </row>
    <row customFormat="1" r="6" s="14" spans="1:17">
      <c r="A6" s="22">
        <v>2</v>
      </c>
      <c r="B6" s="23">
        <v>1263</v>
      </c>
      <c r="C6" s="23">
        <v>1276</v>
      </c>
      <c r="D6" s="23">
        <v>1278</v>
      </c>
      <c r="E6" s="23">
        <v>1276</v>
      </c>
      <c r="F6" s="23">
        <v>1268</v>
      </c>
      <c r="G6" s="23"/>
      <c r="H6" s="23">
        <f si="0" t="shared"/>
        <v>1272</v>
      </c>
      <c r="I6" s="23">
        <f si="1" t="shared"/>
        <v>0</v>
      </c>
      <c r="J6" s="23">
        <v>1303</v>
      </c>
      <c r="K6" s="23">
        <v>1318</v>
      </c>
      <c r="L6" s="23">
        <v>1326</v>
      </c>
      <c r="M6" s="23">
        <v>1319</v>
      </c>
      <c r="N6" s="23">
        <v>1337</v>
      </c>
      <c r="O6" s="23"/>
      <c r="P6" s="23">
        <f si="2" t="shared"/>
        <v>1320</v>
      </c>
      <c r="Q6" s="23">
        <f si="3" t="shared"/>
        <v>-3</v>
      </c>
    </row>
    <row customFormat="1" r="7" s="14" spans="1:17">
      <c r="A7" s="22">
        <v>3</v>
      </c>
      <c r="B7" s="23">
        <v>1296</v>
      </c>
      <c r="C7" s="23">
        <v>1270</v>
      </c>
      <c r="D7" s="23">
        <v>1275</v>
      </c>
      <c r="E7" s="23">
        <v>1260</v>
      </c>
      <c r="F7" s="23">
        <v>1273</v>
      </c>
      <c r="G7" s="23"/>
      <c r="H7" s="23">
        <f si="0" t="shared"/>
        <v>1274</v>
      </c>
      <c r="I7" s="23">
        <f si="1" t="shared"/>
        <v>2</v>
      </c>
      <c r="J7" s="23">
        <v>1352</v>
      </c>
      <c r="K7" s="23">
        <v>1330</v>
      </c>
      <c r="L7" s="23">
        <v>1320</v>
      </c>
      <c r="M7" s="23">
        <v>1309</v>
      </c>
      <c r="N7" s="23">
        <v>1328</v>
      </c>
      <c r="O7" s="23"/>
      <c r="P7" s="23">
        <f si="2" t="shared"/>
        <v>1327</v>
      </c>
      <c r="Q7" s="23">
        <f si="3" t="shared"/>
        <v>4</v>
      </c>
    </row>
    <row customFormat="1" r="8" s="14" spans="1:17">
      <c r="A8" s="22">
        <v>4</v>
      </c>
      <c r="B8" s="23">
        <v>1296</v>
      </c>
      <c r="C8" s="23">
        <v>1274</v>
      </c>
      <c r="D8" s="23">
        <v>1289</v>
      </c>
      <c r="E8" s="23">
        <v>1292</v>
      </c>
      <c r="F8" s="23">
        <v>1287</v>
      </c>
      <c r="G8" s="23"/>
      <c r="H8" s="23">
        <f si="0" t="shared"/>
        <v>1287</v>
      </c>
      <c r="I8" s="23">
        <f si="1" t="shared"/>
        <v>15</v>
      </c>
      <c r="J8" s="23">
        <v>1345</v>
      </c>
      <c r="K8" s="23">
        <v>1321</v>
      </c>
      <c r="L8" s="23">
        <v>1332</v>
      </c>
      <c r="M8" s="23">
        <v>1338</v>
      </c>
      <c r="N8" s="23">
        <v>1340</v>
      </c>
      <c r="O8" s="23"/>
      <c r="P8" s="23">
        <f si="2" t="shared"/>
        <v>1335</v>
      </c>
      <c r="Q8" s="23">
        <f si="3" t="shared"/>
        <v>12</v>
      </c>
    </row>
    <row customFormat="1" r="9" s="14" spans="1:17">
      <c r="A9" s="22">
        <v>5</v>
      </c>
      <c r="B9" s="23">
        <v>1270</v>
      </c>
      <c r="C9" s="23">
        <v>1290</v>
      </c>
      <c r="D9" s="23">
        <v>1276</v>
      </c>
      <c r="E9" s="23">
        <v>1286</v>
      </c>
      <c r="F9" s="23">
        <v>1268</v>
      </c>
      <c r="G9" s="23"/>
      <c r="H9" s="23">
        <f si="0" t="shared"/>
        <v>1278</v>
      </c>
      <c r="I9" s="23">
        <f si="1" t="shared"/>
        <v>6</v>
      </c>
      <c r="J9" s="23">
        <v>1314</v>
      </c>
      <c r="K9" s="23">
        <v>1331</v>
      </c>
      <c r="L9" s="23">
        <v>1321</v>
      </c>
      <c r="M9" s="23">
        <v>1316</v>
      </c>
      <c r="N9" s="23">
        <v>1303</v>
      </c>
      <c r="O9" s="23"/>
      <c r="P9" s="23">
        <f si="2" t="shared"/>
        <v>1317</v>
      </c>
      <c r="Q9" s="23">
        <f si="3" t="shared"/>
        <v>-6</v>
      </c>
    </row>
    <row customFormat="1" r="10" s="14" spans="1:17">
      <c r="A10" s="22">
        <v>6</v>
      </c>
      <c r="B10" s="23">
        <v>1267</v>
      </c>
      <c r="C10" s="23">
        <v>1272</v>
      </c>
      <c r="D10" s="23">
        <v>1257</v>
      </c>
      <c r="E10" s="23">
        <v>1278</v>
      </c>
      <c r="F10" s="23">
        <v>1280</v>
      </c>
      <c r="G10" s="23"/>
      <c r="H10" s="23">
        <f si="0" t="shared"/>
        <v>1270</v>
      </c>
      <c r="I10" s="23">
        <f si="1" t="shared"/>
        <v>-2</v>
      </c>
      <c r="J10" s="23">
        <v>1352</v>
      </c>
      <c r="K10" s="23">
        <v>1332</v>
      </c>
      <c r="L10" s="23">
        <v>1309</v>
      </c>
      <c r="M10" s="23">
        <v>1326</v>
      </c>
      <c r="N10" s="23">
        <v>1335</v>
      </c>
      <c r="O10" s="23"/>
      <c r="P10" s="23">
        <f si="2" t="shared"/>
        <v>1330</v>
      </c>
      <c r="Q10" s="23">
        <f si="3" t="shared"/>
        <v>7</v>
      </c>
    </row>
    <row customFormat="1" r="11" s="14" spans="1:17">
      <c r="A11" s="22">
        <v>7</v>
      </c>
      <c r="B11" s="23">
        <v>1267</v>
      </c>
      <c r="C11" s="23">
        <v>1279</v>
      </c>
      <c r="D11" s="23">
        <v>1293</v>
      </c>
      <c r="E11" s="23">
        <v>1281</v>
      </c>
      <c r="F11" s="23">
        <v>1300</v>
      </c>
      <c r="G11" s="23"/>
      <c r="H11" s="23">
        <f si="0" t="shared"/>
        <v>1284</v>
      </c>
      <c r="I11" s="23">
        <f si="1" t="shared"/>
        <v>12</v>
      </c>
      <c r="J11" s="23">
        <v>1309</v>
      </c>
      <c r="K11" s="23">
        <v>1320</v>
      </c>
      <c r="L11" s="23">
        <v>1330</v>
      </c>
      <c r="M11" s="23">
        <v>1325</v>
      </c>
      <c r="N11" s="23">
        <v>1333</v>
      </c>
      <c r="O11" s="23"/>
      <c r="P11" s="23">
        <f si="2" t="shared"/>
        <v>1323</v>
      </c>
      <c r="Q11" s="23">
        <f si="3" t="shared"/>
        <v>0</v>
      </c>
    </row>
    <row customFormat="1" r="12" s="14" spans="1:17">
      <c r="A12" s="22">
        <v>8</v>
      </c>
      <c r="B12" s="23">
        <v>1299</v>
      </c>
      <c r="C12" s="23">
        <v>1264</v>
      </c>
      <c r="D12" s="23">
        <v>1263</v>
      </c>
      <c r="E12" s="23">
        <v>1253</v>
      </c>
      <c r="F12" s="23">
        <v>1269</v>
      </c>
      <c r="G12" s="23"/>
      <c r="H12" s="23">
        <f si="0" t="shared"/>
        <v>1269</v>
      </c>
      <c r="I12" s="23">
        <f si="1" t="shared"/>
        <v>-3</v>
      </c>
      <c r="J12" s="23">
        <v>1312</v>
      </c>
      <c r="K12" s="23">
        <v>1330</v>
      </c>
      <c r="L12" s="23">
        <v>1333</v>
      </c>
      <c r="M12" s="23">
        <v>1311</v>
      </c>
      <c r="N12" s="23">
        <v>1326</v>
      </c>
      <c r="O12" s="23"/>
      <c r="P12" s="23">
        <f si="2" t="shared"/>
        <v>1322</v>
      </c>
      <c r="Q12" s="23">
        <f si="3" t="shared"/>
        <v>-1</v>
      </c>
    </row>
    <row customFormat="1" r="13" s="14" spans="1:17">
      <c r="A13" s="22">
        <v>9</v>
      </c>
      <c r="B13" s="23">
        <v>1294</v>
      </c>
      <c r="C13" s="23">
        <v>1259</v>
      </c>
      <c r="D13" s="23">
        <v>1269</v>
      </c>
      <c r="E13" s="23">
        <v>1272</v>
      </c>
      <c r="F13" s="23">
        <v>1274</v>
      </c>
      <c r="G13" s="23"/>
      <c r="H13" s="23">
        <f si="0" t="shared"/>
        <v>1273</v>
      </c>
      <c r="I13" s="23">
        <f si="1" t="shared"/>
        <v>1</v>
      </c>
      <c r="J13" s="23">
        <v>1355</v>
      </c>
      <c r="K13" s="23">
        <v>1317</v>
      </c>
      <c r="L13" s="23">
        <v>1338</v>
      </c>
      <c r="M13" s="23">
        <v>1348</v>
      </c>
      <c r="N13" s="23">
        <v>1346</v>
      </c>
      <c r="O13" s="23"/>
      <c r="P13" s="23">
        <f si="2" t="shared"/>
        <v>1340</v>
      </c>
      <c r="Q13" s="23">
        <f si="3" t="shared"/>
        <v>17</v>
      </c>
    </row>
    <row customFormat="1" r="14" s="14" spans="1:17">
      <c r="A14" s="22">
        <v>10</v>
      </c>
      <c r="B14" s="23">
        <v>1253</v>
      </c>
      <c r="C14" s="23">
        <v>1281</v>
      </c>
      <c r="D14" s="23">
        <v>1266</v>
      </c>
      <c r="E14" s="23">
        <v>1272</v>
      </c>
      <c r="F14" s="23">
        <v>1262</v>
      </c>
      <c r="G14" s="23"/>
      <c r="H14" s="23">
        <f si="0" t="shared"/>
        <v>1266</v>
      </c>
      <c r="I14" s="23">
        <f si="1" t="shared"/>
        <v>-6</v>
      </c>
      <c r="J14" s="23">
        <v>1309</v>
      </c>
      <c r="K14" s="23">
        <v>1337</v>
      </c>
      <c r="L14" s="23">
        <v>1320</v>
      </c>
      <c r="M14" s="23">
        <v>1328</v>
      </c>
      <c r="N14" s="23">
        <v>1306</v>
      </c>
      <c r="O14" s="23"/>
      <c r="P14" s="23">
        <f si="2" t="shared"/>
        <v>1320</v>
      </c>
      <c r="Q14" s="23">
        <f si="3" t="shared"/>
        <v>-3</v>
      </c>
    </row>
    <row customFormat="1" r="15" s="14" spans="1:17">
      <c r="A15" s="22">
        <v>11</v>
      </c>
      <c r="B15" s="23">
        <v>1267</v>
      </c>
      <c r="C15" s="23">
        <v>1282</v>
      </c>
      <c r="D15" s="23">
        <v>1257</v>
      </c>
      <c r="E15" s="23">
        <v>1263</v>
      </c>
      <c r="F15" s="23">
        <v>1280</v>
      </c>
      <c r="G15" s="23"/>
      <c r="H15" s="23">
        <f si="0" t="shared"/>
        <v>1269</v>
      </c>
      <c r="I15" s="23">
        <f si="1" t="shared"/>
        <v>-3</v>
      </c>
      <c r="J15" s="23">
        <v>1326</v>
      </c>
      <c r="K15" s="23">
        <v>1328</v>
      </c>
      <c r="L15" s="23">
        <v>1307</v>
      </c>
      <c r="M15" s="23">
        <v>1322</v>
      </c>
      <c r="N15" s="23">
        <v>1346</v>
      </c>
      <c r="O15" s="23"/>
      <c r="P15" s="23">
        <f si="2" t="shared"/>
        <v>1325</v>
      </c>
      <c r="Q15" s="23">
        <f si="3" t="shared"/>
        <v>2</v>
      </c>
    </row>
    <row customFormat="1" r="16" s="14" spans="1:17">
      <c r="A16" s="22">
        <v>12</v>
      </c>
      <c r="B16" s="23">
        <v>1264</v>
      </c>
      <c r="C16" s="23">
        <v>1269</v>
      </c>
      <c r="D16" s="23">
        <v>1275</v>
      </c>
      <c r="E16" s="23">
        <v>1267</v>
      </c>
      <c r="F16" s="23">
        <v>1273</v>
      </c>
      <c r="G16" s="23"/>
      <c r="H16" s="23">
        <f si="0" t="shared"/>
        <v>1269</v>
      </c>
      <c r="I16" s="23">
        <f si="1" t="shared"/>
        <v>-3</v>
      </c>
      <c r="J16" s="23">
        <v>1349</v>
      </c>
      <c r="K16" s="23">
        <v>1317</v>
      </c>
      <c r="L16" s="23">
        <v>1341</v>
      </c>
      <c r="M16" s="23">
        <v>1327</v>
      </c>
      <c r="N16" s="23">
        <v>1348</v>
      </c>
      <c r="O16" s="23"/>
      <c r="P16" s="23">
        <f si="2" t="shared"/>
        <v>1336</v>
      </c>
      <c r="Q16" s="23">
        <f si="3" t="shared"/>
        <v>13</v>
      </c>
    </row>
    <row customFormat="1" r="17" s="14" spans="1:17">
      <c r="A17" s="22">
        <v>13</v>
      </c>
      <c r="B17" s="23">
        <v>1294</v>
      </c>
      <c r="C17" s="23">
        <v>1273</v>
      </c>
      <c r="D17" s="23">
        <v>1281</v>
      </c>
      <c r="E17" s="23">
        <v>1261</v>
      </c>
      <c r="F17" s="23">
        <v>1275</v>
      </c>
      <c r="G17" s="23"/>
      <c r="H17" s="23">
        <f si="0" t="shared"/>
        <v>1276</v>
      </c>
      <c r="I17" s="23">
        <f si="1" t="shared"/>
        <v>4</v>
      </c>
      <c r="J17" s="23">
        <v>1347</v>
      </c>
      <c r="K17" s="23">
        <v>1336</v>
      </c>
      <c r="L17" s="23">
        <v>1335</v>
      </c>
      <c r="M17" s="23">
        <v>1318</v>
      </c>
      <c r="N17" s="23">
        <v>1336</v>
      </c>
      <c r="O17" s="23"/>
      <c r="P17" s="23">
        <f si="2" t="shared"/>
        <v>1334</v>
      </c>
      <c r="Q17" s="23">
        <f si="3" t="shared"/>
        <v>11</v>
      </c>
    </row>
    <row customFormat="1" r="18" s="14" spans="1:17">
      <c r="A18" s="22">
        <v>14</v>
      </c>
      <c r="B18" s="23">
        <v>1295</v>
      </c>
      <c r="C18" s="23">
        <v>1262</v>
      </c>
      <c r="D18" s="23">
        <v>1272</v>
      </c>
      <c r="E18" s="23">
        <v>1284</v>
      </c>
      <c r="F18" s="23">
        <v>1278</v>
      </c>
      <c r="G18" s="23"/>
      <c r="H18" s="23">
        <f si="0" t="shared"/>
        <v>1278</v>
      </c>
      <c r="I18" s="23">
        <f si="1" t="shared"/>
        <v>6</v>
      </c>
      <c r="J18" s="23">
        <v>1341</v>
      </c>
      <c r="K18" s="23">
        <v>1309</v>
      </c>
      <c r="L18" s="23">
        <v>1318</v>
      </c>
      <c r="M18" s="23">
        <v>1340</v>
      </c>
      <c r="N18" s="23">
        <v>1327</v>
      </c>
      <c r="O18" s="23"/>
      <c r="P18" s="23">
        <f si="2" t="shared"/>
        <v>1327</v>
      </c>
      <c r="Q18" s="23">
        <f si="3" t="shared"/>
        <v>4</v>
      </c>
    </row>
    <row customFormat="1" r="19" s="14" spans="1:17">
      <c r="A19" s="22">
        <v>15</v>
      </c>
      <c r="B19" s="23">
        <v>1269</v>
      </c>
      <c r="C19" s="23">
        <v>1294</v>
      </c>
      <c r="D19" s="23">
        <v>1269</v>
      </c>
      <c r="E19" s="23">
        <v>1282</v>
      </c>
      <c r="F19" s="23">
        <v>1264</v>
      </c>
      <c r="G19" s="23"/>
      <c r="H19" s="23">
        <f si="0" t="shared"/>
        <v>1275</v>
      </c>
      <c r="I19" s="23">
        <f si="1" t="shared"/>
        <v>3</v>
      </c>
      <c r="J19" s="23">
        <v>1320</v>
      </c>
      <c r="K19" s="23">
        <v>1342</v>
      </c>
      <c r="L19" s="23">
        <v>1327</v>
      </c>
      <c r="M19" s="23">
        <v>1326</v>
      </c>
      <c r="N19" s="23">
        <v>1310</v>
      </c>
      <c r="O19" s="23"/>
      <c r="P19" s="23">
        <f si="2" t="shared"/>
        <v>1325</v>
      </c>
      <c r="Q19" s="23">
        <f si="3" t="shared"/>
        <v>2</v>
      </c>
    </row>
    <row customFormat="1" r="20" s="14" spans="1:17">
      <c r="A20" s="22">
        <v>16</v>
      </c>
      <c r="B20" s="23">
        <v>1267</v>
      </c>
      <c r="C20" s="23">
        <v>1283</v>
      </c>
      <c r="D20" s="23">
        <v>1258</v>
      </c>
      <c r="E20" s="23">
        <v>1278</v>
      </c>
      <c r="F20" s="23">
        <v>1279</v>
      </c>
      <c r="G20" s="23"/>
      <c r="H20" s="23">
        <f si="0" t="shared"/>
        <v>1273</v>
      </c>
      <c r="I20" s="23">
        <f si="1" t="shared"/>
        <v>1</v>
      </c>
      <c r="J20" s="23">
        <v>1353</v>
      </c>
      <c r="K20" s="23">
        <v>1349</v>
      </c>
      <c r="L20" s="23">
        <v>1320</v>
      </c>
      <c r="M20" s="23">
        <v>1334</v>
      </c>
      <c r="N20" s="23">
        <v>1361</v>
      </c>
      <c r="O20" s="23"/>
      <c r="P20" s="23">
        <f si="2" t="shared"/>
        <v>1343</v>
      </c>
      <c r="Q20" s="23">
        <f si="3" t="shared"/>
        <v>20</v>
      </c>
    </row>
    <row customFormat="1" r="21" s="14" spans="1:17">
      <c r="A21" s="22">
        <v>17</v>
      </c>
      <c r="B21" s="23">
        <v>1273</v>
      </c>
      <c r="C21" s="23">
        <v>1282</v>
      </c>
      <c r="D21" s="23">
        <v>1307</v>
      </c>
      <c r="E21" s="23">
        <v>1288</v>
      </c>
      <c r="F21" s="23">
        <v>1297</v>
      </c>
      <c r="G21" s="23"/>
      <c r="H21" s="23">
        <f si="0" t="shared"/>
        <v>1289</v>
      </c>
      <c r="I21" s="23">
        <f si="1" t="shared"/>
        <v>17</v>
      </c>
      <c r="J21" s="23">
        <v>1328</v>
      </c>
      <c r="K21" s="23">
        <v>1336</v>
      </c>
      <c r="L21" s="23">
        <v>1352</v>
      </c>
      <c r="M21" s="23">
        <v>1338</v>
      </c>
      <c r="N21" s="23">
        <v>1349</v>
      </c>
      <c r="O21" s="23"/>
      <c r="P21" s="23">
        <f si="2" t="shared"/>
        <v>1340</v>
      </c>
      <c r="Q21" s="23">
        <f si="3" t="shared"/>
        <v>17</v>
      </c>
    </row>
    <row customFormat="1" r="22" s="14" spans="1:17">
      <c r="A22" s="22">
        <v>18</v>
      </c>
      <c r="B22" s="23">
        <v>1276</v>
      </c>
      <c r="C22" s="23">
        <v>1264</v>
      </c>
      <c r="D22" s="23">
        <v>1273</v>
      </c>
      <c r="E22" s="23">
        <v>1256</v>
      </c>
      <c r="F22" s="23">
        <v>1269</v>
      </c>
      <c r="G22" s="23"/>
      <c r="H22" s="23">
        <f si="0" t="shared"/>
        <v>1267</v>
      </c>
      <c r="I22" s="23">
        <f si="1" t="shared"/>
        <v>-5</v>
      </c>
      <c r="J22" s="23">
        <v>1314</v>
      </c>
      <c r="K22" s="23">
        <v>1324</v>
      </c>
      <c r="L22" s="23">
        <v>1338</v>
      </c>
      <c r="M22" s="23">
        <v>1310</v>
      </c>
      <c r="N22" s="23">
        <v>1322</v>
      </c>
      <c r="O22" s="23"/>
      <c r="P22" s="23">
        <f si="2" t="shared"/>
        <v>1321</v>
      </c>
      <c r="Q22" s="23">
        <f si="3" t="shared"/>
        <v>-2</v>
      </c>
    </row>
    <row customFormat="1" r="23" s="14" spans="1:17">
      <c r="A23" s="22">
        <v>19</v>
      </c>
      <c r="B23" s="23">
        <v>1290</v>
      </c>
      <c r="C23" s="23">
        <v>1256</v>
      </c>
      <c r="D23" s="23">
        <v>1261</v>
      </c>
      <c r="E23" s="23">
        <v>1266</v>
      </c>
      <c r="F23" s="23">
        <v>1269</v>
      </c>
      <c r="G23" s="23"/>
      <c r="H23" s="23">
        <f si="0" t="shared"/>
        <v>1268</v>
      </c>
      <c r="I23" s="23">
        <f si="1" t="shared"/>
        <v>-4</v>
      </c>
      <c r="J23" s="23">
        <v>1336</v>
      </c>
      <c r="K23" s="23">
        <v>1301</v>
      </c>
      <c r="L23" s="23">
        <v>1310</v>
      </c>
      <c r="M23" s="23">
        <v>1329</v>
      </c>
      <c r="N23" s="23">
        <v>1318</v>
      </c>
      <c r="O23" s="23"/>
      <c r="P23" s="23">
        <f si="2" t="shared"/>
        <v>1318</v>
      </c>
      <c r="Q23" s="23">
        <f si="3" t="shared"/>
        <v>-5</v>
      </c>
    </row>
    <row customFormat="1" r="24" s="14" spans="1:17">
      <c r="A24" s="22">
        <v>20</v>
      </c>
      <c r="B24" s="23">
        <v>1244</v>
      </c>
      <c r="C24" s="23">
        <v>1262</v>
      </c>
      <c r="D24" s="23">
        <v>1244</v>
      </c>
      <c r="E24" s="23">
        <v>1259</v>
      </c>
      <c r="F24" s="23">
        <v>1255</v>
      </c>
      <c r="G24" s="23"/>
      <c r="H24" s="23">
        <f si="0" t="shared"/>
        <v>1252</v>
      </c>
      <c r="I24" s="23">
        <f si="1" t="shared"/>
        <v>-20</v>
      </c>
      <c r="J24" s="23">
        <v>1311</v>
      </c>
      <c r="K24" s="23">
        <v>1344</v>
      </c>
      <c r="L24" s="23">
        <v>1319</v>
      </c>
      <c r="M24" s="23">
        <v>1331</v>
      </c>
      <c r="N24" s="23">
        <v>1308</v>
      </c>
      <c r="O24" s="23"/>
      <c r="P24" s="23">
        <f si="2" t="shared"/>
        <v>1322</v>
      </c>
      <c r="Q24" s="23">
        <f si="3" t="shared"/>
        <v>-1</v>
      </c>
    </row>
    <row customFormat="1" r="25" s="14" spans="1:17">
      <c r="A25" s="22">
        <v>21</v>
      </c>
      <c r="B25" s="23">
        <v>1245</v>
      </c>
      <c r="C25" s="23">
        <v>1264</v>
      </c>
      <c r="D25" s="23">
        <v>1234</v>
      </c>
      <c r="E25" s="23">
        <v>1247</v>
      </c>
      <c r="F25" s="23">
        <v>1285</v>
      </c>
      <c r="G25" s="23"/>
      <c r="H25" s="23">
        <f si="0" t="shared"/>
        <v>1255</v>
      </c>
      <c r="I25" s="23">
        <f si="1" t="shared"/>
        <v>-17</v>
      </c>
      <c r="J25" s="23">
        <v>1313</v>
      </c>
      <c r="K25" s="23">
        <v>1321</v>
      </c>
      <c r="L25" s="23">
        <v>1296</v>
      </c>
      <c r="M25" s="23">
        <v>1310</v>
      </c>
      <c r="N25" s="23">
        <v>1340</v>
      </c>
      <c r="O25" s="23"/>
      <c r="P25" s="23">
        <f si="2" t="shared"/>
        <v>1316</v>
      </c>
      <c r="Q25" s="23">
        <f si="3" t="shared"/>
        <v>-7</v>
      </c>
    </row>
    <row customFormat="1" r="26" s="14" spans="1:17">
      <c r="A26" s="22">
        <v>22</v>
      </c>
      <c r="B26" s="23">
        <v>1238</v>
      </c>
      <c r="C26" s="23">
        <v>1252</v>
      </c>
      <c r="D26" s="23">
        <v>1267</v>
      </c>
      <c r="E26" s="23">
        <v>1255</v>
      </c>
      <c r="F26" s="23">
        <v>1271</v>
      </c>
      <c r="G26" s="23"/>
      <c r="H26" s="23">
        <f si="0" t="shared"/>
        <v>1256</v>
      </c>
      <c r="I26" s="23">
        <f si="1" t="shared"/>
        <v>-16</v>
      </c>
      <c r="J26" s="23">
        <v>1319</v>
      </c>
      <c r="K26" s="23">
        <v>1303</v>
      </c>
      <c r="L26" s="23">
        <v>1333</v>
      </c>
      <c r="M26" s="23">
        <v>1311</v>
      </c>
      <c r="N26" s="23">
        <v>1337</v>
      </c>
      <c r="O26" s="23"/>
      <c r="P26" s="23">
        <f si="2" t="shared"/>
        <v>1320</v>
      </c>
      <c r="Q26" s="23">
        <f si="3" t="shared"/>
        <v>-3</v>
      </c>
    </row>
    <row customFormat="1" r="27" s="14" spans="1:17">
      <c r="A27" s="22">
        <v>23</v>
      </c>
      <c r="B27" s="23">
        <v>1304</v>
      </c>
      <c r="C27" s="23">
        <v>1277</v>
      </c>
      <c r="D27" s="23">
        <v>1293</v>
      </c>
      <c r="E27" s="23">
        <v>1269</v>
      </c>
      <c r="F27" s="23">
        <v>1279</v>
      </c>
      <c r="G27" s="23"/>
      <c r="H27" s="23">
        <f si="0" t="shared"/>
        <v>1284</v>
      </c>
      <c r="I27" s="23">
        <f si="1" t="shared"/>
        <v>12</v>
      </c>
      <c r="J27" s="23">
        <v>1333</v>
      </c>
      <c r="K27" s="23">
        <v>1315</v>
      </c>
      <c r="L27" s="23">
        <v>1322</v>
      </c>
      <c r="M27" s="23">
        <v>1302</v>
      </c>
      <c r="N27" s="23">
        <v>1317</v>
      </c>
      <c r="O27" s="23"/>
      <c r="P27" s="23">
        <f si="2" t="shared"/>
        <v>1317</v>
      </c>
      <c r="Q27" s="23">
        <f si="3" t="shared"/>
        <v>-6</v>
      </c>
    </row>
    <row customFormat="1" r="28" s="14" spans="1:17">
      <c r="A28" s="22">
        <v>24</v>
      </c>
      <c r="B28" s="23">
        <v>1272</v>
      </c>
      <c r="C28" s="23">
        <v>1245</v>
      </c>
      <c r="D28" s="23">
        <v>1252</v>
      </c>
      <c r="E28" s="23">
        <v>1273</v>
      </c>
      <c r="F28" s="23">
        <v>1259</v>
      </c>
      <c r="G28" s="23"/>
      <c r="H28" s="23">
        <f si="0" t="shared"/>
        <v>1260</v>
      </c>
      <c r="I28" s="23">
        <f si="1" t="shared"/>
        <v>-12</v>
      </c>
      <c r="J28" s="23">
        <v>1334</v>
      </c>
      <c r="K28" s="23">
        <v>1312</v>
      </c>
      <c r="L28" s="23">
        <v>1318</v>
      </c>
      <c r="M28" s="23">
        <v>1332</v>
      </c>
      <c r="N28" s="23">
        <v>1327</v>
      </c>
      <c r="O28" s="23"/>
      <c r="P28" s="23">
        <f si="2" t="shared"/>
        <v>1324</v>
      </c>
      <c r="Q28" s="23">
        <f si="3" t="shared"/>
        <v>1</v>
      </c>
    </row>
    <row customFormat="1" r="29" s="14" spans="1:17">
      <c r="A29" s="22">
        <v>25</v>
      </c>
      <c r="B29" s="23">
        <v>1269</v>
      </c>
      <c r="C29" s="23">
        <v>1296</v>
      </c>
      <c r="D29" s="23">
        <v>1270</v>
      </c>
      <c r="E29" s="23">
        <v>1275</v>
      </c>
      <c r="F29" s="23">
        <v>1267</v>
      </c>
      <c r="G29" s="23"/>
      <c r="H29" s="23">
        <f si="0" t="shared"/>
        <v>1275</v>
      </c>
      <c r="I29" s="23">
        <f si="1" t="shared"/>
        <v>3</v>
      </c>
      <c r="J29" s="23">
        <v>1307</v>
      </c>
      <c r="K29" s="23">
        <v>1332</v>
      </c>
      <c r="L29" s="23">
        <v>1313</v>
      </c>
      <c r="M29" s="23">
        <v>1321</v>
      </c>
      <c r="N29" s="23">
        <v>1303</v>
      </c>
      <c r="O29" s="23"/>
      <c r="P29" s="23">
        <f si="2" t="shared"/>
        <v>1315</v>
      </c>
      <c r="Q29" s="23">
        <f si="3" t="shared"/>
        <v>-8</v>
      </c>
    </row>
    <row customFormat="1" r="30" s="14" spans="1:17">
      <c r="A30" s="22">
        <v>26</v>
      </c>
      <c r="B30" s="23">
        <v>1269</v>
      </c>
      <c r="C30" s="23">
        <v>1279</v>
      </c>
      <c r="D30" s="23">
        <v>1252</v>
      </c>
      <c r="E30" s="23">
        <v>1267</v>
      </c>
      <c r="F30" s="23">
        <v>1273</v>
      </c>
      <c r="G30" s="23"/>
      <c r="H30" s="23">
        <f si="0" t="shared"/>
        <v>1268</v>
      </c>
      <c r="I30" s="23">
        <f si="1" t="shared"/>
        <v>-4</v>
      </c>
      <c r="J30" s="23">
        <v>1304</v>
      </c>
      <c r="K30" s="23">
        <v>1337</v>
      </c>
      <c r="L30" s="23">
        <v>1303</v>
      </c>
      <c r="M30" s="23">
        <v>1317</v>
      </c>
      <c r="N30" s="23">
        <v>1318</v>
      </c>
      <c r="O30" s="23"/>
      <c r="P30" s="23">
        <f si="2" t="shared"/>
        <v>1315</v>
      </c>
      <c r="Q30" s="23">
        <f si="3" t="shared"/>
        <v>-8</v>
      </c>
    </row>
    <row customFormat="1" r="31" s="14" spans="1:17">
      <c r="A31" s="22">
        <v>27</v>
      </c>
      <c r="B31" s="23">
        <v>1264</v>
      </c>
      <c r="C31" s="23">
        <v>1270</v>
      </c>
      <c r="D31" s="23">
        <v>1303</v>
      </c>
      <c r="E31" s="23">
        <v>1276</v>
      </c>
      <c r="F31" s="23">
        <v>1286</v>
      </c>
      <c r="G31" s="23"/>
      <c r="H31" s="23">
        <f si="0" t="shared"/>
        <v>1279</v>
      </c>
      <c r="I31" s="23">
        <f si="1" t="shared"/>
        <v>7</v>
      </c>
      <c r="J31" s="23">
        <v>1308</v>
      </c>
      <c r="K31" s="23">
        <v>1315</v>
      </c>
      <c r="L31" s="23">
        <v>1337</v>
      </c>
      <c r="M31" s="23">
        <v>1321</v>
      </c>
      <c r="N31" s="23">
        <v>1344</v>
      </c>
      <c r="O31" s="23"/>
      <c r="P31" s="23">
        <f si="2" t="shared"/>
        <v>1325</v>
      </c>
      <c r="Q31" s="23">
        <f si="3" t="shared"/>
        <v>2</v>
      </c>
    </row>
    <row customFormat="1" r="32" s="14" spans="1:17">
      <c r="A32" s="22">
        <v>28</v>
      </c>
      <c r="B32" s="23">
        <v>1287</v>
      </c>
      <c r="C32" s="23">
        <v>1263</v>
      </c>
      <c r="D32" s="23">
        <v>1275</v>
      </c>
      <c r="E32" s="23">
        <v>1257</v>
      </c>
      <c r="F32" s="23">
        <v>1268</v>
      </c>
      <c r="G32" s="23"/>
      <c r="H32" s="23">
        <f si="0" t="shared"/>
        <v>1270</v>
      </c>
      <c r="I32" s="23">
        <f si="1" t="shared"/>
        <v>-2</v>
      </c>
      <c r="J32" s="23">
        <v>1333</v>
      </c>
      <c r="K32" s="23">
        <v>1323</v>
      </c>
      <c r="L32" s="23">
        <v>1341</v>
      </c>
      <c r="M32" s="23">
        <v>1308</v>
      </c>
      <c r="N32" s="23">
        <v>1324</v>
      </c>
      <c r="O32" s="23"/>
      <c r="P32" s="23">
        <f si="2" t="shared"/>
        <v>1325</v>
      </c>
      <c r="Q32" s="23">
        <f si="3" t="shared"/>
        <v>2</v>
      </c>
    </row>
    <row customFormat="1" r="33" s="14" spans="1:17">
      <c r="A33" s="22">
        <v>29</v>
      </c>
      <c r="B33" s="23">
        <v>1290</v>
      </c>
      <c r="C33" s="23">
        <v>1259</v>
      </c>
      <c r="D33" s="23">
        <v>1266</v>
      </c>
      <c r="E33" s="23">
        <v>1284</v>
      </c>
      <c r="F33" s="23">
        <v>1273</v>
      </c>
      <c r="G33" s="23"/>
      <c r="H33" s="23">
        <f si="0" t="shared"/>
        <v>1274</v>
      </c>
      <c r="I33" s="23">
        <f si="1" t="shared"/>
        <v>2</v>
      </c>
      <c r="J33" s="23">
        <v>1341</v>
      </c>
      <c r="K33" s="23">
        <v>1311</v>
      </c>
      <c r="L33" s="23">
        <v>1319</v>
      </c>
      <c r="M33" s="23">
        <v>1326</v>
      </c>
      <c r="N33" s="23">
        <v>1327</v>
      </c>
      <c r="O33" s="23"/>
      <c r="P33" s="23">
        <f si="2" t="shared"/>
        <v>1324</v>
      </c>
      <c r="Q33" s="23">
        <f si="3" t="shared"/>
        <v>1</v>
      </c>
    </row>
    <row customFormat="1" r="34" s="14" spans="1:17">
      <c r="A34" s="22">
        <v>30</v>
      </c>
      <c r="B34" s="23">
        <v>1269</v>
      </c>
      <c r="C34" s="23">
        <v>1298</v>
      </c>
      <c r="D34" s="23">
        <v>1270</v>
      </c>
      <c r="E34" s="23">
        <v>1280</v>
      </c>
      <c r="F34" s="23">
        <v>1269</v>
      </c>
      <c r="G34" s="23"/>
      <c r="H34" s="23">
        <f si="0" t="shared"/>
        <v>1277</v>
      </c>
      <c r="I34" s="23">
        <f si="1" t="shared"/>
        <v>5</v>
      </c>
      <c r="J34" s="23">
        <v>1309</v>
      </c>
      <c r="K34" s="23">
        <v>1347</v>
      </c>
      <c r="L34" s="23">
        <v>1320</v>
      </c>
      <c r="M34" s="23">
        <v>1338</v>
      </c>
      <c r="N34" s="23">
        <v>1325</v>
      </c>
      <c r="O34" s="23"/>
      <c r="P34" s="23">
        <f si="2" t="shared"/>
        <v>1327</v>
      </c>
      <c r="Q34" s="23">
        <f si="3" t="shared"/>
        <v>4</v>
      </c>
    </row>
    <row customFormat="1" r="35" s="14" spans="1:17">
      <c r="A35" s="22">
        <v>31</v>
      </c>
      <c r="B35" s="23">
        <v>1273</v>
      </c>
      <c r="C35" s="23">
        <v>1296</v>
      </c>
      <c r="D35" s="23">
        <v>1261</v>
      </c>
      <c r="E35" s="23">
        <v>1267</v>
      </c>
      <c r="F35" s="23">
        <v>1293</v>
      </c>
      <c r="G35" s="23"/>
      <c r="H35" s="23">
        <f si="0" t="shared"/>
        <v>1278</v>
      </c>
      <c r="I35" s="23">
        <f si="1" t="shared"/>
        <v>6</v>
      </c>
      <c r="J35" s="23">
        <v>1319</v>
      </c>
      <c r="K35" s="23">
        <v>1331</v>
      </c>
      <c r="L35" s="23">
        <v>1303</v>
      </c>
      <c r="M35" s="23">
        <v>1316</v>
      </c>
      <c r="N35" s="23">
        <v>1348</v>
      </c>
      <c r="O35" s="23"/>
      <c r="P35" s="23">
        <f si="2" t="shared"/>
        <v>1323</v>
      </c>
      <c r="Q35" s="23">
        <f si="3" t="shared"/>
        <v>0</v>
      </c>
    </row>
    <row customFormat="1" r="36" s="14" spans="1:17">
      <c r="A36" s="22">
        <v>32</v>
      </c>
      <c r="B36" s="23">
        <v>1254</v>
      </c>
      <c r="C36" s="23">
        <v>1261</v>
      </c>
      <c r="D36" s="23">
        <v>1279</v>
      </c>
      <c r="E36" s="23">
        <v>1263</v>
      </c>
      <c r="F36" s="23">
        <v>1280</v>
      </c>
      <c r="G36" s="23"/>
      <c r="H36" s="23">
        <f si="0" t="shared"/>
        <v>1267</v>
      </c>
      <c r="I36" s="23">
        <f si="1" t="shared"/>
        <v>-5</v>
      </c>
      <c r="J36" s="23">
        <v>1305</v>
      </c>
      <c r="K36" s="23">
        <v>1301</v>
      </c>
      <c r="L36" s="23">
        <v>1335</v>
      </c>
      <c r="M36" s="23">
        <v>1311</v>
      </c>
      <c r="N36" s="23">
        <v>1327</v>
      </c>
      <c r="O36" s="23"/>
      <c r="P36" s="23">
        <f si="2" t="shared"/>
        <v>1315</v>
      </c>
      <c r="Q36" s="23">
        <f si="3" t="shared"/>
        <v>-8</v>
      </c>
    </row>
    <row customFormat="1" r="37" s="14" spans="1:17">
      <c r="A37" s="22">
        <v>33</v>
      </c>
      <c r="B37" s="23">
        <v>1283</v>
      </c>
      <c r="C37" s="23">
        <v>1265</v>
      </c>
      <c r="D37" s="23">
        <v>1286</v>
      </c>
      <c r="E37" s="23">
        <v>1262</v>
      </c>
      <c r="F37" s="23">
        <v>1275</v>
      </c>
      <c r="G37" s="23"/>
      <c r="H37" s="23">
        <f ref="H37:H60" si="4" t="shared">IF(B37="","",INT(AVERAGE(B37:G37)))</f>
        <v>1274</v>
      </c>
      <c r="I37" s="23">
        <f si="1" t="shared"/>
        <v>2</v>
      </c>
      <c r="J37" s="23">
        <v>1331</v>
      </c>
      <c r="K37" s="23">
        <v>1317</v>
      </c>
      <c r="L37" s="23">
        <v>1326</v>
      </c>
      <c r="M37" s="23">
        <v>1303</v>
      </c>
      <c r="N37" s="23">
        <v>1315</v>
      </c>
      <c r="O37" s="23"/>
      <c r="P37" s="23">
        <f ref="P37:P60" si="5" t="shared">IF(J37="","",INT(AVERAGE(J37:O37)))</f>
        <v>1318</v>
      </c>
      <c r="Q37" s="23">
        <f si="3" t="shared"/>
        <v>-5</v>
      </c>
    </row>
    <row customFormat="1" r="38" s="14" spans="1:17">
      <c r="A38" s="22">
        <v>34</v>
      </c>
      <c r="B38" s="23">
        <v>1270</v>
      </c>
      <c r="C38" s="23">
        <v>1253</v>
      </c>
      <c r="D38" s="23">
        <v>1260</v>
      </c>
      <c r="E38" s="23">
        <v>1286</v>
      </c>
      <c r="F38" s="23">
        <v>1269</v>
      </c>
      <c r="G38" s="23"/>
      <c r="H38" s="23">
        <f si="4" t="shared"/>
        <v>1267</v>
      </c>
      <c r="I38" s="23">
        <f si="1" t="shared"/>
        <v>-5</v>
      </c>
      <c r="J38" s="23">
        <v>1329</v>
      </c>
      <c r="K38" s="23">
        <v>1312</v>
      </c>
      <c r="L38" s="23">
        <v>1320</v>
      </c>
      <c r="M38" s="23">
        <v>1344</v>
      </c>
      <c r="N38" s="23">
        <v>1320</v>
      </c>
      <c r="O38" s="23"/>
      <c r="P38" s="23">
        <f si="5" t="shared"/>
        <v>1325</v>
      </c>
      <c r="Q38" s="23">
        <f si="3" t="shared"/>
        <v>2</v>
      </c>
    </row>
    <row customFormat="1" r="39" s="14" spans="1:17">
      <c r="A39" s="22">
        <v>35</v>
      </c>
      <c r="B39" s="23">
        <v>1255</v>
      </c>
      <c r="C39" s="23">
        <v>1292</v>
      </c>
      <c r="D39" s="23">
        <v>1260</v>
      </c>
      <c r="E39" s="23">
        <v>1282</v>
      </c>
      <c r="F39" s="23">
        <v>1256</v>
      </c>
      <c r="G39" s="23"/>
      <c r="H39" s="23">
        <f si="4" t="shared"/>
        <v>1269</v>
      </c>
      <c r="I39" s="23">
        <f si="1" t="shared"/>
        <v>-3</v>
      </c>
      <c r="J39" s="23">
        <v>1310</v>
      </c>
      <c r="K39" s="23">
        <v>1337</v>
      </c>
      <c r="L39" s="23">
        <v>1315</v>
      </c>
      <c r="M39" s="23">
        <v>1328</v>
      </c>
      <c r="N39" s="23">
        <v>1304</v>
      </c>
      <c r="O39" s="23"/>
      <c r="P39" s="23">
        <f si="5" t="shared"/>
        <v>1318</v>
      </c>
      <c r="Q39" s="23">
        <f si="3" t="shared"/>
        <v>-5</v>
      </c>
    </row>
    <row customFormat="1" r="40" s="14" spans="1:17">
      <c r="A40" s="22">
        <v>36</v>
      </c>
      <c r="B40" s="23">
        <v>1285</v>
      </c>
      <c r="C40" s="23">
        <v>1297</v>
      </c>
      <c r="D40" s="23">
        <v>1269</v>
      </c>
      <c r="E40" s="23">
        <v>1282</v>
      </c>
      <c r="F40" s="23">
        <v>1289</v>
      </c>
      <c r="G40" s="23"/>
      <c r="H40" s="23">
        <f si="4" t="shared"/>
        <v>1284</v>
      </c>
      <c r="I40" s="23">
        <f si="1" t="shared"/>
        <v>12</v>
      </c>
      <c r="J40" s="23">
        <v>1318</v>
      </c>
      <c r="K40" s="23">
        <v>1336</v>
      </c>
      <c r="L40" s="23">
        <v>1303</v>
      </c>
      <c r="M40" s="23">
        <v>1314</v>
      </c>
      <c r="N40" s="23">
        <v>1326</v>
      </c>
      <c r="O40" s="23"/>
      <c r="P40" s="23">
        <f si="5" t="shared"/>
        <v>1319</v>
      </c>
      <c r="Q40" s="23">
        <f si="3" t="shared"/>
        <v>-4</v>
      </c>
    </row>
    <row customFormat="1" r="41" s="14" spans="1:17">
      <c r="A41" s="22">
        <v>37</v>
      </c>
      <c r="B41" s="23">
        <v>1250</v>
      </c>
      <c r="C41" s="23">
        <v>1254</v>
      </c>
      <c r="D41" s="23">
        <v>1289</v>
      </c>
      <c r="E41" s="23">
        <v>1260</v>
      </c>
      <c r="F41" s="23">
        <v>1290</v>
      </c>
      <c r="G41" s="23"/>
      <c r="H41" s="23">
        <f si="4" t="shared"/>
        <v>1268</v>
      </c>
      <c r="I41" s="23">
        <f si="1" t="shared"/>
        <v>-4</v>
      </c>
      <c r="J41" s="23">
        <v>1316</v>
      </c>
      <c r="K41" s="23">
        <v>1317</v>
      </c>
      <c r="L41" s="23">
        <v>1346</v>
      </c>
      <c r="M41" s="23">
        <v>1325</v>
      </c>
      <c r="N41" s="23">
        <v>1336</v>
      </c>
      <c r="O41" s="23"/>
      <c r="P41" s="23">
        <f si="5" t="shared"/>
        <v>1328</v>
      </c>
      <c r="Q41" s="23">
        <f si="3" t="shared"/>
        <v>5</v>
      </c>
    </row>
    <row customFormat="1" r="42" s="14" spans="1:17">
      <c r="A42" s="22">
        <v>38</v>
      </c>
      <c r="B42" s="23">
        <v>1282</v>
      </c>
      <c r="C42" s="23">
        <v>1264</v>
      </c>
      <c r="D42" s="23">
        <v>1280</v>
      </c>
      <c r="E42" s="23">
        <v>1252</v>
      </c>
      <c r="F42" s="23">
        <v>1260</v>
      </c>
      <c r="G42" s="23"/>
      <c r="H42" s="23">
        <f si="4" t="shared"/>
        <v>1267</v>
      </c>
      <c r="I42" s="23">
        <f si="1" t="shared"/>
        <v>-5</v>
      </c>
      <c r="J42" s="23">
        <v>1335</v>
      </c>
      <c r="K42" s="23">
        <v>1306</v>
      </c>
      <c r="L42" s="23">
        <v>1339</v>
      </c>
      <c r="M42" s="23">
        <v>1300</v>
      </c>
      <c r="N42" s="23">
        <v>1307</v>
      </c>
      <c r="O42" s="23"/>
      <c r="P42" s="23">
        <f si="5" t="shared"/>
        <v>1317</v>
      </c>
      <c r="Q42" s="23">
        <f si="3" t="shared"/>
        <v>-6</v>
      </c>
    </row>
    <row customFormat="1" r="43" s="14" spans="1:17">
      <c r="A43" s="22">
        <v>39</v>
      </c>
      <c r="B43" s="23">
        <v>1287</v>
      </c>
      <c r="C43" s="23">
        <v>1263</v>
      </c>
      <c r="D43" s="23">
        <v>1259</v>
      </c>
      <c r="E43" s="23">
        <v>1278</v>
      </c>
      <c r="F43" s="23">
        <v>1271</v>
      </c>
      <c r="G43" s="23"/>
      <c r="H43" s="23">
        <f si="4" t="shared"/>
        <v>1271</v>
      </c>
      <c r="I43" s="23">
        <f si="1" t="shared"/>
        <v>-1</v>
      </c>
      <c r="J43" s="23">
        <v>1324</v>
      </c>
      <c r="K43" s="23">
        <v>1298</v>
      </c>
      <c r="L43" s="23">
        <v>1304</v>
      </c>
      <c r="M43" s="23">
        <v>1332</v>
      </c>
      <c r="N43" s="23">
        <v>1314</v>
      </c>
      <c r="O43" s="23"/>
      <c r="P43" s="23">
        <f si="5" t="shared"/>
        <v>1314</v>
      </c>
      <c r="Q43" s="23">
        <f si="3" t="shared"/>
        <v>-9</v>
      </c>
    </row>
    <row customFormat="1" r="44" s="14" spans="1:17">
      <c r="A44" s="22">
        <v>40</v>
      </c>
      <c r="B44" s="23">
        <v>1248</v>
      </c>
      <c r="C44" s="23">
        <v>1278</v>
      </c>
      <c r="D44" s="23">
        <v>1247</v>
      </c>
      <c r="E44" s="23">
        <v>1267</v>
      </c>
      <c r="F44" s="23">
        <v>1243</v>
      </c>
      <c r="G44" s="23"/>
      <c r="H44" s="23">
        <f si="4" t="shared"/>
        <v>1256</v>
      </c>
      <c r="I44" s="23">
        <f si="1" t="shared"/>
        <v>-16</v>
      </c>
      <c r="J44" s="23">
        <v>1307</v>
      </c>
      <c r="K44" s="23">
        <v>1337</v>
      </c>
      <c r="L44" s="23">
        <v>1314</v>
      </c>
      <c r="M44" s="23">
        <v>1336</v>
      </c>
      <c r="N44" s="23">
        <v>1301</v>
      </c>
      <c r="O44" s="23"/>
      <c r="P44" s="23">
        <f si="5" t="shared"/>
        <v>1319</v>
      </c>
      <c r="Q44" s="23">
        <f si="3" t="shared"/>
        <v>-4</v>
      </c>
    </row>
    <row customFormat="1" r="45" s="14" spans="1:17">
      <c r="A45" s="22">
        <v>41</v>
      </c>
      <c r="B45" s="23">
        <v>1271</v>
      </c>
      <c r="C45" s="23">
        <v>1295</v>
      </c>
      <c r="D45" s="23">
        <v>1286</v>
      </c>
      <c r="E45" s="23">
        <v>1270</v>
      </c>
      <c r="F45" s="23">
        <v>1284</v>
      </c>
      <c r="G45" s="23"/>
      <c r="H45" s="23">
        <f si="4" t="shared"/>
        <v>1281</v>
      </c>
      <c r="I45" s="23">
        <f si="1" t="shared"/>
        <v>9</v>
      </c>
      <c r="J45" s="23">
        <v>1323</v>
      </c>
      <c r="K45" s="23">
        <v>1340</v>
      </c>
      <c r="L45" s="23">
        <v>1306</v>
      </c>
      <c r="M45" s="23">
        <v>1316</v>
      </c>
      <c r="N45" s="23">
        <v>1323</v>
      </c>
      <c r="O45" s="23"/>
      <c r="P45" s="23">
        <f si="5" t="shared"/>
        <v>1321</v>
      </c>
      <c r="Q45" s="23">
        <f si="3" t="shared"/>
        <v>-2</v>
      </c>
    </row>
    <row customFormat="1" r="46" s="14" spans="1:17">
      <c r="A46" s="22">
        <v>42</v>
      </c>
      <c r="B46" s="23">
        <v>1254</v>
      </c>
      <c r="C46" s="23">
        <v>1256</v>
      </c>
      <c r="D46" s="23">
        <v>1283</v>
      </c>
      <c r="E46" s="23">
        <v>1258</v>
      </c>
      <c r="F46" s="23">
        <v>1288</v>
      </c>
      <c r="G46" s="23"/>
      <c r="H46" s="23">
        <f si="4" t="shared"/>
        <v>1267</v>
      </c>
      <c r="I46" s="23">
        <f si="1" t="shared"/>
        <v>-5</v>
      </c>
      <c r="J46" s="23">
        <v>1298</v>
      </c>
      <c r="K46" s="23">
        <v>1312</v>
      </c>
      <c r="L46" s="23">
        <v>1324</v>
      </c>
      <c r="M46" s="23">
        <v>1310</v>
      </c>
      <c r="N46" s="23">
        <v>1331</v>
      </c>
      <c r="O46" s="23"/>
      <c r="P46" s="23">
        <f si="5" t="shared"/>
        <v>1315</v>
      </c>
      <c r="Q46" s="23">
        <f si="3" t="shared"/>
        <v>-8</v>
      </c>
    </row>
    <row customFormat="1" r="47" s="14" spans="1:17">
      <c r="A47" s="22">
        <v>43</v>
      </c>
      <c r="B47" s="23">
        <v>1289</v>
      </c>
      <c r="C47" s="23">
        <v>1270</v>
      </c>
      <c r="D47" s="23">
        <v>1271</v>
      </c>
      <c r="E47" s="23">
        <v>1258</v>
      </c>
      <c r="F47" s="23">
        <v>1265</v>
      </c>
      <c r="G47" s="23"/>
      <c r="H47" s="23">
        <f si="4" t="shared"/>
        <v>1270</v>
      </c>
      <c r="I47" s="23">
        <f si="1" t="shared"/>
        <v>-2</v>
      </c>
      <c r="J47" s="23">
        <v>1341</v>
      </c>
      <c r="K47" s="23">
        <v>1330</v>
      </c>
      <c r="L47" s="23">
        <v>1346</v>
      </c>
      <c r="M47" s="23">
        <v>1311</v>
      </c>
      <c r="N47" s="23">
        <v>1314</v>
      </c>
      <c r="O47" s="23"/>
      <c r="P47" s="23">
        <f si="5" t="shared"/>
        <v>1328</v>
      </c>
      <c r="Q47" s="23">
        <f si="3" t="shared"/>
        <v>5</v>
      </c>
    </row>
    <row customFormat="1" r="48" s="14" spans="1:17">
      <c r="A48" s="22">
        <v>44</v>
      </c>
      <c r="B48" s="23">
        <v>1265</v>
      </c>
      <c r="C48" s="23">
        <v>1248</v>
      </c>
      <c r="D48" s="23">
        <v>1250</v>
      </c>
      <c r="E48" s="23">
        <v>1276</v>
      </c>
      <c r="F48" s="23">
        <v>1253</v>
      </c>
      <c r="G48" s="23"/>
      <c r="H48" s="23">
        <f si="4" t="shared"/>
        <v>1258</v>
      </c>
      <c r="I48" s="23">
        <f si="1" t="shared"/>
        <v>-14</v>
      </c>
      <c r="J48" s="23">
        <v>1335</v>
      </c>
      <c r="K48" s="23">
        <v>1306</v>
      </c>
      <c r="L48" s="23">
        <v>1308</v>
      </c>
      <c r="M48" s="23">
        <v>1339</v>
      </c>
      <c r="N48" s="23">
        <v>1316</v>
      </c>
      <c r="O48" s="23"/>
      <c r="P48" s="23">
        <f si="5" t="shared"/>
        <v>1320</v>
      </c>
      <c r="Q48" s="23">
        <f si="3" t="shared"/>
        <v>-3</v>
      </c>
    </row>
    <row customFormat="1" r="49" s="14" spans="1:17">
      <c r="A49" s="22">
        <v>45</v>
      </c>
      <c r="B49" s="23">
        <v>1260</v>
      </c>
      <c r="C49" s="23">
        <v>1293</v>
      </c>
      <c r="D49" s="23">
        <v>1275</v>
      </c>
      <c r="E49" s="23">
        <v>1283</v>
      </c>
      <c r="F49" s="23">
        <v>1255</v>
      </c>
      <c r="G49" s="23"/>
      <c r="H49" s="23">
        <f si="4" t="shared"/>
        <v>1273</v>
      </c>
      <c r="I49" s="23">
        <f si="1" t="shared"/>
        <v>1</v>
      </c>
      <c r="J49" s="23">
        <v>1308</v>
      </c>
      <c r="K49" s="23">
        <v>1343</v>
      </c>
      <c r="L49" s="23">
        <v>1324</v>
      </c>
      <c r="M49" s="23">
        <v>1333</v>
      </c>
      <c r="N49" s="23">
        <v>1323</v>
      </c>
      <c r="O49" s="23"/>
      <c r="P49" s="23">
        <f si="5" t="shared"/>
        <v>1326</v>
      </c>
      <c r="Q49" s="23">
        <f si="3" t="shared"/>
        <v>3</v>
      </c>
    </row>
    <row customFormat="1" r="50" s="14" spans="1:17">
      <c r="A50" s="22">
        <v>46</v>
      </c>
      <c r="B50" s="23">
        <v>1266</v>
      </c>
      <c r="C50" s="23">
        <v>1283</v>
      </c>
      <c r="D50" s="23">
        <v>1249</v>
      </c>
      <c r="E50" s="23">
        <v>1261</v>
      </c>
      <c r="F50" s="23">
        <v>1288</v>
      </c>
      <c r="G50" s="23"/>
      <c r="H50" s="23">
        <f si="4" t="shared"/>
        <v>1269</v>
      </c>
      <c r="I50" s="23">
        <f si="1" t="shared"/>
        <v>-3</v>
      </c>
      <c r="J50" s="23">
        <v>1325</v>
      </c>
      <c r="K50" s="23">
        <v>1342</v>
      </c>
      <c r="L50" s="23">
        <v>1308</v>
      </c>
      <c r="M50" s="23">
        <v>1316</v>
      </c>
      <c r="N50" s="23">
        <v>1349</v>
      </c>
      <c r="O50" s="23"/>
      <c r="P50" s="23">
        <f si="5" t="shared"/>
        <v>1328</v>
      </c>
      <c r="Q50" s="23">
        <f si="3" t="shared"/>
        <v>5</v>
      </c>
    </row>
    <row customFormat="1" r="51" s="14" spans="1:17">
      <c r="A51" s="22">
        <v>47</v>
      </c>
      <c r="B51" s="23">
        <v>1258</v>
      </c>
      <c r="C51" s="23">
        <v>1263</v>
      </c>
      <c r="D51" s="23">
        <v>1290</v>
      </c>
      <c r="E51" s="23">
        <v>1265</v>
      </c>
      <c r="F51" s="23">
        <v>1273</v>
      </c>
      <c r="G51" s="23"/>
      <c r="H51" s="23">
        <f si="4" t="shared"/>
        <v>1269</v>
      </c>
      <c r="I51" s="23">
        <f si="1" t="shared"/>
        <v>-3</v>
      </c>
      <c r="J51" s="23">
        <v>1322</v>
      </c>
      <c r="K51" s="23">
        <v>1318</v>
      </c>
      <c r="L51" s="23">
        <v>1314</v>
      </c>
      <c r="M51" s="23">
        <v>1327</v>
      </c>
      <c r="N51" s="23">
        <v>1313</v>
      </c>
      <c r="O51" s="23"/>
      <c r="P51" s="23">
        <f si="5" t="shared"/>
        <v>1318</v>
      </c>
      <c r="Q51" s="23">
        <f si="3" t="shared"/>
        <v>-5</v>
      </c>
    </row>
    <row customFormat="1" r="52" s="14" spans="1:17">
      <c r="A52" s="22">
        <v>48</v>
      </c>
      <c r="B52" s="23">
        <v>1302</v>
      </c>
      <c r="C52" s="23">
        <v>1281</v>
      </c>
      <c r="D52" s="23">
        <v>1303</v>
      </c>
      <c r="E52" s="23">
        <v>1272</v>
      </c>
      <c r="F52" s="23">
        <v>1282</v>
      </c>
      <c r="G52" s="23"/>
      <c r="H52" s="23">
        <f si="4" t="shared"/>
        <v>1288</v>
      </c>
      <c r="I52" s="23">
        <f si="1" t="shared"/>
        <v>16</v>
      </c>
      <c r="J52" s="23">
        <v>1343</v>
      </c>
      <c r="K52" s="23">
        <v>1335</v>
      </c>
      <c r="L52" s="23">
        <v>1346</v>
      </c>
      <c r="M52" s="23">
        <v>1320</v>
      </c>
      <c r="N52" s="23">
        <v>1326</v>
      </c>
      <c r="O52" s="23"/>
      <c r="P52" s="23">
        <f si="5" t="shared"/>
        <v>1334</v>
      </c>
      <c r="Q52" s="23">
        <f si="3" t="shared"/>
        <v>11</v>
      </c>
    </row>
    <row customFormat="1" r="53" s="14" spans="1:17">
      <c r="A53" s="22">
        <v>49</v>
      </c>
      <c r="B53" s="23">
        <v>1286</v>
      </c>
      <c r="C53" s="23">
        <v>1265</v>
      </c>
      <c r="D53" s="23">
        <v>1271</v>
      </c>
      <c r="E53" s="23">
        <v>1283</v>
      </c>
      <c r="F53" s="23">
        <v>1269</v>
      </c>
      <c r="G53" s="23"/>
      <c r="H53" s="23">
        <f si="4" t="shared"/>
        <v>1274</v>
      </c>
      <c r="I53" s="23">
        <f si="1" t="shared"/>
        <v>2</v>
      </c>
      <c r="J53" s="23">
        <v>1333</v>
      </c>
      <c r="K53" s="23">
        <v>1310</v>
      </c>
      <c r="L53" s="23">
        <v>1323</v>
      </c>
      <c r="M53" s="23">
        <v>1328</v>
      </c>
      <c r="N53" s="23">
        <v>1323</v>
      </c>
      <c r="O53" s="23"/>
      <c r="P53" s="23">
        <f si="5" t="shared"/>
        <v>1323</v>
      </c>
      <c r="Q53" s="23">
        <f si="3" t="shared"/>
        <v>0</v>
      </c>
    </row>
    <row customFormat="1" r="54" s="14" spans="1:17">
      <c r="A54" s="22">
        <v>50</v>
      </c>
      <c r="B54" s="23">
        <v>1283</v>
      </c>
      <c r="C54" s="23">
        <v>1300</v>
      </c>
      <c r="D54" s="23">
        <v>1284</v>
      </c>
      <c r="E54" s="23">
        <v>1296</v>
      </c>
      <c r="F54" s="23">
        <v>1277</v>
      </c>
      <c r="G54" s="23"/>
      <c r="H54" s="23">
        <f si="4" t="shared"/>
        <v>1288</v>
      </c>
      <c r="I54" s="23">
        <f si="1" t="shared"/>
        <v>16</v>
      </c>
      <c r="J54" s="23">
        <v>1323</v>
      </c>
      <c r="K54" s="23">
        <v>1348</v>
      </c>
      <c r="L54" s="23">
        <v>1335</v>
      </c>
      <c r="M54" s="23">
        <v>1337</v>
      </c>
      <c r="N54" s="23">
        <v>1318</v>
      </c>
      <c r="O54" s="23"/>
      <c r="P54" s="23">
        <f si="5" t="shared"/>
        <v>1332</v>
      </c>
      <c r="Q54" s="23">
        <f si="3" t="shared"/>
        <v>9</v>
      </c>
    </row>
    <row customFormat="1" r="55" s="14" spans="1:17">
      <c r="A55" s="22">
        <v>51</v>
      </c>
      <c r="B55" s="23">
        <v>1260</v>
      </c>
      <c r="C55" s="23">
        <v>1281</v>
      </c>
      <c r="D55" s="23">
        <v>1274</v>
      </c>
      <c r="E55" s="23">
        <v>1275</v>
      </c>
      <c r="F55" s="23">
        <v>1272</v>
      </c>
      <c r="G55" s="23"/>
      <c r="H55" s="23">
        <f si="4" t="shared"/>
        <v>1272</v>
      </c>
      <c r="I55" s="23">
        <f si="1" t="shared"/>
        <v>0</v>
      </c>
      <c r="J55" s="23">
        <v>1336</v>
      </c>
      <c r="K55" s="23">
        <v>1344</v>
      </c>
      <c r="L55" s="23">
        <v>1313</v>
      </c>
      <c r="M55" s="23">
        <v>1326</v>
      </c>
      <c r="N55" s="23">
        <v>1316</v>
      </c>
      <c r="O55" s="23"/>
      <c r="P55" s="23">
        <f si="5" t="shared"/>
        <v>1327</v>
      </c>
      <c r="Q55" s="23">
        <f si="3" t="shared"/>
        <v>4</v>
      </c>
    </row>
    <row customFormat="1" r="56" s="14" spans="1:17">
      <c r="A56" s="22">
        <v>52</v>
      </c>
      <c r="B56" s="23">
        <v>1272</v>
      </c>
      <c r="C56" s="23">
        <v>1271</v>
      </c>
      <c r="D56" s="23">
        <v>1300</v>
      </c>
      <c r="E56" s="23">
        <v>1278</v>
      </c>
      <c r="F56" s="23">
        <v>1286</v>
      </c>
      <c r="G56" s="23"/>
      <c r="H56" s="23">
        <f si="4" t="shared"/>
        <v>1281</v>
      </c>
      <c r="I56" s="23">
        <f si="1" t="shared"/>
        <v>9</v>
      </c>
      <c r="J56" s="23">
        <v>1322</v>
      </c>
      <c r="K56" s="23">
        <v>1322</v>
      </c>
      <c r="L56" s="23">
        <v>1347</v>
      </c>
      <c r="M56" s="23">
        <v>1316</v>
      </c>
      <c r="N56" s="23">
        <v>1338</v>
      </c>
      <c r="O56" s="23"/>
      <c r="P56" s="23">
        <f si="5" t="shared"/>
        <v>1329</v>
      </c>
      <c r="Q56" s="23">
        <f si="3" t="shared"/>
        <v>6</v>
      </c>
    </row>
    <row customFormat="1" r="57" s="14" spans="1:17">
      <c r="A57" s="22">
        <v>53</v>
      </c>
      <c r="B57" s="23">
        <v>1295</v>
      </c>
      <c r="C57" s="23">
        <v>1281</v>
      </c>
      <c r="D57" s="23">
        <v>1281</v>
      </c>
      <c r="E57" s="23">
        <v>1287</v>
      </c>
      <c r="F57" s="23">
        <v>1278</v>
      </c>
      <c r="G57" s="23"/>
      <c r="H57" s="23">
        <f si="4" t="shared"/>
        <v>1284</v>
      </c>
      <c r="I57" s="23">
        <f si="1" t="shared"/>
        <v>12</v>
      </c>
      <c r="J57" s="23">
        <v>1337</v>
      </c>
      <c r="K57" s="23">
        <v>1330</v>
      </c>
      <c r="L57" s="23">
        <v>1314</v>
      </c>
      <c r="M57" s="23">
        <v>1314</v>
      </c>
      <c r="N57" s="23">
        <v>1318</v>
      </c>
      <c r="O57" s="23"/>
      <c r="P57" s="23">
        <f si="5" t="shared"/>
        <v>1322</v>
      </c>
      <c r="Q57" s="23">
        <f si="3" t="shared"/>
        <v>-1</v>
      </c>
    </row>
    <row customFormat="1" r="58" s="14" spans="1:17">
      <c r="A58" s="22">
        <v>54</v>
      </c>
      <c r="B58" s="23">
        <v>1281</v>
      </c>
      <c r="C58" s="23">
        <v>1264</v>
      </c>
      <c r="D58" s="23">
        <v>1264</v>
      </c>
      <c r="E58" s="23">
        <v>1293</v>
      </c>
      <c r="F58" s="23">
        <v>1263</v>
      </c>
      <c r="G58" s="23"/>
      <c r="H58" s="23">
        <f si="4" t="shared"/>
        <v>1273</v>
      </c>
      <c r="I58" s="23">
        <f si="1" t="shared"/>
        <v>1</v>
      </c>
      <c r="J58" s="23">
        <v>1341</v>
      </c>
      <c r="K58" s="23">
        <v>1323</v>
      </c>
      <c r="L58" s="23">
        <v>1317</v>
      </c>
      <c r="M58" s="23">
        <v>1323</v>
      </c>
      <c r="N58" s="23">
        <v>1329</v>
      </c>
      <c r="O58" s="23"/>
      <c r="P58" s="23">
        <f si="5" t="shared"/>
        <v>1326</v>
      </c>
      <c r="Q58" s="23">
        <f si="3" t="shared"/>
        <v>3</v>
      </c>
    </row>
    <row customFormat="1" r="59" s="14" spans="1:17">
      <c r="A59" s="22">
        <v>55</v>
      </c>
      <c r="B59" s="23">
        <v>1257</v>
      </c>
      <c r="C59" s="23">
        <v>1291</v>
      </c>
      <c r="D59" s="23">
        <v>1275</v>
      </c>
      <c r="E59" s="23">
        <v>1278</v>
      </c>
      <c r="F59" s="23">
        <v>1259</v>
      </c>
      <c r="G59" s="23"/>
      <c r="H59" s="23">
        <f si="4" t="shared"/>
        <v>1272</v>
      </c>
      <c r="I59" s="23">
        <f si="1" t="shared"/>
        <v>0</v>
      </c>
      <c r="J59" s="23">
        <v>1307</v>
      </c>
      <c r="K59" s="23">
        <v>1340</v>
      </c>
      <c r="L59" s="23">
        <v>1314</v>
      </c>
      <c r="M59" s="23">
        <v>1321</v>
      </c>
      <c r="N59" s="23">
        <v>1308</v>
      </c>
      <c r="O59" s="23"/>
      <c r="P59" s="23">
        <f si="5" t="shared"/>
        <v>1318</v>
      </c>
      <c r="Q59" s="23">
        <f si="3" t="shared"/>
        <v>-5</v>
      </c>
    </row>
    <row customFormat="1" r="60" s="14" spans="1:17">
      <c r="A60" s="22">
        <v>56</v>
      </c>
      <c r="B60" s="23">
        <v>1286</v>
      </c>
      <c r="C60" s="23">
        <v>1298</v>
      </c>
      <c r="D60" s="23">
        <v>1278</v>
      </c>
      <c r="E60" s="23">
        <v>1272</v>
      </c>
      <c r="F60" s="23">
        <v>1279</v>
      </c>
      <c r="G60" s="23"/>
      <c r="H60" s="23">
        <f si="4" t="shared"/>
        <v>1282</v>
      </c>
      <c r="I60" s="23">
        <f si="1" t="shared"/>
        <v>10</v>
      </c>
      <c r="J60" s="23">
        <v>1324</v>
      </c>
      <c r="K60" s="23">
        <v>1343</v>
      </c>
      <c r="L60" s="23">
        <v>1318</v>
      </c>
      <c r="M60" s="23">
        <v>1314</v>
      </c>
      <c r="N60" s="23">
        <v>1319</v>
      </c>
      <c r="O60" s="23"/>
      <c r="P60" s="23">
        <f si="5" t="shared"/>
        <v>1323</v>
      </c>
      <c r="Q60" s="23">
        <f si="3" t="shared"/>
        <v>0</v>
      </c>
    </row>
    <row customFormat="1" r="61" s="14" spans="1:17">
      <c r="A61" s="22" t="s">
        <v>27</v>
      </c>
      <c r="B61" s="23">
        <f ca="1" ref="B61:H61" si="6" t="shared">IF(B6="","",COUNTIF(B6:B59,CONCATENATE("&gt;",INDIRECT(ADDRESS(ROW(B66),COLUMN(B66)))+20))+IF(B5&gt;(B66+30),1,0)+IF(B60&gt;(B66+30),1,0))</f>
        <v>9</v>
      </c>
      <c r="C61" s="23">
        <f ca="1" si="6" t="shared"/>
        <v>7</v>
      </c>
      <c r="D61" s="23">
        <f ca="1" si="6" t="shared"/>
        <v>6</v>
      </c>
      <c r="E61" s="23">
        <f ca="1" si="6" t="shared"/>
        <v>2</v>
      </c>
      <c r="F61" s="23">
        <f ca="1" si="6" t="shared"/>
        <v>2</v>
      </c>
      <c r="G61" s="23" t="str">
        <f ca="1" si="6" t="shared"/>
        <v/>
      </c>
      <c r="H61" s="23">
        <f ca="1" si="6" t="shared"/>
        <v>0</v>
      </c>
      <c r="I61" s="23"/>
      <c r="J61" s="23">
        <f ca="1" ref="J61:P61" si="7" t="shared">IF(J6="","",COUNTIF(J6:J59,CONCATENATE("&gt;",INDIRECT(ADDRESS(ROW(J66),COLUMN(J66)))+20))+IF(J5&gt;(J66+30),1,0)+IF(J60&gt;(J66+30),1,0))</f>
        <v>7</v>
      </c>
      <c r="K61" s="23">
        <f ca="1" si="7" t="shared"/>
        <v>3</v>
      </c>
      <c r="L61" s="23">
        <f ca="1" si="7" t="shared"/>
        <v>5</v>
      </c>
      <c r="M61" s="23">
        <f ca="1" si="7" t="shared"/>
        <v>2</v>
      </c>
      <c r="N61" s="23">
        <f ca="1" si="7" t="shared"/>
        <v>7</v>
      </c>
      <c r="O61" s="23" t="str">
        <f ca="1" si="7" t="shared"/>
        <v/>
      </c>
      <c r="P61" s="23">
        <f ca="1" si="7" t="shared"/>
        <v>0</v>
      </c>
      <c r="Q61" s="23"/>
    </row>
    <row customFormat="1" r="62" s="14" spans="1:17">
      <c r="A62" s="22" t="s">
        <v>28</v>
      </c>
      <c r="B62" s="23">
        <f ca="1" ref="B62:H62" si="8" t="shared">IF(B5="","",COUNTIF(B5:B60,CONCATENATE("&lt;",INDIRECT(ADDRESS(ROW(B66),COLUMN(B66)))-20))+IF(B5&lt;(B66-30),1,0)+IF(B60&lt;(B66-30),1,0))</f>
        <v>5</v>
      </c>
      <c r="C62" s="23">
        <f ca="1" si="8" t="shared"/>
        <v>3</v>
      </c>
      <c r="D62" s="23">
        <f ca="1" si="8" t="shared"/>
        <v>5</v>
      </c>
      <c r="E62" s="23">
        <f ca="1" si="8" t="shared"/>
        <v>1</v>
      </c>
      <c r="F62" s="23">
        <f ca="1" si="8" t="shared"/>
        <v>2</v>
      </c>
      <c r="G62" s="23" t="str">
        <f ca="1" si="8" t="shared"/>
        <v/>
      </c>
      <c r="H62" s="23">
        <f ca="1" si="8" t="shared"/>
        <v>0</v>
      </c>
      <c r="I62" s="23"/>
      <c r="J62" s="23">
        <f ca="1" ref="J62:P62" si="9" t="shared">IF(J5="","",COUNTIF(J5:J60,CONCATENATE("&lt;",INDIRECT(ADDRESS(ROW(J66),COLUMN(J66)))-20))+IF(J5&lt;(J66-30),1,0)+IF(J60&lt;(J66-30),1,0))</f>
        <v>2</v>
      </c>
      <c r="K62" s="23">
        <f ca="1" si="9" t="shared"/>
        <v>4</v>
      </c>
      <c r="L62" s="23">
        <f ca="1" si="9" t="shared"/>
        <v>1</v>
      </c>
      <c r="M62" s="23">
        <f ca="1" si="9" t="shared"/>
        <v>1</v>
      </c>
      <c r="N62" s="23">
        <f ca="1" si="9" t="shared"/>
        <v>4</v>
      </c>
      <c r="O62" s="23" t="str">
        <f ca="1" si="9" t="shared"/>
        <v/>
      </c>
      <c r="P62" s="23">
        <f ca="1" si="9" t="shared"/>
        <v>0</v>
      </c>
      <c r="Q62" s="23"/>
    </row>
    <row customFormat="1" r="63" s="14" spans="1:17">
      <c r="A63" s="22" t="s">
        <v>29</v>
      </c>
      <c r="B63" s="24" t="str">
        <f ca="1" ref="B63:G63" si="10" t="shared">CONCATENATE("↑",B61,"↓",B62)</f>
        <v>↑9↓5</v>
      </c>
      <c r="C63" s="24" t="str">
        <f ca="1" si="10" t="shared"/>
        <v>↑7↓3</v>
      </c>
      <c r="D63" s="24" t="str">
        <f ca="1" si="10" t="shared"/>
        <v>↑6↓5</v>
      </c>
      <c r="E63" s="24" t="str">
        <f ca="1" si="10" t="shared"/>
        <v>↑2↓1</v>
      </c>
      <c r="F63" s="24" t="str">
        <f ca="1" si="10" t="shared"/>
        <v>↑2↓2</v>
      </c>
      <c r="G63" s="24" t="str">
        <f ca="1" si="10" t="shared"/>
        <v>↑↓</v>
      </c>
      <c r="H63" s="24"/>
      <c r="I63" s="24"/>
      <c r="J63" s="24" t="str">
        <f ca="1" ref="J63:O63" si="11" t="shared">CONCATENATE("↑",J61,"↓",J62)</f>
        <v>↑7↓2</v>
      </c>
      <c r="K63" s="24" t="str">
        <f ca="1" si="11" t="shared"/>
        <v>↑3↓4</v>
      </c>
      <c r="L63" s="24" t="str">
        <f ca="1" si="11" t="shared"/>
        <v>↑5↓1</v>
      </c>
      <c r="M63" s="24" t="str">
        <f ca="1" si="11" t="shared"/>
        <v>↑2↓1</v>
      </c>
      <c r="N63" s="24" t="str">
        <f ca="1" si="11" t="shared"/>
        <v>↑7↓4</v>
      </c>
      <c r="O63" s="24" t="str">
        <f ca="1" si="11" t="shared"/>
        <v>↑↓</v>
      </c>
      <c r="P63" s="24" t="s">
        <v>30</v>
      </c>
      <c r="Q63" s="22"/>
    </row>
    <row customFormat="1" r="64" s="14" spans="1:17">
      <c r="A64" s="22" t="s">
        <v>31</v>
      </c>
      <c r="B64" s="23">
        <f ref="B64:H64" si="12" t="shared">IF(B5="","",MAX(B5:B60))</f>
        <v>1304</v>
      </c>
      <c r="C64" s="23">
        <f si="12" t="shared"/>
        <v>1300</v>
      </c>
      <c r="D64" s="23">
        <f si="12" t="shared"/>
        <v>1307</v>
      </c>
      <c r="E64" s="23">
        <f si="12" t="shared"/>
        <v>1296</v>
      </c>
      <c r="F64" s="23">
        <f si="12" t="shared"/>
        <v>1300</v>
      </c>
      <c r="G64" s="23" t="str">
        <f si="12" t="shared"/>
        <v/>
      </c>
      <c r="H64" s="23">
        <f si="12" t="shared"/>
        <v>1289</v>
      </c>
      <c r="I64" s="23"/>
      <c r="J64" s="23">
        <f ref="J64:P64" si="13" t="shared">IF(J5="","",MAX(J5:J60))</f>
        <v>1355</v>
      </c>
      <c r="K64" s="23">
        <f si="13" t="shared"/>
        <v>1349</v>
      </c>
      <c r="L64" s="23">
        <f si="13" t="shared"/>
        <v>1352</v>
      </c>
      <c r="M64" s="23">
        <f si="13" t="shared"/>
        <v>1348</v>
      </c>
      <c r="N64" s="23">
        <f si="13" t="shared"/>
        <v>1361</v>
      </c>
      <c r="O64" s="23" t="str">
        <f si="13" t="shared"/>
        <v/>
      </c>
      <c r="P64" s="23">
        <f si="13" t="shared"/>
        <v>1343</v>
      </c>
      <c r="Q64" s="22"/>
    </row>
    <row customFormat="1" r="65" s="14" spans="1:17">
      <c r="A65" s="22" t="s">
        <v>32</v>
      </c>
      <c r="B65" s="23">
        <f ref="B65:H65" si="14" t="shared">IF(B5="","",MIN(B5:B60))</f>
        <v>1238</v>
      </c>
      <c r="C65" s="23">
        <f si="14" t="shared"/>
        <v>1245</v>
      </c>
      <c r="D65" s="23">
        <f si="14" t="shared"/>
        <v>1234</v>
      </c>
      <c r="E65" s="23">
        <f si="14" t="shared"/>
        <v>1247</v>
      </c>
      <c r="F65" s="23">
        <f si="14" t="shared"/>
        <v>1243</v>
      </c>
      <c r="G65" s="23" t="str">
        <f si="14" t="shared"/>
        <v/>
      </c>
      <c r="H65" s="23">
        <f si="14" t="shared"/>
        <v>1252</v>
      </c>
      <c r="I65" s="23"/>
      <c r="J65" s="23">
        <f ref="J65:P65" si="15" t="shared">IF(J5="","",MIN(J5:J60))</f>
        <v>1298</v>
      </c>
      <c r="K65" s="23">
        <f si="15" t="shared"/>
        <v>1298</v>
      </c>
      <c r="L65" s="23">
        <f si="15" t="shared"/>
        <v>1296</v>
      </c>
      <c r="M65" s="23">
        <f si="15" t="shared"/>
        <v>1300</v>
      </c>
      <c r="N65" s="23">
        <f si="15" t="shared"/>
        <v>1301</v>
      </c>
      <c r="O65" s="23" t="str">
        <f si="15" t="shared"/>
        <v/>
      </c>
      <c r="P65" s="23">
        <f si="15" t="shared"/>
        <v>1314</v>
      </c>
      <c r="Q65" s="22"/>
    </row>
    <row customFormat="1" r="66" s="15" spans="1:17">
      <c r="A66" s="23" t="s">
        <v>12</v>
      </c>
      <c r="B66" s="23">
        <f ref="B66:Q66" si="16" t="shared">IF(B5="","",INT(AVERAGE(B5:B60)))</f>
        <v>1272</v>
      </c>
      <c r="C66" s="23">
        <f si="16" t="shared"/>
        <v>1273</v>
      </c>
      <c r="D66" s="23">
        <f si="16" t="shared"/>
        <v>1272</v>
      </c>
      <c r="E66" s="23">
        <f si="16" t="shared"/>
        <v>1272</v>
      </c>
      <c r="F66" s="23">
        <f si="16" t="shared"/>
        <v>1274</v>
      </c>
      <c r="G66" s="23" t="str">
        <f si="16" t="shared"/>
        <v/>
      </c>
      <c r="H66" s="23">
        <f si="16" t="shared"/>
        <v>1272</v>
      </c>
      <c r="I66" s="23"/>
      <c r="J66" s="23">
        <f si="16" t="shared"/>
        <v>1324</v>
      </c>
      <c r="K66" s="23">
        <f si="16" t="shared"/>
        <v>1325</v>
      </c>
      <c r="L66" s="23">
        <f si="16" t="shared"/>
        <v>1322</v>
      </c>
      <c r="M66" s="23">
        <f si="16" t="shared"/>
        <v>1322</v>
      </c>
      <c r="N66" s="23">
        <f si="16" t="shared"/>
        <v>1325</v>
      </c>
      <c r="O66" s="23" t="str">
        <f si="16" t="shared"/>
        <v/>
      </c>
      <c r="P66" s="23">
        <f si="16" t="shared"/>
        <v>1323</v>
      </c>
      <c r="Q66" s="23"/>
    </row>
    <row customFormat="1" r="67" s="14" spans="1:17">
      <c r="A67" s="22" t="s">
        <v>33</v>
      </c>
      <c r="B67" s="22">
        <v>1270</v>
      </c>
      <c r="C67" s="22">
        <v>1270</v>
      </c>
      <c r="D67" s="22">
        <v>1270</v>
      </c>
      <c r="E67" s="22">
        <v>1270</v>
      </c>
      <c r="F67" s="22">
        <v>1270</v>
      </c>
      <c r="G67" s="22">
        <v>1270</v>
      </c>
      <c r="H67" s="22">
        <v>1270</v>
      </c>
      <c r="I67" s="23"/>
      <c r="J67" s="22">
        <v>1320</v>
      </c>
      <c r="K67" s="22">
        <v>1320</v>
      </c>
      <c r="L67" s="22">
        <v>1320</v>
      </c>
      <c r="M67" s="22">
        <v>1320</v>
      </c>
      <c r="N67" s="22">
        <v>1320</v>
      </c>
      <c r="O67" s="22">
        <v>1320</v>
      </c>
      <c r="P67" s="22">
        <v>1320</v>
      </c>
      <c r="Q67" s="22"/>
    </row>
    <row customFormat="1" r="68" s="14" spans="1:17">
      <c r="A68" s="22" t="s">
        <v>34</v>
      </c>
      <c r="B68" s="22">
        <f ref="B68:H68" si="17" t="shared">IF(B66="","",IF(ABS(B66-B67)&gt;7,1,0))</f>
        <v>0</v>
      </c>
      <c r="C68" s="22">
        <f si="17" t="shared"/>
        <v>0</v>
      </c>
      <c r="D68" s="22">
        <f si="17" t="shared"/>
        <v>0</v>
      </c>
      <c r="E68" s="22">
        <f si="17" t="shared"/>
        <v>0</v>
      </c>
      <c r="F68" s="22">
        <f si="17" t="shared"/>
        <v>0</v>
      </c>
      <c r="G68" s="22" t="str">
        <f si="17" t="shared"/>
        <v/>
      </c>
      <c r="H68" s="22">
        <f si="17" t="shared"/>
        <v>0</v>
      </c>
      <c r="I68" s="22"/>
      <c r="J68" s="22">
        <f ref="J68:P68" si="18" t="shared">IF(J66="","",IF(ABS(J66-J67)&gt;7,1,0))</f>
        <v>0</v>
      </c>
      <c r="K68" s="22">
        <f si="18" t="shared"/>
        <v>0</v>
      </c>
      <c r="L68" s="22">
        <f si="18" t="shared"/>
        <v>0</v>
      </c>
      <c r="M68" s="22">
        <f si="18" t="shared"/>
        <v>0</v>
      </c>
      <c r="N68" s="22">
        <f si="18" t="shared"/>
        <v>0</v>
      </c>
      <c r="O68" s="22" t="str">
        <f si="18" t="shared"/>
        <v/>
      </c>
      <c r="P68" s="22">
        <f si="18" t="shared"/>
        <v>0</v>
      </c>
      <c r="Q68" s="22"/>
    </row>
    <row customFormat="1" r="69" s="14" spans="9:9">
      <c r="I69" s="15"/>
    </row>
    <row customFormat="1" r="70" s="14" spans="3:12">
      <c r="C70" s="22"/>
      <c r="D70" s="22" t="s">
        <v>35</v>
      </c>
      <c r="E70" s="22" t="s">
        <v>36</v>
      </c>
      <c r="F70" s="22" t="s">
        <v>12</v>
      </c>
      <c r="G70" s="22"/>
      <c r="H70" s="22"/>
      <c r="I70" s="22"/>
      <c r="J70" s="22" t="s">
        <v>35</v>
      </c>
      <c r="K70" s="22" t="s">
        <v>36</v>
      </c>
      <c r="L70" s="22" t="s">
        <v>12</v>
      </c>
    </row>
    <row customFormat="1" r="71" s="14" spans="3:12">
      <c r="C71" s="22" t="s">
        <v>37</v>
      </c>
      <c r="D71" s="26">
        <f ca="1">(56*2-B$61-B$62-J$61-J$62)/(56*2)</f>
        <v>0.794642857142857</v>
      </c>
      <c r="E71" s="26">
        <f ca="1">(56*2-C$61-C$62-K$61-K$62)/(56*2)</f>
        <v>0.848214285714286</v>
      </c>
      <c r="F71" s="26">
        <f ca="1">AVERAGE(D71:E71)</f>
        <v>0.821428571428571</v>
      </c>
      <c r="G71" s="26"/>
      <c r="H71" s="22"/>
      <c r="I71" s="22" t="s">
        <v>38</v>
      </c>
      <c r="J71" s="22">
        <f>(2-B68-J68)/2</f>
        <v>1</v>
      </c>
      <c r="K71" s="22">
        <f>(2-C68-K68)/2</f>
        <v>1</v>
      </c>
      <c r="L71" s="22">
        <f>AVERAGE(J71:K71)</f>
        <v>1</v>
      </c>
    </row>
    <row customFormat="1" r="72" s="14" spans="3:12">
      <c r="C72" s="22" t="s">
        <v>39</v>
      </c>
      <c r="D72" s="26">
        <f ca="1">(56*2-D$61-D$62-L$61-L$62)/(56*2)</f>
        <v>0.848214285714286</v>
      </c>
      <c r="E72" s="26">
        <f ca="1">(56*2-E$61-E$62-M$61-M$62)/(56*2)</f>
        <v>0.946428571428571</v>
      </c>
      <c r="F72" s="26">
        <f ca="1">AVERAGE(D72:E72)</f>
        <v>0.897321428571429</v>
      </c>
      <c r="G72" s="22"/>
      <c r="H72" s="22"/>
      <c r="I72" s="22" t="s">
        <v>40</v>
      </c>
      <c r="J72" s="22">
        <f>(2-D68-L68)/2</f>
        <v>1</v>
      </c>
      <c r="K72" s="22">
        <f>(2-E68-M68)/2</f>
        <v>1</v>
      </c>
      <c r="L72" s="22">
        <f>AVERAGE(J72:K72)</f>
        <v>1</v>
      </c>
    </row>
    <row customFormat="1" r="73" s="14" spans="3:12">
      <c r="C73" s="22" t="s">
        <v>41</v>
      </c>
      <c r="D73" s="26">
        <f ca="1">(56*2-F$61-F$62-N$61-N$62)/(56*2)</f>
        <v>0.866071428571429</v>
      </c>
      <c r="E73" s="26" t="e">
        <f ca="1">(56*2-G$61-G$62-O$61-O$62)/(56*2)</f>
        <v>#VALUE!</v>
      </c>
      <c r="F73" s="26" t="e">
        <f ca="1">AVERAGE(D73:E73)</f>
        <v>#VALUE!</v>
      </c>
      <c r="G73" s="22"/>
      <c r="H73" s="22"/>
      <c r="I73" s="22" t="s">
        <v>42</v>
      </c>
      <c r="J73" s="22">
        <f>(2-F68-N68)/2</f>
        <v>1</v>
      </c>
      <c r="K73" s="22" t="e">
        <f>(2-G68-O68)/2</f>
        <v>#VALUE!</v>
      </c>
      <c r="L73" s="22" t="e">
        <f>AVERAGE(J73:K73)</f>
        <v>#VALUE!</v>
      </c>
    </row>
    <row customFormat="1" r="74" s="14" spans="3:12">
      <c r="C74" s="23" t="s">
        <v>43</v>
      </c>
      <c r="D74" s="23"/>
      <c r="E74" s="23"/>
      <c r="F74" s="23">
        <f ca="1">(56*2-H$61-H$62-P$61-P$62)/(56*2)</f>
        <v>1</v>
      </c>
      <c r="G74" s="23"/>
      <c r="H74" s="23"/>
      <c r="I74" s="23" t="s">
        <v>44</v>
      </c>
      <c r="J74" s="26"/>
      <c r="K74" s="23"/>
      <c r="L74" s="26">
        <f>(2*6-SUM(B68:P68))/(2*6)</f>
        <v>1</v>
      </c>
    </row>
  </sheetData>
  <mergeCells count="2">
    <mergeCell ref="B2:G2"/>
    <mergeCell ref="J2:O2"/>
  </mergeCells>
  <conditionalFormatting sqref="B5">
    <cfRule dxfId="2" operator="lessThan" priority="71" type="cellIs">
      <formula>$B$66-30</formula>
    </cfRule>
    <cfRule dxfId="3" operator="greaterThan" priority="72" type="cellIs">
      <formula>$B$66+30</formula>
    </cfRule>
  </conditionalFormatting>
  <conditionalFormatting sqref="C5">
    <cfRule dxfId="2" operator="lessThan" priority="65" type="cellIs">
      <formula>$C$66-30</formula>
    </cfRule>
    <cfRule dxfId="3" operator="greaterThan" priority="66" type="cellIs">
      <formula>$C$66+30</formula>
    </cfRule>
  </conditionalFormatting>
  <conditionalFormatting sqref="D5">
    <cfRule dxfId="2" operator="lessThan" priority="63" type="cellIs">
      <formula>$D$66-30</formula>
    </cfRule>
    <cfRule dxfId="3" operator="greaterThan" priority="64" type="cellIs">
      <formula>$D$66+30</formula>
    </cfRule>
  </conditionalFormatting>
  <conditionalFormatting sqref="E5">
    <cfRule dxfId="2" operator="lessThan" priority="61" type="cellIs">
      <formula>$E$66-30</formula>
    </cfRule>
    <cfRule dxfId="3" operator="greaterThan" priority="62" type="cellIs">
      <formula>$E$66+30</formula>
    </cfRule>
  </conditionalFormatting>
  <conditionalFormatting sqref="F5">
    <cfRule dxfId="2" operator="lessThan" priority="59" type="cellIs">
      <formula>$F$66-30</formula>
    </cfRule>
    <cfRule dxfId="3" operator="greaterThan" priority="60" type="cellIs">
      <formula>$F$66+30</formula>
    </cfRule>
  </conditionalFormatting>
  <conditionalFormatting sqref="G5">
    <cfRule dxfId="2" operator="lessThan" priority="57" type="cellIs">
      <formula>$G$66-30</formula>
    </cfRule>
    <cfRule dxfId="3" operator="greaterThan" priority="58" type="cellIs">
      <formula>$G$66+30</formula>
    </cfRule>
  </conditionalFormatting>
  <conditionalFormatting sqref="J5">
    <cfRule dxfId="2" operator="lessThan" priority="35" type="cellIs">
      <formula>$J$66-30</formula>
    </cfRule>
    <cfRule dxfId="3" operator="greaterThan" priority="36" type="cellIs">
      <formula>$J$66+30</formula>
    </cfRule>
  </conditionalFormatting>
  <conditionalFormatting sqref="K5">
    <cfRule dxfId="2" operator="lessThan" priority="33" type="cellIs">
      <formula>$K$66-30</formula>
    </cfRule>
    <cfRule dxfId="3" operator="greaterThan" priority="34" type="cellIs">
      <formula>$K$66+30</formula>
    </cfRule>
  </conditionalFormatting>
  <conditionalFormatting sqref="L5">
    <cfRule dxfId="2" operator="lessThan" priority="31" type="cellIs">
      <formula>$L$66-30</formula>
    </cfRule>
    <cfRule dxfId="3" operator="greaterThan" priority="32" type="cellIs">
      <formula>$L$66+30</formula>
    </cfRule>
  </conditionalFormatting>
  <conditionalFormatting sqref="M5">
    <cfRule dxfId="2" operator="lessThan" priority="29" type="cellIs">
      <formula>$M$66-30</formula>
    </cfRule>
    <cfRule dxfId="3" operator="greaterThan" priority="30" type="cellIs">
      <formula>$M$66+30</formula>
    </cfRule>
  </conditionalFormatting>
  <conditionalFormatting sqref="N5">
    <cfRule dxfId="2" operator="lessThan" priority="27" type="cellIs">
      <formula>$N$66-30</formula>
    </cfRule>
    <cfRule dxfId="3" operator="greaterThan" priority="28" type="cellIs">
      <formula>$N$66+30</formula>
    </cfRule>
  </conditionalFormatting>
  <conditionalFormatting sqref="O5">
    <cfRule dxfId="2" operator="lessThan" priority="25" type="cellIs">
      <formula>$O$66-30</formula>
    </cfRule>
    <cfRule dxfId="3" operator="greaterThan" priority="26" type="cellIs">
      <formula>$O$66+30</formula>
    </cfRule>
  </conditionalFormatting>
  <conditionalFormatting sqref="B60">
    <cfRule dxfId="2" operator="lessThan" priority="69" type="cellIs">
      <formula>$B$66-30</formula>
    </cfRule>
    <cfRule dxfId="3" operator="greaterThan" priority="70" type="cellIs">
      <formula>$B$66+30</formula>
    </cfRule>
  </conditionalFormatting>
  <conditionalFormatting sqref="C60">
    <cfRule dxfId="2" operator="lessThan" priority="53" type="cellIs">
      <formula>$C$66-30</formula>
    </cfRule>
    <cfRule dxfId="3" operator="greaterThan" priority="54" type="cellIs">
      <formula>$C$66+30</formula>
    </cfRule>
  </conditionalFormatting>
  <conditionalFormatting sqref="D60">
    <cfRule dxfId="2" operator="lessThan" priority="51" type="cellIs">
      <formula>$D$66-30</formula>
    </cfRule>
    <cfRule dxfId="3" operator="greaterThan" priority="52" type="cellIs">
      <formula>$D$66+30</formula>
    </cfRule>
  </conditionalFormatting>
  <conditionalFormatting sqref="E60">
    <cfRule dxfId="2" operator="lessThan" priority="49" type="cellIs">
      <formula>$E$66-30</formula>
    </cfRule>
    <cfRule dxfId="3" operator="greaterThan" priority="50" type="cellIs">
      <formula>$E$66+30</formula>
    </cfRule>
  </conditionalFormatting>
  <conditionalFormatting sqref="F60">
    <cfRule dxfId="2" operator="lessThan" priority="47" type="cellIs">
      <formula>$F$66-30</formula>
    </cfRule>
    <cfRule dxfId="3" operator="greaterThan" priority="48" type="cellIs">
      <formula>$F$66+30</formula>
    </cfRule>
  </conditionalFormatting>
  <conditionalFormatting sqref="G60">
    <cfRule dxfId="2" operator="lessThan" priority="45" type="cellIs">
      <formula>$G$66-30</formula>
    </cfRule>
    <cfRule dxfId="3" operator="greaterThan" priority="46" type="cellIs">
      <formula>$G$66+30</formula>
    </cfRule>
  </conditionalFormatting>
  <conditionalFormatting sqref="J60">
    <cfRule dxfId="2" operator="lessThan" priority="23" type="cellIs">
      <formula>$J$66-30</formula>
    </cfRule>
    <cfRule dxfId="3" operator="greaterThan" priority="24" type="cellIs">
      <formula>$J$66+30</formula>
    </cfRule>
  </conditionalFormatting>
  <conditionalFormatting sqref="K60">
    <cfRule dxfId="2" operator="lessThan" priority="21" type="cellIs">
      <formula>$K$66-30</formula>
    </cfRule>
    <cfRule dxfId="3" operator="greaterThan" priority="22" type="cellIs">
      <formula>$K$66+30</formula>
    </cfRule>
  </conditionalFormatting>
  <conditionalFormatting sqref="L60">
    <cfRule dxfId="2" operator="lessThan" priority="19" type="cellIs">
      <formula>$L$66-30</formula>
    </cfRule>
    <cfRule dxfId="3" operator="greaterThan" priority="20" type="cellIs">
      <formula>$L$66+30</formula>
    </cfRule>
  </conditionalFormatting>
  <conditionalFormatting sqref="M60">
    <cfRule dxfId="2" operator="lessThan" priority="17" type="cellIs">
      <formula>$M$66-30</formula>
    </cfRule>
    <cfRule dxfId="3" operator="greaterThan" priority="18" type="cellIs">
      <formula>$M$66+30</formula>
    </cfRule>
  </conditionalFormatting>
  <conditionalFormatting sqref="N60">
    <cfRule dxfId="2" operator="lessThan" priority="15" type="cellIs">
      <formula>$N$66-30</formula>
    </cfRule>
    <cfRule dxfId="3" operator="greaterThan" priority="16" type="cellIs">
      <formula>$N$66+30</formula>
    </cfRule>
  </conditionalFormatting>
  <conditionalFormatting sqref="O60">
    <cfRule dxfId="2" operator="lessThan" priority="13" type="cellIs">
      <formula>$O$66-30</formula>
    </cfRule>
    <cfRule dxfId="3" operator="greaterThan" priority="14" type="cellIs">
      <formula>$O$66+30</formula>
    </cfRule>
  </conditionalFormatting>
  <conditionalFormatting sqref="B6:B59">
    <cfRule dxfId="3" operator="greaterThan" priority="74" type="cellIs">
      <formula>$B$66+20</formula>
    </cfRule>
    <cfRule dxfId="2" operator="lessThan" priority="73" type="cellIs">
      <formula>$B$66-20</formula>
    </cfRule>
  </conditionalFormatting>
  <conditionalFormatting sqref="C6:C59">
    <cfRule dxfId="2" operator="lessThan" priority="55" type="cellIs">
      <formula>$C$66-20</formula>
    </cfRule>
    <cfRule dxfId="3" operator="greaterThan" priority="56" type="cellIs">
      <formula>$C$66+20</formula>
    </cfRule>
  </conditionalFormatting>
  <conditionalFormatting sqref="D6:D59">
    <cfRule dxfId="2" operator="lessThan" priority="43" type="cellIs">
      <formula>$D$66-20</formula>
    </cfRule>
    <cfRule dxfId="3" operator="greaterThan" priority="44" type="cellIs">
      <formula>$D$66+20</formula>
    </cfRule>
  </conditionalFormatting>
  <conditionalFormatting sqref="E6:E59">
    <cfRule dxfId="2" operator="lessThan" priority="41" type="cellIs">
      <formula>$E$66-20</formula>
    </cfRule>
    <cfRule dxfId="3" operator="greaterThan" priority="42" type="cellIs">
      <formula>$E$66+20</formula>
    </cfRule>
  </conditionalFormatting>
  <conditionalFormatting sqref="F6:F59">
    <cfRule dxfId="2" operator="lessThan" priority="39" type="cellIs">
      <formula>$F$66-20</formula>
    </cfRule>
    <cfRule dxfId="3" operator="greaterThan" priority="40" type="cellIs">
      <formula>$F$66+20</formula>
    </cfRule>
  </conditionalFormatting>
  <conditionalFormatting sqref="G6:G59">
    <cfRule dxfId="2" operator="lessThan" priority="37" type="cellIs">
      <formula>$G$66-20</formula>
    </cfRule>
    <cfRule dxfId="3" operator="greaterThan" priority="38" type="cellIs">
      <formula>$G$66+20</formula>
    </cfRule>
  </conditionalFormatting>
  <conditionalFormatting sqref="J6:J59">
    <cfRule dxfId="2" operator="lessThan" priority="11" type="cellIs">
      <formula>$J$66-20</formula>
    </cfRule>
    <cfRule dxfId="3" operator="greaterThan" priority="12" type="cellIs">
      <formula>$J$66+20</formula>
    </cfRule>
  </conditionalFormatting>
  <conditionalFormatting sqref="K6:K59">
    <cfRule dxfId="2" operator="lessThan" priority="9" type="cellIs">
      <formula>$K$66-20</formula>
    </cfRule>
    <cfRule dxfId="3" operator="greaterThan" priority="10" type="cellIs">
      <formula>$K$66+20</formula>
    </cfRule>
  </conditionalFormatting>
  <conditionalFormatting sqref="L6:L59">
    <cfRule dxfId="2" operator="lessThan" priority="7" type="cellIs">
      <formula>$L$66-20</formula>
    </cfRule>
    <cfRule dxfId="3" operator="greaterThan" priority="8" type="cellIs">
      <formula>$L$66+20</formula>
    </cfRule>
  </conditionalFormatting>
  <conditionalFormatting sqref="M6:M59">
    <cfRule dxfId="2" operator="lessThan" priority="5" type="cellIs">
      <formula>$M$66-20</formula>
    </cfRule>
    <cfRule dxfId="3" operator="greaterThan" priority="6" type="cellIs">
      <formula>$M$66+20</formula>
    </cfRule>
  </conditionalFormatting>
  <conditionalFormatting sqref="N6:N59">
    <cfRule dxfId="2" operator="lessThan" priority="3" type="cellIs">
      <formula>$N$66-20</formula>
    </cfRule>
    <cfRule dxfId="3" operator="greaterThan" priority="4" type="cellIs">
      <formula>$N$66+20</formula>
    </cfRule>
  </conditionalFormatting>
  <conditionalFormatting sqref="O6:O59">
    <cfRule dxfId="2" operator="lessThan" priority="1" type="cellIs">
      <formula>$O$66-20</formula>
    </cfRule>
    <cfRule dxfId="3" operator="greaterThan" priority="2" type="cellIs">
      <formula>$O$66+20</formula>
    </cfRule>
  </conditionalFormatting>
  <pageMargins bottom="0.75" footer="0.5" header="0.5" left="0.699305555555556" right="0.699305555555556" top="0.75"/>
  <headerFooter/>
</worksheet>
</file>

<file path=xl/worksheets/sheet19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Q74"/>
  <sheetViews>
    <sheetView topLeftCell="A38" workbookViewId="0" zoomScale="85" zoomScaleNormal="85">
      <selection activeCell="P60" sqref="P60"/>
    </sheetView>
  </sheetViews>
  <sheetFormatPr defaultColWidth="9" defaultRowHeight="14.25"/>
  <cols>
    <col min="1" max="1" customWidth="true" style="14" width="14.0" collapsed="true"/>
    <col min="2" max="7" customWidth="true" style="14" width="11.3666666666667" collapsed="true"/>
    <col min="8" max="8" customWidth="true" style="14" width="7.725" collapsed="true"/>
    <col min="9" max="9" customWidth="true" style="14" width="8.26666666666667" collapsed="true"/>
    <col min="10" max="15" customWidth="true" style="14" width="11.3666666666667" collapsed="true"/>
    <col min="16" max="16" customWidth="true" style="14" width="7.36666666666667" collapsed="true"/>
    <col min="17" max="18" style="14" width="9.0" collapsed="true"/>
    <col min="19" max="16384" style="16" width="9.0" collapsed="true"/>
  </cols>
  <sheetData>
    <row customFormat="1" customHeight="1" ht="24" r="1" s="14" spans="1:17">
      <c r="A1" s="17" t="s">
        <v>0</v>
      </c>
      <c r="B1" s="18" t="s">
        <v>104</v>
      </c>
      <c r="C1" s="17"/>
      <c r="D1" s="17"/>
      <c r="E1" s="17" t="s">
        <v>1</v>
      </c>
      <c r="F1" s="19" t="s">
        <v>2</v>
      </c>
      <c r="G1" s="19"/>
      <c r="H1" s="19"/>
      <c r="I1" s="19"/>
      <c r="J1" s="19"/>
      <c r="K1" s="19"/>
      <c r="L1" s="19"/>
      <c r="M1" s="19"/>
      <c r="N1" s="19"/>
      <c r="O1" s="19"/>
      <c r="P1" s="19"/>
      <c r="Q1" s="25"/>
    </row>
    <row customFormat="1" r="2" s="14" spans="1:17">
      <c r="A2" s="17"/>
      <c r="B2" s="20" t="s">
        <v>3</v>
      </c>
      <c r="C2" s="20"/>
      <c r="D2" s="20"/>
      <c r="E2" s="20"/>
      <c r="F2" s="20"/>
      <c r="G2" s="20"/>
      <c r="H2" s="20"/>
      <c r="I2" s="20"/>
      <c r="J2" s="20" t="s">
        <v>4</v>
      </c>
      <c r="K2" s="20"/>
      <c r="L2" s="20"/>
      <c r="M2" s="20"/>
      <c r="N2" s="20"/>
      <c r="O2" s="20"/>
      <c r="P2" s="17"/>
      <c r="Q2" s="17"/>
    </row>
    <row customFormat="1" r="3" s="14" spans="1:17">
      <c r="A3" s="17" t="s">
        <v>5</v>
      </c>
      <c r="B3" s="17" t="s">
        <v>6</v>
      </c>
      <c r="C3" s="17" t="s">
        <v>7</v>
      </c>
      <c r="D3" s="17" t="s">
        <v>8</v>
      </c>
      <c r="E3" s="17" t="s">
        <v>9</v>
      </c>
      <c r="F3" s="17" t="s">
        <v>10</v>
      </c>
      <c r="G3" s="17" t="s">
        <v>11</v>
      </c>
      <c r="H3" s="17" t="s">
        <v>12</v>
      </c>
      <c r="I3" s="17" t="s">
        <v>13</v>
      </c>
      <c r="J3" s="17" t="s">
        <v>6</v>
      </c>
      <c r="K3" s="17" t="s">
        <v>7</v>
      </c>
      <c r="L3" s="17" t="s">
        <v>8</v>
      </c>
      <c r="M3" s="17" t="s">
        <v>9</v>
      </c>
      <c r="N3" s="17" t="s">
        <v>10</v>
      </c>
      <c r="O3" s="17" t="s">
        <v>11</v>
      </c>
      <c r="P3" s="17" t="s">
        <v>12</v>
      </c>
      <c r="Q3" s="17" t="s">
        <v>13</v>
      </c>
    </row>
    <row customFormat="1" customHeight="1" hidden="1" ht="17" r="4" s="14" spans="1:17">
      <c r="A4" s="17" t="s">
        <v>14</v>
      </c>
      <c r="B4" s="21" t="s">
        <v>15</v>
      </c>
      <c r="C4" s="21" t="s">
        <v>16</v>
      </c>
      <c r="D4" s="21" t="s">
        <v>17</v>
      </c>
      <c r="E4" s="17" t="s">
        <v>18</v>
      </c>
      <c r="F4" s="21" t="s">
        <v>19</v>
      </c>
      <c r="G4" s="17" t="s">
        <v>20</v>
      </c>
      <c r="H4" s="17" t="s">
        <v>90</v>
      </c>
      <c r="I4" s="17" t="s">
        <v>90</v>
      </c>
      <c r="J4" s="17" t="s">
        <v>21</v>
      </c>
      <c r="K4" s="21" t="s">
        <v>22</v>
      </c>
      <c r="L4" s="17" t="s">
        <v>23</v>
      </c>
      <c r="M4" s="17" t="s">
        <v>24</v>
      </c>
      <c r="N4" s="17" t="s">
        <v>25</v>
      </c>
      <c r="O4" s="21" t="s">
        <v>26</v>
      </c>
      <c r="P4" s="17"/>
      <c r="Q4" s="17"/>
    </row>
    <row customFormat="1" r="5" s="14" spans="1:17">
      <c r="A5" s="22">
        <v>1</v>
      </c>
      <c r="B5" s="23"/>
      <c r="C5" s="23"/>
      <c r="D5" s="23"/>
      <c r="E5" s="23"/>
      <c r="F5" s="23"/>
      <c r="G5" s="23"/>
      <c r="H5" s="23" t="str">
        <f ref="H5:H36" si="0" t="shared">IF(B5="","",INT(AVERAGE(B5:G5)))</f>
        <v/>
      </c>
      <c r="I5" s="23" t="str">
        <f ref="I5:I60" si="1" t="shared">IF(H5="","",H5-H$66)</f>
        <v/>
      </c>
      <c r="J5" s="23"/>
      <c r="K5" s="23"/>
      <c r="L5" s="23"/>
      <c r="M5" s="23"/>
      <c r="N5" s="23"/>
      <c r="O5" s="23"/>
      <c r="P5" s="23" t="str">
        <f ref="P5:P36" si="2" t="shared">IF(J5="","",INT(AVERAGE(J5:O5)))</f>
        <v/>
      </c>
      <c r="Q5" s="23" t="str">
        <f ref="Q5:Q60" si="3" t="shared">IF(P5="","",P5-P$66)</f>
        <v/>
      </c>
    </row>
    <row customFormat="1" r="6" s="14" spans="1:17">
      <c r="A6" s="22">
        <v>2</v>
      </c>
      <c r="B6" s="23"/>
      <c r="C6" s="23"/>
      <c r="D6" s="23"/>
      <c r="E6" s="23"/>
      <c r="F6" s="23"/>
      <c r="G6" s="23"/>
      <c r="H6" s="23" t="str">
        <f si="0" t="shared"/>
        <v/>
      </c>
      <c r="I6" s="23" t="str">
        <f si="1" t="shared"/>
        <v/>
      </c>
      <c r="J6" s="23"/>
      <c r="K6" s="23"/>
      <c r="L6" s="23"/>
      <c r="M6" s="23"/>
      <c r="N6" s="23"/>
      <c r="O6" s="23"/>
      <c r="P6" s="23" t="str">
        <f si="2" t="shared"/>
        <v/>
      </c>
      <c r="Q6" s="23" t="str">
        <f si="3" t="shared"/>
        <v/>
      </c>
    </row>
    <row customFormat="1" r="7" s="14" spans="1:17">
      <c r="A7" s="22">
        <v>3</v>
      </c>
      <c r="B7" s="23"/>
      <c r="C7" s="23"/>
      <c r="D7" s="23"/>
      <c r="E7" s="23"/>
      <c r="F7" s="23"/>
      <c r="G7" s="23"/>
      <c r="H7" s="23" t="str">
        <f si="0" t="shared"/>
        <v/>
      </c>
      <c r="I7" s="23" t="str">
        <f si="1" t="shared"/>
        <v/>
      </c>
      <c r="J7" s="23"/>
      <c r="K7" s="23"/>
      <c r="L7" s="23"/>
      <c r="M7" s="23"/>
      <c r="N7" s="23"/>
      <c r="O7" s="23"/>
      <c r="P7" s="23" t="str">
        <f si="2" t="shared"/>
        <v/>
      </c>
      <c r="Q7" s="23" t="str">
        <f si="3" t="shared"/>
        <v/>
      </c>
    </row>
    <row customFormat="1" r="8" s="14" spans="1:17">
      <c r="A8" s="22">
        <v>4</v>
      </c>
      <c r="B8" s="23"/>
      <c r="C8" s="23"/>
      <c r="D8" s="23"/>
      <c r="E8" s="23"/>
      <c r="F8" s="23"/>
      <c r="G8" s="23"/>
      <c r="H8" s="23" t="str">
        <f si="0" t="shared"/>
        <v/>
      </c>
      <c r="I8" s="23" t="str">
        <f si="1" t="shared"/>
        <v/>
      </c>
      <c r="J8" s="23"/>
      <c r="K8" s="23"/>
      <c r="L8" s="23"/>
      <c r="M8" s="23"/>
      <c r="N8" s="23"/>
      <c r="O8" s="23"/>
      <c r="P8" s="23" t="str">
        <f si="2" t="shared"/>
        <v/>
      </c>
      <c r="Q8" s="23" t="str">
        <f si="3" t="shared"/>
        <v/>
      </c>
    </row>
    <row customFormat="1" r="9" s="14" spans="1:17">
      <c r="A9" s="22">
        <v>5</v>
      </c>
      <c r="B9" s="23"/>
      <c r="C9" s="23"/>
      <c r="D9" s="23"/>
      <c r="E9" s="23"/>
      <c r="F9" s="23"/>
      <c r="G9" s="23"/>
      <c r="H9" s="23" t="str">
        <f si="0" t="shared"/>
        <v/>
      </c>
      <c r="I9" s="23" t="str">
        <f si="1" t="shared"/>
        <v/>
      </c>
      <c r="J9" s="23"/>
      <c r="K9" s="23"/>
      <c r="L9" s="23"/>
      <c r="M9" s="23"/>
      <c r="N9" s="23"/>
      <c r="O9" s="23"/>
      <c r="P9" s="23" t="str">
        <f si="2" t="shared"/>
        <v/>
      </c>
      <c r="Q9" s="23" t="str">
        <f si="3" t="shared"/>
        <v/>
      </c>
    </row>
    <row customFormat="1" r="10" s="14" spans="1:17">
      <c r="A10" s="22">
        <v>6</v>
      </c>
      <c r="B10" s="23"/>
      <c r="C10" s="23"/>
      <c r="D10" s="23"/>
      <c r="E10" s="23"/>
      <c r="F10" s="23"/>
      <c r="G10" s="23"/>
      <c r="H10" s="23" t="str">
        <f si="0" t="shared"/>
        <v/>
      </c>
      <c r="I10" s="23" t="str">
        <f si="1" t="shared"/>
        <v/>
      </c>
      <c r="J10" s="23"/>
      <c r="K10" s="23"/>
      <c r="L10" s="23"/>
      <c r="M10" s="23"/>
      <c r="N10" s="23"/>
      <c r="O10" s="23"/>
      <c r="P10" s="23" t="str">
        <f si="2" t="shared"/>
        <v/>
      </c>
      <c r="Q10" s="23" t="str">
        <f si="3" t="shared"/>
        <v/>
      </c>
    </row>
    <row customFormat="1" r="11" s="14" spans="1:17">
      <c r="A11" s="22">
        <v>7</v>
      </c>
      <c r="B11" s="23"/>
      <c r="C11" s="23"/>
      <c r="D11" s="23"/>
      <c r="E11" s="23"/>
      <c r="F11" s="23"/>
      <c r="G11" s="23"/>
      <c r="H11" s="23" t="str">
        <f si="0" t="shared"/>
        <v/>
      </c>
      <c r="I11" s="23" t="str">
        <f si="1" t="shared"/>
        <v/>
      </c>
      <c r="J11" s="23"/>
      <c r="K11" s="23"/>
      <c r="L11" s="23"/>
      <c r="M11" s="23"/>
      <c r="N11" s="23"/>
      <c r="O11" s="23"/>
      <c r="P11" s="23" t="str">
        <f si="2" t="shared"/>
        <v/>
      </c>
      <c r="Q11" s="23" t="str">
        <f si="3" t="shared"/>
        <v/>
      </c>
    </row>
    <row customFormat="1" r="12" s="14" spans="1:17">
      <c r="A12" s="22">
        <v>8</v>
      </c>
      <c r="B12" s="23"/>
      <c r="C12" s="23"/>
      <c r="D12" s="23"/>
      <c r="E12" s="23"/>
      <c r="F12" s="23"/>
      <c r="G12" s="23"/>
      <c r="H12" s="23" t="str">
        <f si="0" t="shared"/>
        <v/>
      </c>
      <c r="I12" s="23" t="str">
        <f si="1" t="shared"/>
        <v/>
      </c>
      <c r="J12" s="23"/>
      <c r="K12" s="23"/>
      <c r="L12" s="23"/>
      <c r="M12" s="23"/>
      <c r="N12" s="23"/>
      <c r="O12" s="23"/>
      <c r="P12" s="23" t="str">
        <f si="2" t="shared"/>
        <v/>
      </c>
      <c r="Q12" s="23" t="str">
        <f si="3" t="shared"/>
        <v/>
      </c>
    </row>
    <row customFormat="1" r="13" s="14" spans="1:17">
      <c r="A13" s="22">
        <v>9</v>
      </c>
      <c r="B13" s="23"/>
      <c r="C13" s="23"/>
      <c r="D13" s="23"/>
      <c r="E13" s="23"/>
      <c r="F13" s="23"/>
      <c r="G13" s="23"/>
      <c r="H13" s="23" t="str">
        <f si="0" t="shared"/>
        <v/>
      </c>
      <c r="I13" s="23" t="str">
        <f si="1" t="shared"/>
        <v/>
      </c>
      <c r="J13" s="23"/>
      <c r="K13" s="23"/>
      <c r="L13" s="23"/>
      <c r="M13" s="23"/>
      <c r="N13" s="23"/>
      <c r="O13" s="23"/>
      <c r="P13" s="23" t="str">
        <f si="2" t="shared"/>
        <v/>
      </c>
      <c r="Q13" s="23" t="str">
        <f si="3" t="shared"/>
        <v/>
      </c>
    </row>
    <row customFormat="1" r="14" s="14" spans="1:17">
      <c r="A14" s="22">
        <v>10</v>
      </c>
      <c r="B14" s="23"/>
      <c r="C14" s="23"/>
      <c r="D14" s="23"/>
      <c r="E14" s="23"/>
      <c r="F14" s="23"/>
      <c r="G14" s="23"/>
      <c r="H14" s="23" t="str">
        <f si="0" t="shared"/>
        <v/>
      </c>
      <c r="I14" s="23" t="str">
        <f si="1" t="shared"/>
        <v/>
      </c>
      <c r="J14" s="23"/>
      <c r="K14" s="23"/>
      <c r="L14" s="23"/>
      <c r="M14" s="23"/>
      <c r="N14" s="23"/>
      <c r="O14" s="23"/>
      <c r="P14" s="23" t="str">
        <f si="2" t="shared"/>
        <v/>
      </c>
      <c r="Q14" s="23" t="str">
        <f si="3" t="shared"/>
        <v/>
      </c>
    </row>
    <row customFormat="1" r="15" s="14" spans="1:17">
      <c r="A15" s="22">
        <v>11</v>
      </c>
      <c r="B15" s="23"/>
      <c r="C15" s="23"/>
      <c r="D15" s="23"/>
      <c r="E15" s="23"/>
      <c r="F15" s="23"/>
      <c r="G15" s="23"/>
      <c r="H15" s="23" t="str">
        <f si="0" t="shared"/>
        <v/>
      </c>
      <c r="I15" s="23" t="str">
        <f si="1" t="shared"/>
        <v/>
      </c>
      <c r="J15" s="23"/>
      <c r="K15" s="23"/>
      <c r="L15" s="23"/>
      <c r="M15" s="23"/>
      <c r="N15" s="23"/>
      <c r="O15" s="23"/>
      <c r="P15" s="23" t="str">
        <f si="2" t="shared"/>
        <v/>
      </c>
      <c r="Q15" s="23" t="str">
        <f si="3" t="shared"/>
        <v/>
      </c>
    </row>
    <row customFormat="1" r="16" s="14" spans="1:17">
      <c r="A16" s="22">
        <v>12</v>
      </c>
      <c r="B16" s="23"/>
      <c r="C16" s="23"/>
      <c r="D16" s="23"/>
      <c r="E16" s="23"/>
      <c r="F16" s="23"/>
      <c r="G16" s="23"/>
      <c r="H16" s="23" t="str">
        <f si="0" t="shared"/>
        <v/>
      </c>
      <c r="I16" s="23" t="str">
        <f si="1" t="shared"/>
        <v/>
      </c>
      <c r="J16" s="23"/>
      <c r="K16" s="23"/>
      <c r="L16" s="23"/>
      <c r="M16" s="23"/>
      <c r="N16" s="23"/>
      <c r="O16" s="23"/>
      <c r="P16" s="23" t="str">
        <f si="2" t="shared"/>
        <v/>
      </c>
      <c r="Q16" s="23" t="str">
        <f si="3" t="shared"/>
        <v/>
      </c>
    </row>
    <row customFormat="1" r="17" s="14" spans="1:17">
      <c r="A17" s="22">
        <v>13</v>
      </c>
      <c r="B17" s="23"/>
      <c r="C17" s="23"/>
      <c r="D17" s="23"/>
      <c r="E17" s="23"/>
      <c r="F17" s="23"/>
      <c r="G17" s="23"/>
      <c r="H17" s="23" t="str">
        <f si="0" t="shared"/>
        <v/>
      </c>
      <c r="I17" s="23" t="str">
        <f si="1" t="shared"/>
        <v/>
      </c>
      <c r="J17" s="23"/>
      <c r="K17" s="23"/>
      <c r="L17" s="23"/>
      <c r="M17" s="23"/>
      <c r="N17" s="23"/>
      <c r="O17" s="23"/>
      <c r="P17" s="23" t="str">
        <f si="2" t="shared"/>
        <v/>
      </c>
      <c r="Q17" s="23" t="str">
        <f si="3" t="shared"/>
        <v/>
      </c>
    </row>
    <row customFormat="1" r="18" s="14" spans="1:17">
      <c r="A18" s="22">
        <v>14</v>
      </c>
      <c r="B18" s="23"/>
      <c r="C18" s="23"/>
      <c r="D18" s="23"/>
      <c r="E18" s="23"/>
      <c r="F18" s="23"/>
      <c r="G18" s="23"/>
      <c r="H18" s="23" t="str">
        <f si="0" t="shared"/>
        <v/>
      </c>
      <c r="I18" s="23" t="str">
        <f si="1" t="shared"/>
        <v/>
      </c>
      <c r="J18" s="23"/>
      <c r="K18" s="23"/>
      <c r="L18" s="23"/>
      <c r="M18" s="23"/>
      <c r="N18" s="23"/>
      <c r="O18" s="23"/>
      <c r="P18" s="23" t="str">
        <f si="2" t="shared"/>
        <v/>
      </c>
      <c r="Q18" s="23" t="str">
        <f si="3" t="shared"/>
        <v/>
      </c>
    </row>
    <row customFormat="1" r="19" s="14" spans="1:17">
      <c r="A19" s="22">
        <v>15</v>
      </c>
      <c r="B19" s="23"/>
      <c r="C19" s="23"/>
      <c r="D19" s="23"/>
      <c r="E19" s="23"/>
      <c r="F19" s="23"/>
      <c r="G19" s="23"/>
      <c r="H19" s="23" t="str">
        <f si="0" t="shared"/>
        <v/>
      </c>
      <c r="I19" s="23" t="str">
        <f si="1" t="shared"/>
        <v/>
      </c>
      <c r="J19" s="23"/>
      <c r="K19" s="23"/>
      <c r="L19" s="23"/>
      <c r="M19" s="23"/>
      <c r="N19" s="23"/>
      <c r="O19" s="23"/>
      <c r="P19" s="23" t="str">
        <f si="2" t="shared"/>
        <v/>
      </c>
      <c r="Q19" s="23" t="str">
        <f si="3" t="shared"/>
        <v/>
      </c>
    </row>
    <row customFormat="1" r="20" s="14" spans="1:17">
      <c r="A20" s="22">
        <v>16</v>
      </c>
      <c r="B20" s="23"/>
      <c r="C20" s="23"/>
      <c r="D20" s="23"/>
      <c r="E20" s="23"/>
      <c r="F20" s="23"/>
      <c r="G20" s="23"/>
      <c r="H20" s="23" t="str">
        <f si="0" t="shared"/>
        <v/>
      </c>
      <c r="I20" s="23" t="str">
        <f si="1" t="shared"/>
        <v/>
      </c>
      <c r="J20" s="23"/>
      <c r="K20" s="23"/>
      <c r="L20" s="23"/>
      <c r="M20" s="23"/>
      <c r="N20" s="23"/>
      <c r="O20" s="23"/>
      <c r="P20" s="23" t="str">
        <f si="2" t="shared"/>
        <v/>
      </c>
      <c r="Q20" s="23" t="str">
        <f si="3" t="shared"/>
        <v/>
      </c>
    </row>
    <row customFormat="1" r="21" s="14" spans="1:17">
      <c r="A21" s="22">
        <v>17</v>
      </c>
      <c r="B21" s="23"/>
      <c r="C21" s="23"/>
      <c r="D21" s="23"/>
      <c r="E21" s="23"/>
      <c r="F21" s="23"/>
      <c r="G21" s="23"/>
      <c r="H21" s="23" t="str">
        <f si="0" t="shared"/>
        <v/>
      </c>
      <c r="I21" s="23" t="str">
        <f si="1" t="shared"/>
        <v/>
      </c>
      <c r="J21" s="23"/>
      <c r="K21" s="23"/>
      <c r="L21" s="23"/>
      <c r="M21" s="23"/>
      <c r="N21" s="23"/>
      <c r="O21" s="23"/>
      <c r="P21" s="23" t="str">
        <f si="2" t="shared"/>
        <v/>
      </c>
      <c r="Q21" s="23" t="str">
        <f si="3" t="shared"/>
        <v/>
      </c>
    </row>
    <row customFormat="1" r="22" s="14" spans="1:17">
      <c r="A22" s="22">
        <v>18</v>
      </c>
      <c r="B22" s="23"/>
      <c r="C22" s="23"/>
      <c r="D22" s="23"/>
      <c r="E22" s="23"/>
      <c r="F22" s="23"/>
      <c r="G22" s="23"/>
      <c r="H22" s="23" t="str">
        <f si="0" t="shared"/>
        <v/>
      </c>
      <c r="I22" s="23" t="str">
        <f si="1" t="shared"/>
        <v/>
      </c>
      <c r="J22" s="23"/>
      <c r="K22" s="23"/>
      <c r="L22" s="23"/>
      <c r="M22" s="23"/>
      <c r="N22" s="23"/>
      <c r="O22" s="23"/>
      <c r="P22" s="23" t="str">
        <f si="2" t="shared"/>
        <v/>
      </c>
      <c r="Q22" s="23" t="str">
        <f si="3" t="shared"/>
        <v/>
      </c>
    </row>
    <row customFormat="1" r="23" s="14" spans="1:17">
      <c r="A23" s="22">
        <v>19</v>
      </c>
      <c r="B23" s="23"/>
      <c r="C23" s="23"/>
      <c r="D23" s="23"/>
      <c r="E23" s="23"/>
      <c r="F23" s="23"/>
      <c r="G23" s="23"/>
      <c r="H23" s="23" t="str">
        <f si="0" t="shared"/>
        <v/>
      </c>
      <c r="I23" s="23" t="str">
        <f si="1" t="shared"/>
        <v/>
      </c>
      <c r="J23" s="23"/>
      <c r="K23" s="23"/>
      <c r="L23" s="23"/>
      <c r="M23" s="23"/>
      <c r="N23" s="23"/>
      <c r="O23" s="23"/>
      <c r="P23" s="23" t="str">
        <f si="2" t="shared"/>
        <v/>
      </c>
      <c r="Q23" s="23" t="str">
        <f si="3" t="shared"/>
        <v/>
      </c>
    </row>
    <row customFormat="1" r="24" s="14" spans="1:17">
      <c r="A24" s="22">
        <v>20</v>
      </c>
      <c r="B24" s="23"/>
      <c r="C24" s="23"/>
      <c r="D24" s="23"/>
      <c r="E24" s="23"/>
      <c r="F24" s="23"/>
      <c r="G24" s="23"/>
      <c r="H24" s="23" t="str">
        <f si="0" t="shared"/>
        <v/>
      </c>
      <c r="I24" s="23" t="str">
        <f si="1" t="shared"/>
        <v/>
      </c>
      <c r="J24" s="23"/>
      <c r="K24" s="23"/>
      <c r="L24" s="23"/>
      <c r="M24" s="23"/>
      <c r="N24" s="23"/>
      <c r="O24" s="23"/>
      <c r="P24" s="23" t="str">
        <f si="2" t="shared"/>
        <v/>
      </c>
      <c r="Q24" s="23" t="str">
        <f si="3" t="shared"/>
        <v/>
      </c>
    </row>
    <row customFormat="1" r="25" s="14" spans="1:17">
      <c r="A25" s="22">
        <v>21</v>
      </c>
      <c r="B25" s="23"/>
      <c r="C25" s="23"/>
      <c r="D25" s="23"/>
      <c r="E25" s="23"/>
      <c r="F25" s="23"/>
      <c r="G25" s="23"/>
      <c r="H25" s="23" t="str">
        <f si="0" t="shared"/>
        <v/>
      </c>
      <c r="I25" s="23" t="str">
        <f si="1" t="shared"/>
        <v/>
      </c>
      <c r="J25" s="23"/>
      <c r="K25" s="23"/>
      <c r="L25" s="23"/>
      <c r="M25" s="23"/>
      <c r="N25" s="23"/>
      <c r="O25" s="23"/>
      <c r="P25" s="23" t="str">
        <f si="2" t="shared"/>
        <v/>
      </c>
      <c r="Q25" s="23" t="str">
        <f si="3" t="shared"/>
        <v/>
      </c>
    </row>
    <row customFormat="1" r="26" s="14" spans="1:17">
      <c r="A26" s="22">
        <v>22</v>
      </c>
      <c r="B26" s="23"/>
      <c r="C26" s="23"/>
      <c r="D26" s="23"/>
      <c r="E26" s="23"/>
      <c r="F26" s="23"/>
      <c r="G26" s="23"/>
      <c r="H26" s="23" t="str">
        <f si="0" t="shared"/>
        <v/>
      </c>
      <c r="I26" s="23" t="str">
        <f si="1" t="shared"/>
        <v/>
      </c>
      <c r="J26" s="23"/>
      <c r="K26" s="23"/>
      <c r="L26" s="23"/>
      <c r="M26" s="23"/>
      <c r="N26" s="23"/>
      <c r="O26" s="23"/>
      <c r="P26" s="23" t="str">
        <f si="2" t="shared"/>
        <v/>
      </c>
      <c r="Q26" s="23" t="str">
        <f si="3" t="shared"/>
        <v/>
      </c>
    </row>
    <row customFormat="1" r="27" s="14" spans="1:17">
      <c r="A27" s="22">
        <v>23</v>
      </c>
      <c r="B27" s="23"/>
      <c r="C27" s="23"/>
      <c r="D27" s="23"/>
      <c r="E27" s="23"/>
      <c r="F27" s="23"/>
      <c r="G27" s="23"/>
      <c r="H27" s="23" t="str">
        <f si="0" t="shared"/>
        <v/>
      </c>
      <c r="I27" s="23" t="str">
        <f si="1" t="shared"/>
        <v/>
      </c>
      <c r="J27" s="23"/>
      <c r="K27" s="23"/>
      <c r="L27" s="23"/>
      <c r="M27" s="23"/>
      <c r="N27" s="23"/>
      <c r="O27" s="23"/>
      <c r="P27" s="23" t="str">
        <f si="2" t="shared"/>
        <v/>
      </c>
      <c r="Q27" s="23" t="str">
        <f si="3" t="shared"/>
        <v/>
      </c>
    </row>
    <row customFormat="1" r="28" s="14" spans="1:17">
      <c r="A28" s="22">
        <v>24</v>
      </c>
      <c r="B28" s="23"/>
      <c r="C28" s="23"/>
      <c r="D28" s="23"/>
      <c r="E28" s="23"/>
      <c r="F28" s="23"/>
      <c r="G28" s="23"/>
      <c r="H28" s="23" t="str">
        <f si="0" t="shared"/>
        <v/>
      </c>
      <c r="I28" s="23" t="str">
        <f si="1" t="shared"/>
        <v/>
      </c>
      <c r="J28" s="23"/>
      <c r="K28" s="23"/>
      <c r="L28" s="23"/>
      <c r="M28" s="23"/>
      <c r="N28" s="23"/>
      <c r="O28" s="23"/>
      <c r="P28" s="23" t="str">
        <f si="2" t="shared"/>
        <v/>
      </c>
      <c r="Q28" s="23" t="str">
        <f si="3" t="shared"/>
        <v/>
      </c>
    </row>
    <row customFormat="1" r="29" s="14" spans="1:17">
      <c r="A29" s="22">
        <v>25</v>
      </c>
      <c r="B29" s="23"/>
      <c r="C29" s="23"/>
      <c r="D29" s="23"/>
      <c r="E29" s="23"/>
      <c r="F29" s="23"/>
      <c r="G29" s="23"/>
      <c r="H29" s="23" t="str">
        <f si="0" t="shared"/>
        <v/>
      </c>
      <c r="I29" s="23" t="str">
        <f si="1" t="shared"/>
        <v/>
      </c>
      <c r="J29" s="23"/>
      <c r="K29" s="23"/>
      <c r="L29" s="23"/>
      <c r="M29" s="23"/>
      <c r="N29" s="23"/>
      <c r="O29" s="23"/>
      <c r="P29" s="23" t="str">
        <f si="2" t="shared"/>
        <v/>
      </c>
      <c r="Q29" s="23" t="str">
        <f si="3" t="shared"/>
        <v/>
      </c>
    </row>
    <row customFormat="1" r="30" s="14" spans="1:17">
      <c r="A30" s="22">
        <v>26</v>
      </c>
      <c r="B30" s="23"/>
      <c r="C30" s="23"/>
      <c r="D30" s="23"/>
      <c r="E30" s="23"/>
      <c r="F30" s="23"/>
      <c r="G30" s="23"/>
      <c r="H30" s="23" t="str">
        <f si="0" t="shared"/>
        <v/>
      </c>
      <c r="I30" s="23" t="str">
        <f si="1" t="shared"/>
        <v/>
      </c>
      <c r="J30" s="23"/>
      <c r="K30" s="23"/>
      <c r="L30" s="23"/>
      <c r="M30" s="23"/>
      <c r="N30" s="23"/>
      <c r="O30" s="23"/>
      <c r="P30" s="23" t="str">
        <f si="2" t="shared"/>
        <v/>
      </c>
      <c r="Q30" s="23" t="str">
        <f si="3" t="shared"/>
        <v/>
      </c>
    </row>
    <row customFormat="1" r="31" s="14" spans="1:17">
      <c r="A31" s="22">
        <v>27</v>
      </c>
      <c r="B31" s="23"/>
      <c r="C31" s="23"/>
      <c r="D31" s="23"/>
      <c r="E31" s="23"/>
      <c r="F31" s="23"/>
      <c r="G31" s="23"/>
      <c r="H31" s="23" t="str">
        <f si="0" t="shared"/>
        <v/>
      </c>
      <c r="I31" s="23" t="str">
        <f si="1" t="shared"/>
        <v/>
      </c>
      <c r="J31" s="23"/>
      <c r="K31" s="23"/>
      <c r="L31" s="23"/>
      <c r="M31" s="23"/>
      <c r="N31" s="23"/>
      <c r="O31" s="23"/>
      <c r="P31" s="23" t="str">
        <f si="2" t="shared"/>
        <v/>
      </c>
      <c r="Q31" s="23" t="str">
        <f si="3" t="shared"/>
        <v/>
      </c>
    </row>
    <row customFormat="1" r="32" s="14" spans="1:17">
      <c r="A32" s="22">
        <v>28</v>
      </c>
      <c r="B32" s="23"/>
      <c r="C32" s="23"/>
      <c r="D32" s="23"/>
      <c r="E32" s="23"/>
      <c r="F32" s="23"/>
      <c r="G32" s="23"/>
      <c r="H32" s="23" t="str">
        <f si="0" t="shared"/>
        <v/>
      </c>
      <c r="I32" s="23" t="str">
        <f si="1" t="shared"/>
        <v/>
      </c>
      <c r="J32" s="23"/>
      <c r="K32" s="23"/>
      <c r="L32" s="23"/>
      <c r="M32" s="23"/>
      <c r="N32" s="23"/>
      <c r="O32" s="23"/>
      <c r="P32" s="23" t="str">
        <f si="2" t="shared"/>
        <v/>
      </c>
      <c r="Q32" s="23" t="str">
        <f si="3" t="shared"/>
        <v/>
      </c>
    </row>
    <row customFormat="1" r="33" s="14" spans="1:17">
      <c r="A33" s="22">
        <v>29</v>
      </c>
      <c r="B33" s="23"/>
      <c r="C33" s="23"/>
      <c r="D33" s="23"/>
      <c r="E33" s="23"/>
      <c r="F33" s="23"/>
      <c r="G33" s="23"/>
      <c r="H33" s="23" t="str">
        <f si="0" t="shared"/>
        <v/>
      </c>
      <c r="I33" s="23" t="str">
        <f si="1" t="shared"/>
        <v/>
      </c>
      <c r="J33" s="23"/>
      <c r="K33" s="23"/>
      <c r="L33" s="23"/>
      <c r="M33" s="23"/>
      <c r="N33" s="23"/>
      <c r="O33" s="23"/>
      <c r="P33" s="23" t="str">
        <f si="2" t="shared"/>
        <v/>
      </c>
      <c r="Q33" s="23" t="str">
        <f si="3" t="shared"/>
        <v/>
      </c>
    </row>
    <row customFormat="1" r="34" s="14" spans="1:17">
      <c r="A34" s="22">
        <v>30</v>
      </c>
      <c r="B34" s="23"/>
      <c r="C34" s="23"/>
      <c r="D34" s="23"/>
      <c r="E34" s="23"/>
      <c r="F34" s="23"/>
      <c r="G34" s="23"/>
      <c r="H34" s="23" t="str">
        <f si="0" t="shared"/>
        <v/>
      </c>
      <c r="I34" s="23" t="str">
        <f si="1" t="shared"/>
        <v/>
      </c>
      <c r="J34" s="23"/>
      <c r="K34" s="23"/>
      <c r="L34" s="23"/>
      <c r="M34" s="23"/>
      <c r="N34" s="23"/>
      <c r="O34" s="23"/>
      <c r="P34" s="23" t="str">
        <f si="2" t="shared"/>
        <v/>
      </c>
      <c r="Q34" s="23" t="str">
        <f si="3" t="shared"/>
        <v/>
      </c>
    </row>
    <row customFormat="1" r="35" s="14" spans="1:17">
      <c r="A35" s="22">
        <v>31</v>
      </c>
      <c r="B35" s="23"/>
      <c r="C35" s="23"/>
      <c r="D35" s="23"/>
      <c r="E35" s="23"/>
      <c r="F35" s="23"/>
      <c r="G35" s="23"/>
      <c r="H35" s="23" t="str">
        <f si="0" t="shared"/>
        <v/>
      </c>
      <c r="I35" s="23" t="str">
        <f si="1" t="shared"/>
        <v/>
      </c>
      <c r="J35" s="23"/>
      <c r="K35" s="23"/>
      <c r="L35" s="23"/>
      <c r="M35" s="23"/>
      <c r="N35" s="23"/>
      <c r="O35" s="23"/>
      <c r="P35" s="23" t="str">
        <f si="2" t="shared"/>
        <v/>
      </c>
      <c r="Q35" s="23" t="str">
        <f si="3" t="shared"/>
        <v/>
      </c>
    </row>
    <row customFormat="1" r="36" s="14" spans="1:17">
      <c r="A36" s="22">
        <v>32</v>
      </c>
      <c r="B36" s="23"/>
      <c r="C36" s="23"/>
      <c r="D36" s="23"/>
      <c r="E36" s="23"/>
      <c r="F36" s="23"/>
      <c r="G36" s="23"/>
      <c r="H36" s="23" t="str">
        <f si="0" t="shared"/>
        <v/>
      </c>
      <c r="I36" s="23" t="str">
        <f si="1" t="shared"/>
        <v/>
      </c>
      <c r="J36" s="23"/>
      <c r="K36" s="23"/>
      <c r="L36" s="23"/>
      <c r="M36" s="23"/>
      <c r="N36" s="23"/>
      <c r="O36" s="23"/>
      <c r="P36" s="23" t="str">
        <f si="2" t="shared"/>
        <v/>
      </c>
      <c r="Q36" s="23" t="str">
        <f si="3" t="shared"/>
        <v/>
      </c>
    </row>
    <row customFormat="1" r="37" s="14" spans="1:17">
      <c r="A37" s="22">
        <v>33</v>
      </c>
      <c r="B37" s="23"/>
      <c r="C37" s="23"/>
      <c r="D37" s="23"/>
      <c r="E37" s="23"/>
      <c r="F37" s="23"/>
      <c r="G37" s="23"/>
      <c r="H37" s="23" t="str">
        <f ref="H37:H60" si="4" t="shared">IF(B37="","",INT(AVERAGE(B37:G37)))</f>
        <v/>
      </c>
      <c r="I37" s="23" t="str">
        <f si="1" t="shared"/>
        <v/>
      </c>
      <c r="J37" s="23"/>
      <c r="K37" s="23"/>
      <c r="L37" s="23"/>
      <c r="M37" s="23"/>
      <c r="N37" s="23"/>
      <c r="O37" s="23"/>
      <c r="P37" s="23" t="str">
        <f ref="P37:P60" si="5" t="shared">IF(J37="","",INT(AVERAGE(J37:O37)))</f>
        <v/>
      </c>
      <c r="Q37" s="23" t="str">
        <f si="3" t="shared"/>
        <v/>
      </c>
    </row>
    <row customFormat="1" r="38" s="14" spans="1:17">
      <c r="A38" s="22">
        <v>34</v>
      </c>
      <c r="B38" s="23"/>
      <c r="C38" s="23"/>
      <c r="D38" s="23"/>
      <c r="E38" s="23"/>
      <c r="F38" s="23"/>
      <c r="G38" s="23"/>
      <c r="H38" s="23" t="str">
        <f si="4" t="shared"/>
        <v/>
      </c>
      <c r="I38" s="23" t="str">
        <f si="1" t="shared"/>
        <v/>
      </c>
      <c r="J38" s="23"/>
      <c r="K38" s="23"/>
      <c r="L38" s="23"/>
      <c r="M38" s="23"/>
      <c r="N38" s="23"/>
      <c r="O38" s="23"/>
      <c r="P38" s="23" t="str">
        <f si="5" t="shared"/>
        <v/>
      </c>
      <c r="Q38" s="23" t="str">
        <f si="3" t="shared"/>
        <v/>
      </c>
    </row>
    <row customFormat="1" r="39" s="14" spans="1:17">
      <c r="A39" s="22">
        <v>35</v>
      </c>
      <c r="B39" s="23"/>
      <c r="C39" s="23"/>
      <c r="D39" s="23"/>
      <c r="E39" s="23"/>
      <c r="F39" s="23"/>
      <c r="G39" s="23"/>
      <c r="H39" s="23" t="str">
        <f si="4" t="shared"/>
        <v/>
      </c>
      <c r="I39" s="23" t="str">
        <f si="1" t="shared"/>
        <v/>
      </c>
      <c r="J39" s="23"/>
      <c r="K39" s="23"/>
      <c r="L39" s="23"/>
      <c r="M39" s="23"/>
      <c r="N39" s="23"/>
      <c r="O39" s="23"/>
      <c r="P39" s="23" t="str">
        <f si="5" t="shared"/>
        <v/>
      </c>
      <c r="Q39" s="23" t="str">
        <f si="3" t="shared"/>
        <v/>
      </c>
    </row>
    <row customFormat="1" r="40" s="14" spans="1:17">
      <c r="A40" s="22">
        <v>36</v>
      </c>
      <c r="B40" s="23"/>
      <c r="C40" s="23"/>
      <c r="D40" s="23"/>
      <c r="E40" s="23"/>
      <c r="F40" s="23"/>
      <c r="G40" s="23"/>
      <c r="H40" s="23" t="str">
        <f si="4" t="shared"/>
        <v/>
      </c>
      <c r="I40" s="23" t="str">
        <f si="1" t="shared"/>
        <v/>
      </c>
      <c r="J40" s="23"/>
      <c r="K40" s="23"/>
      <c r="L40" s="23"/>
      <c r="M40" s="23"/>
      <c r="N40" s="23"/>
      <c r="O40" s="23"/>
      <c r="P40" s="23" t="str">
        <f si="5" t="shared"/>
        <v/>
      </c>
      <c r="Q40" s="23" t="str">
        <f si="3" t="shared"/>
        <v/>
      </c>
    </row>
    <row customFormat="1" r="41" s="14" spans="1:17">
      <c r="A41" s="22">
        <v>37</v>
      </c>
      <c r="B41" s="23"/>
      <c r="C41" s="23"/>
      <c r="D41" s="23"/>
      <c r="E41" s="23"/>
      <c r="F41" s="23"/>
      <c r="G41" s="23"/>
      <c r="H41" s="23" t="str">
        <f si="4" t="shared"/>
        <v/>
      </c>
      <c r="I41" s="23" t="str">
        <f si="1" t="shared"/>
        <v/>
      </c>
      <c r="J41" s="23"/>
      <c r="K41" s="23"/>
      <c r="L41" s="23"/>
      <c r="M41" s="23"/>
      <c r="N41" s="23"/>
      <c r="O41" s="23"/>
      <c r="P41" s="23" t="str">
        <f si="5" t="shared"/>
        <v/>
      </c>
      <c r="Q41" s="23" t="str">
        <f si="3" t="shared"/>
        <v/>
      </c>
    </row>
    <row customFormat="1" r="42" s="14" spans="1:17">
      <c r="A42" s="22">
        <v>38</v>
      </c>
      <c r="B42" s="23"/>
      <c r="C42" s="23"/>
      <c r="D42" s="23"/>
      <c r="E42" s="23"/>
      <c r="F42" s="23"/>
      <c r="G42" s="23"/>
      <c r="H42" s="23" t="str">
        <f si="4" t="shared"/>
        <v/>
      </c>
      <c r="I42" s="23" t="str">
        <f si="1" t="shared"/>
        <v/>
      </c>
      <c r="J42" s="23"/>
      <c r="K42" s="23"/>
      <c r="L42" s="23"/>
      <c r="M42" s="23"/>
      <c r="N42" s="23"/>
      <c r="O42" s="23"/>
      <c r="P42" s="23" t="str">
        <f si="5" t="shared"/>
        <v/>
      </c>
      <c r="Q42" s="23" t="str">
        <f si="3" t="shared"/>
        <v/>
      </c>
    </row>
    <row customFormat="1" r="43" s="14" spans="1:17">
      <c r="A43" s="22">
        <v>39</v>
      </c>
      <c r="B43" s="23"/>
      <c r="C43" s="23"/>
      <c r="D43" s="23"/>
      <c r="E43" s="23"/>
      <c r="F43" s="23"/>
      <c r="G43" s="23"/>
      <c r="H43" s="23" t="str">
        <f si="4" t="shared"/>
        <v/>
      </c>
      <c r="I43" s="23" t="str">
        <f si="1" t="shared"/>
        <v/>
      </c>
      <c r="J43" s="23"/>
      <c r="K43" s="23"/>
      <c r="L43" s="23"/>
      <c r="M43" s="23"/>
      <c r="N43" s="23"/>
      <c r="O43" s="23"/>
      <c r="P43" s="23" t="str">
        <f si="5" t="shared"/>
        <v/>
      </c>
      <c r="Q43" s="23" t="str">
        <f si="3" t="shared"/>
        <v/>
      </c>
    </row>
    <row customFormat="1" r="44" s="14" spans="1:17">
      <c r="A44" s="22">
        <v>40</v>
      </c>
      <c r="B44" s="23"/>
      <c r="C44" s="23"/>
      <c r="D44" s="23"/>
      <c r="E44" s="23"/>
      <c r="F44" s="23"/>
      <c r="G44" s="23"/>
      <c r="H44" s="23" t="str">
        <f si="4" t="shared"/>
        <v/>
      </c>
      <c r="I44" s="23" t="str">
        <f si="1" t="shared"/>
        <v/>
      </c>
      <c r="J44" s="23"/>
      <c r="K44" s="23"/>
      <c r="L44" s="23"/>
      <c r="M44" s="23"/>
      <c r="N44" s="23"/>
      <c r="O44" s="23"/>
      <c r="P44" s="23" t="str">
        <f si="5" t="shared"/>
        <v/>
      </c>
      <c r="Q44" s="23" t="str">
        <f si="3" t="shared"/>
        <v/>
      </c>
    </row>
    <row customFormat="1" r="45" s="14" spans="1:17">
      <c r="A45" s="22">
        <v>41</v>
      </c>
      <c r="B45" s="23"/>
      <c r="C45" s="23"/>
      <c r="D45" s="23"/>
      <c r="E45" s="23"/>
      <c r="F45" s="23"/>
      <c r="G45" s="23"/>
      <c r="H45" s="23" t="str">
        <f si="4" t="shared"/>
        <v/>
      </c>
      <c r="I45" s="23" t="str">
        <f si="1" t="shared"/>
        <v/>
      </c>
      <c r="J45" s="23"/>
      <c r="K45" s="23"/>
      <c r="L45" s="23"/>
      <c r="M45" s="23"/>
      <c r="N45" s="23"/>
      <c r="O45" s="23"/>
      <c r="P45" s="23" t="str">
        <f si="5" t="shared"/>
        <v/>
      </c>
      <c r="Q45" s="23" t="str">
        <f si="3" t="shared"/>
        <v/>
      </c>
    </row>
    <row customFormat="1" r="46" s="14" spans="1:17">
      <c r="A46" s="22">
        <v>42</v>
      </c>
      <c r="B46" s="23"/>
      <c r="C46" s="23"/>
      <c r="D46" s="23"/>
      <c r="E46" s="23"/>
      <c r="F46" s="23"/>
      <c r="G46" s="23"/>
      <c r="H46" s="23" t="str">
        <f si="4" t="shared"/>
        <v/>
      </c>
      <c r="I46" s="23" t="str">
        <f si="1" t="shared"/>
        <v/>
      </c>
      <c r="J46" s="23"/>
      <c r="K46" s="23"/>
      <c r="L46" s="23"/>
      <c r="M46" s="23"/>
      <c r="N46" s="23"/>
      <c r="O46" s="23"/>
      <c r="P46" s="23" t="str">
        <f si="5" t="shared"/>
        <v/>
      </c>
      <c r="Q46" s="23" t="str">
        <f si="3" t="shared"/>
        <v/>
      </c>
    </row>
    <row customFormat="1" r="47" s="14" spans="1:17">
      <c r="A47" s="22">
        <v>43</v>
      </c>
      <c r="B47" s="23"/>
      <c r="C47" s="23"/>
      <c r="D47" s="23"/>
      <c r="E47" s="23"/>
      <c r="F47" s="23"/>
      <c r="G47" s="23"/>
      <c r="H47" s="23" t="str">
        <f si="4" t="shared"/>
        <v/>
      </c>
      <c r="I47" s="23" t="str">
        <f si="1" t="shared"/>
        <v/>
      </c>
      <c r="J47" s="23"/>
      <c r="K47" s="23"/>
      <c r="L47" s="23"/>
      <c r="M47" s="23"/>
      <c r="N47" s="23"/>
      <c r="O47" s="23"/>
      <c r="P47" s="23" t="str">
        <f si="5" t="shared"/>
        <v/>
      </c>
      <c r="Q47" s="23" t="str">
        <f si="3" t="shared"/>
        <v/>
      </c>
    </row>
    <row customFormat="1" r="48" s="14" spans="1:17">
      <c r="A48" s="22">
        <v>44</v>
      </c>
      <c r="B48" s="23"/>
      <c r="C48" s="23"/>
      <c r="D48" s="23"/>
      <c r="E48" s="23"/>
      <c r="F48" s="23"/>
      <c r="G48" s="23"/>
      <c r="H48" s="23" t="str">
        <f si="4" t="shared"/>
        <v/>
      </c>
      <c r="I48" s="23" t="str">
        <f si="1" t="shared"/>
        <v/>
      </c>
      <c r="J48" s="23"/>
      <c r="K48" s="23"/>
      <c r="L48" s="23"/>
      <c r="M48" s="23"/>
      <c r="N48" s="23"/>
      <c r="O48" s="23"/>
      <c r="P48" s="23" t="str">
        <f si="5" t="shared"/>
        <v/>
      </c>
      <c r="Q48" s="23" t="str">
        <f si="3" t="shared"/>
        <v/>
      </c>
    </row>
    <row customFormat="1" r="49" s="14" spans="1:17">
      <c r="A49" s="22">
        <v>45</v>
      </c>
      <c r="B49" s="23"/>
      <c r="C49" s="23"/>
      <c r="D49" s="23"/>
      <c r="E49" s="23"/>
      <c r="F49" s="23"/>
      <c r="G49" s="23"/>
      <c r="H49" s="23" t="str">
        <f si="4" t="shared"/>
        <v/>
      </c>
      <c r="I49" s="23" t="str">
        <f si="1" t="shared"/>
        <v/>
      </c>
      <c r="J49" s="23"/>
      <c r="K49" s="23"/>
      <c r="L49" s="23"/>
      <c r="M49" s="23"/>
      <c r="N49" s="23"/>
      <c r="O49" s="23"/>
      <c r="P49" s="23" t="str">
        <f si="5" t="shared"/>
        <v/>
      </c>
      <c r="Q49" s="23" t="str">
        <f si="3" t="shared"/>
        <v/>
      </c>
    </row>
    <row customFormat="1" r="50" s="14" spans="1:17">
      <c r="A50" s="22">
        <v>46</v>
      </c>
      <c r="B50" s="23"/>
      <c r="C50" s="23"/>
      <c r="D50" s="23"/>
      <c r="E50" s="23"/>
      <c r="F50" s="23"/>
      <c r="G50" s="23"/>
      <c r="H50" s="23" t="str">
        <f si="4" t="shared"/>
        <v/>
      </c>
      <c r="I50" s="23" t="str">
        <f si="1" t="shared"/>
        <v/>
      </c>
      <c r="J50" s="23"/>
      <c r="K50" s="23"/>
      <c r="L50" s="23"/>
      <c r="M50" s="23"/>
      <c r="N50" s="23"/>
      <c r="O50" s="23"/>
      <c r="P50" s="23" t="str">
        <f si="5" t="shared"/>
        <v/>
      </c>
      <c r="Q50" s="23" t="str">
        <f si="3" t="shared"/>
        <v/>
      </c>
    </row>
    <row customFormat="1" r="51" s="14" spans="1:17">
      <c r="A51" s="22">
        <v>47</v>
      </c>
      <c r="B51" s="23"/>
      <c r="C51" s="23"/>
      <c r="D51" s="23"/>
      <c r="E51" s="23"/>
      <c r="F51" s="23"/>
      <c r="G51" s="23"/>
      <c r="H51" s="23" t="str">
        <f si="4" t="shared"/>
        <v/>
      </c>
      <c r="I51" s="23" t="str">
        <f si="1" t="shared"/>
        <v/>
      </c>
      <c r="J51" s="23"/>
      <c r="K51" s="23"/>
      <c r="L51" s="23"/>
      <c r="M51" s="23"/>
      <c r="N51" s="23"/>
      <c r="O51" s="23"/>
      <c r="P51" s="23" t="str">
        <f si="5" t="shared"/>
        <v/>
      </c>
      <c r="Q51" s="23" t="str">
        <f si="3" t="shared"/>
        <v/>
      </c>
    </row>
    <row customFormat="1" r="52" s="14" spans="1:17">
      <c r="A52" s="22">
        <v>48</v>
      </c>
      <c r="B52" s="23"/>
      <c r="C52" s="23"/>
      <c r="D52" s="23"/>
      <c r="E52" s="23"/>
      <c r="F52" s="23"/>
      <c r="G52" s="23"/>
      <c r="H52" s="23" t="str">
        <f si="4" t="shared"/>
        <v/>
      </c>
      <c r="I52" s="23" t="str">
        <f si="1" t="shared"/>
        <v/>
      </c>
      <c r="J52" s="23"/>
      <c r="K52" s="23"/>
      <c r="L52" s="23"/>
      <c r="M52" s="23"/>
      <c r="N52" s="23"/>
      <c r="O52" s="23"/>
      <c r="P52" s="23" t="str">
        <f si="5" t="shared"/>
        <v/>
      </c>
      <c r="Q52" s="23" t="str">
        <f si="3" t="shared"/>
        <v/>
      </c>
    </row>
    <row customFormat="1" r="53" s="14" spans="1:17">
      <c r="A53" s="22">
        <v>49</v>
      </c>
      <c r="B53" s="23"/>
      <c r="C53" s="23"/>
      <c r="D53" s="23"/>
      <c r="E53" s="23"/>
      <c r="F53" s="23"/>
      <c r="G53" s="23"/>
      <c r="H53" s="23" t="str">
        <f si="4" t="shared"/>
        <v/>
      </c>
      <c r="I53" s="23" t="str">
        <f si="1" t="shared"/>
        <v/>
      </c>
      <c r="J53" s="23"/>
      <c r="K53" s="23"/>
      <c r="L53" s="23"/>
      <c r="M53" s="23"/>
      <c r="N53" s="23"/>
      <c r="O53" s="23"/>
      <c r="P53" s="23" t="str">
        <f si="5" t="shared"/>
        <v/>
      </c>
      <c r="Q53" s="23" t="str">
        <f si="3" t="shared"/>
        <v/>
      </c>
    </row>
    <row customFormat="1" r="54" s="14" spans="1:17">
      <c r="A54" s="22">
        <v>50</v>
      </c>
      <c r="B54" s="23"/>
      <c r="C54" s="23"/>
      <c r="D54" s="23"/>
      <c r="E54" s="23"/>
      <c r="F54" s="23"/>
      <c r="G54" s="23"/>
      <c r="H54" s="23" t="str">
        <f si="4" t="shared"/>
        <v/>
      </c>
      <c r="I54" s="23" t="str">
        <f si="1" t="shared"/>
        <v/>
      </c>
      <c r="J54" s="23"/>
      <c r="K54" s="23"/>
      <c r="L54" s="23"/>
      <c r="M54" s="23"/>
      <c r="N54" s="23"/>
      <c r="O54" s="23"/>
      <c r="P54" s="23" t="str">
        <f si="5" t="shared"/>
        <v/>
      </c>
      <c r="Q54" s="23" t="str">
        <f si="3" t="shared"/>
        <v/>
      </c>
    </row>
    <row customFormat="1" r="55" s="14" spans="1:17">
      <c r="A55" s="22">
        <v>51</v>
      </c>
      <c r="B55" s="23"/>
      <c r="C55" s="23"/>
      <c r="D55" s="23"/>
      <c r="E55" s="23"/>
      <c r="F55" s="23"/>
      <c r="G55" s="23"/>
      <c r="H55" s="23" t="str">
        <f si="4" t="shared"/>
        <v/>
      </c>
      <c r="I55" s="23" t="str">
        <f si="1" t="shared"/>
        <v/>
      </c>
      <c r="J55" s="23"/>
      <c r="K55" s="23"/>
      <c r="L55" s="23"/>
      <c r="M55" s="23"/>
      <c r="N55" s="23"/>
      <c r="O55" s="23"/>
      <c r="P55" s="23" t="str">
        <f si="5" t="shared"/>
        <v/>
      </c>
      <c r="Q55" s="23" t="str">
        <f si="3" t="shared"/>
        <v/>
      </c>
    </row>
    <row customFormat="1" r="56" s="14" spans="1:17">
      <c r="A56" s="22">
        <v>52</v>
      </c>
      <c r="B56" s="23"/>
      <c r="C56" s="23"/>
      <c r="D56" s="23"/>
      <c r="E56" s="23"/>
      <c r="F56" s="23"/>
      <c r="G56" s="23"/>
      <c r="H56" s="23" t="str">
        <f si="4" t="shared"/>
        <v/>
      </c>
      <c r="I56" s="23" t="str">
        <f si="1" t="shared"/>
        <v/>
      </c>
      <c r="J56" s="23"/>
      <c r="K56" s="23"/>
      <c r="L56" s="23"/>
      <c r="M56" s="23"/>
      <c r="N56" s="23"/>
      <c r="O56" s="23"/>
      <c r="P56" s="23" t="str">
        <f si="5" t="shared"/>
        <v/>
      </c>
      <c r="Q56" s="23" t="str">
        <f si="3" t="shared"/>
        <v/>
      </c>
    </row>
    <row customFormat="1" r="57" s="14" spans="1:17">
      <c r="A57" s="22">
        <v>53</v>
      </c>
      <c r="B57" s="23"/>
      <c r="C57" s="23"/>
      <c r="D57" s="23"/>
      <c r="E57" s="23"/>
      <c r="F57" s="23"/>
      <c r="G57" s="23"/>
      <c r="H57" s="23" t="str">
        <f si="4" t="shared"/>
        <v/>
      </c>
      <c r="I57" s="23" t="str">
        <f si="1" t="shared"/>
        <v/>
      </c>
      <c r="J57" s="23"/>
      <c r="K57" s="23"/>
      <c r="L57" s="23"/>
      <c r="M57" s="23"/>
      <c r="N57" s="23"/>
      <c r="O57" s="23"/>
      <c r="P57" s="23" t="str">
        <f si="5" t="shared"/>
        <v/>
      </c>
      <c r="Q57" s="23" t="str">
        <f si="3" t="shared"/>
        <v/>
      </c>
    </row>
    <row customFormat="1" r="58" s="14" spans="1:17">
      <c r="A58" s="22">
        <v>54</v>
      </c>
      <c r="B58" s="23"/>
      <c r="C58" s="23"/>
      <c r="D58" s="23"/>
      <c r="E58" s="23"/>
      <c r="F58" s="23"/>
      <c r="G58" s="23"/>
      <c r="H58" s="23" t="str">
        <f si="4" t="shared"/>
        <v/>
      </c>
      <c r="I58" s="23" t="str">
        <f si="1" t="shared"/>
        <v/>
      </c>
      <c r="J58" s="23"/>
      <c r="K58" s="23"/>
      <c r="L58" s="23"/>
      <c r="M58" s="23"/>
      <c r="N58" s="23"/>
      <c r="O58" s="23"/>
      <c r="P58" s="23" t="str">
        <f si="5" t="shared"/>
        <v/>
      </c>
      <c r="Q58" s="23" t="str">
        <f si="3" t="shared"/>
        <v/>
      </c>
    </row>
    <row customFormat="1" r="59" s="14" spans="1:17">
      <c r="A59" s="22">
        <v>55</v>
      </c>
      <c r="B59" s="23"/>
      <c r="C59" s="23"/>
      <c r="D59" s="23"/>
      <c r="E59" s="23"/>
      <c r="F59" s="23"/>
      <c r="G59" s="23"/>
      <c r="H59" s="23" t="str">
        <f si="4" t="shared"/>
        <v/>
      </c>
      <c r="I59" s="23" t="str">
        <f si="1" t="shared"/>
        <v/>
      </c>
      <c r="J59" s="23"/>
      <c r="K59" s="23"/>
      <c r="L59" s="23"/>
      <c r="M59" s="23"/>
      <c r="N59" s="23"/>
      <c r="O59" s="23"/>
      <c r="P59" s="23" t="str">
        <f si="5" t="shared"/>
        <v/>
      </c>
      <c r="Q59" s="23" t="str">
        <f si="3" t="shared"/>
        <v/>
      </c>
    </row>
    <row customFormat="1" r="60" s="14" spans="1:17">
      <c r="A60" s="22">
        <v>56</v>
      </c>
      <c r="B60" s="23"/>
      <c r="C60" s="23"/>
      <c r="D60" s="23"/>
      <c r="E60" s="23"/>
      <c r="F60" s="23"/>
      <c r="G60" s="23"/>
      <c r="H60" s="23" t="str">
        <f si="4" t="shared"/>
        <v/>
      </c>
      <c r="I60" s="23" t="str">
        <f si="1" t="shared"/>
        <v/>
      </c>
      <c r="J60" s="23"/>
      <c r="K60" s="23"/>
      <c r="L60" s="23"/>
      <c r="M60" s="23"/>
      <c r="N60" s="23"/>
      <c r="O60" s="23"/>
      <c r="P60" s="23" t="str">
        <f si="5" t="shared"/>
        <v/>
      </c>
      <c r="Q60" s="23" t="str">
        <f si="3" t="shared"/>
        <v/>
      </c>
    </row>
    <row customFormat="1" r="61" s="14" spans="1:17">
      <c r="A61" s="22" t="s">
        <v>27</v>
      </c>
      <c r="B61" s="23" t="str">
        <f ca="1" ref="B61:H61" si="6" t="shared">IF(B6="","",COUNTIF(B6:B59,CONCATENATE("&gt;",INDIRECT(ADDRESS(ROW(B66),COLUMN(B66)))+20))+IF(B5&gt;(B66+30),1,0)+IF(B60&gt;(B66+30),1,0))</f>
        <v/>
      </c>
      <c r="C61" s="23" t="str">
        <f ca="1" si="6" t="shared"/>
        <v/>
      </c>
      <c r="D61" s="23" t="str">
        <f ca="1" si="6" t="shared"/>
        <v/>
      </c>
      <c r="E61" s="23" t="str">
        <f ca="1" si="6" t="shared"/>
        <v/>
      </c>
      <c r="F61" s="23" t="str">
        <f ca="1" si="6" t="shared"/>
        <v/>
      </c>
      <c r="G61" s="23" t="str">
        <f ca="1" si="6" t="shared"/>
        <v/>
      </c>
      <c r="H61" s="23" t="str">
        <f ca="1" si="6" t="shared"/>
        <v/>
      </c>
      <c r="I61" s="23"/>
      <c r="J61" s="23" t="str">
        <f ca="1" ref="J61:P61" si="7" t="shared">IF(J6="","",COUNTIF(J6:J59,CONCATENATE("&gt;",INDIRECT(ADDRESS(ROW(J66),COLUMN(J66)))+20))+IF(J5&gt;(J66+30),1,0)+IF(J60&gt;(J66+30),1,0))</f>
        <v/>
      </c>
      <c r="K61" s="23" t="str">
        <f ca="1" si="7" t="shared"/>
        <v/>
      </c>
      <c r="L61" s="23" t="str">
        <f ca="1" si="7" t="shared"/>
        <v/>
      </c>
      <c r="M61" s="23" t="str">
        <f ca="1" si="7" t="shared"/>
        <v/>
      </c>
      <c r="N61" s="23" t="str">
        <f ca="1" si="7" t="shared"/>
        <v/>
      </c>
      <c r="O61" s="23" t="str">
        <f ca="1" si="7" t="shared"/>
        <v/>
      </c>
      <c r="P61" s="23" t="str">
        <f ca="1" si="7" t="shared"/>
        <v/>
      </c>
      <c r="Q61" s="23"/>
    </row>
    <row customFormat="1" r="62" s="14" spans="1:17">
      <c r="A62" s="22" t="s">
        <v>28</v>
      </c>
      <c r="B62" s="23" t="str">
        <f ca="1" ref="B62:H62" si="8" t="shared">IF(B5="","",COUNTIF(B5:B60,CONCATENATE("&lt;",INDIRECT(ADDRESS(ROW(B66),COLUMN(B66)))-20))+IF(B5&lt;(B66-30),1,0)+IF(B60&lt;(B66-30),1,0))</f>
        <v/>
      </c>
      <c r="C62" s="23" t="str">
        <f ca="1" si="8" t="shared"/>
        <v/>
      </c>
      <c r="D62" s="23" t="str">
        <f ca="1" si="8" t="shared"/>
        <v/>
      </c>
      <c r="E62" s="23" t="str">
        <f ca="1" si="8" t="shared"/>
        <v/>
      </c>
      <c r="F62" s="23" t="str">
        <f ca="1" si="8" t="shared"/>
        <v/>
      </c>
      <c r="G62" s="23" t="str">
        <f ca="1" si="8" t="shared"/>
        <v/>
      </c>
      <c r="H62" s="23" t="str">
        <f ca="1" si="8" t="shared"/>
        <v/>
      </c>
      <c r="I62" s="23"/>
      <c r="J62" s="23" t="str">
        <f ca="1" ref="J62:P62" si="9" t="shared">IF(J5="","",COUNTIF(J5:J60,CONCATENATE("&lt;",INDIRECT(ADDRESS(ROW(J66),COLUMN(J66)))-20))+IF(J5&lt;(J66-30),1,0)+IF(J60&lt;(J66-30),1,0))</f>
        <v/>
      </c>
      <c r="K62" s="23" t="str">
        <f ca="1" si="9" t="shared"/>
        <v/>
      </c>
      <c r="L62" s="23" t="str">
        <f ca="1" si="9" t="shared"/>
        <v/>
      </c>
      <c r="M62" s="23" t="str">
        <f ca="1" si="9" t="shared"/>
        <v/>
      </c>
      <c r="N62" s="23" t="str">
        <f ca="1" si="9" t="shared"/>
        <v/>
      </c>
      <c r="O62" s="23" t="str">
        <f ca="1" si="9" t="shared"/>
        <v/>
      </c>
      <c r="P62" s="23" t="str">
        <f ca="1" si="9" t="shared"/>
        <v/>
      </c>
      <c r="Q62" s="23"/>
    </row>
    <row customFormat="1" r="63" s="14" spans="1:17">
      <c r="A63" s="22" t="s">
        <v>29</v>
      </c>
      <c r="B63" s="24" t="str">
        <f ca="1" ref="B63:G63" si="10" t="shared">CONCATENATE("↑",B61,"↓",B62)</f>
        <v>↑↓</v>
      </c>
      <c r="C63" s="24" t="str">
        <f ca="1" si="10" t="shared"/>
        <v>↑↓</v>
      </c>
      <c r="D63" s="24" t="str">
        <f ca="1" si="10" t="shared"/>
        <v>↑↓</v>
      </c>
      <c r="E63" s="24" t="str">
        <f ca="1" si="10" t="shared"/>
        <v>↑↓</v>
      </c>
      <c r="F63" s="24" t="str">
        <f ca="1" si="10" t="shared"/>
        <v>↑↓</v>
      </c>
      <c r="G63" s="24" t="str">
        <f ca="1" si="10" t="shared"/>
        <v>↑↓</v>
      </c>
      <c r="H63" s="24"/>
      <c r="I63" s="24"/>
      <c r="J63" s="24" t="str">
        <f ca="1" ref="J63:O63" si="11" t="shared">CONCATENATE("↑",J61,"↓",J62)</f>
        <v>↑↓</v>
      </c>
      <c r="K63" s="24" t="str">
        <f ca="1" si="11" t="shared"/>
        <v>↑↓</v>
      </c>
      <c r="L63" s="24" t="str">
        <f ca="1" si="11" t="shared"/>
        <v>↑↓</v>
      </c>
      <c r="M63" s="24" t="str">
        <f ca="1" si="11" t="shared"/>
        <v>↑↓</v>
      </c>
      <c r="N63" s="24" t="str">
        <f ca="1" si="11" t="shared"/>
        <v>↑↓</v>
      </c>
      <c r="O63" s="24" t="str">
        <f ca="1" si="11" t="shared"/>
        <v>↑↓</v>
      </c>
      <c r="P63" s="24" t="s">
        <v>30</v>
      </c>
      <c r="Q63" s="22"/>
    </row>
    <row customFormat="1" r="64" s="14" spans="1:17">
      <c r="A64" s="22" t="s">
        <v>31</v>
      </c>
      <c r="B64" s="23" t="str">
        <f ref="B64:H64" si="12" t="shared">IF(B5="","",MAX(B5:B60))</f>
        <v/>
      </c>
      <c r="C64" s="23" t="str">
        <f si="12" t="shared"/>
        <v/>
      </c>
      <c r="D64" s="23" t="str">
        <f si="12" t="shared"/>
        <v/>
      </c>
      <c r="E64" s="23" t="str">
        <f si="12" t="shared"/>
        <v/>
      </c>
      <c r="F64" s="23" t="str">
        <f si="12" t="shared"/>
        <v/>
      </c>
      <c r="G64" s="23" t="str">
        <f si="12" t="shared"/>
        <v/>
      </c>
      <c r="H64" s="23" t="str">
        <f si="12" t="shared"/>
        <v/>
      </c>
      <c r="I64" s="23"/>
      <c r="J64" s="23" t="str">
        <f ref="J64:P64" si="13" t="shared">IF(J5="","",MAX(J5:J60))</f>
        <v/>
      </c>
      <c r="K64" s="23" t="str">
        <f si="13" t="shared"/>
        <v/>
      </c>
      <c r="L64" s="23" t="str">
        <f si="13" t="shared"/>
        <v/>
      </c>
      <c r="M64" s="23" t="str">
        <f si="13" t="shared"/>
        <v/>
      </c>
      <c r="N64" s="23" t="str">
        <f si="13" t="shared"/>
        <v/>
      </c>
      <c r="O64" s="23" t="str">
        <f si="13" t="shared"/>
        <v/>
      </c>
      <c r="P64" s="23" t="str">
        <f si="13" t="shared"/>
        <v/>
      </c>
      <c r="Q64" s="22"/>
    </row>
    <row customFormat="1" r="65" s="14" spans="1:17">
      <c r="A65" s="22" t="s">
        <v>32</v>
      </c>
      <c r="B65" s="23" t="str">
        <f ref="B65:H65" si="14" t="shared">IF(B5="","",MIN(B5:B60))</f>
        <v/>
      </c>
      <c r="C65" s="23" t="str">
        <f si="14" t="shared"/>
        <v/>
      </c>
      <c r="D65" s="23" t="str">
        <f si="14" t="shared"/>
        <v/>
      </c>
      <c r="E65" s="23" t="str">
        <f si="14" t="shared"/>
        <v/>
      </c>
      <c r="F65" s="23" t="str">
        <f si="14" t="shared"/>
        <v/>
      </c>
      <c r="G65" s="23" t="str">
        <f si="14" t="shared"/>
        <v/>
      </c>
      <c r="H65" s="23" t="str">
        <f si="14" t="shared"/>
        <v/>
      </c>
      <c r="I65" s="23"/>
      <c r="J65" s="23" t="str">
        <f ref="J65:P65" si="15" t="shared">IF(J5="","",MIN(J5:J60))</f>
        <v/>
      </c>
      <c r="K65" s="23" t="str">
        <f si="15" t="shared"/>
        <v/>
      </c>
      <c r="L65" s="23" t="str">
        <f si="15" t="shared"/>
        <v/>
      </c>
      <c r="M65" s="23" t="str">
        <f si="15" t="shared"/>
        <v/>
      </c>
      <c r="N65" s="23" t="str">
        <f si="15" t="shared"/>
        <v/>
      </c>
      <c r="O65" s="23" t="str">
        <f si="15" t="shared"/>
        <v/>
      </c>
      <c r="P65" s="23" t="str">
        <f si="15" t="shared"/>
        <v/>
      </c>
      <c r="Q65" s="22"/>
    </row>
    <row customFormat="1" r="66" s="15" spans="1:17">
      <c r="A66" s="23" t="s">
        <v>12</v>
      </c>
      <c r="B66" s="23" t="str">
        <f ref="B66:Q66" si="16" t="shared">IF(B5="","",INT(AVERAGE(B5:B60)))</f>
        <v/>
      </c>
      <c r="C66" s="23" t="str">
        <f si="16" t="shared"/>
        <v/>
      </c>
      <c r="D66" s="23" t="str">
        <f si="16" t="shared"/>
        <v/>
      </c>
      <c r="E66" s="23" t="str">
        <f si="16" t="shared"/>
        <v/>
      </c>
      <c r="F66" s="23" t="str">
        <f si="16" t="shared"/>
        <v/>
      </c>
      <c r="G66" s="23" t="str">
        <f si="16" t="shared"/>
        <v/>
      </c>
      <c r="H66" s="23" t="str">
        <f si="16" t="shared"/>
        <v/>
      </c>
      <c r="I66" s="23"/>
      <c r="J66" s="23" t="str">
        <f si="16" t="shared"/>
        <v/>
      </c>
      <c r="K66" s="23" t="str">
        <f si="16" t="shared"/>
        <v/>
      </c>
      <c r="L66" s="23" t="str">
        <f si="16" t="shared"/>
        <v/>
      </c>
      <c r="M66" s="23" t="str">
        <f si="16" t="shared"/>
        <v/>
      </c>
      <c r="N66" s="23" t="str">
        <f si="16" t="shared"/>
        <v/>
      </c>
      <c r="O66" s="23" t="str">
        <f si="16" t="shared"/>
        <v/>
      </c>
      <c r="P66" s="23" t="str">
        <f si="16" t="shared"/>
        <v/>
      </c>
      <c r="Q66" s="23"/>
    </row>
    <row customFormat="1" r="67" s="14" spans="1:17">
      <c r="A67" s="22" t="s">
        <v>33</v>
      </c>
      <c r="B67" s="22">
        <v>1270</v>
      </c>
      <c r="C67" s="22">
        <v>1270</v>
      </c>
      <c r="D67" s="22">
        <v>1270</v>
      </c>
      <c r="E67" s="22">
        <v>1270</v>
      </c>
      <c r="F67" s="22">
        <v>1270</v>
      </c>
      <c r="G67" s="22">
        <v>1270</v>
      </c>
      <c r="H67" s="22">
        <v>1270</v>
      </c>
      <c r="I67" s="23"/>
      <c r="J67" s="22">
        <v>1320</v>
      </c>
      <c r="K67" s="22">
        <v>1320</v>
      </c>
      <c r="L67" s="22">
        <v>1320</v>
      </c>
      <c r="M67" s="22">
        <v>1320</v>
      </c>
      <c r="N67" s="22">
        <v>1320</v>
      </c>
      <c r="O67" s="22">
        <v>1320</v>
      </c>
      <c r="P67" s="22">
        <v>1320</v>
      </c>
      <c r="Q67" s="22"/>
    </row>
    <row customFormat="1" r="68" s="14" spans="1:17">
      <c r="A68" s="22" t="s">
        <v>34</v>
      </c>
      <c r="B68" s="22" t="str">
        <f ref="B68:H68" si="17" t="shared">IF(B66="","",IF(ABS(B66-B67)&gt;7,1,0))</f>
        <v/>
      </c>
      <c r="C68" s="22" t="str">
        <f si="17" t="shared"/>
        <v/>
      </c>
      <c r="D68" s="22" t="str">
        <f si="17" t="shared"/>
        <v/>
      </c>
      <c r="E68" s="22" t="str">
        <f si="17" t="shared"/>
        <v/>
      </c>
      <c r="F68" s="22" t="str">
        <f si="17" t="shared"/>
        <v/>
      </c>
      <c r="G68" s="22" t="str">
        <f si="17" t="shared"/>
        <v/>
      </c>
      <c r="H68" s="22" t="str">
        <f si="17" t="shared"/>
        <v/>
      </c>
      <c r="I68" s="22"/>
      <c r="J68" s="22" t="str">
        <f ref="J68:P68" si="18" t="shared">IF(J66="","",IF(ABS(J66-J67)&gt;7,1,0))</f>
        <v/>
      </c>
      <c r="K68" s="22" t="str">
        <f si="18" t="shared"/>
        <v/>
      </c>
      <c r="L68" s="22" t="str">
        <f si="18" t="shared"/>
        <v/>
      </c>
      <c r="M68" s="22" t="str">
        <f si="18" t="shared"/>
        <v/>
      </c>
      <c r="N68" s="22" t="str">
        <f si="18" t="shared"/>
        <v/>
      </c>
      <c r="O68" s="22" t="str">
        <f si="18" t="shared"/>
        <v/>
      </c>
      <c r="P68" s="22" t="str">
        <f si="18" t="shared"/>
        <v/>
      </c>
      <c r="Q68" s="22"/>
    </row>
    <row customFormat="1" r="69" s="14" spans="9:9">
      <c r="I69" s="15"/>
    </row>
    <row customFormat="1" r="70" s="14" spans="3:12">
      <c r="C70" s="22"/>
      <c r="D70" s="22" t="s">
        <v>35</v>
      </c>
      <c r="E70" s="22" t="s">
        <v>36</v>
      </c>
      <c r="F70" s="22" t="s">
        <v>12</v>
      </c>
      <c r="G70" s="22"/>
      <c r="H70" s="22"/>
      <c r="I70" s="22"/>
      <c r="J70" s="22" t="s">
        <v>35</v>
      </c>
      <c r="K70" s="22" t="s">
        <v>36</v>
      </c>
      <c r="L70" s="22" t="s">
        <v>12</v>
      </c>
    </row>
    <row customFormat="1" r="71" s="14" spans="3:12">
      <c r="C71" s="22" t="s">
        <v>37</v>
      </c>
      <c r="D71" s="26" t="e">
        <f ca="1">(56*2-B$61-B$62-J$61-J$62)/(56*2)</f>
        <v>#VALUE!</v>
      </c>
      <c r="E71" s="26" t="e">
        <f ca="1">(56*2-C$61-C$62-K$61-K$62)/(56*2)</f>
        <v>#VALUE!</v>
      </c>
      <c r="F71" s="26" t="e">
        <f ca="1">AVERAGE(D71:E71)</f>
        <v>#VALUE!</v>
      </c>
      <c r="G71" s="26"/>
      <c r="H71" s="22"/>
      <c r="I71" s="22" t="s">
        <v>38</v>
      </c>
      <c r="J71" s="22" t="e">
        <f>(2-B68-J68)/2</f>
        <v>#VALUE!</v>
      </c>
      <c r="K71" s="22" t="e">
        <f>(2-C68-K68)/2</f>
        <v>#VALUE!</v>
      </c>
      <c r="L71" s="22" t="e">
        <f>AVERAGE(J71:K71)</f>
        <v>#VALUE!</v>
      </c>
    </row>
    <row customFormat="1" r="72" s="14" spans="3:12">
      <c r="C72" s="22" t="s">
        <v>39</v>
      </c>
      <c r="D72" s="26" t="e">
        <f ca="1">(56*2-D$61-D$62-L$61-L$62)/(56*2)</f>
        <v>#VALUE!</v>
      </c>
      <c r="E72" s="26" t="e">
        <f ca="1">(56*2-E$61-E$62-M$61-M$62)/(56*2)</f>
        <v>#VALUE!</v>
      </c>
      <c r="F72" s="26" t="e">
        <f ca="1">AVERAGE(D72:E72)</f>
        <v>#VALUE!</v>
      </c>
      <c r="G72" s="22"/>
      <c r="H72" s="22"/>
      <c r="I72" s="22" t="s">
        <v>40</v>
      </c>
      <c r="J72" s="22" t="e">
        <f>(2-D68-L68)/2</f>
        <v>#VALUE!</v>
      </c>
      <c r="K72" s="22" t="e">
        <f>(2-E68-M68)/2</f>
        <v>#VALUE!</v>
      </c>
      <c r="L72" s="22" t="e">
        <f>AVERAGE(J72:K72)</f>
        <v>#VALUE!</v>
      </c>
    </row>
    <row customFormat="1" r="73" s="14" spans="3:12">
      <c r="C73" s="22" t="s">
        <v>41</v>
      </c>
      <c r="D73" s="26" t="e">
        <f ca="1">(56*2-F$61-F$62-N$61-N$62)/(56*2)</f>
        <v>#VALUE!</v>
      </c>
      <c r="E73" s="26" t="e">
        <f ca="1">(56*2-G$61-G$62-O$61-O$62)/(56*2)</f>
        <v>#VALUE!</v>
      </c>
      <c r="F73" s="26" t="e">
        <f ca="1">AVERAGE(D73:E73)</f>
        <v>#VALUE!</v>
      </c>
      <c r="G73" s="22"/>
      <c r="H73" s="22"/>
      <c r="I73" s="22" t="s">
        <v>42</v>
      </c>
      <c r="J73" s="22" t="e">
        <f>(2-F68-N68)/2</f>
        <v>#VALUE!</v>
      </c>
      <c r="K73" s="22" t="e">
        <f>(2-G68-O68)/2</f>
        <v>#VALUE!</v>
      </c>
      <c r="L73" s="22" t="e">
        <f>AVERAGE(J73:K73)</f>
        <v>#VALUE!</v>
      </c>
    </row>
    <row customFormat="1" r="74" s="14" spans="3:12">
      <c r="C74" s="23" t="s">
        <v>43</v>
      </c>
      <c r="D74" s="23"/>
      <c r="E74" s="23"/>
      <c r="F74" s="23" t="e">
        <f ca="1">(56*2-H$61-H$62-P$61-P$62)/(56*2)</f>
        <v>#VALUE!</v>
      </c>
      <c r="G74" s="23"/>
      <c r="H74" s="23"/>
      <c r="I74" s="23" t="s">
        <v>44</v>
      </c>
      <c r="J74" s="26"/>
      <c r="K74" s="23"/>
      <c r="L74" s="26">
        <f>(2*6-SUM(B68:P68))/(2*6)</f>
        <v>1</v>
      </c>
    </row>
  </sheetData>
  <mergeCells count="2">
    <mergeCell ref="B2:G2"/>
    <mergeCell ref="J2:O2"/>
  </mergeCells>
  <conditionalFormatting sqref="B5">
    <cfRule dxfId="2" operator="lessThan" priority="71" type="cellIs">
      <formula>$B$66-30</formula>
    </cfRule>
    <cfRule dxfId="3" operator="greaterThan" priority="72" type="cellIs">
      <formula>$B$66+30</formula>
    </cfRule>
  </conditionalFormatting>
  <conditionalFormatting sqref="C5">
    <cfRule dxfId="2" operator="lessThan" priority="65" type="cellIs">
      <formula>$C$66-30</formula>
    </cfRule>
    <cfRule dxfId="3" operator="greaterThan" priority="66" type="cellIs">
      <formula>$C$66+30</formula>
    </cfRule>
  </conditionalFormatting>
  <conditionalFormatting sqref="D5">
    <cfRule dxfId="2" operator="lessThan" priority="63" type="cellIs">
      <formula>$D$66-30</formula>
    </cfRule>
    <cfRule dxfId="3" operator="greaterThan" priority="64" type="cellIs">
      <formula>$D$66+30</formula>
    </cfRule>
  </conditionalFormatting>
  <conditionalFormatting sqref="E5">
    <cfRule dxfId="2" operator="lessThan" priority="61" type="cellIs">
      <formula>$E$66-30</formula>
    </cfRule>
    <cfRule dxfId="3" operator="greaterThan" priority="62" type="cellIs">
      <formula>$E$66+30</formula>
    </cfRule>
  </conditionalFormatting>
  <conditionalFormatting sqref="F5">
    <cfRule dxfId="2" operator="lessThan" priority="59" type="cellIs">
      <formula>$F$66-30</formula>
    </cfRule>
    <cfRule dxfId="3" operator="greaterThan" priority="60" type="cellIs">
      <formula>$F$66+30</formula>
    </cfRule>
  </conditionalFormatting>
  <conditionalFormatting sqref="G5">
    <cfRule dxfId="2" operator="lessThan" priority="57" type="cellIs">
      <formula>$G$66-30</formula>
    </cfRule>
    <cfRule dxfId="3" operator="greaterThan" priority="58" type="cellIs">
      <formula>$G$66+30</formula>
    </cfRule>
  </conditionalFormatting>
  <conditionalFormatting sqref="J5">
    <cfRule dxfId="2" operator="lessThan" priority="35" type="cellIs">
      <formula>$J$66-30</formula>
    </cfRule>
    <cfRule dxfId="3" operator="greaterThan" priority="36" type="cellIs">
      <formula>$J$66+30</formula>
    </cfRule>
  </conditionalFormatting>
  <conditionalFormatting sqref="K5">
    <cfRule dxfId="2" operator="lessThan" priority="33" type="cellIs">
      <formula>$K$66-30</formula>
    </cfRule>
    <cfRule dxfId="3" operator="greaterThan" priority="34" type="cellIs">
      <formula>$K$66+30</formula>
    </cfRule>
  </conditionalFormatting>
  <conditionalFormatting sqref="L5">
    <cfRule dxfId="2" operator="lessThan" priority="31" type="cellIs">
      <formula>$L$66-30</formula>
    </cfRule>
    <cfRule dxfId="3" operator="greaterThan" priority="32" type="cellIs">
      <formula>$L$66+30</formula>
    </cfRule>
  </conditionalFormatting>
  <conditionalFormatting sqref="M5">
    <cfRule dxfId="2" operator="lessThan" priority="29" type="cellIs">
      <formula>$M$66-30</formula>
    </cfRule>
    <cfRule dxfId="3" operator="greaterThan" priority="30" type="cellIs">
      <formula>$M$66+30</formula>
    </cfRule>
  </conditionalFormatting>
  <conditionalFormatting sqref="N5">
    <cfRule dxfId="2" operator="lessThan" priority="27" type="cellIs">
      <formula>$N$66-30</formula>
    </cfRule>
    <cfRule dxfId="3" operator="greaterThan" priority="28" type="cellIs">
      <formula>$N$66+30</formula>
    </cfRule>
  </conditionalFormatting>
  <conditionalFormatting sqref="O5">
    <cfRule dxfId="2" operator="lessThan" priority="25" type="cellIs">
      <formula>$O$66-30</formula>
    </cfRule>
    <cfRule dxfId="3" operator="greaterThan" priority="26" type="cellIs">
      <formula>$O$66+30</formula>
    </cfRule>
  </conditionalFormatting>
  <conditionalFormatting sqref="B60">
    <cfRule dxfId="2" operator="lessThan" priority="69" type="cellIs">
      <formula>$B$66-30</formula>
    </cfRule>
    <cfRule dxfId="3" operator="greaterThan" priority="70" type="cellIs">
      <formula>$B$66+30</formula>
    </cfRule>
  </conditionalFormatting>
  <conditionalFormatting sqref="C60">
    <cfRule dxfId="2" operator="lessThan" priority="53" type="cellIs">
      <formula>$C$66-30</formula>
    </cfRule>
    <cfRule dxfId="3" operator="greaterThan" priority="54" type="cellIs">
      <formula>$C$66+30</formula>
    </cfRule>
  </conditionalFormatting>
  <conditionalFormatting sqref="D60">
    <cfRule dxfId="2" operator="lessThan" priority="51" type="cellIs">
      <formula>$D$66-30</formula>
    </cfRule>
    <cfRule dxfId="3" operator="greaterThan" priority="52" type="cellIs">
      <formula>$D$66+30</formula>
    </cfRule>
  </conditionalFormatting>
  <conditionalFormatting sqref="E60">
    <cfRule dxfId="2" operator="lessThan" priority="49" type="cellIs">
      <formula>$E$66-30</formula>
    </cfRule>
    <cfRule dxfId="3" operator="greaterThan" priority="50" type="cellIs">
      <formula>$E$66+30</formula>
    </cfRule>
  </conditionalFormatting>
  <conditionalFormatting sqref="F60">
    <cfRule dxfId="2" operator="lessThan" priority="47" type="cellIs">
      <formula>$F$66-30</formula>
    </cfRule>
    <cfRule dxfId="3" operator="greaterThan" priority="48" type="cellIs">
      <formula>$F$66+30</formula>
    </cfRule>
  </conditionalFormatting>
  <conditionalFormatting sqref="G60">
    <cfRule dxfId="2" operator="lessThan" priority="45" type="cellIs">
      <formula>$G$66-30</formula>
    </cfRule>
    <cfRule dxfId="3" operator="greaterThan" priority="46" type="cellIs">
      <formula>$G$66+30</formula>
    </cfRule>
  </conditionalFormatting>
  <conditionalFormatting sqref="J60">
    <cfRule dxfId="2" operator="lessThan" priority="23" type="cellIs">
      <formula>$J$66-30</formula>
    </cfRule>
    <cfRule dxfId="3" operator="greaterThan" priority="24" type="cellIs">
      <formula>$J$66+30</formula>
    </cfRule>
  </conditionalFormatting>
  <conditionalFormatting sqref="K60">
    <cfRule dxfId="2" operator="lessThan" priority="21" type="cellIs">
      <formula>$K$66-30</formula>
    </cfRule>
    <cfRule dxfId="3" operator="greaterThan" priority="22" type="cellIs">
      <formula>$K$66+30</formula>
    </cfRule>
  </conditionalFormatting>
  <conditionalFormatting sqref="L60">
    <cfRule dxfId="2" operator="lessThan" priority="19" type="cellIs">
      <formula>$L$66-30</formula>
    </cfRule>
    <cfRule dxfId="3" operator="greaterThan" priority="20" type="cellIs">
      <formula>$L$66+30</formula>
    </cfRule>
  </conditionalFormatting>
  <conditionalFormatting sqref="M60">
    <cfRule dxfId="2" operator="lessThan" priority="17" type="cellIs">
      <formula>$M$66-30</formula>
    </cfRule>
    <cfRule dxfId="3" operator="greaterThan" priority="18" type="cellIs">
      <formula>$M$66+30</formula>
    </cfRule>
  </conditionalFormatting>
  <conditionalFormatting sqref="N60">
    <cfRule dxfId="2" operator="lessThan" priority="15" type="cellIs">
      <formula>$N$66-30</formula>
    </cfRule>
    <cfRule dxfId="3" operator="greaterThan" priority="16" type="cellIs">
      <formula>$N$66+30</formula>
    </cfRule>
  </conditionalFormatting>
  <conditionalFormatting sqref="O60">
    <cfRule dxfId="2" operator="lessThan" priority="13" type="cellIs">
      <formula>$O$66-30</formula>
    </cfRule>
    <cfRule dxfId="3" operator="greaterThan" priority="14" type="cellIs">
      <formula>$O$66+30</formula>
    </cfRule>
  </conditionalFormatting>
  <conditionalFormatting sqref="B6:B59">
    <cfRule dxfId="3" operator="greaterThan" priority="74" type="cellIs">
      <formula>$B$66+20</formula>
    </cfRule>
    <cfRule dxfId="2" operator="lessThan" priority="73" type="cellIs">
      <formula>$B$66-20</formula>
    </cfRule>
  </conditionalFormatting>
  <conditionalFormatting sqref="C6:C59">
    <cfRule dxfId="2" operator="lessThan" priority="55" type="cellIs">
      <formula>$C$66-20</formula>
    </cfRule>
    <cfRule dxfId="3" operator="greaterThan" priority="56" type="cellIs">
      <formula>$C$66+20</formula>
    </cfRule>
  </conditionalFormatting>
  <conditionalFormatting sqref="D6:D59">
    <cfRule dxfId="2" operator="lessThan" priority="43" type="cellIs">
      <formula>$D$66-20</formula>
    </cfRule>
    <cfRule dxfId="3" operator="greaterThan" priority="44" type="cellIs">
      <formula>$D$66+20</formula>
    </cfRule>
  </conditionalFormatting>
  <conditionalFormatting sqref="E6:E59">
    <cfRule dxfId="2" operator="lessThan" priority="41" type="cellIs">
      <formula>$E$66-20</formula>
    </cfRule>
    <cfRule dxfId="3" operator="greaterThan" priority="42" type="cellIs">
      <formula>$E$66+20</formula>
    </cfRule>
  </conditionalFormatting>
  <conditionalFormatting sqref="F6:F59">
    <cfRule dxfId="2" operator="lessThan" priority="39" type="cellIs">
      <formula>$F$66-20</formula>
    </cfRule>
    <cfRule dxfId="3" operator="greaterThan" priority="40" type="cellIs">
      <formula>$F$66+20</formula>
    </cfRule>
  </conditionalFormatting>
  <conditionalFormatting sqref="G6:G59">
    <cfRule dxfId="2" operator="lessThan" priority="37" type="cellIs">
      <formula>$G$66-20</formula>
    </cfRule>
    <cfRule dxfId="3" operator="greaterThan" priority="38" type="cellIs">
      <formula>$G$66+20</formula>
    </cfRule>
  </conditionalFormatting>
  <conditionalFormatting sqref="J6:J59">
    <cfRule dxfId="2" operator="lessThan" priority="11" type="cellIs">
      <formula>$J$66-20</formula>
    </cfRule>
    <cfRule dxfId="3" operator="greaterThan" priority="12" type="cellIs">
      <formula>$J$66+20</formula>
    </cfRule>
  </conditionalFormatting>
  <conditionalFormatting sqref="K6:K59">
    <cfRule dxfId="2" operator="lessThan" priority="9" type="cellIs">
      <formula>$K$66-20</formula>
    </cfRule>
    <cfRule dxfId="3" operator="greaterThan" priority="10" type="cellIs">
      <formula>$K$66+20</formula>
    </cfRule>
  </conditionalFormatting>
  <conditionalFormatting sqref="L6:L59">
    <cfRule dxfId="2" operator="lessThan" priority="7" type="cellIs">
      <formula>$L$66-20</formula>
    </cfRule>
    <cfRule dxfId="3" operator="greaterThan" priority="8" type="cellIs">
      <formula>$L$66+20</formula>
    </cfRule>
  </conditionalFormatting>
  <conditionalFormatting sqref="M6:M59">
    <cfRule dxfId="2" operator="lessThan" priority="5" type="cellIs">
      <formula>$M$66-20</formula>
    </cfRule>
    <cfRule dxfId="3" operator="greaterThan" priority="6" type="cellIs">
      <formula>$M$66+20</formula>
    </cfRule>
  </conditionalFormatting>
  <conditionalFormatting sqref="N6:N59">
    <cfRule dxfId="2" operator="lessThan" priority="3" type="cellIs">
      <formula>$N$66-20</formula>
    </cfRule>
    <cfRule dxfId="3" operator="greaterThan" priority="4" type="cellIs">
      <formula>$N$66+20</formula>
    </cfRule>
  </conditionalFormatting>
  <conditionalFormatting sqref="O6:O59">
    <cfRule dxfId="2" operator="lessThan" priority="1" type="cellIs">
      <formula>$O$66-20</formula>
    </cfRule>
    <cfRule dxfId="3" operator="greaterThan" priority="2" type="cellIs">
      <formula>$O$66+20</formula>
    </cfRule>
  </conditionalFormatting>
  <pageMargins bottom="0.75" footer="0.5" header="0.5" left="0.699305555555556" right="0.699305555555556" top="0.75"/>
  <headerFooter/>
</worksheet>
</file>

<file path=xl/worksheets/sheet2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AQ61"/>
  <sheetViews>
    <sheetView tabSelected="1" workbookViewId="0" zoomScale="85" zoomScaleNormal="85">
      <selection activeCell="B6" sqref="B6"/>
    </sheetView>
  </sheetViews>
  <sheetFormatPr defaultColWidth="9" defaultRowHeight="14.25"/>
  <cols>
    <col min="1" max="1" style="14" width="9.0" collapsed="true"/>
    <col min="2" max="2" customWidth="true" style="14" width="11.3666666666667" collapsed="true"/>
    <col min="3" max="35" style="14" width="9.0" collapsed="true"/>
    <col min="36" max="37" customWidth="true" style="14" width="8.725" collapsed="true"/>
    <col min="38" max="38" customWidth="true" style="14" width="17.6333333333333" collapsed="true"/>
    <col min="39" max="39" customWidth="true" style="27" width="4.26666666666667" collapsed="true"/>
    <col min="40" max="40" customWidth="true" style="14" width="17.6333333333333" collapsed="true"/>
    <col min="41" max="41" customWidth="true" style="14" width="4.45" collapsed="true"/>
    <col min="42" max="42" customWidth="true" style="14" width="17.6333333333333" collapsed="true"/>
    <col min="43" max="43" customWidth="true" style="27" width="4.26666666666667" collapsed="true"/>
    <col min="44" max="44" customWidth="true" style="14" width="17.6333333333333" collapsed="true"/>
    <col min="45" max="16384" style="14" width="9.0" collapsed="true"/>
  </cols>
  <sheetData>
    <row customFormat="1" ht="15" r="1" s="14" spans="1:33">
      <c r="A1" s="28" t="s">
        <v>1</v>
      </c>
      <c r="B1" s="28" t="s">
        <v>45</v>
      </c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</row>
    <row customFormat="1" ht="15" r="2" s="14" spans="1:33">
      <c r="A2" s="29" t="s">
        <v>0</v>
      </c>
      <c r="B2" s="30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6" t="str">
        <f>IF(_metadata!B6="","",_metadata!B6)</f>
        <v>01月</v>
      </c>
      <c r="P2" s="36"/>
      <c r="Q2" s="33" t="s">
        <v>46</v>
      </c>
      <c r="R2" s="33"/>
      <c r="S2" s="34"/>
      <c r="T2" s="34"/>
      <c r="U2" s="34"/>
      <c r="V2" s="34"/>
      <c r="W2" s="34"/>
      <c r="X2" s="34"/>
      <c r="Y2" s="34"/>
      <c r="Z2" s="34"/>
      <c r="AA2" s="34"/>
      <c r="AB2" s="31"/>
      <c r="AC2" s="31"/>
      <c r="AD2" s="31"/>
      <c r="AE2" s="31"/>
      <c r="AF2" s="31"/>
      <c r="AG2" s="35"/>
    </row>
    <row customFormat="1" ht="15" r="3" s="14" spans="1:33">
      <c r="A3" s="29" t="s">
        <v>5</v>
      </c>
      <c r="B3" s="29">
        <v>1</v>
      </c>
      <c r="C3" s="29">
        <v>2</v>
      </c>
      <c r="D3" s="29">
        <v>3</v>
      </c>
      <c r="E3" s="29">
        <v>4</v>
      </c>
      <c r="F3" s="29">
        <v>5</v>
      </c>
      <c r="G3" s="29">
        <v>6</v>
      </c>
      <c r="H3" s="29">
        <v>7</v>
      </c>
      <c r="I3" s="29">
        <v>8</v>
      </c>
      <c r="J3" s="29">
        <v>9</v>
      </c>
      <c r="K3" s="29">
        <v>10</v>
      </c>
      <c r="L3" s="29">
        <v>11</v>
      </c>
      <c r="M3" s="29">
        <v>12</v>
      </c>
      <c r="N3" s="29">
        <v>13</v>
      </c>
      <c r="O3" s="29">
        <v>14</v>
      </c>
      <c r="P3" s="29">
        <v>15</v>
      </c>
      <c r="Q3" s="29">
        <v>16</v>
      </c>
      <c r="R3" s="29">
        <v>17</v>
      </c>
      <c r="S3" s="29">
        <v>18</v>
      </c>
      <c r="T3" s="29">
        <v>19</v>
      </c>
      <c r="U3" s="29">
        <v>20</v>
      </c>
      <c r="V3" s="29">
        <v>21</v>
      </c>
      <c r="W3" s="29">
        <v>22</v>
      </c>
      <c r="X3" s="29">
        <v>23</v>
      </c>
      <c r="Y3" s="29">
        <v>24</v>
      </c>
      <c r="Z3" s="29">
        <v>25</v>
      </c>
      <c r="AA3" s="29">
        <v>26</v>
      </c>
      <c r="AB3" s="29">
        <v>27</v>
      </c>
      <c r="AC3" s="29">
        <v>28</v>
      </c>
      <c r="AD3" s="29">
        <v>29</v>
      </c>
      <c r="AE3" s="29">
        <v>30</v>
      </c>
      <c r="AF3" s="29">
        <v>31</v>
      </c>
      <c r="AG3" s="29" t="s">
        <v>47</v>
      </c>
    </row>
    <row customFormat="1" r="4" s="14" spans="1:33">
      <c r="A4" s="22">
        <v>1</v>
      </c>
      <c r="B4" s="23">
        <f>IF('01.01'!I5="","",'01.01'!I5)</f>
        <v>-7.66071428571422</v>
      </c>
      <c r="C4" s="23">
        <f>IF('01.02'!I5="","",'01.02'!I5)</f>
        <v>15.6964285714287</v>
      </c>
      <c r="D4" s="23">
        <f>IF('01.03'!I5="","",'01.03'!I5)</f>
        <v>1</v>
      </c>
      <c r="E4" s="23">
        <f>IF('01.04'!I5="","",'01.04'!I5)</f>
        <v>-2</v>
      </c>
      <c r="F4" s="23">
        <f>IF('01.05'!I5="","",'01.05'!I5)</f>
        <v>-2</v>
      </c>
      <c r="G4" s="23">
        <f>IF('01.06'!I5="","",'01.06'!I5)</f>
        <v>-3</v>
      </c>
      <c r="H4" s="23">
        <f>IF('01.07'!I5="","",'01.07'!I5)</f>
        <v>-6</v>
      </c>
      <c r="I4" s="23">
        <f>IF('01.08'!I5="","",'01.08'!I5)</f>
        <v>-2</v>
      </c>
      <c r="J4" s="23">
        <f>IF('01.09'!I5="","",'01.09'!I5)</f>
        <v>-1</v>
      </c>
      <c r="K4" s="23">
        <f>IF('01.10'!I5="","",'01.10'!I5)</f>
        <v>-6</v>
      </c>
      <c r="L4" s="23">
        <f>IF('01.11'!I5="","",'01.11'!I5)</f>
        <v>-10</v>
      </c>
      <c r="M4" s="23">
        <f>IF('01.12'!I5="","",'01.12'!I5)</f>
        <v>-6</v>
      </c>
      <c r="N4" s="23">
        <f>IF('01.13'!I5="","",'01.13'!I5)</f>
        <v>3</v>
      </c>
      <c r="O4" s="23">
        <f>IF('01.14'!I5="","",'01.14'!I5)</f>
        <v>0</v>
      </c>
      <c r="P4" s="23" t="str">
        <f>IF('01.15'!I5="","",'01.15'!I5)</f>
        <v/>
      </c>
      <c r="Q4" s="23" t="str">
        <f>IF('01.16'!I5="","",'01.16'!I5)</f>
        <v/>
      </c>
      <c r="R4" s="23" t="str">
        <f>IF('01.17'!I5="","",'01.17'!I5)</f>
        <v/>
      </c>
      <c r="S4" s="23" t="str">
        <f>IF('01.18'!I5="","",'01.18'!I5)</f>
        <v/>
      </c>
      <c r="T4" s="23">
        <f>IF('01.19'!I5="","",'01.19'!I5)</f>
        <v>4</v>
      </c>
      <c r="U4" s="23">
        <f>IF('01.20'!I5="","",'01.20'!I5)</f>
        <v>13</v>
      </c>
      <c r="V4" s="23">
        <f>IF('01.21'!I5="","",'01.21'!I5)</f>
        <v>16</v>
      </c>
      <c r="W4" s="23">
        <f>IF('01.22'!I5="","",'01.22'!I5)</f>
      </c>
      <c r="X4" s="23">
        <f>IF('01.23'!I5="","",'01.23'!I5)</f>
      </c>
      <c r="Y4" s="23">
        <f>IF('01.24'!I5="","",'01.24'!I5)</f>
      </c>
      <c r="Z4" s="23">
        <f>IF('01.25'!I5="","",'01.25'!I5)</f>
      </c>
      <c r="AA4" s="23">
        <f>IF('01.26'!I5="","",'01.26'!I5)</f>
      </c>
      <c r="AB4" s="23">
        <f>IF('01.27'!I5="","",'01.27'!I5)</f>
      </c>
      <c r="AC4" s="23">
        <f>IF('01.28'!I5="","",'01.28'!I5)</f>
      </c>
      <c r="AD4" s="23"/>
      <c r="AE4" s="23"/>
      <c r="AF4" s="23"/>
      <c r="AG4" s="23">
        <f ref="AG4:AG35" si="0" t="shared">AVERAGE(B4:AF4)</f>
        <v>1.83531746031747</v>
      </c>
    </row>
    <row customFormat="1" r="5" s="14" spans="1:33">
      <c r="A5" s="22">
        <v>2</v>
      </c>
      <c r="B5" s="23">
        <f>IF('01.01'!I6="","",'01.01'!I6)</f>
        <v>6.33928571428578</v>
      </c>
      <c r="C5" s="23">
        <f>IF('01.02'!I6="","",'01.02'!I6)</f>
        <v>12.6964285714287</v>
      </c>
      <c r="D5" s="23">
        <f>IF('01.03'!I6="","",'01.03'!I6)</f>
        <v>1</v>
      </c>
      <c r="E5" s="23">
        <f>IF('01.04'!I6="","",'01.04'!I6)</f>
        <v>-4</v>
      </c>
      <c r="F5" s="23">
        <f>IF('01.05'!I6="","",'01.05'!I6)</f>
        <v>-7</v>
      </c>
      <c r="G5" s="23">
        <f>IF('01.06'!I6="","",'01.06'!I6)</f>
        <v>-7</v>
      </c>
      <c r="H5" s="23">
        <f>IF('01.07'!I6="","",'01.07'!I6)</f>
        <v>-5</v>
      </c>
      <c r="I5" s="23">
        <f>IF('01.08'!I6="","",'01.08'!I6)</f>
        <v>-4</v>
      </c>
      <c r="J5" s="23">
        <f>IF('01.09'!I6="","",'01.09'!I6)</f>
        <v>3</v>
      </c>
      <c r="K5" s="23">
        <f>IF('01.10'!I6="","",'01.10'!I6)</f>
        <v>-3</v>
      </c>
      <c r="L5" s="23">
        <f>IF('01.11'!I6="","",'01.11'!I6)</f>
        <v>-4</v>
      </c>
      <c r="M5" s="23">
        <f>IF('01.12'!I6="","",'01.12'!I6)</f>
        <v>-4</v>
      </c>
      <c r="N5" s="23">
        <f>IF('01.13'!I6="","",'01.13'!I6)</f>
        <v>1</v>
      </c>
      <c r="O5" s="23">
        <f>IF('01.14'!I6="","",'01.14'!I6)</f>
        <v>0</v>
      </c>
      <c r="P5" s="23" t="str">
        <f>IF('01.15'!I6="","",'01.15'!I6)</f>
        <v/>
      </c>
      <c r="Q5" s="23" t="str">
        <f>IF('01.16'!I6="","",'01.16'!I6)</f>
        <v/>
      </c>
      <c r="R5" s="23" t="str">
        <f>IF('01.17'!I6="","",'01.17'!I6)</f>
        <v/>
      </c>
      <c r="S5" s="23" t="str">
        <f>IF('01.18'!I6="","",'01.18'!I6)</f>
        <v/>
      </c>
      <c r="T5" s="23">
        <f>IF('01.19'!I6="","",'01.19'!I6)</f>
        <v>17</v>
      </c>
      <c r="U5" s="23">
        <f>IF('01.20'!I6="","",'01.20'!I6)</f>
        <v>13</v>
      </c>
      <c r="V5" s="23">
        <f>IF('01.21'!I6="","",'01.21'!I6)</f>
        <v>19</v>
      </c>
      <c r="W5" s="23">
        <f>IF('01.22'!I6="","",'01.22'!I6)</f>
      </c>
      <c r="X5" s="23">
        <f>IF('01.23'!I6="","",'01.23'!I6)</f>
      </c>
      <c r="Y5" s="23">
        <f>IF('01.24'!I6="","",'01.24'!I6)</f>
      </c>
      <c r="Z5" s="23">
        <f>IF('01.25'!I6="","",'01.25'!I6)</f>
      </c>
      <c r="AA5" s="23">
        <f>IF('01.26'!I6="","",'01.26'!I6)</f>
      </c>
      <c r="AB5" s="23">
        <f>IF('01.27'!I6="","",'01.27'!I6)</f>
      </c>
      <c r="AC5" s="23">
        <f>IF('01.28'!I6="","",'01.28'!I6)</f>
      </c>
      <c r="AD5" s="23"/>
      <c r="AE5" s="23"/>
      <c r="AF5" s="23"/>
      <c r="AG5" s="23">
        <f si="0" t="shared"/>
        <v>3.6686507936508</v>
      </c>
    </row>
    <row customFormat="1" r="6" s="14" spans="1:33">
      <c r="A6" s="22">
        <v>3</v>
      </c>
      <c r="B6" s="23">
        <f>IF('01.01'!I7="","",'01.01'!I7)</f>
        <v>-7.66071428571422</v>
      </c>
      <c r="C6" s="23">
        <f>IF('01.02'!I7="","",'01.02'!I7)</f>
        <v>-1.30357142857133</v>
      </c>
      <c r="D6" s="23">
        <f>IF('01.03'!I7="","",'01.03'!I7)</f>
        <v>-7</v>
      </c>
      <c r="E6" s="23">
        <f>IF('01.04'!I7="","",'01.04'!I7)</f>
        <v>-5</v>
      </c>
      <c r="F6" s="23">
        <f>IF('01.05'!I7="","",'01.05'!I7)</f>
        <v>-8</v>
      </c>
      <c r="G6" s="23">
        <f>IF('01.06'!I7="","",'01.06'!I7)</f>
        <v>-9</v>
      </c>
      <c r="H6" s="23">
        <f>IF('01.07'!I7="","",'01.07'!I7)</f>
        <v>-13</v>
      </c>
      <c r="I6" s="23">
        <f>IF('01.08'!I7="","",'01.08'!I7)</f>
        <v>-12</v>
      </c>
      <c r="J6" s="23">
        <f>IF('01.09'!I7="","",'01.09'!I7)</f>
        <v>-6</v>
      </c>
      <c r="K6" s="23">
        <f>IF('01.10'!I7="","",'01.10'!I7)</f>
        <v>-11</v>
      </c>
      <c r="L6" s="23">
        <f>IF('01.11'!I7="","",'01.11'!I7)</f>
        <v>-15</v>
      </c>
      <c r="M6" s="23">
        <f>IF('01.12'!I7="","",'01.12'!I7)</f>
        <v>-11</v>
      </c>
      <c r="N6" s="23">
        <f>IF('01.13'!I7="","",'01.13'!I7)</f>
        <v>1</v>
      </c>
      <c r="O6" s="23">
        <f>IF('01.14'!I7="","",'01.14'!I7)</f>
        <v>2</v>
      </c>
      <c r="P6" s="23" t="str">
        <f>IF('01.15'!I7="","",'01.15'!I7)</f>
        <v/>
      </c>
      <c r="Q6" s="23" t="str">
        <f>IF('01.16'!I7="","",'01.16'!I7)</f>
        <v/>
      </c>
      <c r="R6" s="23" t="str">
        <f>IF('01.17'!I7="","",'01.17'!I7)</f>
        <v/>
      </c>
      <c r="S6" s="23" t="str">
        <f>IF('01.18'!I7="","",'01.18'!I7)</f>
        <v/>
      </c>
      <c r="T6" s="23">
        <f>IF('01.19'!I7="","",'01.19'!I7)</f>
        <v>-2</v>
      </c>
      <c r="U6" s="23">
        <f>IF('01.20'!I7="","",'01.20'!I7)</f>
        <v>-8</v>
      </c>
      <c r="V6" s="23">
        <f>IF('01.21'!I7="","",'01.21'!I7)</f>
        <v>6</v>
      </c>
      <c r="W6" s="23">
        <f>IF('01.22'!I7="","",'01.22'!I7)</f>
      </c>
      <c r="X6" s="23">
        <f>IF('01.23'!I7="","",'01.23'!I7)</f>
      </c>
      <c r="Y6" s="23">
        <f>IF('01.24'!I7="","",'01.24'!I7)</f>
      </c>
      <c r="Z6" s="23">
        <f>IF('01.25'!I7="","",'01.25'!I7)</f>
      </c>
      <c r="AA6" s="23">
        <f>IF('01.26'!I7="","",'01.26'!I7)</f>
      </c>
      <c r="AB6" s="23">
        <f>IF('01.27'!I7="","",'01.27'!I7)</f>
      </c>
      <c r="AC6" s="23">
        <f>IF('01.28'!I7="","",'01.28'!I7)</f>
      </c>
      <c r="AD6" s="23"/>
      <c r="AE6" s="23"/>
      <c r="AF6" s="23"/>
      <c r="AG6" s="23">
        <f si="0" t="shared"/>
        <v>-4.49801587301586</v>
      </c>
    </row>
    <row customFormat="1" r="7" s="14" spans="1:33">
      <c r="A7" s="22">
        <v>4</v>
      </c>
      <c r="B7" s="23">
        <f>IF('01.01'!I8="","",'01.01'!I8)</f>
        <v>-6.66071428571422</v>
      </c>
      <c r="C7" s="23">
        <f>IF('01.02'!I8="","",'01.02'!I8)</f>
        <v>4.69642857142867</v>
      </c>
      <c r="D7" s="23">
        <f>IF('01.03'!I8="","",'01.03'!I8)</f>
        <v>1</v>
      </c>
      <c r="E7" s="23">
        <f>IF('01.04'!I8="","",'01.04'!I8)</f>
        <v>-9</v>
      </c>
      <c r="F7" s="23">
        <f>IF('01.05'!I8="","",'01.05'!I8)</f>
        <v>-10</v>
      </c>
      <c r="G7" s="23">
        <f>IF('01.06'!I8="","",'01.06'!I8)</f>
        <v>-1</v>
      </c>
      <c r="H7" s="23">
        <f>IF('01.07'!I8="","",'01.07'!I8)</f>
        <v>-13</v>
      </c>
      <c r="I7" s="23">
        <f>IF('01.08'!I8="","",'01.08'!I8)</f>
        <v>-7</v>
      </c>
      <c r="J7" s="23">
        <f>IF('01.09'!I8="","",'01.09'!I8)</f>
        <v>-5</v>
      </c>
      <c r="K7" s="23">
        <f>IF('01.10'!I8="","",'01.10'!I8)</f>
        <v>-8</v>
      </c>
      <c r="L7" s="23">
        <f>IF('01.11'!I8="","",'01.11'!I8)</f>
        <v>-13</v>
      </c>
      <c r="M7" s="23">
        <f>IF('01.12'!I8="","",'01.12'!I8)</f>
        <v>2</v>
      </c>
      <c r="N7" s="23">
        <f>IF('01.13'!I8="","",'01.13'!I8)</f>
        <v>9</v>
      </c>
      <c r="O7" s="23">
        <f>IF('01.14'!I8="","",'01.14'!I8)</f>
        <v>15</v>
      </c>
      <c r="P7" s="23" t="str">
        <f>IF('01.15'!I8="","",'01.15'!I8)</f>
        <v/>
      </c>
      <c r="Q7" s="23" t="str">
        <f>IF('01.16'!I8="","",'01.16'!I8)</f>
        <v/>
      </c>
      <c r="R7" s="23" t="str">
        <f>IF('01.17'!I8="","",'01.17'!I8)</f>
        <v/>
      </c>
      <c r="S7" s="23" t="str">
        <f>IF('01.18'!I8="","",'01.18'!I8)</f>
        <v/>
      </c>
      <c r="T7" s="23">
        <f>IF('01.19'!I8="","",'01.19'!I8)</f>
        <v>-6</v>
      </c>
      <c r="U7" s="23">
        <f>IF('01.20'!I8="","",'01.20'!I8)</f>
        <v>2</v>
      </c>
      <c r="V7" s="23">
        <f>IF('01.21'!I8="","",'01.21'!I8)</f>
        <v>10</v>
      </c>
      <c r="W7" s="23">
        <f>IF('01.22'!I8="","",'01.22'!I8)</f>
      </c>
      <c r="X7" s="23">
        <f>IF('01.23'!I8="","",'01.23'!I8)</f>
      </c>
      <c r="Y7" s="23">
        <f>IF('01.24'!I8="","",'01.24'!I8)</f>
      </c>
      <c r="Z7" s="23">
        <f>IF('01.25'!I8="","",'01.25'!I8)</f>
      </c>
      <c r="AA7" s="23">
        <f>IF('01.26'!I8="","",'01.26'!I8)</f>
      </c>
      <c r="AB7" s="23">
        <f>IF('01.27'!I8="","",'01.27'!I8)</f>
      </c>
      <c r="AC7" s="23">
        <f>IF('01.28'!I8="","",'01.28'!I8)</f>
      </c>
      <c r="AD7" s="23"/>
      <c r="AE7" s="23"/>
      <c r="AF7" s="23"/>
      <c r="AG7" s="23">
        <f si="0" t="shared"/>
        <v>-0.775793650793642</v>
      </c>
    </row>
    <row customFormat="1" r="8" s="14" spans="1:33">
      <c r="A8" s="22">
        <v>5</v>
      </c>
      <c r="B8" s="23">
        <f>IF('01.01'!I9="","",'01.01'!I9)</f>
        <v>0.339285714285779</v>
      </c>
      <c r="C8" s="23">
        <f>IF('01.02'!I9="","",'01.02'!I9)</f>
        <v>-3.30357142857133</v>
      </c>
      <c r="D8" s="23">
        <f>IF('01.03'!I9="","",'01.03'!I9)</f>
        <v>5</v>
      </c>
      <c r="E8" s="23">
        <f>IF('01.04'!I9="","",'01.04'!I9)</f>
        <v>-1</v>
      </c>
      <c r="F8" s="23">
        <f>IF('01.05'!I9="","",'01.05'!I9)</f>
        <v>1</v>
      </c>
      <c r="G8" s="23">
        <f>IF('01.06'!I9="","",'01.06'!I9)</f>
        <v>-2</v>
      </c>
      <c r="H8" s="23">
        <f>IF('01.07'!I9="","",'01.07'!I9)</f>
        <v>2</v>
      </c>
      <c r="I8" s="23">
        <f>IF('01.08'!I9="","",'01.08'!I9)</f>
        <v>-3</v>
      </c>
      <c r="J8" s="23">
        <f>IF('01.09'!I9="","",'01.09'!I9)</f>
        <v>-7</v>
      </c>
      <c r="K8" s="23">
        <f>IF('01.10'!I9="","",'01.10'!I9)</f>
        <v>-8</v>
      </c>
      <c r="L8" s="23">
        <f>IF('01.11'!I9="","",'01.11'!I9)</f>
        <v>-11</v>
      </c>
      <c r="M8" s="23">
        <f>IF('01.12'!I9="","",'01.12'!I9)</f>
        <v>-5</v>
      </c>
      <c r="N8" s="23">
        <f>IF('01.13'!I9="","",'01.13'!I9)</f>
        <v>-6</v>
      </c>
      <c r="O8" s="23">
        <f>IF('01.14'!I9="","",'01.14'!I9)</f>
        <v>6</v>
      </c>
      <c r="P8" s="23" t="str">
        <f>IF('01.15'!I9="","",'01.15'!I9)</f>
        <v/>
      </c>
      <c r="Q8" s="23" t="str">
        <f>IF('01.16'!I9="","",'01.16'!I9)</f>
        <v/>
      </c>
      <c r="R8" s="23" t="str">
        <f>IF('01.17'!I9="","",'01.17'!I9)</f>
        <v/>
      </c>
      <c r="S8" s="23" t="str">
        <f>IF('01.18'!I9="","",'01.18'!I9)</f>
        <v/>
      </c>
      <c r="T8" s="23">
        <f>IF('01.19'!I9="","",'01.19'!I9)</f>
        <v>-7</v>
      </c>
      <c r="U8" s="23">
        <f>IF('01.20'!I9="","",'01.20'!I9)</f>
        <v>-4</v>
      </c>
      <c r="V8" s="23">
        <f>IF('01.21'!I9="","",'01.21'!I9)</f>
        <v>5</v>
      </c>
      <c r="W8" s="23">
        <f>IF('01.22'!I9="","",'01.22'!I9)</f>
      </c>
      <c r="X8" s="23">
        <f>IF('01.23'!I9="","",'01.23'!I9)</f>
      </c>
      <c r="Y8" s="23">
        <f>IF('01.24'!I9="","",'01.24'!I9)</f>
      </c>
      <c r="Z8" s="23">
        <f>IF('01.25'!I9="","",'01.25'!I9)</f>
      </c>
      <c r="AA8" s="23">
        <f>IF('01.26'!I9="","",'01.26'!I9)</f>
      </c>
      <c r="AB8" s="23">
        <f>IF('01.27'!I9="","",'01.27'!I9)</f>
      </c>
      <c r="AC8" s="23">
        <f>IF('01.28'!I9="","",'01.28'!I9)</f>
      </c>
      <c r="AD8" s="23"/>
      <c r="AE8" s="23"/>
      <c r="AF8" s="23"/>
      <c r="AG8" s="23">
        <f si="0" t="shared"/>
        <v>-0.164682539682531</v>
      </c>
    </row>
    <row customFormat="1" r="9" s="14" spans="1:33">
      <c r="A9" s="22">
        <v>6</v>
      </c>
      <c r="B9" s="23">
        <f>IF('01.01'!I10="","",'01.01'!I10)</f>
        <v>-14.6607142857142</v>
      </c>
      <c r="C9" s="23">
        <f>IF('01.02'!I10="","",'01.02'!I10)</f>
        <v>-11.3035714285713</v>
      </c>
      <c r="D9" s="23">
        <f>IF('01.03'!I10="","",'01.03'!I10)</f>
        <v>-9</v>
      </c>
      <c r="E9" s="23">
        <f>IF('01.04'!I10="","",'01.04'!I10)</f>
        <v>-11</v>
      </c>
      <c r="F9" s="23">
        <f>IF('01.05'!I10="","",'01.05'!I10)</f>
        <v>-4</v>
      </c>
      <c r="G9" s="23">
        <f>IF('01.06'!I10="","",'01.06'!I10)</f>
        <v>-3</v>
      </c>
      <c r="H9" s="23">
        <f>IF('01.07'!I10="","",'01.07'!I10)</f>
        <v>-14</v>
      </c>
      <c r="I9" s="23">
        <f>IF('01.08'!I10="","",'01.08'!I10)</f>
        <v>-15</v>
      </c>
      <c r="J9" s="23">
        <f>IF('01.09'!I10="","",'01.09'!I10)</f>
        <v>-14</v>
      </c>
      <c r="K9" s="23">
        <f>IF('01.10'!I10="","",'01.10'!I10)</f>
        <v>-20</v>
      </c>
      <c r="L9" s="23">
        <f>IF('01.11'!I10="","",'01.11'!I10)</f>
        <v>-20</v>
      </c>
      <c r="M9" s="23">
        <f>IF('01.12'!I10="","",'01.12'!I10)</f>
        <v>-4</v>
      </c>
      <c r="N9" s="23">
        <f>IF('01.13'!I10="","",'01.13'!I10)</f>
        <v>-4</v>
      </c>
      <c r="O9" s="23">
        <f>IF('01.14'!I10="","",'01.14'!I10)</f>
        <v>-2</v>
      </c>
      <c r="P9" s="23" t="str">
        <f>IF('01.15'!I10="","",'01.15'!I10)</f>
        <v/>
      </c>
      <c r="Q9" s="23" t="str">
        <f>IF('01.16'!I10="","",'01.16'!I10)</f>
        <v/>
      </c>
      <c r="R9" s="23" t="str">
        <f>IF('01.17'!I10="","",'01.17'!I10)</f>
        <v/>
      </c>
      <c r="S9" s="23" t="str">
        <f>IF('01.18'!I10="","",'01.18'!I10)</f>
        <v/>
      </c>
      <c r="T9" s="23">
        <f>IF('01.19'!I10="","",'01.19'!I10)</f>
        <v>-3</v>
      </c>
      <c r="U9" s="23">
        <f>IF('01.20'!I10="","",'01.20'!I10)</f>
        <v>0</v>
      </c>
      <c r="V9" s="23">
        <f>IF('01.21'!I10="","",'01.21'!I10)</f>
        <v>16</v>
      </c>
      <c r="W9" s="23">
        <f>IF('01.22'!I10="","",'01.22'!I10)</f>
      </c>
      <c r="X9" s="23">
        <f>IF('01.23'!I10="","",'01.23'!I10)</f>
      </c>
      <c r="Y9" s="23">
        <f>IF('01.24'!I10="","",'01.24'!I10)</f>
      </c>
      <c r="Z9" s="23">
        <f>IF('01.25'!I10="","",'01.25'!I10)</f>
      </c>
      <c r="AA9" s="23">
        <f>IF('01.26'!I10="","",'01.26'!I10)</f>
      </c>
      <c r="AB9" s="23">
        <f>IF('01.27'!I10="","",'01.27'!I10)</f>
      </c>
      <c r="AC9" s="23">
        <f>IF('01.28'!I10="","",'01.28'!I10)</f>
      </c>
      <c r="AD9" s="23"/>
      <c r="AE9" s="23"/>
      <c r="AF9" s="23"/>
      <c r="AG9" s="23">
        <f si="0" t="shared"/>
        <v>-5.94246031746031</v>
      </c>
    </row>
    <row customFormat="1" r="10" s="14" spans="1:33">
      <c r="A10" s="22">
        <v>7</v>
      </c>
      <c r="B10" s="23">
        <f>IF('01.01'!I11="","",'01.01'!I11)</f>
        <v>2.33928571428578</v>
      </c>
      <c r="C10" s="23">
        <f>IF('01.02'!I11="","",'01.02'!I11)</f>
        <v>2.69642857142867</v>
      </c>
      <c r="D10" s="23">
        <f>IF('01.03'!I11="","",'01.03'!I11)</f>
        <v>-4</v>
      </c>
      <c r="E10" s="23">
        <f>IF('01.04'!I11="","",'01.04'!I11)</f>
        <v>1</v>
      </c>
      <c r="F10" s="23">
        <f>IF('01.05'!I11="","",'01.05'!I11)</f>
        <v>1</v>
      </c>
      <c r="G10" s="23">
        <f>IF('01.06'!I11="","",'01.06'!I11)</f>
        <v>5</v>
      </c>
      <c r="H10" s="23">
        <f>IF('01.07'!I11="","",'01.07'!I11)</f>
        <v>1</v>
      </c>
      <c r="I10" s="23">
        <f>IF('01.08'!I11="","",'01.08'!I11)</f>
        <v>-4</v>
      </c>
      <c r="J10" s="23">
        <f>IF('01.09'!I11="","",'01.09'!I11)</f>
        <v>-5</v>
      </c>
      <c r="K10" s="23">
        <f>IF('01.10'!I11="","",'01.10'!I11)</f>
        <v>-8</v>
      </c>
      <c r="L10" s="23">
        <f>IF('01.11'!I11="","",'01.11'!I11)</f>
        <v>-5</v>
      </c>
      <c r="M10" s="23">
        <f>IF('01.12'!I11="","",'01.12'!I11)</f>
        <v>5</v>
      </c>
      <c r="N10" s="23">
        <f>IF('01.13'!I11="","",'01.13'!I11)</f>
        <v>6</v>
      </c>
      <c r="O10" s="23">
        <f>IF('01.14'!I11="","",'01.14'!I11)</f>
        <v>12</v>
      </c>
      <c r="P10" s="23" t="str">
        <f>IF('01.15'!I11="","",'01.15'!I11)</f>
        <v/>
      </c>
      <c r="Q10" s="23" t="str">
        <f>IF('01.16'!I11="","",'01.16'!I11)</f>
        <v/>
      </c>
      <c r="R10" s="23" t="str">
        <f>IF('01.17'!I11="","",'01.17'!I11)</f>
        <v/>
      </c>
      <c r="S10" s="23" t="str">
        <f>IF('01.18'!I11="","",'01.18'!I11)</f>
        <v/>
      </c>
      <c r="T10" s="23">
        <f>IF('01.19'!I11="","",'01.19'!I11)</f>
        <v>10</v>
      </c>
      <c r="U10" s="23">
        <f>IF('01.20'!I11="","",'01.20'!I11)</f>
        <v>2</v>
      </c>
      <c r="V10" s="23">
        <f>IF('01.21'!I11="","",'01.21'!I11)</f>
        <v>19</v>
      </c>
      <c r="W10" s="23">
        <f>IF('01.22'!I11="","",'01.22'!I11)</f>
      </c>
      <c r="X10" s="23">
        <f>IF('01.23'!I11="","",'01.23'!I11)</f>
      </c>
      <c r="Y10" s="23">
        <f>IF('01.24'!I11="","",'01.24'!I11)</f>
      </c>
      <c r="Z10" s="23">
        <f>IF('01.25'!I11="","",'01.25'!I11)</f>
      </c>
      <c r="AA10" s="23">
        <f>IF('01.26'!I11="","",'01.26'!I11)</f>
      </c>
      <c r="AB10" s="23">
        <f>IF('01.27'!I11="","",'01.27'!I11)</f>
      </c>
      <c r="AC10" s="23">
        <f>IF('01.28'!I11="","",'01.28'!I11)</f>
      </c>
      <c r="AD10" s="23"/>
      <c r="AE10" s="23"/>
      <c r="AF10" s="23"/>
      <c r="AG10" s="23">
        <f si="0" t="shared"/>
        <v>4.39087301587302</v>
      </c>
    </row>
    <row customFormat="1" r="11" s="14" spans="1:33">
      <c r="A11" s="22">
        <v>8</v>
      </c>
      <c r="B11" s="23">
        <f>IF('01.01'!I12="","",'01.01'!I12)</f>
        <v>-10.6607142857142</v>
      </c>
      <c r="C11" s="23">
        <f>IF('01.02'!I12="","",'01.02'!I12)</f>
        <v>-7.30357142857133</v>
      </c>
      <c r="D11" s="23">
        <f>IF('01.03'!I12="","",'01.03'!I12)</f>
        <v>-2</v>
      </c>
      <c r="E11" s="23">
        <f>IF('01.04'!I12="","",'01.04'!I12)</f>
        <v>-5</v>
      </c>
      <c r="F11" s="23">
        <f>IF('01.05'!I12="","",'01.05'!I12)</f>
        <v>-5</v>
      </c>
      <c r="G11" s="23">
        <f>IF('01.06'!I12="","",'01.06'!I12)</f>
        <v>-5</v>
      </c>
      <c r="H11" s="23">
        <f>IF('01.07'!I12="","",'01.07'!I12)</f>
        <v>-8</v>
      </c>
      <c r="I11" s="23">
        <f>IF('01.08'!I12="","",'01.08'!I12)</f>
        <v>-6</v>
      </c>
      <c r="J11" s="23">
        <f>IF('01.09'!I12="","",'01.09'!I12)</f>
        <v>-7</v>
      </c>
      <c r="K11" s="23">
        <f>IF('01.10'!I12="","",'01.10'!I12)</f>
        <v>-10</v>
      </c>
      <c r="L11" s="23">
        <f>IF('01.11'!I12="","",'01.11'!I12)</f>
        <v>-8</v>
      </c>
      <c r="M11" s="23">
        <f>IF('01.12'!I12="","",'01.12'!I12)</f>
        <v>-2</v>
      </c>
      <c r="N11" s="23">
        <f>IF('01.13'!I12="","",'01.13'!I12)</f>
        <v>-4</v>
      </c>
      <c r="O11" s="23">
        <f>IF('01.14'!I12="","",'01.14'!I12)</f>
        <v>-3</v>
      </c>
      <c r="P11" s="23" t="str">
        <f>IF('01.15'!I12="","",'01.15'!I12)</f>
        <v/>
      </c>
      <c r="Q11" s="23" t="str">
        <f>IF('01.16'!I12="","",'01.16'!I12)</f>
        <v/>
      </c>
      <c r="R11" s="23" t="str">
        <f>IF('01.17'!I12="","",'01.17'!I12)</f>
        <v/>
      </c>
      <c r="S11" s="23" t="str">
        <f>IF('01.18'!I12="","",'01.18'!I12)</f>
        <v/>
      </c>
      <c r="T11" s="23">
        <f>IF('01.19'!I12="","",'01.19'!I12)</f>
        <v>-3</v>
      </c>
      <c r="U11" s="23">
        <f>IF('01.20'!I12="","",'01.20'!I12)</f>
        <v>-2</v>
      </c>
      <c r="V11" s="23">
        <f>IF('01.21'!I12="","",'01.21'!I12)</f>
        <v>7</v>
      </c>
      <c r="W11" s="23">
        <f>IF('01.22'!I12="","",'01.22'!I12)</f>
      </c>
      <c r="X11" s="23">
        <f>IF('01.23'!I12="","",'01.23'!I12)</f>
      </c>
      <c r="Y11" s="23">
        <f>IF('01.24'!I12="","",'01.24'!I12)</f>
      </c>
      <c r="Z11" s="23">
        <f>IF('01.25'!I12="","",'01.25'!I12)</f>
      </c>
      <c r="AA11" s="23">
        <f>IF('01.26'!I12="","",'01.26'!I12)</f>
      </c>
      <c r="AB11" s="23">
        <f>IF('01.27'!I12="","",'01.27'!I12)</f>
      </c>
      <c r="AC11" s="23">
        <f>IF('01.28'!I12="","",'01.28'!I12)</f>
      </c>
      <c r="AD11" s="23"/>
      <c r="AE11" s="23"/>
      <c r="AF11" s="23"/>
      <c r="AG11" s="23">
        <f si="0" t="shared"/>
        <v>-2.94246031746031</v>
      </c>
    </row>
    <row customFormat="1" r="12" s="14" spans="1:33">
      <c r="A12" s="22">
        <v>9</v>
      </c>
      <c r="B12" s="23">
        <f>IF('01.01'!I13="","",'01.01'!I13)</f>
        <v>-1.66071428571422</v>
      </c>
      <c r="C12" s="23">
        <f>IF('01.02'!I13="","",'01.02'!I13)</f>
        <v>-0.303571428571331</v>
      </c>
      <c r="D12" s="23">
        <f>IF('01.03'!I13="","",'01.03'!I13)</f>
        <v>-2</v>
      </c>
      <c r="E12" s="23">
        <f>IF('01.04'!I13="","",'01.04'!I13)</f>
        <v>-10</v>
      </c>
      <c r="F12" s="23">
        <f>IF('01.05'!I13="","",'01.05'!I13)</f>
        <v>-2</v>
      </c>
      <c r="G12" s="23">
        <f>IF('01.06'!I13="","",'01.06'!I13)</f>
        <v>-4</v>
      </c>
      <c r="H12" s="23">
        <f>IF('01.07'!I13="","",'01.07'!I13)</f>
        <v>-6</v>
      </c>
      <c r="I12" s="23">
        <f>IF('01.08'!I13="","",'01.08'!I13)</f>
        <v>-9</v>
      </c>
      <c r="J12" s="23">
        <f>IF('01.09'!I13="","",'01.09'!I13)</f>
        <v>-11</v>
      </c>
      <c r="K12" s="23">
        <f>IF('01.10'!I13="","",'01.10'!I13)</f>
        <v>-9</v>
      </c>
      <c r="L12" s="23">
        <f>IF('01.11'!I13="","",'01.11'!I13)</f>
        <v>-2</v>
      </c>
      <c r="M12" s="23">
        <f>IF('01.12'!I13="","",'01.12'!I13)</f>
        <v>6</v>
      </c>
      <c r="N12" s="23">
        <f>IF('01.13'!I13="","",'01.13'!I13)</f>
        <v>2</v>
      </c>
      <c r="O12" s="23">
        <f>IF('01.14'!I13="","",'01.14'!I13)</f>
        <v>1</v>
      </c>
      <c r="P12" s="23" t="str">
        <f>IF('01.15'!I13="","",'01.15'!I13)</f>
        <v/>
      </c>
      <c r="Q12" s="23" t="str">
        <f>IF('01.16'!I13="","",'01.16'!I13)</f>
        <v/>
      </c>
      <c r="R12" s="23" t="str">
        <f>IF('01.17'!I13="","",'01.17'!I13)</f>
        <v/>
      </c>
      <c r="S12" s="23" t="str">
        <f>IF('01.18'!I13="","",'01.18'!I13)</f>
        <v/>
      </c>
      <c r="T12" s="23">
        <f>IF('01.19'!I13="","",'01.19'!I13)</f>
        <v>0</v>
      </c>
      <c r="U12" s="23">
        <f>IF('01.20'!I13="","",'01.20'!I13)</f>
        <v>-2</v>
      </c>
      <c r="V12" s="23">
        <f>IF('01.21'!I13="","",'01.21'!I13)</f>
        <v>3</v>
      </c>
      <c r="W12" s="23">
        <f>IF('01.22'!I13="","",'01.22'!I13)</f>
      </c>
      <c r="X12" s="23">
        <f>IF('01.23'!I13="","",'01.23'!I13)</f>
      </c>
      <c r="Y12" s="23">
        <f>IF('01.24'!I13="","",'01.24'!I13)</f>
      </c>
      <c r="Z12" s="23">
        <f>IF('01.25'!I13="","",'01.25'!I13)</f>
      </c>
      <c r="AA12" s="23">
        <f>IF('01.26'!I13="","",'01.26'!I13)</f>
      </c>
      <c r="AB12" s="23">
        <f>IF('01.27'!I13="","",'01.27'!I13)</f>
      </c>
      <c r="AC12" s="23">
        <f>IF('01.28'!I13="","",'01.28'!I13)</f>
      </c>
      <c r="AD12" s="23"/>
      <c r="AE12" s="23"/>
      <c r="AF12" s="23"/>
      <c r="AG12" s="23">
        <f si="0" t="shared"/>
        <v>-1.88690476190475</v>
      </c>
    </row>
    <row customFormat="1" r="13" s="14" spans="1:33">
      <c r="A13" s="22">
        <v>10</v>
      </c>
      <c r="B13" s="23">
        <f>IF('01.01'!I14="","",'01.01'!I14)</f>
        <v>3.33928571428578</v>
      </c>
      <c r="C13" s="23">
        <f>IF('01.02'!I14="","",'01.02'!I14)</f>
        <v>-2.30357142857133</v>
      </c>
      <c r="D13" s="23">
        <f>IF('01.03'!I14="","",'01.03'!I14)</f>
        <v>6</v>
      </c>
      <c r="E13" s="23">
        <f>IF('01.04'!I14="","",'01.04'!I14)</f>
        <v>-1</v>
      </c>
      <c r="F13" s="23">
        <f>IF('01.05'!I14="","",'01.05'!I14)</f>
        <v>-5</v>
      </c>
      <c r="G13" s="23">
        <f>IF('01.06'!I14="","",'01.06'!I14)</f>
        <v>-4</v>
      </c>
      <c r="H13" s="23">
        <f>IF('01.07'!I14="","",'01.07'!I14)</f>
        <v>5</v>
      </c>
      <c r="I13" s="23">
        <f>IF('01.08'!I14="","",'01.08'!I14)</f>
        <v>-2</v>
      </c>
      <c r="J13" s="23">
        <f>IF('01.09'!I14="","",'01.09'!I14)</f>
        <v>0</v>
      </c>
      <c r="K13" s="23">
        <f>IF('01.10'!I14="","",'01.10'!I14)</f>
        <v>6</v>
      </c>
      <c r="L13" s="23">
        <f>IF('01.11'!I14="","",'01.11'!I14)</f>
        <v>7</v>
      </c>
      <c r="M13" s="23">
        <f>IF('01.12'!I14="","",'01.12'!I14)</f>
        <v>4</v>
      </c>
      <c r="N13" s="23">
        <f>IF('01.13'!I14="","",'01.13'!I14)</f>
        <v>2</v>
      </c>
      <c r="O13" s="23">
        <f>IF('01.14'!I14="","",'01.14'!I14)</f>
        <v>-6</v>
      </c>
      <c r="P13" s="23" t="str">
        <f>IF('01.15'!I14="","",'01.15'!I14)</f>
        <v/>
      </c>
      <c r="Q13" s="23" t="str">
        <f>IF('01.16'!I14="","",'01.16'!I14)</f>
        <v/>
      </c>
      <c r="R13" s="23" t="str">
        <f>IF('01.17'!I14="","",'01.17'!I14)</f>
        <v/>
      </c>
      <c r="S13" s="23" t="str">
        <f>IF('01.18'!I14="","",'01.18'!I14)</f>
        <v/>
      </c>
      <c r="T13" s="23">
        <f>IF('01.19'!I14="","",'01.19'!I14)</f>
        <v>5</v>
      </c>
      <c r="U13" s="23">
        <f>IF('01.20'!I14="","",'01.20'!I14)</f>
        <v>-1</v>
      </c>
      <c r="V13" s="23">
        <f>IF('01.21'!I14="","",'01.21'!I14)</f>
        <v>9</v>
      </c>
      <c r="W13" s="23">
        <f>IF('01.22'!I14="","",'01.22'!I14)</f>
      </c>
      <c r="X13" s="23">
        <f>IF('01.23'!I14="","",'01.23'!I14)</f>
      </c>
      <c r="Y13" s="23">
        <f>IF('01.24'!I14="","",'01.24'!I14)</f>
      </c>
      <c r="Z13" s="23">
        <f>IF('01.25'!I14="","",'01.25'!I14)</f>
      </c>
      <c r="AA13" s="23">
        <f>IF('01.26'!I14="","",'01.26'!I14)</f>
      </c>
      <c r="AB13" s="23">
        <f>IF('01.27'!I14="","",'01.27'!I14)</f>
      </c>
      <c r="AC13" s="23">
        <f>IF('01.28'!I14="","",'01.28'!I14)</f>
      </c>
      <c r="AD13" s="23"/>
      <c r="AE13" s="23"/>
      <c r="AF13" s="23"/>
      <c r="AG13" s="23">
        <f si="0" t="shared"/>
        <v>2.89087301587302</v>
      </c>
    </row>
    <row customFormat="1" r="14" s="14" spans="1:33">
      <c r="A14" s="22">
        <v>11</v>
      </c>
      <c r="B14" s="23">
        <f>IF('01.01'!I15="","",'01.01'!I15)</f>
        <v>2.33928571428578</v>
      </c>
      <c r="C14" s="23">
        <f>IF('01.02'!I15="","",'01.02'!I15)</f>
        <v>1.69642857142867</v>
      </c>
      <c r="D14" s="23">
        <f>IF('01.03'!I15="","",'01.03'!I15)</f>
        <v>-1</v>
      </c>
      <c r="E14" s="23">
        <f>IF('01.04'!I15="","",'01.04'!I15)</f>
        <v>7</v>
      </c>
      <c r="F14" s="23">
        <f>IF('01.05'!I15="","",'01.05'!I15)</f>
        <v>0</v>
      </c>
      <c r="G14" s="23">
        <f>IF('01.06'!I15="","",'01.06'!I15)</f>
        <v>3</v>
      </c>
      <c r="H14" s="23">
        <f>IF('01.07'!I15="","",'01.07'!I15)</f>
        <v>3</v>
      </c>
      <c r="I14" s="23">
        <f>IF('01.08'!I15="","",'01.08'!I15)</f>
        <v>-5</v>
      </c>
      <c r="J14" s="23">
        <f>IF('01.09'!I15="","",'01.09'!I15)</f>
        <v>-1</v>
      </c>
      <c r="K14" s="23">
        <f>IF('01.10'!I15="","",'01.10'!I15)</f>
        <v>4</v>
      </c>
      <c r="L14" s="23">
        <f>IF('01.11'!I15="","",'01.11'!I15)</f>
        <v>1</v>
      </c>
      <c r="M14" s="23">
        <f>IF('01.12'!I15="","",'01.12'!I15)</f>
        <v>4</v>
      </c>
      <c r="N14" s="23">
        <f>IF('01.13'!I15="","",'01.13'!I15)</f>
        <v>7</v>
      </c>
      <c r="O14" s="23">
        <f>IF('01.14'!I15="","",'01.14'!I15)</f>
        <v>-3</v>
      </c>
      <c r="P14" s="23" t="str">
        <f>IF('01.15'!I15="","",'01.15'!I15)</f>
        <v/>
      </c>
      <c r="Q14" s="23" t="str">
        <f>IF('01.16'!I15="","",'01.16'!I15)</f>
        <v/>
      </c>
      <c r="R14" s="23" t="str">
        <f>IF('01.17'!I15="","",'01.17'!I15)</f>
        <v/>
      </c>
      <c r="S14" s="23" t="str">
        <f>IF('01.18'!I15="","",'01.18'!I15)</f>
        <v/>
      </c>
      <c r="T14" s="23">
        <f>IF('01.19'!I15="","",'01.19'!I15)</f>
        <v>2</v>
      </c>
      <c r="U14" s="23">
        <f>IF('01.20'!I15="","",'01.20'!I15)</f>
        <v>8</v>
      </c>
      <c r="V14" s="23">
        <f>IF('01.21'!I15="","",'01.21'!I15)</f>
        <v>11</v>
      </c>
      <c r="W14" s="23">
        <f>IF('01.22'!I15="","",'01.22'!I15)</f>
      </c>
      <c r="X14" s="23">
        <f>IF('01.23'!I15="","",'01.23'!I15)</f>
      </c>
      <c r="Y14" s="23">
        <f>IF('01.24'!I15="","",'01.24'!I15)</f>
      </c>
      <c r="Z14" s="23">
        <f>IF('01.25'!I15="","",'01.25'!I15)</f>
      </c>
      <c r="AA14" s="23">
        <f>IF('01.26'!I15="","",'01.26'!I15)</f>
      </c>
      <c r="AB14" s="23">
        <f>IF('01.27'!I15="","",'01.27'!I15)</f>
      </c>
      <c r="AC14" s="23">
        <f>IF('01.28'!I15="","",'01.28'!I15)</f>
      </c>
      <c r="AD14" s="23"/>
      <c r="AE14" s="23"/>
      <c r="AF14" s="23"/>
      <c r="AG14" s="23">
        <f si="0" t="shared"/>
        <v>4.11309523809525</v>
      </c>
    </row>
    <row customFormat="1" r="15" s="14" spans="1:33">
      <c r="A15" s="22">
        <v>12</v>
      </c>
      <c r="B15" s="23">
        <f>IF('01.01'!I16="","",'01.01'!I16)</f>
        <v>-4.66071428571422</v>
      </c>
      <c r="C15" s="23">
        <f>IF('01.02'!I16="","",'01.02'!I16)</f>
        <v>-5.30357142857133</v>
      </c>
      <c r="D15" s="23">
        <f>IF('01.03'!I16="","",'01.03'!I16)</f>
        <v>3</v>
      </c>
      <c r="E15" s="23">
        <f>IF('01.04'!I16="","",'01.04'!I16)</f>
        <v>-1</v>
      </c>
      <c r="F15" s="23">
        <f>IF('01.05'!I16="","",'01.05'!I16)</f>
        <v>-4</v>
      </c>
      <c r="G15" s="23">
        <f>IF('01.06'!I16="","",'01.06'!I16)</f>
        <v>-6</v>
      </c>
      <c r="H15" s="23">
        <f>IF('01.07'!I16="","",'01.07'!I16)</f>
        <v>-4</v>
      </c>
      <c r="I15" s="23">
        <f>IF('01.08'!I16="","",'01.08'!I16)</f>
        <v>-4</v>
      </c>
      <c r="J15" s="23">
        <f>IF('01.09'!I16="","",'01.09'!I16)</f>
        <v>-5</v>
      </c>
      <c r="K15" s="23">
        <f>IF('01.10'!I16="","",'01.10'!I16)</f>
        <v>-4</v>
      </c>
      <c r="L15" s="23">
        <f>IF('01.11'!I16="","",'01.11'!I16)</f>
        <v>0</v>
      </c>
      <c r="M15" s="23">
        <f>IF('01.12'!I16="","",'01.12'!I16)</f>
        <v>-3</v>
      </c>
      <c r="N15" s="23">
        <f>IF('01.13'!I16="","",'01.13'!I16)</f>
        <v>-6</v>
      </c>
      <c r="O15" s="23">
        <f>IF('01.14'!I16="","",'01.14'!I16)</f>
        <v>-3</v>
      </c>
      <c r="P15" s="23" t="str">
        <f>IF('01.15'!I16="","",'01.15'!I16)</f>
        <v/>
      </c>
      <c r="Q15" s="23" t="str">
        <f>IF('01.16'!I16="","",'01.16'!I16)</f>
        <v/>
      </c>
      <c r="R15" s="23" t="str">
        <f>IF('01.17'!I16="","",'01.17'!I16)</f>
        <v/>
      </c>
      <c r="S15" s="23" t="str">
        <f>IF('01.18'!I16="","",'01.18'!I16)</f>
        <v/>
      </c>
      <c r="T15" s="23">
        <f>IF('01.19'!I16="","",'01.19'!I16)</f>
        <v>5</v>
      </c>
      <c r="U15" s="23">
        <f>IF('01.20'!I16="","",'01.20'!I16)</f>
        <v>1</v>
      </c>
      <c r="V15" s="23">
        <f>IF('01.21'!I16="","",'01.21'!I16)</f>
        <v>11</v>
      </c>
      <c r="W15" s="23">
        <f>IF('01.22'!I16="","",'01.22'!I16)</f>
      </c>
      <c r="X15" s="23">
        <f>IF('01.23'!I16="","",'01.23'!I16)</f>
      </c>
      <c r="Y15" s="23">
        <f>IF('01.24'!I16="","",'01.24'!I16)</f>
      </c>
      <c r="Z15" s="23">
        <f>IF('01.25'!I16="","",'01.25'!I16)</f>
      </c>
      <c r="AA15" s="23">
        <f>IF('01.26'!I16="","",'01.26'!I16)</f>
      </c>
      <c r="AB15" s="23">
        <f>IF('01.27'!I16="","",'01.27'!I16)</f>
      </c>
      <c r="AC15" s="23">
        <f>IF('01.28'!I16="","",'01.28'!I16)</f>
      </c>
      <c r="AD15" s="23"/>
      <c r="AE15" s="23"/>
      <c r="AF15" s="23"/>
      <c r="AG15" s="23">
        <f si="0" t="shared"/>
        <v>-0.0535714285714195</v>
      </c>
    </row>
    <row customFormat="1" r="16" s="14" spans="1:33">
      <c r="A16" s="22">
        <v>13</v>
      </c>
      <c r="B16" s="23">
        <f>IF('01.01'!I17="","",'01.01'!I17)</f>
        <v>-3.66071428571422</v>
      </c>
      <c r="C16" s="23">
        <f>IF('01.02'!I17="","",'01.02'!I17)</f>
        <v>3.69642857142867</v>
      </c>
      <c r="D16" s="23">
        <f>IF('01.03'!I17="","",'01.03'!I17)</f>
        <v>2</v>
      </c>
      <c r="E16" s="23">
        <f>IF('01.04'!I17="","",'01.04'!I17)</f>
        <v>3</v>
      </c>
      <c r="F16" s="23">
        <f>IF('01.05'!I17="","",'01.05'!I17)</f>
        <v>-2</v>
      </c>
      <c r="G16" s="23">
        <f>IF('01.06'!I17="","",'01.06'!I17)</f>
        <v>4</v>
      </c>
      <c r="H16" s="23">
        <f>IF('01.07'!I17="","",'01.07'!I17)</f>
        <v>3</v>
      </c>
      <c r="I16" s="23">
        <f>IF('01.08'!I17="","",'01.08'!I17)</f>
        <v>2</v>
      </c>
      <c r="J16" s="23">
        <f>IF('01.09'!I17="","",'01.09'!I17)</f>
        <v>3</v>
      </c>
      <c r="K16" s="23">
        <f>IF('01.10'!I17="","",'01.10'!I17)</f>
        <v>1</v>
      </c>
      <c r="L16" s="23">
        <f>IF('01.11'!I17="","",'01.11'!I17)</f>
        <v>4</v>
      </c>
      <c r="M16" s="23">
        <f>IF('01.12'!I17="","",'01.12'!I17)</f>
        <v>3</v>
      </c>
      <c r="N16" s="23">
        <f>IF('01.13'!I17="","",'01.13'!I17)</f>
        <v>2</v>
      </c>
      <c r="O16" s="23">
        <f>IF('01.14'!I17="","",'01.14'!I17)</f>
        <v>4</v>
      </c>
      <c r="P16" s="23" t="str">
        <f>IF('01.15'!I17="","",'01.15'!I17)</f>
        <v/>
      </c>
      <c r="Q16" s="23" t="str">
        <f>IF('01.16'!I17="","",'01.16'!I17)</f>
        <v/>
      </c>
      <c r="R16" s="23" t="str">
        <f>IF('01.17'!I17="","",'01.17'!I17)</f>
        <v/>
      </c>
      <c r="S16" s="23" t="str">
        <f>IF('01.18'!I17="","",'01.18'!I17)</f>
        <v/>
      </c>
      <c r="T16" s="23">
        <f>IF('01.19'!I17="","",'01.19'!I17)</f>
        <v>-4</v>
      </c>
      <c r="U16" s="23">
        <f>IF('01.20'!I17="","",'01.20'!I17)</f>
        <v>0</v>
      </c>
      <c r="V16" s="23">
        <f>IF('01.21'!I17="","",'01.21'!I17)</f>
        <v>23</v>
      </c>
      <c r="W16" s="23">
        <f>IF('01.22'!I17="","",'01.22'!I17)</f>
      </c>
      <c r="X16" s="23">
        <f>IF('01.23'!I17="","",'01.23'!I17)</f>
      </c>
      <c r="Y16" s="23">
        <f>IF('01.24'!I17="","",'01.24'!I17)</f>
      </c>
      <c r="Z16" s="23">
        <f>IF('01.25'!I17="","",'01.25'!I17)</f>
      </c>
      <c r="AA16" s="23">
        <f>IF('01.26'!I17="","",'01.26'!I17)</f>
      </c>
      <c r="AB16" s="23">
        <f>IF('01.27'!I17="","",'01.27'!I17)</f>
      </c>
      <c r="AC16" s="23">
        <f>IF('01.28'!I17="","",'01.28'!I17)</f>
      </c>
      <c r="AD16" s="23"/>
      <c r="AE16" s="23"/>
      <c r="AF16" s="23"/>
      <c r="AG16" s="23">
        <f si="0" t="shared"/>
        <v>4.44642857142858</v>
      </c>
    </row>
    <row customFormat="1" r="17" s="14" spans="1:33">
      <c r="A17" s="22">
        <v>14</v>
      </c>
      <c r="B17" s="23">
        <f>IF('01.01'!I18="","",'01.01'!I18)</f>
        <v>6.33928571428578</v>
      </c>
      <c r="C17" s="23">
        <f>IF('01.02'!I18="","",'01.02'!I18)</f>
        <v>4.69642857142867</v>
      </c>
      <c r="D17" s="23">
        <f>IF('01.03'!I18="","",'01.03'!I18)</f>
        <v>7</v>
      </c>
      <c r="E17" s="23">
        <f>IF('01.04'!I18="","",'01.04'!I18)</f>
        <v>2</v>
      </c>
      <c r="F17" s="23">
        <f>IF('01.05'!I18="","",'01.05'!I18)</f>
        <v>7</v>
      </c>
      <c r="G17" s="23">
        <f>IF('01.06'!I18="","",'01.06'!I18)</f>
        <v>2</v>
      </c>
      <c r="H17" s="23">
        <f>IF('01.07'!I18="","",'01.07'!I18)</f>
        <v>5</v>
      </c>
      <c r="I17" s="23">
        <f>IF('01.08'!I18="","",'01.08'!I18)</f>
        <v>4</v>
      </c>
      <c r="J17" s="23">
        <f>IF('01.09'!I18="","",'01.09'!I18)</f>
        <v>7</v>
      </c>
      <c r="K17" s="23">
        <f>IF('01.10'!I18="","",'01.10'!I18)</f>
        <v>8</v>
      </c>
      <c r="L17" s="23">
        <f>IF('01.11'!I18="","",'01.11'!I18)</f>
        <v>4</v>
      </c>
      <c r="M17" s="23">
        <f>IF('01.12'!I18="","",'01.12'!I18)</f>
        <v>15</v>
      </c>
      <c r="N17" s="23">
        <f>IF('01.13'!I18="","",'01.13'!I18)</f>
        <v>10</v>
      </c>
      <c r="O17" s="23">
        <f>IF('01.14'!I18="","",'01.14'!I18)</f>
        <v>6</v>
      </c>
      <c r="P17" s="23" t="str">
        <f>IF('01.15'!I18="","",'01.15'!I18)</f>
        <v/>
      </c>
      <c r="Q17" s="23" t="str">
        <f>IF('01.16'!I18="","",'01.16'!I18)</f>
        <v/>
      </c>
      <c r="R17" s="23" t="str">
        <f>IF('01.17'!I18="","",'01.17'!I18)</f>
        <v/>
      </c>
      <c r="S17" s="23" t="str">
        <f>IF('01.18'!I18="","",'01.18'!I18)</f>
        <v/>
      </c>
      <c r="T17" s="23">
        <f>IF('01.19'!I18="","",'01.19'!I18)</f>
        <v>-5</v>
      </c>
      <c r="U17" s="23">
        <f>IF('01.20'!I18="","",'01.20'!I18)</f>
        <v>4</v>
      </c>
      <c r="V17" s="23">
        <f>IF('01.21'!I18="","",'01.21'!I18)</f>
        <v>6</v>
      </c>
      <c r="W17" s="23">
        <f>IF('01.22'!I18="","",'01.22'!I18)</f>
      </c>
      <c r="X17" s="23">
        <f>IF('01.23'!I18="","",'01.23'!I18)</f>
      </c>
      <c r="Y17" s="23">
        <f>IF('01.24'!I18="","",'01.24'!I18)</f>
      </c>
      <c r="Z17" s="23">
        <f>IF('01.25'!I18="","",'01.25'!I18)</f>
      </c>
      <c r="AA17" s="23">
        <f>IF('01.26'!I18="","",'01.26'!I18)</f>
      </c>
      <c r="AB17" s="23">
        <f>IF('01.27'!I18="","",'01.27'!I18)</f>
      </c>
      <c r="AC17" s="23">
        <f>IF('01.28'!I18="","",'01.28'!I18)</f>
      </c>
      <c r="AD17" s="23"/>
      <c r="AE17" s="23"/>
      <c r="AF17" s="23"/>
      <c r="AG17" s="23">
        <f si="0" t="shared"/>
        <v>6.1686507936508</v>
      </c>
    </row>
    <row customFormat="1" r="18" s="14" spans="1:33">
      <c r="A18" s="22">
        <v>15</v>
      </c>
      <c r="B18" s="23">
        <f>IF('01.01'!I19="","",'01.01'!I19)</f>
        <v>3.33928571428578</v>
      </c>
      <c r="C18" s="23">
        <f>IF('01.02'!I19="","",'01.02'!I19)</f>
        <v>1.69642857142867</v>
      </c>
      <c r="D18" s="23">
        <f>IF('01.03'!I19="","",'01.03'!I19)</f>
        <v>11</v>
      </c>
      <c r="E18" s="23">
        <f>IF('01.04'!I19="","",'01.04'!I19)</f>
        <v>6</v>
      </c>
      <c r="F18" s="23">
        <f>IF('01.05'!I19="","",'01.05'!I19)</f>
        <v>-2</v>
      </c>
      <c r="G18" s="23">
        <f>IF('01.06'!I19="","",'01.06'!I19)</f>
        <v>4</v>
      </c>
      <c r="H18" s="23">
        <f>IF('01.07'!I19="","",'01.07'!I19)</f>
        <v>8</v>
      </c>
      <c r="I18" s="23">
        <f>IF('01.08'!I19="","",'01.08'!I19)</f>
        <v>8</v>
      </c>
      <c r="J18" s="23">
        <f>IF('01.09'!I19="","",'01.09'!I19)</f>
        <v>-2</v>
      </c>
      <c r="K18" s="23">
        <f>IF('01.10'!I19="","",'01.10'!I19)</f>
        <v>5</v>
      </c>
      <c r="L18" s="23">
        <f>IF('01.11'!I19="","",'01.11'!I19)</f>
        <v>4</v>
      </c>
      <c r="M18" s="23">
        <f>IF('01.12'!I19="","",'01.12'!I19)</f>
        <v>3</v>
      </c>
      <c r="N18" s="23">
        <f>IF('01.13'!I19="","",'01.13'!I19)</f>
        <v>-2</v>
      </c>
      <c r="O18" s="23">
        <f>IF('01.14'!I19="","",'01.14'!I19)</f>
        <v>3</v>
      </c>
      <c r="P18" s="23" t="str">
        <f>IF('01.15'!I19="","",'01.15'!I19)</f>
        <v/>
      </c>
      <c r="Q18" s="23" t="str">
        <f>IF('01.16'!I19="","",'01.16'!I19)</f>
        <v/>
      </c>
      <c r="R18" s="23" t="str">
        <f>IF('01.17'!I19="","",'01.17'!I19)</f>
        <v/>
      </c>
      <c r="S18" s="23" t="str">
        <f>IF('01.18'!I19="","",'01.18'!I19)</f>
        <v/>
      </c>
      <c r="T18" s="23">
        <f>IF('01.19'!I19="","",'01.19'!I19)</f>
        <v>-1</v>
      </c>
      <c r="U18" s="23">
        <f>IF('01.20'!I19="","",'01.20'!I19)</f>
        <v>2</v>
      </c>
      <c r="V18" s="23">
        <f>IF('01.21'!I19="","",'01.21'!I19)</f>
        <v>6</v>
      </c>
      <c r="W18" s="23">
        <f>IF('01.22'!I19="","",'01.22'!I19)</f>
      </c>
      <c r="X18" s="23">
        <f>IF('01.23'!I19="","",'01.23'!I19)</f>
      </c>
      <c r="Y18" s="23">
        <f>IF('01.24'!I19="","",'01.24'!I19)</f>
      </c>
      <c r="Z18" s="23">
        <f>IF('01.25'!I19="","",'01.25'!I19)</f>
      </c>
      <c r="AA18" s="23">
        <f>IF('01.26'!I19="","",'01.26'!I19)</f>
      </c>
      <c r="AB18" s="23">
        <f>IF('01.27'!I19="","",'01.27'!I19)</f>
      </c>
      <c r="AC18" s="23">
        <f>IF('01.28'!I19="","",'01.28'!I19)</f>
      </c>
      <c r="AD18" s="23"/>
      <c r="AE18" s="23"/>
      <c r="AF18" s="23"/>
      <c r="AG18" s="23">
        <f si="0" t="shared"/>
        <v>4.83531746031747</v>
      </c>
    </row>
    <row customFormat="1" r="19" s="14" spans="1:33">
      <c r="A19" s="22">
        <v>16</v>
      </c>
      <c r="B19" s="23">
        <f>IF('01.01'!I20="","",'01.01'!I20)</f>
        <v>10.3392857142858</v>
      </c>
      <c r="C19" s="23">
        <f>IF('01.02'!I20="","",'01.02'!I20)</f>
        <v>12.6964285714287</v>
      </c>
      <c r="D19" s="23">
        <f>IF('01.03'!I20="","",'01.03'!I20)</f>
        <v>8</v>
      </c>
      <c r="E19" s="23">
        <f>IF('01.04'!I20="","",'01.04'!I20)</f>
        <v>5</v>
      </c>
      <c r="F19" s="23">
        <f>IF('01.05'!I20="","",'01.05'!I20)</f>
        <v>1</v>
      </c>
      <c r="G19" s="23">
        <f>IF('01.06'!I20="","",'01.06'!I20)</f>
        <v>9</v>
      </c>
      <c r="H19" s="23">
        <f>IF('01.07'!I20="","",'01.07'!I20)</f>
        <v>2</v>
      </c>
      <c r="I19" s="23">
        <f>IF('01.08'!I20="","",'01.08'!I20)</f>
        <v>-2</v>
      </c>
      <c r="J19" s="23">
        <f>IF('01.09'!I20="","",'01.09'!I20)</f>
        <v>16</v>
      </c>
      <c r="K19" s="23">
        <f>IF('01.10'!I20="","",'01.10'!I20)</f>
        <v>4</v>
      </c>
      <c r="L19" s="23">
        <f>IF('01.11'!I20="","",'01.11'!I20)</f>
        <v>1</v>
      </c>
      <c r="M19" s="23">
        <f>IF('01.12'!I20="","",'01.12'!I20)</f>
        <v>3</v>
      </c>
      <c r="N19" s="23">
        <f>IF('01.13'!I20="","",'01.13'!I20)</f>
        <v>7</v>
      </c>
      <c r="O19" s="23">
        <f>IF('01.14'!I20="","",'01.14'!I20)</f>
        <v>1</v>
      </c>
      <c r="P19" s="23" t="str">
        <f>IF('01.15'!I20="","",'01.15'!I20)</f>
        <v/>
      </c>
      <c r="Q19" s="23" t="str">
        <f>IF('01.16'!I20="","",'01.16'!I20)</f>
        <v/>
      </c>
      <c r="R19" s="23" t="str">
        <f>IF('01.17'!I20="","",'01.17'!I20)</f>
        <v/>
      </c>
      <c r="S19" s="23" t="str">
        <f>IF('01.18'!I20="","",'01.18'!I20)</f>
        <v/>
      </c>
      <c r="T19" s="23">
        <f>IF('01.19'!I20="","",'01.19'!I20)</f>
        <v>0</v>
      </c>
      <c r="U19" s="23">
        <f>IF('01.20'!I20="","",'01.20'!I20)</f>
        <v>6</v>
      </c>
      <c r="V19" s="23">
        <f>IF('01.21'!I20="","",'01.21'!I20)</f>
        <v>16</v>
      </c>
      <c r="W19" s="23">
        <f>IF('01.22'!I20="","",'01.22'!I20)</f>
      </c>
      <c r="X19" s="23">
        <f>IF('01.23'!I20="","",'01.23'!I20)</f>
      </c>
      <c r="Y19" s="23">
        <f>IF('01.24'!I20="","",'01.24'!I20)</f>
      </c>
      <c r="Z19" s="23">
        <f>IF('01.25'!I20="","",'01.25'!I20)</f>
      </c>
      <c r="AA19" s="23">
        <f>IF('01.26'!I20="","",'01.26'!I20)</f>
      </c>
      <c r="AB19" s="23">
        <f>IF('01.27'!I20="","",'01.27'!I20)</f>
      </c>
      <c r="AC19" s="23">
        <f>IF('01.28'!I20="","",'01.28'!I20)</f>
      </c>
      <c r="AD19" s="23"/>
      <c r="AE19" s="23"/>
      <c r="AF19" s="23"/>
      <c r="AG19" s="23">
        <f si="0" t="shared"/>
        <v>6.83531746031747</v>
      </c>
    </row>
    <row customFormat="1" r="20" s="14" spans="1:33">
      <c r="A20" s="22">
        <v>17</v>
      </c>
      <c r="B20" s="23">
        <f>IF('01.01'!I21="","",'01.01'!I21)</f>
        <v>14.3392857142858</v>
      </c>
      <c r="C20" s="23">
        <f>IF('01.02'!I21="","",'01.02'!I21)</f>
        <v>24.6964285714287</v>
      </c>
      <c r="D20" s="23">
        <f>IF('01.03'!I21="","",'01.03'!I21)</f>
        <v>11</v>
      </c>
      <c r="E20" s="23">
        <f>IF('01.04'!I21="","",'01.04'!I21)</f>
        <v>14</v>
      </c>
      <c r="F20" s="23">
        <f>IF('01.05'!I21="","",'01.05'!I21)</f>
        <v>17</v>
      </c>
      <c r="G20" s="23">
        <f>IF('01.06'!I21="","",'01.06'!I21)</f>
        <v>16</v>
      </c>
      <c r="H20" s="23">
        <f>IF('01.07'!I21="","",'01.07'!I21)</f>
        <v>15</v>
      </c>
      <c r="I20" s="23">
        <f>IF('01.08'!I21="","",'01.08'!I21)</f>
        <v>17</v>
      </c>
      <c r="J20" s="23">
        <f>IF('01.09'!I21="","",'01.09'!I21)</f>
        <v>10</v>
      </c>
      <c r="K20" s="23">
        <f>IF('01.10'!I21="","",'01.10'!I21)</f>
        <v>13</v>
      </c>
      <c r="L20" s="23">
        <f>IF('01.11'!I21="","",'01.11'!I21)</f>
        <v>16</v>
      </c>
      <c r="M20" s="23">
        <f>IF('01.12'!I21="","",'01.12'!I21)</f>
        <v>18</v>
      </c>
      <c r="N20" s="23">
        <f>IF('01.13'!I21="","",'01.13'!I21)</f>
        <v>10</v>
      </c>
      <c r="O20" s="23">
        <f>IF('01.14'!I21="","",'01.14'!I21)</f>
        <v>17</v>
      </c>
      <c r="P20" s="23" t="str">
        <f>IF('01.15'!I21="","",'01.15'!I21)</f>
        <v/>
      </c>
      <c r="Q20" s="23" t="str">
        <f>IF('01.16'!I21="","",'01.16'!I21)</f>
        <v/>
      </c>
      <c r="R20" s="23" t="str">
        <f>IF('01.17'!I21="","",'01.17'!I21)</f>
        <v/>
      </c>
      <c r="S20" s="23" t="str">
        <f>IF('01.18'!I21="","",'01.18'!I21)</f>
        <v/>
      </c>
      <c r="T20" s="23">
        <f>IF('01.19'!I21="","",'01.19'!I21)</f>
        <v>6</v>
      </c>
      <c r="U20" s="23">
        <f>IF('01.20'!I21="","",'01.20'!I21)</f>
        <v>5</v>
      </c>
      <c r="V20" s="23">
        <f>IF('01.21'!I21="","",'01.21'!I21)</f>
        <v>17</v>
      </c>
      <c r="W20" s="23">
        <f>IF('01.22'!I21="","",'01.22'!I21)</f>
      </c>
      <c r="X20" s="23">
        <f>IF('01.23'!I21="","",'01.23'!I21)</f>
      </c>
      <c r="Y20" s="23">
        <f>IF('01.24'!I21="","",'01.24'!I21)</f>
      </c>
      <c r="Z20" s="23">
        <f>IF('01.25'!I21="","",'01.25'!I21)</f>
      </c>
      <c r="AA20" s="23">
        <f>IF('01.26'!I21="","",'01.26'!I21)</f>
      </c>
      <c r="AB20" s="23">
        <f>IF('01.27'!I21="","",'01.27'!I21)</f>
      </c>
      <c r="AC20" s="23">
        <f>IF('01.28'!I21="","",'01.28'!I21)</f>
      </c>
      <c r="AD20" s="23"/>
      <c r="AE20" s="23"/>
      <c r="AF20" s="23"/>
      <c r="AG20" s="23">
        <f si="0" t="shared"/>
        <v>15.8353174603175</v>
      </c>
    </row>
    <row customFormat="1" r="21" s="14" spans="1:33">
      <c r="A21" s="22">
        <v>18</v>
      </c>
      <c r="B21" s="23">
        <f>IF('01.01'!I22="","",'01.01'!I22)</f>
        <v>-3.66071428571422</v>
      </c>
      <c r="C21" s="23">
        <f>IF('01.02'!I22="","",'01.02'!I22)</f>
        <v>2.69642857142867</v>
      </c>
      <c r="D21" s="23">
        <f>IF('01.03'!I22="","",'01.03'!I22)</f>
        <v>3</v>
      </c>
      <c r="E21" s="23">
        <f>IF('01.04'!I22="","",'01.04'!I22)</f>
        <v>-5</v>
      </c>
      <c r="F21" s="23">
        <f>IF('01.05'!I22="","",'01.05'!I22)</f>
        <v>-12</v>
      </c>
      <c r="G21" s="23">
        <f>IF('01.06'!I22="","",'01.06'!I22)</f>
        <v>9</v>
      </c>
      <c r="H21" s="23">
        <f>IF('01.07'!I22="","",'01.07'!I22)</f>
        <v>-2</v>
      </c>
      <c r="I21" s="23">
        <f>IF('01.08'!I22="","",'01.08'!I22)</f>
        <v>2</v>
      </c>
      <c r="J21" s="23">
        <f>IF('01.09'!I22="","",'01.09'!I22)</f>
        <v>5</v>
      </c>
      <c r="K21" s="23">
        <f>IF('01.10'!I22="","",'01.10'!I22)</f>
        <v>5</v>
      </c>
      <c r="L21" s="23">
        <f>IF('01.11'!I22="","",'01.11'!I22)</f>
        <v>-3</v>
      </c>
      <c r="M21" s="23">
        <f>IF('01.12'!I22="","",'01.12'!I22)</f>
        <v>-5</v>
      </c>
      <c r="N21" s="23">
        <f>IF('01.13'!I22="","",'01.13'!I22)</f>
        <v>2</v>
      </c>
      <c r="O21" s="23">
        <f>IF('01.14'!I22="","",'01.14'!I22)</f>
        <v>-5</v>
      </c>
      <c r="P21" s="23" t="str">
        <f>IF('01.15'!I22="","",'01.15'!I22)</f>
        <v/>
      </c>
      <c r="Q21" s="23" t="str">
        <f>IF('01.16'!I22="","",'01.16'!I22)</f>
        <v/>
      </c>
      <c r="R21" s="23" t="str">
        <f>IF('01.17'!I22="","",'01.17'!I22)</f>
        <v/>
      </c>
      <c r="S21" s="23" t="str">
        <f>IF('01.18'!I22="","",'01.18'!I22)</f>
        <v/>
      </c>
      <c r="T21" s="23">
        <f>IF('01.19'!I22="","",'01.19'!I22)</f>
        <v>-8</v>
      </c>
      <c r="U21" s="23">
        <f>IF('01.20'!I22="","",'01.20'!I22)</f>
        <v>-2</v>
      </c>
      <c r="V21" s="23">
        <f>IF('01.21'!I22="","",'01.21'!I22)</f>
        <v>12</v>
      </c>
      <c r="W21" s="23">
        <f>IF('01.22'!I22="","",'01.22'!I22)</f>
      </c>
      <c r="X21" s="23">
        <f>IF('01.23'!I22="","",'01.23'!I22)</f>
      </c>
      <c r="Y21" s="23">
        <f>IF('01.24'!I22="","",'01.24'!I22)</f>
      </c>
      <c r="Z21" s="23">
        <f>IF('01.25'!I22="","",'01.25'!I22)</f>
      </c>
      <c r="AA21" s="23">
        <f>IF('01.26'!I22="","",'01.26'!I22)</f>
      </c>
      <c r="AB21" s="23">
        <f>IF('01.27'!I22="","",'01.27'!I22)</f>
      </c>
      <c r="AC21" s="23">
        <f>IF('01.28'!I22="","",'01.28'!I22)</f>
      </c>
      <c r="AD21" s="23"/>
      <c r="AE21" s="23"/>
      <c r="AF21" s="23"/>
      <c r="AG21" s="23">
        <f si="0" t="shared"/>
        <v>1.27976190476191</v>
      </c>
    </row>
    <row customFormat="1" r="22" s="14" spans="1:33">
      <c r="A22" s="22">
        <v>19</v>
      </c>
      <c r="B22" s="23">
        <f>IF('01.01'!I23="","",'01.01'!I23)</f>
        <v>9.33928571428578</v>
      </c>
      <c r="C22" s="23">
        <f>IF('01.02'!I23="","",'01.02'!I23)</f>
        <v>14.6964285714287</v>
      </c>
      <c r="D22" s="23">
        <f>IF('01.03'!I23="","",'01.03'!I23)</f>
        <v>9</v>
      </c>
      <c r="E22" s="23">
        <f>IF('01.04'!I23="","",'01.04'!I23)</f>
        <v>12</v>
      </c>
      <c r="F22" s="23">
        <f>IF('01.05'!I23="","",'01.05'!I23)</f>
        <v>7</v>
      </c>
      <c r="G22" s="23">
        <f>IF('01.06'!I23="","",'01.06'!I23)</f>
        <v>15</v>
      </c>
      <c r="H22" s="23">
        <f>IF('01.07'!I23="","",'01.07'!I23)</f>
        <v>8</v>
      </c>
      <c r="I22" s="23">
        <f>IF('01.08'!I23="","",'01.08'!I23)</f>
        <v>17</v>
      </c>
      <c r="J22" s="23">
        <f>IF('01.09'!I23="","",'01.09'!I23)</f>
        <v>16</v>
      </c>
      <c r="K22" s="23">
        <f>IF('01.10'!I23="","",'01.10'!I23)</f>
        <v>11</v>
      </c>
      <c r="L22" s="23">
        <f>IF('01.11'!I23="","",'01.11'!I23)</f>
        <v>7</v>
      </c>
      <c r="M22" s="23">
        <f>IF('01.12'!I23="","",'01.12'!I23)</f>
        <v>8</v>
      </c>
      <c r="N22" s="23">
        <f>IF('01.13'!I23="","",'01.13'!I23)</f>
        <v>-3</v>
      </c>
      <c r="O22" s="23">
        <f>IF('01.14'!I23="","",'01.14'!I23)</f>
        <v>-4</v>
      </c>
      <c r="P22" s="23" t="str">
        <f>IF('01.15'!I23="","",'01.15'!I23)</f>
        <v/>
      </c>
      <c r="Q22" s="23" t="str">
        <f>IF('01.16'!I23="","",'01.16'!I23)</f>
        <v/>
      </c>
      <c r="R22" s="23" t="str">
        <f>IF('01.17'!I23="","",'01.17'!I23)</f>
        <v/>
      </c>
      <c r="S22" s="23" t="str">
        <f>IF('01.18'!I23="","",'01.18'!I23)</f>
        <v/>
      </c>
      <c r="T22" s="23">
        <f>IF('01.19'!I23="","",'01.19'!I23)</f>
        <v>7</v>
      </c>
      <c r="U22" s="23">
        <f>IF('01.20'!I23="","",'01.20'!I23)</f>
        <v>16</v>
      </c>
      <c r="V22" s="23">
        <f>IF('01.21'!I23="","",'01.21'!I23)</f>
        <v>15</v>
      </c>
      <c r="W22" s="23">
        <f>IF('01.22'!I23="","",'01.22'!I23)</f>
      </c>
      <c r="X22" s="23">
        <f>IF('01.23'!I23="","",'01.23'!I23)</f>
      </c>
      <c r="Y22" s="23">
        <f>IF('01.24'!I23="","",'01.24'!I23)</f>
      </c>
      <c r="Z22" s="23">
        <f>IF('01.25'!I23="","",'01.25'!I23)</f>
      </c>
      <c r="AA22" s="23">
        <f>IF('01.26'!I23="","",'01.26'!I23)</f>
      </c>
      <c r="AB22" s="23">
        <f>IF('01.27'!I23="","",'01.27'!I23)</f>
      </c>
      <c r="AC22" s="23">
        <f>IF('01.28'!I23="","",'01.28'!I23)</f>
      </c>
      <c r="AD22" s="23"/>
      <c r="AE22" s="23"/>
      <c r="AF22" s="23"/>
      <c r="AG22" s="23">
        <f si="0" t="shared"/>
        <v>10.890873015873</v>
      </c>
    </row>
    <row customFormat="1" r="23" s="14" spans="1:33">
      <c r="A23" s="22">
        <v>20</v>
      </c>
      <c r="B23" s="23">
        <f>IF('01.01'!I24="","",'01.01'!I24)</f>
        <v>9.33928571428578</v>
      </c>
      <c r="C23" s="23">
        <f>IF('01.02'!I24="","",'01.02'!I24)</f>
        <v>21.6964285714287</v>
      </c>
      <c r="D23" s="23">
        <f>IF('01.03'!I24="","",'01.03'!I24)</f>
        <v>10</v>
      </c>
      <c r="E23" s="23">
        <f>IF('01.04'!I24="","",'01.04'!I24)</f>
        <v>-9</v>
      </c>
      <c r="F23" s="23">
        <f>IF('01.05'!I24="","",'01.05'!I24)</f>
        <v>8</v>
      </c>
      <c r="G23" s="23">
        <f>IF('01.06'!I24="","",'01.06'!I24)</f>
        <v>5</v>
      </c>
      <c r="H23" s="23">
        <f>IF('01.07'!I24="","",'01.07'!I24)</f>
        <v>13</v>
      </c>
      <c r="I23" s="23">
        <f>IF('01.08'!I24="","",'01.08'!I24)</f>
        <v>19</v>
      </c>
      <c r="J23" s="23">
        <f>IF('01.09'!I24="","",'01.09'!I24)</f>
        <v>12</v>
      </c>
      <c r="K23" s="23">
        <f>IF('01.10'!I24="","",'01.10'!I24)</f>
        <v>23</v>
      </c>
      <c r="L23" s="23">
        <f>IF('01.11'!I24="","",'01.11'!I24)</f>
        <v>1</v>
      </c>
      <c r="M23" s="23">
        <f>IF('01.12'!I24="","",'01.12'!I24)</f>
        <v>-1</v>
      </c>
      <c r="N23" s="23">
        <f>IF('01.13'!I24="","",'01.13'!I24)</f>
        <v>-8</v>
      </c>
      <c r="O23" s="23">
        <f>IF('01.14'!I24="","",'01.14'!I24)</f>
        <v>-20</v>
      </c>
      <c r="P23" s="23" t="str">
        <f>IF('01.15'!I24="","",'01.15'!I24)</f>
        <v/>
      </c>
      <c r="Q23" s="23" t="str">
        <f>IF('01.16'!I24="","",'01.16'!I24)</f>
        <v/>
      </c>
      <c r="R23" s="23" t="str">
        <f>IF('01.17'!I24="","",'01.17'!I24)</f>
        <v/>
      </c>
      <c r="S23" s="23" t="str">
        <f>IF('01.18'!I24="","",'01.18'!I24)</f>
        <v/>
      </c>
      <c r="T23" s="23">
        <f>IF('01.19'!I24="","",'01.19'!I24)</f>
        <v>13</v>
      </c>
      <c r="U23" s="23">
        <f>IF('01.20'!I24="","",'01.20'!I24)</f>
        <v>5</v>
      </c>
      <c r="V23" s="23">
        <f>IF('01.21'!I24="","",'01.21'!I24)</f>
        <v>24</v>
      </c>
      <c r="W23" s="23">
        <f>IF('01.22'!I24="","",'01.22'!I24)</f>
      </c>
      <c r="X23" s="23">
        <f>IF('01.23'!I24="","",'01.23'!I24)</f>
      </c>
      <c r="Y23" s="23">
        <f>IF('01.24'!I24="","",'01.24'!I24)</f>
      </c>
      <c r="Z23" s="23">
        <f>IF('01.25'!I24="","",'01.25'!I24)</f>
      </c>
      <c r="AA23" s="23">
        <f>IF('01.26'!I24="","",'01.26'!I24)</f>
      </c>
      <c r="AB23" s="23">
        <f>IF('01.27'!I24="","",'01.27'!I24)</f>
      </c>
      <c r="AC23" s="23">
        <f>IF('01.28'!I24="","",'01.28'!I24)</f>
      </c>
      <c r="AD23" s="23"/>
      <c r="AE23" s="23"/>
      <c r="AF23" s="23"/>
      <c r="AG23" s="23">
        <f si="0" t="shared"/>
        <v>9.61309523809525</v>
      </c>
    </row>
    <row customFormat="1" r="24" s="14" spans="1:33">
      <c r="A24" s="22">
        <v>21</v>
      </c>
      <c r="B24" s="23">
        <f>IF('01.01'!I25="","",'01.01'!I25)</f>
        <v>3.33928571428578</v>
      </c>
      <c r="C24" s="23">
        <f>IF('01.02'!I25="","",'01.02'!I25)</f>
        <v>11.6964285714287</v>
      </c>
      <c r="D24" s="23">
        <f>IF('01.03'!I25="","",'01.03'!I25)</f>
        <v>-3</v>
      </c>
      <c r="E24" s="23">
        <f>IF('01.04'!I25="","",'01.04'!I25)</f>
        <v>-14</v>
      </c>
      <c r="F24" s="23">
        <f>IF('01.05'!I25="","",'01.05'!I25)</f>
        <v>-5</v>
      </c>
      <c r="G24" s="23">
        <f>IF('01.06'!I25="","",'01.06'!I25)</f>
        <v>-5</v>
      </c>
      <c r="H24" s="23">
        <f>IF('01.07'!I25="","",'01.07'!I25)</f>
        <v>11</v>
      </c>
      <c r="I24" s="23">
        <f>IF('01.08'!I25="","",'01.08'!I25)</f>
        <v>6</v>
      </c>
      <c r="J24" s="23">
        <f>IF('01.09'!I25="","",'01.09'!I25)</f>
        <v>11</v>
      </c>
      <c r="K24" s="23">
        <f>IF('01.10'!I25="","",'01.10'!I25)</f>
        <v>7</v>
      </c>
      <c r="L24" s="23">
        <f>IF('01.11'!I25="","",'01.11'!I25)</f>
        <v>3</v>
      </c>
      <c r="M24" s="23">
        <f>IF('01.12'!I25="","",'01.12'!I25)</f>
        <v>-9</v>
      </c>
      <c r="N24" s="23">
        <f>IF('01.13'!I25="","",'01.13'!I25)</f>
        <v>-4</v>
      </c>
      <c r="O24" s="23">
        <f>IF('01.14'!I25="","",'01.14'!I25)</f>
        <v>-17</v>
      </c>
      <c r="P24" s="23" t="str">
        <f>IF('01.15'!I25="","",'01.15'!I25)</f>
        <v/>
      </c>
      <c r="Q24" s="23" t="str">
        <f>IF('01.16'!I25="","",'01.16'!I25)</f>
        <v/>
      </c>
      <c r="R24" s="23" t="str">
        <f>IF('01.17'!I25="","",'01.17'!I25)</f>
        <v/>
      </c>
      <c r="S24" s="23" t="str">
        <f>IF('01.18'!I25="","",'01.18'!I25)</f>
        <v/>
      </c>
      <c r="T24" s="23">
        <f>IF('01.19'!I25="","",'01.19'!I25)</f>
        <v>4</v>
      </c>
      <c r="U24" s="23">
        <f>IF('01.20'!I25="","",'01.20'!I25)</f>
        <v>7</v>
      </c>
      <c r="V24" s="23">
        <f>IF('01.21'!I25="","",'01.21'!I25)</f>
        <v>22</v>
      </c>
      <c r="W24" s="23">
        <f>IF('01.22'!I25="","",'01.22'!I25)</f>
      </c>
      <c r="X24" s="23">
        <f>IF('01.23'!I25="","",'01.23'!I25)</f>
      </c>
      <c r="Y24" s="23">
        <f>IF('01.24'!I25="","",'01.24'!I25)</f>
      </c>
      <c r="Z24" s="23">
        <f>IF('01.25'!I25="","",'01.25'!I25)</f>
      </c>
      <c r="AA24" s="23">
        <f>IF('01.26'!I25="","",'01.26'!I25)</f>
      </c>
      <c r="AB24" s="23">
        <f>IF('01.27'!I25="","",'01.27'!I25)</f>
      </c>
      <c r="AC24" s="23">
        <f>IF('01.28'!I25="","",'01.28'!I25)</f>
      </c>
      <c r="AD24" s="23"/>
      <c r="AE24" s="23"/>
      <c r="AF24" s="23"/>
      <c r="AG24" s="23">
        <f si="0" t="shared"/>
        <v>3.44642857142858</v>
      </c>
    </row>
    <row customFormat="1" r="25" s="14" spans="1:33">
      <c r="A25" s="22">
        <v>22</v>
      </c>
      <c r="B25" s="23">
        <f>IF('01.01'!I26="","",'01.01'!I26)</f>
        <v>-11.6607142857142</v>
      </c>
      <c r="C25" s="23">
        <f>IF('01.02'!I26="","",'01.02'!I26)</f>
        <v>-10.3035714285713</v>
      </c>
      <c r="D25" s="23">
        <f>IF('01.03'!I26="","",'01.03'!I26)</f>
        <v>-8</v>
      </c>
      <c r="E25" s="23">
        <f>IF('01.04'!I26="","",'01.04'!I26)</f>
        <v>-6</v>
      </c>
      <c r="F25" s="23">
        <f>IF('01.05'!I26="","",'01.05'!I26)</f>
        <v>-14</v>
      </c>
      <c r="G25" s="23">
        <f>IF('01.06'!I26="","",'01.06'!I26)</f>
        <v>-9</v>
      </c>
      <c r="H25" s="23">
        <f>IF('01.07'!I26="","",'01.07'!I26)</f>
        <v>-14</v>
      </c>
      <c r="I25" s="23">
        <f>IF('01.08'!I26="","",'01.08'!I26)</f>
        <v>-6</v>
      </c>
      <c r="J25" s="23">
        <f>IF('01.09'!I26="","",'01.09'!I26)</f>
        <v>-9</v>
      </c>
      <c r="K25" s="23">
        <f>IF('01.10'!I26="","",'01.10'!I26)</f>
        <v>-11</v>
      </c>
      <c r="L25" s="23">
        <f>IF('01.11'!I26="","",'01.11'!I26)</f>
        <v>6</v>
      </c>
      <c r="M25" s="23">
        <f>IF('01.12'!I26="","",'01.12'!I26)</f>
        <v>-7</v>
      </c>
      <c r="N25" s="23">
        <f>IF('01.13'!I26="","",'01.13'!I26)</f>
        <v>1</v>
      </c>
      <c r="O25" s="23">
        <f>IF('01.14'!I26="","",'01.14'!I26)</f>
        <v>-16</v>
      </c>
      <c r="P25" s="23" t="str">
        <f>IF('01.15'!I26="","",'01.15'!I26)</f>
        <v/>
      </c>
      <c r="Q25" s="23" t="str">
        <f>IF('01.16'!I26="","",'01.16'!I26)</f>
        <v/>
      </c>
      <c r="R25" s="23" t="str">
        <f>IF('01.17'!I26="","",'01.17'!I26)</f>
        <v/>
      </c>
      <c r="S25" s="23" t="str">
        <f>IF('01.18'!I26="","",'01.18'!I26)</f>
        <v/>
      </c>
      <c r="T25" s="23">
        <f>IF('01.19'!I26="","",'01.19'!I26)</f>
        <v>-4</v>
      </c>
      <c r="U25" s="23">
        <f>IF('01.20'!I26="","",'01.20'!I26)</f>
        <v>-15</v>
      </c>
      <c r="V25" s="23">
        <f>IF('01.21'!I26="","",'01.21'!I26)</f>
        <v>6</v>
      </c>
      <c r="W25" s="23">
        <f>IF('01.22'!I26="","",'01.22'!I26)</f>
      </c>
      <c r="X25" s="23">
        <f>IF('01.23'!I26="","",'01.23'!I26)</f>
      </c>
      <c r="Y25" s="23">
        <f>IF('01.24'!I26="","",'01.24'!I26)</f>
      </c>
      <c r="Z25" s="23">
        <f>IF('01.25'!I26="","",'01.25'!I26)</f>
      </c>
      <c r="AA25" s="23">
        <f>IF('01.26'!I26="","",'01.26'!I26)</f>
      </c>
      <c r="AB25" s="23">
        <f>IF('01.27'!I26="","",'01.27'!I26)</f>
      </c>
      <c r="AC25" s="23">
        <f>IF('01.28'!I26="","",'01.28'!I26)</f>
      </c>
      <c r="AD25" s="23"/>
      <c r="AE25" s="23"/>
      <c r="AF25" s="23"/>
      <c r="AG25" s="23">
        <f si="0" t="shared"/>
        <v>-6.88690476190475</v>
      </c>
    </row>
    <row customFormat="1" r="26" s="14" spans="1:33">
      <c r="A26" s="22">
        <v>23</v>
      </c>
      <c r="B26" s="23">
        <f>IF('01.01'!I27="","",'01.01'!I27)</f>
        <v>10.3392857142858</v>
      </c>
      <c r="C26" s="23">
        <f>IF('01.02'!I27="","",'01.02'!I27)</f>
        <v>15.6964285714287</v>
      </c>
      <c r="D26" s="23">
        <f>IF('01.03'!I27="","",'01.03'!I27)</f>
        <v>9</v>
      </c>
      <c r="E26" s="23">
        <f>IF('01.04'!I27="","",'01.04'!I27)</f>
        <v>7</v>
      </c>
      <c r="F26" s="23">
        <f>IF('01.05'!I27="","",'01.05'!I27)</f>
        <v>7</v>
      </c>
      <c r="G26" s="23">
        <f>IF('01.06'!I27="","",'01.06'!I27)</f>
        <v>14</v>
      </c>
      <c r="H26" s="23">
        <f>IF('01.07'!I27="","",'01.07'!I27)</f>
        <v>8</v>
      </c>
      <c r="I26" s="23">
        <f>IF('01.08'!I27="","",'01.08'!I27)</f>
        <v>15</v>
      </c>
      <c r="J26" s="23">
        <f>IF('01.09'!I27="","",'01.09'!I27)</f>
        <v>18</v>
      </c>
      <c r="K26" s="23">
        <f>IF('01.10'!I27="","",'01.10'!I27)</f>
        <v>0</v>
      </c>
      <c r="L26" s="23">
        <f>IF('01.11'!I27="","",'01.11'!I27)</f>
        <v>7</v>
      </c>
      <c r="M26" s="23">
        <f>IF('01.12'!I27="","",'01.12'!I27)</f>
        <v>8</v>
      </c>
      <c r="N26" s="23">
        <f>IF('01.13'!I27="","",'01.13'!I27)</f>
        <v>6</v>
      </c>
      <c r="O26" s="23">
        <f>IF('01.14'!I27="","",'01.14'!I27)</f>
        <v>12</v>
      </c>
      <c r="P26" s="23" t="str">
        <f>IF('01.15'!I27="","",'01.15'!I27)</f>
        <v/>
      </c>
      <c r="Q26" s="23" t="str">
        <f>IF('01.16'!I27="","",'01.16'!I27)</f>
        <v/>
      </c>
      <c r="R26" s="23" t="str">
        <f>IF('01.17'!I27="","",'01.17'!I27)</f>
        <v/>
      </c>
      <c r="S26" s="23" t="str">
        <f>IF('01.18'!I27="","",'01.18'!I27)</f>
        <v/>
      </c>
      <c r="T26" s="23">
        <f>IF('01.19'!I27="","",'01.19'!I27)</f>
        <v>13</v>
      </c>
      <c r="U26" s="23">
        <f>IF('01.20'!I27="","",'01.20'!I27)</f>
        <v>-2</v>
      </c>
      <c r="V26" s="23">
        <f>IF('01.21'!I27="","",'01.21'!I27)</f>
        <v>7</v>
      </c>
      <c r="W26" s="23">
        <f>IF('01.22'!I27="","",'01.22'!I27)</f>
      </c>
      <c r="X26" s="23">
        <f>IF('01.23'!I27="","",'01.23'!I27)</f>
      </c>
      <c r="Y26" s="23">
        <f>IF('01.24'!I27="","",'01.24'!I27)</f>
      </c>
      <c r="Z26" s="23">
        <f>IF('01.25'!I27="","",'01.25'!I27)</f>
      </c>
      <c r="AA26" s="23">
        <f>IF('01.26'!I27="","",'01.26'!I27)</f>
      </c>
      <c r="AB26" s="23">
        <f>IF('01.27'!I27="","",'01.27'!I27)</f>
      </c>
      <c r="AC26" s="23">
        <f>IF('01.28'!I27="","",'01.28'!I27)</f>
      </c>
      <c r="AD26" s="23"/>
      <c r="AE26" s="23"/>
      <c r="AF26" s="23"/>
      <c r="AG26" s="23">
        <f si="0" t="shared"/>
        <v>10.2797619047619</v>
      </c>
    </row>
    <row customFormat="1" r="27" s="14" spans="1:33">
      <c r="A27" s="22">
        <v>24</v>
      </c>
      <c r="B27" s="23">
        <f>IF('01.01'!I28="","",'01.01'!I28)</f>
        <v>-2.66071428571422</v>
      </c>
      <c r="C27" s="23">
        <f>IF('01.02'!I28="","",'01.02'!I28)</f>
        <v>-10.3035714285713</v>
      </c>
      <c r="D27" s="23">
        <f>IF('01.03'!I28="","",'01.03'!I28)</f>
        <v>-6</v>
      </c>
      <c r="E27" s="23">
        <f>IF('01.04'!I28="","",'01.04'!I28)</f>
        <v>-6</v>
      </c>
      <c r="F27" s="23">
        <f>IF('01.05'!I28="","",'01.05'!I28)</f>
        <v>-1</v>
      </c>
      <c r="G27" s="23">
        <f>IF('01.06'!I28="","",'01.06'!I28)</f>
        <v>-4</v>
      </c>
      <c r="H27" s="23">
        <f>IF('01.07'!I28="","",'01.07'!I28)</f>
        <v>-8</v>
      </c>
      <c r="I27" s="23">
        <f>IF('01.08'!I28="","",'01.08'!I28)</f>
        <v>-7</v>
      </c>
      <c r="J27" s="23">
        <f>IF('01.09'!I28="","",'01.09'!I28)</f>
        <v>-4</v>
      </c>
      <c r="K27" s="23">
        <f>IF('01.10'!I28="","",'01.10'!I28)</f>
        <v>-6</v>
      </c>
      <c r="L27" s="23">
        <f>IF('01.11'!I28="","",'01.11'!I28)</f>
        <v>-9</v>
      </c>
      <c r="M27" s="23">
        <f>IF('01.12'!I28="","",'01.12'!I28)</f>
        <v>-2</v>
      </c>
      <c r="N27" s="23">
        <f>IF('01.13'!I28="","",'01.13'!I28)</f>
        <v>-5</v>
      </c>
      <c r="O27" s="23">
        <f>IF('01.14'!I28="","",'01.14'!I28)</f>
        <v>-12</v>
      </c>
      <c r="P27" s="23" t="str">
        <f>IF('01.15'!I28="","",'01.15'!I28)</f>
        <v/>
      </c>
      <c r="Q27" s="23" t="str">
        <f>IF('01.16'!I28="","",'01.16'!I28)</f>
        <v/>
      </c>
      <c r="R27" s="23" t="str">
        <f>IF('01.17'!I28="","",'01.17'!I28)</f>
        <v/>
      </c>
      <c r="S27" s="23" t="str">
        <f>IF('01.18'!I28="","",'01.18'!I28)</f>
        <v/>
      </c>
      <c r="T27" s="23">
        <f>IF('01.19'!I28="","",'01.19'!I28)</f>
        <v>-9</v>
      </c>
      <c r="U27" s="23">
        <f>IF('01.20'!I28="","",'01.20'!I28)</f>
        <v>-6</v>
      </c>
      <c r="V27" s="23">
        <f>IF('01.21'!I28="","",'01.21'!I28)</f>
        <v>3</v>
      </c>
      <c r="W27" s="23">
        <f>IF('01.22'!I28="","",'01.22'!I28)</f>
      </c>
      <c r="X27" s="23">
        <f>IF('01.23'!I28="","",'01.23'!I28)</f>
      </c>
      <c r="Y27" s="23">
        <f>IF('01.24'!I28="","",'01.24'!I28)</f>
      </c>
      <c r="Z27" s="23">
        <f>IF('01.25'!I28="","",'01.25'!I28)</f>
      </c>
      <c r="AA27" s="23">
        <f>IF('01.26'!I28="","",'01.26'!I28)</f>
      </c>
      <c r="AB27" s="23">
        <f>IF('01.27'!I28="","",'01.27'!I28)</f>
      </c>
      <c r="AC27" s="23">
        <f>IF('01.28'!I28="","",'01.28'!I28)</f>
      </c>
      <c r="AD27" s="23"/>
      <c r="AE27" s="23"/>
      <c r="AF27" s="23"/>
      <c r="AG27" s="23">
        <f si="0" t="shared"/>
        <v>-5.27579365079364</v>
      </c>
    </row>
    <row customFormat="1" r="28" s="14" spans="1:33">
      <c r="A28" s="22">
        <v>25</v>
      </c>
      <c r="B28" s="23">
        <f>IF('01.01'!I29="","",'01.01'!I29)</f>
        <v>8.33928571428578</v>
      </c>
      <c r="C28" s="23">
        <f>IF('01.02'!I29="","",'01.02'!I29)</f>
        <v>9.69642857142867</v>
      </c>
      <c r="D28" s="23">
        <f>IF('01.03'!I29="","",'01.03'!I29)</f>
        <v>10</v>
      </c>
      <c r="E28" s="23">
        <f>IF('01.04'!I29="","",'01.04'!I29)</f>
        <v>8</v>
      </c>
      <c r="F28" s="23">
        <f>IF('01.05'!I29="","",'01.05'!I29)</f>
        <v>10</v>
      </c>
      <c r="G28" s="23">
        <f>IF('01.06'!I29="","",'01.06'!I29)</f>
        <v>6</v>
      </c>
      <c r="H28" s="23">
        <f>IF('01.07'!I29="","",'01.07'!I29)</f>
        <v>14</v>
      </c>
      <c r="I28" s="23">
        <f>IF('01.08'!I29="","",'01.08'!I29)</f>
        <v>5</v>
      </c>
      <c r="J28" s="23">
        <f>IF('01.09'!I29="","",'01.09'!I29)</f>
        <v>1</v>
      </c>
      <c r="K28" s="23">
        <f>IF('01.10'!I29="","",'01.10'!I29)</f>
        <v>-1</v>
      </c>
      <c r="L28" s="23">
        <f>IF('01.11'!I29="","",'01.11'!I29)</f>
        <v>7</v>
      </c>
      <c r="M28" s="23">
        <f>IF('01.12'!I29="","",'01.12'!I29)</f>
        <v>5</v>
      </c>
      <c r="N28" s="23">
        <f>IF('01.13'!I29="","",'01.13'!I29)</f>
        <v>4</v>
      </c>
      <c r="O28" s="23">
        <f>IF('01.14'!I29="","",'01.14'!I29)</f>
        <v>3</v>
      </c>
      <c r="P28" s="23" t="str">
        <f>IF('01.15'!I29="","",'01.15'!I29)</f>
        <v/>
      </c>
      <c r="Q28" s="23" t="str">
        <f>IF('01.16'!I29="","",'01.16'!I29)</f>
        <v/>
      </c>
      <c r="R28" s="23" t="str">
        <f>IF('01.17'!I29="","",'01.17'!I29)</f>
        <v/>
      </c>
      <c r="S28" s="23" t="str">
        <f>IF('01.18'!I29="","",'01.18'!I29)</f>
        <v/>
      </c>
      <c r="T28" s="23">
        <f>IF('01.19'!I29="","",'01.19'!I29)</f>
        <v>3</v>
      </c>
      <c r="U28" s="23">
        <f>IF('01.20'!I29="","",'01.20'!I29)</f>
        <v>3</v>
      </c>
      <c r="V28" s="23">
        <f>IF('01.21'!I29="","",'01.21'!I29)</f>
        <v>5</v>
      </c>
      <c r="W28" s="23">
        <f>IF('01.22'!I29="","",'01.22'!I29)</f>
      </c>
      <c r="X28" s="23">
        <f>IF('01.23'!I29="","",'01.23'!I29)</f>
      </c>
      <c r="Y28" s="23">
        <f>IF('01.24'!I29="","",'01.24'!I29)</f>
      </c>
      <c r="Z28" s="23">
        <f>IF('01.25'!I29="","",'01.25'!I29)</f>
      </c>
      <c r="AA28" s="23">
        <f>IF('01.26'!I29="","",'01.26'!I29)</f>
      </c>
      <c r="AB28" s="23">
        <f>IF('01.27'!I29="","",'01.27'!I29)</f>
      </c>
      <c r="AC28" s="23">
        <f>IF('01.28'!I29="","",'01.28'!I29)</f>
      </c>
      <c r="AD28" s="23"/>
      <c r="AE28" s="23"/>
      <c r="AF28" s="23"/>
      <c r="AG28" s="23">
        <f si="0" t="shared"/>
        <v>7.44642857142858</v>
      </c>
    </row>
    <row customFormat="1" r="29" s="14" spans="1:33">
      <c r="A29" s="22">
        <v>26</v>
      </c>
      <c r="B29" s="23">
        <f>IF('01.01'!I30="","",'01.01'!I30)</f>
        <v>4.33928571428578</v>
      </c>
      <c r="C29" s="23">
        <f>IF('01.02'!I30="","",'01.02'!I30)</f>
        <v>7.69642857142867</v>
      </c>
      <c r="D29" s="23">
        <f>IF('01.03'!I30="","",'01.03'!I30)</f>
        <v>4</v>
      </c>
      <c r="E29" s="23">
        <f>IF('01.04'!I30="","",'01.04'!I30)</f>
        <v>5</v>
      </c>
      <c r="F29" s="23">
        <f>IF('01.05'!I30="","",'01.05'!I30)</f>
        <v>-1</v>
      </c>
      <c r="G29" s="23">
        <f>IF('01.06'!I30="","",'01.06'!I30)</f>
        <v>8</v>
      </c>
      <c r="H29" s="23">
        <f>IF('01.07'!I30="","",'01.07'!I30)</f>
        <v>-2</v>
      </c>
      <c r="I29" s="23">
        <f>IF('01.08'!I30="","",'01.08'!I30)</f>
        <v>-4</v>
      </c>
      <c r="J29" s="23">
        <f>IF('01.09'!I30="","",'01.09'!I30)</f>
        <v>3</v>
      </c>
      <c r="K29" s="23">
        <f>IF('01.10'!I30="","",'01.10'!I30)</f>
        <v>1</v>
      </c>
      <c r="L29" s="23">
        <f>IF('01.11'!I30="","",'01.11'!I30)</f>
        <v>0</v>
      </c>
      <c r="M29" s="23">
        <f>IF('01.12'!I30="","",'01.12'!I30)</f>
        <v>-2</v>
      </c>
      <c r="N29" s="23">
        <f>IF('01.13'!I30="","",'01.13'!I30)</f>
        <v>-3</v>
      </c>
      <c r="O29" s="23">
        <f>IF('01.14'!I30="","",'01.14'!I30)</f>
        <v>-4</v>
      </c>
      <c r="P29" s="23" t="str">
        <f>IF('01.15'!I30="","",'01.15'!I30)</f>
        <v/>
      </c>
      <c r="Q29" s="23" t="str">
        <f>IF('01.16'!I30="","",'01.16'!I30)</f>
        <v/>
      </c>
      <c r="R29" s="23" t="str">
        <f>IF('01.17'!I30="","",'01.17'!I30)</f>
        <v/>
      </c>
      <c r="S29" s="23" t="str">
        <f>IF('01.18'!I30="","",'01.18'!I30)</f>
        <v/>
      </c>
      <c r="T29" s="23">
        <f>IF('01.19'!I30="","",'01.19'!I30)</f>
        <v>-9</v>
      </c>
      <c r="U29" s="23">
        <f>IF('01.20'!I30="","",'01.20'!I30)</f>
        <v>3</v>
      </c>
      <c r="V29" s="23">
        <f>IF('01.21'!I30="","",'01.21'!I30)</f>
        <v>7</v>
      </c>
      <c r="W29" s="23">
        <f>IF('01.22'!I30="","",'01.22'!I30)</f>
      </c>
      <c r="X29" s="23">
        <f>IF('01.23'!I30="","",'01.23'!I30)</f>
      </c>
      <c r="Y29" s="23">
        <f>IF('01.24'!I30="","",'01.24'!I30)</f>
      </c>
      <c r="Z29" s="23">
        <f>IF('01.25'!I30="","",'01.25'!I30)</f>
      </c>
      <c r="AA29" s="23">
        <f>IF('01.26'!I30="","",'01.26'!I30)</f>
      </c>
      <c r="AB29" s="23">
        <f>IF('01.27'!I30="","",'01.27'!I30)</f>
      </c>
      <c r="AC29" s="23">
        <f>IF('01.28'!I30="","",'01.28'!I30)</f>
      </c>
      <c r="AD29" s="23"/>
      <c r="AE29" s="23"/>
      <c r="AF29" s="23"/>
      <c r="AG29" s="23">
        <f si="0" t="shared"/>
        <v>2.05753968253969</v>
      </c>
    </row>
    <row customFormat="1" r="30" s="14" spans="1:33">
      <c r="A30" s="22">
        <v>27</v>
      </c>
      <c r="B30" s="23">
        <f>IF('01.01'!I31="","",'01.01'!I31)</f>
        <v>2.33928571428578</v>
      </c>
      <c r="C30" s="23">
        <f>IF('01.02'!I31="","",'01.02'!I31)</f>
        <v>15.6964285714287</v>
      </c>
      <c r="D30" s="23">
        <f>IF('01.03'!I31="","",'01.03'!I31)</f>
        <v>8</v>
      </c>
      <c r="E30" s="23">
        <f>IF('01.04'!I31="","",'01.04'!I31)</f>
        <v>17</v>
      </c>
      <c r="F30" s="23">
        <f>IF('01.05'!I31="","",'01.05'!I31)</f>
        <v>10</v>
      </c>
      <c r="G30" s="23">
        <f>IF('01.06'!I31="","",'01.06'!I31)</f>
        <v>3</v>
      </c>
      <c r="H30" s="23">
        <f>IF('01.07'!I31="","",'01.07'!I31)</f>
        <v>3</v>
      </c>
      <c r="I30" s="23">
        <f>IF('01.08'!I31="","",'01.08'!I31)</f>
        <v>10</v>
      </c>
      <c r="J30" s="23">
        <f>IF('01.09'!I31="","",'01.09'!I31)</f>
        <v>9</v>
      </c>
      <c r="K30" s="23">
        <f>IF('01.10'!I31="","",'01.10'!I31)</f>
        <v>7</v>
      </c>
      <c r="L30" s="23">
        <f>IF('01.11'!I31="","",'01.11'!I31)</f>
        <v>19</v>
      </c>
      <c r="M30" s="23">
        <f>IF('01.12'!I31="","",'01.12'!I31)</f>
        <v>14</v>
      </c>
      <c r="N30" s="23">
        <f>IF('01.13'!I31="","",'01.13'!I31)</f>
        <v>9</v>
      </c>
      <c r="O30" s="23">
        <f>IF('01.14'!I31="","",'01.14'!I31)</f>
        <v>7</v>
      </c>
      <c r="P30" s="23" t="str">
        <f>IF('01.15'!I31="","",'01.15'!I31)</f>
        <v/>
      </c>
      <c r="Q30" s="23" t="str">
        <f>IF('01.16'!I31="","",'01.16'!I31)</f>
        <v/>
      </c>
      <c r="R30" s="23" t="str">
        <f>IF('01.17'!I31="","",'01.17'!I31)</f>
        <v/>
      </c>
      <c r="S30" s="23" t="str">
        <f>IF('01.18'!I31="","",'01.18'!I31)</f>
        <v/>
      </c>
      <c r="T30" s="23">
        <f>IF('01.19'!I31="","",'01.19'!I31)</f>
        <v>0</v>
      </c>
      <c r="U30" s="23">
        <f>IF('01.20'!I31="","",'01.20'!I31)</f>
        <v>-1</v>
      </c>
      <c r="V30" s="23">
        <f>IF('01.21'!I31="","",'01.21'!I31)</f>
        <v>13</v>
      </c>
      <c r="W30" s="23">
        <f>IF('01.22'!I31="","",'01.22'!I31)</f>
      </c>
      <c r="X30" s="23">
        <f>IF('01.23'!I31="","",'01.23'!I31)</f>
      </c>
      <c r="Y30" s="23">
        <f>IF('01.24'!I31="","",'01.24'!I31)</f>
      </c>
      <c r="Z30" s="23">
        <f>IF('01.25'!I31="","",'01.25'!I31)</f>
      </c>
      <c r="AA30" s="23">
        <f>IF('01.26'!I31="","",'01.26'!I31)</f>
      </c>
      <c r="AB30" s="23">
        <f>IF('01.27'!I31="","",'01.27'!I31)</f>
      </c>
      <c r="AC30" s="23">
        <f>IF('01.28'!I31="","",'01.28'!I31)</f>
      </c>
      <c r="AD30" s="23"/>
      <c r="AE30" s="23"/>
      <c r="AF30" s="23"/>
      <c r="AG30" s="23">
        <f si="0" t="shared"/>
        <v>9.72420634920636</v>
      </c>
    </row>
    <row customFormat="1" r="31" s="14" spans="1:33">
      <c r="A31" s="22">
        <v>28</v>
      </c>
      <c r="B31" s="23">
        <f>IF('01.01'!I32="","",'01.01'!I32)</f>
        <v>-0.660714285714221</v>
      </c>
      <c r="C31" s="23">
        <f>IF('01.02'!I32="","",'01.02'!I32)</f>
        <v>-1.30357142857133</v>
      </c>
      <c r="D31" s="23">
        <f>IF('01.03'!I32="","",'01.03'!I32)</f>
        <v>9</v>
      </c>
      <c r="E31" s="23">
        <f>IF('01.04'!I32="","",'01.04'!I32)</f>
        <v>2</v>
      </c>
      <c r="F31" s="23">
        <f>IF('01.05'!I32="","",'01.05'!I32)</f>
        <v>-4</v>
      </c>
      <c r="G31" s="23">
        <f>IF('01.06'!I32="","",'01.06'!I32)</f>
        <v>-5</v>
      </c>
      <c r="H31" s="23">
        <f>IF('01.07'!I32="","",'01.07'!I32)</f>
        <v>1</v>
      </c>
      <c r="I31" s="23">
        <f>IF('01.08'!I32="","",'01.08'!I32)</f>
        <v>6</v>
      </c>
      <c r="J31" s="23">
        <f>IF('01.09'!I32="","",'01.09'!I32)</f>
        <v>5</v>
      </c>
      <c r="K31" s="23">
        <f>IF('01.10'!I32="","",'01.10'!I32)</f>
        <v>7</v>
      </c>
      <c r="L31" s="23">
        <f>IF('01.11'!I32="","",'01.11'!I32)</f>
        <v>2</v>
      </c>
      <c r="M31" s="23">
        <f>IF('01.12'!I32="","",'01.12'!I32)</f>
        <v>-4</v>
      </c>
      <c r="N31" s="23">
        <f>IF('01.13'!I32="","",'01.13'!I32)</f>
        <v>-5</v>
      </c>
      <c r="O31" s="23">
        <f>IF('01.14'!I32="","",'01.14'!I32)</f>
        <v>-2</v>
      </c>
      <c r="P31" s="23" t="str">
        <f>IF('01.15'!I32="","",'01.15'!I32)</f>
        <v/>
      </c>
      <c r="Q31" s="23" t="str">
        <f>IF('01.16'!I32="","",'01.16'!I32)</f>
        <v/>
      </c>
      <c r="R31" s="23" t="str">
        <f>IF('01.17'!I32="","",'01.17'!I32)</f>
        <v/>
      </c>
      <c r="S31" s="23" t="str">
        <f>IF('01.18'!I32="","",'01.18'!I32)</f>
        <v/>
      </c>
      <c r="T31" s="23">
        <f>IF('01.19'!I32="","",'01.19'!I32)</f>
        <v>1</v>
      </c>
      <c r="U31" s="23">
        <f>IF('01.20'!I32="","",'01.20'!I32)</f>
        <v>0</v>
      </c>
      <c r="V31" s="23">
        <f>IF('01.21'!I32="","",'01.21'!I32)</f>
        <v>8</v>
      </c>
      <c r="W31" s="23">
        <f>IF('01.22'!I32="","",'01.22'!I32)</f>
      </c>
      <c r="X31" s="23">
        <f>IF('01.23'!I32="","",'01.23'!I32)</f>
      </c>
      <c r="Y31" s="23">
        <f>IF('01.24'!I32="","",'01.24'!I32)</f>
      </c>
      <c r="Z31" s="23">
        <f>IF('01.25'!I32="","",'01.25'!I32)</f>
      </c>
      <c r="AA31" s="23">
        <f>IF('01.26'!I32="","",'01.26'!I32)</f>
      </c>
      <c r="AB31" s="23">
        <f>IF('01.27'!I32="","",'01.27'!I32)</f>
      </c>
      <c r="AC31" s="23">
        <f>IF('01.28'!I32="","",'01.28'!I32)</f>
      </c>
      <c r="AD31" s="23"/>
      <c r="AE31" s="23"/>
      <c r="AF31" s="23"/>
      <c r="AG31" s="23">
        <f si="0" t="shared"/>
        <v>2.55753968253969</v>
      </c>
    </row>
    <row customFormat="1" r="32" s="14" spans="1:33">
      <c r="A32" s="22">
        <v>29</v>
      </c>
      <c r="B32" s="23">
        <f>IF('01.01'!I33="","",'01.01'!I33)</f>
        <v>6.33928571428578</v>
      </c>
      <c r="C32" s="23">
        <f>IF('01.02'!I33="","",'01.02'!I33)</f>
        <v>5.69642857142867</v>
      </c>
      <c r="D32" s="23">
        <f>IF('01.03'!I33="","",'01.03'!I33)</f>
        <v>7</v>
      </c>
      <c r="E32" s="23">
        <f>IF('01.04'!I33="","",'01.04'!I33)</f>
        <v>9</v>
      </c>
      <c r="F32" s="23">
        <f>IF('01.05'!I33="","",'01.05'!I33)</f>
        <v>14</v>
      </c>
      <c r="G32" s="23">
        <f>IF('01.06'!I33="","",'01.06'!I33)</f>
        <v>11</v>
      </c>
      <c r="H32" s="23">
        <f>IF('01.07'!I33="","",'01.07'!I33)</f>
        <v>-2</v>
      </c>
      <c r="I32" s="23">
        <f>IF('01.08'!I33="","",'01.08'!I33)</f>
        <v>10</v>
      </c>
      <c r="J32" s="23">
        <f>IF('01.09'!I33="","",'01.09'!I33)</f>
        <v>10</v>
      </c>
      <c r="K32" s="23">
        <f>IF('01.10'!I33="","",'01.10'!I33)</f>
        <v>5</v>
      </c>
      <c r="L32" s="23">
        <f>IF('01.11'!I33="","",'01.11'!I33)</f>
        <v>13</v>
      </c>
      <c r="M32" s="23">
        <f>IF('01.12'!I33="","",'01.12'!I33)</f>
        <v>6</v>
      </c>
      <c r="N32" s="23">
        <f>IF('01.13'!I33="","",'01.13'!I33)</f>
        <v>2</v>
      </c>
      <c r="O32" s="23">
        <f>IF('01.14'!I33="","",'01.14'!I33)</f>
        <v>2</v>
      </c>
      <c r="P32" s="23" t="str">
        <f>IF('01.15'!I33="","",'01.15'!I33)</f>
        <v/>
      </c>
      <c r="Q32" s="23" t="str">
        <f>IF('01.16'!I33="","",'01.16'!I33)</f>
        <v/>
      </c>
      <c r="R32" s="23" t="str">
        <f>IF('01.17'!I33="","",'01.17'!I33)</f>
        <v/>
      </c>
      <c r="S32" s="23" t="str">
        <f>IF('01.18'!I33="","",'01.18'!I33)</f>
        <v/>
      </c>
      <c r="T32" s="23">
        <f>IF('01.19'!I33="","",'01.19'!I33)</f>
        <v>7</v>
      </c>
      <c r="U32" s="23">
        <f>IF('01.20'!I33="","",'01.20'!I33)</f>
        <v>4</v>
      </c>
      <c r="V32" s="23">
        <f>IF('01.21'!I33="","",'01.21'!I33)</f>
        <v>13</v>
      </c>
      <c r="W32" s="23">
        <f>IF('01.22'!I33="","",'01.22'!I33)</f>
      </c>
      <c r="X32" s="23">
        <f>IF('01.23'!I33="","",'01.23'!I33)</f>
      </c>
      <c r="Y32" s="23">
        <f>IF('01.24'!I33="","",'01.24'!I33)</f>
      </c>
      <c r="Z32" s="23">
        <f>IF('01.25'!I33="","",'01.25'!I33)</f>
      </c>
      <c r="AA32" s="23">
        <f>IF('01.26'!I33="","",'01.26'!I33)</f>
      </c>
      <c r="AB32" s="23">
        <f>IF('01.27'!I33="","",'01.27'!I33)</f>
      </c>
      <c r="AC32" s="23">
        <f>IF('01.28'!I33="","",'01.28'!I33)</f>
      </c>
      <c r="AD32" s="23"/>
      <c r="AE32" s="23"/>
      <c r="AF32" s="23"/>
      <c r="AG32" s="23">
        <f si="0" t="shared"/>
        <v>8.00198412698414</v>
      </c>
    </row>
    <row customFormat="1" r="33" s="14" spans="1:33">
      <c r="A33" s="22">
        <v>30</v>
      </c>
      <c r="B33" s="23">
        <f>IF('01.01'!I34="","",'01.01'!I34)</f>
        <v>-0.660714285714221</v>
      </c>
      <c r="C33" s="23">
        <f>IF('01.02'!I34="","",'01.02'!I34)</f>
        <v>-12.3035714285713</v>
      </c>
      <c r="D33" s="23">
        <f>IF('01.03'!I34="","",'01.03'!I34)</f>
        <v>2</v>
      </c>
      <c r="E33" s="23">
        <f>IF('01.04'!I34="","",'01.04'!I34)</f>
        <v>-3</v>
      </c>
      <c r="F33" s="23">
        <f>IF('01.05'!I34="","",'01.05'!I34)</f>
        <v>-10</v>
      </c>
      <c r="G33" s="23">
        <f>IF('01.06'!I34="","",'01.06'!I34)</f>
        <v>-9</v>
      </c>
      <c r="H33" s="23">
        <f>IF('01.07'!I34="","",'01.07'!I34)</f>
        <v>-4</v>
      </c>
      <c r="I33" s="23">
        <f>IF('01.08'!I34="","",'01.08'!I34)</f>
        <v>-9</v>
      </c>
      <c r="J33" s="23">
        <f>IF('01.09'!I34="","",'01.09'!I34)</f>
        <v>-10</v>
      </c>
      <c r="K33" s="23">
        <f>IF('01.10'!I34="","",'01.10'!I34)</f>
        <v>-2</v>
      </c>
      <c r="L33" s="23">
        <f>IF('01.11'!I34="","",'01.11'!I34)</f>
        <v>-6</v>
      </c>
      <c r="M33" s="23">
        <f>IF('01.12'!I34="","",'01.12'!I34)</f>
        <v>-4</v>
      </c>
      <c r="N33" s="23">
        <f>IF('01.13'!I34="","",'01.13'!I34)</f>
        <v>1</v>
      </c>
      <c r="O33" s="23">
        <f>IF('01.14'!I34="","",'01.14'!I34)</f>
        <v>5</v>
      </c>
      <c r="P33" s="23" t="str">
        <f>IF('01.15'!I34="","",'01.15'!I34)</f>
        <v/>
      </c>
      <c r="Q33" s="23" t="str">
        <f>IF('01.16'!I34="","",'01.16'!I34)</f>
        <v/>
      </c>
      <c r="R33" s="23" t="str">
        <f>IF('01.17'!I34="","",'01.17'!I34)</f>
        <v/>
      </c>
      <c r="S33" s="23" t="str">
        <f>IF('01.18'!I34="","",'01.18'!I34)</f>
        <v/>
      </c>
      <c r="T33" s="23">
        <f>IF('01.19'!I34="","",'01.19'!I34)</f>
        <v>-8</v>
      </c>
      <c r="U33" s="23">
        <f>IF('01.20'!I34="","",'01.20'!I34)</f>
        <v>-5</v>
      </c>
      <c r="V33" s="23">
        <f>IF('01.21'!I34="","",'01.21'!I34)</f>
        <v>3</v>
      </c>
      <c r="W33" s="23">
        <f>IF('01.22'!I34="","",'01.22'!I34)</f>
      </c>
      <c r="X33" s="23">
        <f>IF('01.23'!I34="","",'01.23'!I34)</f>
      </c>
      <c r="Y33" s="23">
        <f>IF('01.24'!I34="","",'01.24'!I34)</f>
      </c>
      <c r="Z33" s="23">
        <f>IF('01.25'!I34="","",'01.25'!I34)</f>
      </c>
      <c r="AA33" s="23">
        <f>IF('01.26'!I34="","",'01.26'!I34)</f>
      </c>
      <c r="AB33" s="23">
        <f>IF('01.27'!I34="","",'01.27'!I34)</f>
      </c>
      <c r="AC33" s="23">
        <f>IF('01.28'!I34="","",'01.28'!I34)</f>
      </c>
      <c r="AD33" s="23"/>
      <c r="AE33" s="23"/>
      <c r="AF33" s="23"/>
      <c r="AG33" s="23">
        <f si="0" t="shared"/>
        <v>-3.49801587301586</v>
      </c>
    </row>
    <row customFormat="1" r="34" s="14" spans="1:33">
      <c r="A34" s="22">
        <v>31</v>
      </c>
      <c r="B34" s="23">
        <f>IF('01.01'!I35="","",'01.01'!I35)</f>
        <v>-4.66071428571422</v>
      </c>
      <c r="C34" s="23">
        <f>IF('01.02'!I35="","",'01.02'!I35)</f>
        <v>-6.30357142857133</v>
      </c>
      <c r="D34" s="23">
        <f>IF('01.03'!I35="","",'01.03'!I35)</f>
        <v>-11</v>
      </c>
      <c r="E34" s="23">
        <f>IF('01.04'!I35="","",'01.04'!I35)</f>
        <v>3</v>
      </c>
      <c r="F34" s="23">
        <f>IF('01.05'!I35="","",'01.05'!I35)</f>
        <v>-4</v>
      </c>
      <c r="G34" s="23">
        <f>IF('01.06'!I35="","",'01.06'!I35)</f>
        <v>-15</v>
      </c>
      <c r="H34" s="23">
        <f>IF('01.07'!I35="","",'01.07'!I35)</f>
        <v>-4</v>
      </c>
      <c r="I34" s="23">
        <f>IF('01.08'!I35="","",'01.08'!I35)</f>
        <v>-15</v>
      </c>
      <c r="J34" s="23">
        <f>IF('01.09'!I35="","",'01.09'!I35)</f>
        <v>-12</v>
      </c>
      <c r="K34" s="23">
        <f>IF('01.10'!I35="","",'01.10'!I35)</f>
        <v>0</v>
      </c>
      <c r="L34" s="23">
        <f>IF('01.11'!I35="","",'01.11'!I35)</f>
        <v>-1</v>
      </c>
      <c r="M34" s="23">
        <f>IF('01.12'!I35="","",'01.12'!I35)</f>
        <v>-7</v>
      </c>
      <c r="N34" s="23">
        <f>IF('01.13'!I35="","",'01.13'!I35)</f>
        <v>2</v>
      </c>
      <c r="O34" s="23">
        <f>IF('01.14'!I35="","",'01.14'!I35)</f>
        <v>6</v>
      </c>
      <c r="P34" s="23" t="str">
        <f>IF('01.15'!I35="","",'01.15'!I35)</f>
        <v/>
      </c>
      <c r="Q34" s="23" t="str">
        <f>IF('01.16'!I35="","",'01.16'!I35)</f>
        <v/>
      </c>
      <c r="R34" s="23" t="str">
        <f>IF('01.17'!I35="","",'01.17'!I35)</f>
        <v/>
      </c>
      <c r="S34" s="23" t="str">
        <f>IF('01.18'!I35="","",'01.18'!I35)</f>
        <v/>
      </c>
      <c r="T34" s="23">
        <f>IF('01.19'!I35="","",'01.19'!I35)</f>
        <v>-6</v>
      </c>
      <c r="U34" s="23">
        <f>IF('01.20'!I35="","",'01.20'!I35)</f>
        <v>-6</v>
      </c>
      <c r="V34" s="23">
        <f>IF('01.21'!I35="","",'01.21'!I35)</f>
        <v>11</v>
      </c>
      <c r="W34" s="23">
        <f>IF('01.22'!I35="","",'01.22'!I35)</f>
      </c>
      <c r="X34" s="23">
        <f>IF('01.23'!I35="","",'01.23'!I35)</f>
      </c>
      <c r="Y34" s="23">
        <f>IF('01.24'!I35="","",'01.24'!I35)</f>
      </c>
      <c r="Z34" s="23">
        <f>IF('01.25'!I35="","",'01.25'!I35)</f>
      </c>
      <c r="AA34" s="23">
        <f>IF('01.26'!I35="","",'01.26'!I35)</f>
      </c>
      <c r="AB34" s="23">
        <f>IF('01.27'!I35="","",'01.27'!I35)</f>
      </c>
      <c r="AC34" s="23">
        <f>IF('01.28'!I35="","",'01.28'!I35)</f>
      </c>
      <c r="AD34" s="23"/>
      <c r="AE34" s="23"/>
      <c r="AF34" s="23"/>
      <c r="AG34" s="23">
        <f si="0" t="shared"/>
        <v>-3.44246031746031</v>
      </c>
    </row>
    <row customFormat="1" r="35" s="14" spans="1:33">
      <c r="A35" s="22">
        <v>32</v>
      </c>
      <c r="B35" s="23">
        <f>IF('01.01'!I36="","",'01.01'!I36)</f>
        <v>-8.66071428571422</v>
      </c>
      <c r="C35" s="23">
        <f>IF('01.02'!I36="","",'01.02'!I36)</f>
        <v>-15.3035714285713</v>
      </c>
      <c r="D35" s="23">
        <f>IF('01.03'!I36="","",'01.03'!I36)</f>
        <v>-12</v>
      </c>
      <c r="E35" s="23">
        <f>IF('01.04'!I36="","",'01.04'!I36)</f>
        <v>-4</v>
      </c>
      <c r="F35" s="23">
        <f>IF('01.05'!I36="","",'01.05'!I36)</f>
        <v>-10</v>
      </c>
      <c r="G35" s="23">
        <f>IF('01.06'!I36="","",'01.06'!I36)</f>
        <v>-9</v>
      </c>
      <c r="H35" s="23">
        <f>IF('01.07'!I36="","",'01.07'!I36)</f>
        <v>-6</v>
      </c>
      <c r="I35" s="23">
        <f>IF('01.08'!I36="","",'01.08'!I36)</f>
        <v>-11</v>
      </c>
      <c r="J35" s="23">
        <f>IF('01.09'!I36="","",'01.09'!I36)</f>
        <v>-7</v>
      </c>
      <c r="K35" s="23">
        <f>IF('01.10'!I36="","",'01.10'!I36)</f>
        <v>-10</v>
      </c>
      <c r="L35" s="23">
        <f>IF('01.11'!I36="","",'01.11'!I36)</f>
        <v>-12</v>
      </c>
      <c r="M35" s="23">
        <f>IF('01.12'!I36="","",'01.12'!I36)</f>
        <v>-13</v>
      </c>
      <c r="N35" s="23">
        <f>IF('01.13'!I36="","",'01.13'!I36)</f>
        <v>2</v>
      </c>
      <c r="O35" s="23">
        <f>IF('01.14'!I36="","",'01.14'!I36)</f>
        <v>-5</v>
      </c>
      <c r="P35" s="23" t="str">
        <f>IF('01.15'!I36="","",'01.15'!I36)</f>
        <v/>
      </c>
      <c r="Q35" s="23" t="str">
        <f>IF('01.16'!I36="","",'01.16'!I36)</f>
        <v/>
      </c>
      <c r="R35" s="23" t="str">
        <f>IF('01.17'!I36="","",'01.17'!I36)</f>
        <v/>
      </c>
      <c r="S35" s="23" t="str">
        <f>IF('01.18'!I36="","",'01.18'!I36)</f>
        <v/>
      </c>
      <c r="T35" s="23">
        <f>IF('01.19'!I36="","",'01.19'!I36)</f>
        <v>4</v>
      </c>
      <c r="U35" s="23">
        <f>IF('01.20'!I36="","",'01.20'!I36)</f>
        <v>-5</v>
      </c>
      <c r="V35" s="23">
        <f>IF('01.21'!I36="","",'01.21'!I36)</f>
        <v>8</v>
      </c>
      <c r="W35" s="23">
        <f>IF('01.22'!I36="","",'01.22'!I36)</f>
      </c>
      <c r="X35" s="23">
        <f>IF('01.23'!I36="","",'01.23'!I36)</f>
      </c>
      <c r="Y35" s="23">
        <f>IF('01.24'!I36="","",'01.24'!I36)</f>
      </c>
      <c r="Z35" s="23">
        <f>IF('01.25'!I36="","",'01.25'!I36)</f>
      </c>
      <c r="AA35" s="23">
        <f>IF('01.26'!I36="","",'01.26'!I36)</f>
      </c>
      <c r="AB35" s="23">
        <f>IF('01.27'!I36="","",'01.27'!I36)</f>
      </c>
      <c r="AC35" s="23">
        <f>IF('01.28'!I36="","",'01.28'!I36)</f>
      </c>
      <c r="AD35" s="23"/>
      <c r="AE35" s="23"/>
      <c r="AF35" s="23"/>
      <c r="AG35" s="23">
        <f si="0" t="shared"/>
        <v>-5.66468253968253</v>
      </c>
    </row>
    <row customFormat="1" r="36" s="14" spans="1:33">
      <c r="A36" s="22">
        <v>33</v>
      </c>
      <c r="B36" s="23">
        <f>IF('01.01'!I37="","",'01.01'!I37)</f>
        <v>-6.66071428571422</v>
      </c>
      <c r="C36" s="23">
        <f>IF('01.02'!I37="","",'01.02'!I37)</f>
        <v>-12.3035714285713</v>
      </c>
      <c r="D36" s="23">
        <f>IF('01.03'!I37="","",'01.03'!I37)</f>
        <v>-11</v>
      </c>
      <c r="E36" s="23">
        <f>IF('01.04'!I37="","",'01.04'!I37)</f>
        <v>-7</v>
      </c>
      <c r="F36" s="23">
        <f>IF('01.05'!I37="","",'01.05'!I37)</f>
        <v>-14</v>
      </c>
      <c r="G36" s="23">
        <f>IF('01.06'!I37="","",'01.06'!I37)</f>
        <v>-6</v>
      </c>
      <c r="H36" s="23">
        <f>IF('01.07'!I37="","",'01.07'!I37)</f>
        <v>-10</v>
      </c>
      <c r="I36" s="23">
        <f>IF('01.08'!I37="","",'01.08'!I37)</f>
        <v>-9</v>
      </c>
      <c r="J36" s="23">
        <f>IF('01.09'!I37="","",'01.09'!I37)</f>
        <v>-7</v>
      </c>
      <c r="K36" s="23">
        <f>IF('01.10'!I37="","",'01.10'!I37)</f>
        <v>-8</v>
      </c>
      <c r="L36" s="23">
        <f>IF('01.11'!I37="","",'01.11'!I37)</f>
        <v>-14</v>
      </c>
      <c r="M36" s="23">
        <f>IF('01.12'!I37="","",'01.12'!I37)</f>
        <v>-12</v>
      </c>
      <c r="N36" s="23">
        <f>IF('01.13'!I37="","",'01.13'!I37)</f>
        <v>-13</v>
      </c>
      <c r="O36" s="23">
        <f>IF('01.14'!I37="","",'01.14'!I37)</f>
        <v>2</v>
      </c>
      <c r="P36" s="23" t="str">
        <f>IF('01.15'!I37="","",'01.15'!I37)</f>
        <v/>
      </c>
      <c r="Q36" s="23" t="str">
        <f>IF('01.16'!I37="","",'01.16'!I37)</f>
        <v/>
      </c>
      <c r="R36" s="23" t="str">
        <f>IF('01.17'!I37="","",'01.17'!I37)</f>
        <v/>
      </c>
      <c r="S36" s="23" t="str">
        <f>IF('01.18'!I37="","",'01.18'!I37)</f>
        <v/>
      </c>
      <c r="T36" s="23">
        <f>IF('01.19'!I37="","",'01.19'!I37)</f>
        <v>7</v>
      </c>
      <c r="U36" s="23">
        <f>IF('01.20'!I37="","",'01.20'!I37)</f>
        <v>3</v>
      </c>
      <c r="V36" s="23">
        <f>IF('01.21'!I37="","",'01.21'!I37)</f>
        <v>14</v>
      </c>
      <c r="W36" s="23">
        <f>IF('01.22'!I37="","",'01.22'!I37)</f>
      </c>
      <c r="X36" s="23">
        <f>IF('01.23'!I37="","",'01.23'!I37)</f>
      </c>
      <c r="Y36" s="23">
        <f>IF('01.24'!I37="","",'01.24'!I37)</f>
      </c>
      <c r="Z36" s="23">
        <f>IF('01.25'!I37="","",'01.25'!I37)</f>
      </c>
      <c r="AA36" s="23">
        <f>IF('01.26'!I37="","",'01.26'!I37)</f>
      </c>
      <c r="AB36" s="23">
        <f>IF('01.27'!I37="","",'01.27'!I37)</f>
      </c>
      <c r="AC36" s="23">
        <f>IF('01.28'!I37="","",'01.28'!I37)</f>
      </c>
      <c r="AD36" s="23"/>
      <c r="AE36" s="23"/>
      <c r="AF36" s="23"/>
      <c r="AG36" s="23">
        <f ref="AG36:AG59" si="1" t="shared">AVERAGE(B36:AF36)</f>
        <v>-4.22023809523809</v>
      </c>
    </row>
    <row customFormat="1" r="37" s="14" spans="1:33">
      <c r="A37" s="22">
        <v>34</v>
      </c>
      <c r="B37" s="23">
        <f>IF('01.01'!I38="","",'01.01'!I38)</f>
        <v>-8.66071428571422</v>
      </c>
      <c r="C37" s="23">
        <f>IF('01.02'!I38="","",'01.02'!I38)</f>
        <v>-13.3035714285713</v>
      </c>
      <c r="D37" s="23">
        <f>IF('01.03'!I38="","",'01.03'!I38)</f>
        <v>-10</v>
      </c>
      <c r="E37" s="23">
        <f>IF('01.04'!I38="","",'01.04'!I38)</f>
        <v>-5</v>
      </c>
      <c r="F37" s="23">
        <f>IF('01.05'!I38="","",'01.05'!I38)</f>
        <v>1</v>
      </c>
      <c r="G37" s="23">
        <f>IF('01.06'!I38="","",'01.06'!I38)</f>
        <v>-11</v>
      </c>
      <c r="H37" s="23">
        <f>IF('01.07'!I38="","",'01.07'!I38)</f>
        <v>-4</v>
      </c>
      <c r="I37" s="23">
        <f>IF('01.08'!I38="","",'01.08'!I38)</f>
        <v>-1</v>
      </c>
      <c r="J37" s="23">
        <f>IF('01.09'!I38="","",'01.09'!I38)</f>
        <v>-7</v>
      </c>
      <c r="K37" s="23">
        <f>IF('01.10'!I38="","",'01.10'!I38)</f>
        <v>-2</v>
      </c>
      <c r="L37" s="23">
        <f>IF('01.11'!I38="","",'01.11'!I38)</f>
        <v>-7</v>
      </c>
      <c r="M37" s="23">
        <f>IF('01.12'!I38="","",'01.12'!I38)</f>
        <v>0</v>
      </c>
      <c r="N37" s="23">
        <f>IF('01.13'!I38="","",'01.13'!I38)</f>
        <v>-6</v>
      </c>
      <c r="O37" s="23">
        <f>IF('01.14'!I38="","",'01.14'!I38)</f>
        <v>-5</v>
      </c>
      <c r="P37" s="23" t="str">
        <f>IF('01.15'!I38="","",'01.15'!I38)</f>
        <v/>
      </c>
      <c r="Q37" s="23" t="str">
        <f>IF('01.16'!I38="","",'01.16'!I38)</f>
        <v/>
      </c>
      <c r="R37" s="23" t="str">
        <f>IF('01.17'!I38="","",'01.17'!I38)</f>
        <v/>
      </c>
      <c r="S37" s="23" t="str">
        <f>IF('01.18'!I38="","",'01.18'!I38)</f>
        <v/>
      </c>
      <c r="T37" s="23">
        <f>IF('01.19'!I38="","",'01.19'!I38)</f>
        <v>-3</v>
      </c>
      <c r="U37" s="23">
        <f>IF('01.20'!I38="","",'01.20'!I38)</f>
        <v>12</v>
      </c>
      <c r="V37" s="23">
        <f>IF('01.21'!I38="","",'01.21'!I38)</f>
        <v>18</v>
      </c>
      <c r="W37" s="23">
        <f>IF('01.22'!I38="","",'01.22'!I38)</f>
      </c>
      <c r="X37" s="23">
        <f>IF('01.23'!I38="","",'01.23'!I38)</f>
      </c>
      <c r="Y37" s="23">
        <f>IF('01.24'!I38="","",'01.24'!I38)</f>
      </c>
      <c r="Z37" s="23">
        <f>IF('01.25'!I38="","",'01.25'!I38)</f>
      </c>
      <c r="AA37" s="23">
        <f>IF('01.26'!I38="","",'01.26'!I38)</f>
      </c>
      <c r="AB37" s="23">
        <f>IF('01.27'!I38="","",'01.27'!I38)</f>
      </c>
      <c r="AC37" s="23">
        <f>IF('01.28'!I38="","",'01.28'!I38)</f>
      </c>
      <c r="AD37" s="23"/>
      <c r="AE37" s="23"/>
      <c r="AF37" s="23"/>
      <c r="AG37" s="23">
        <f si="1" t="shared"/>
        <v>-1.22023809523809</v>
      </c>
    </row>
    <row customFormat="1" r="38" s="14" spans="1:33">
      <c r="A38" s="22">
        <v>35</v>
      </c>
      <c r="B38" s="23">
        <f>IF('01.01'!I39="","",'01.01'!I39)</f>
        <v>-13.6607142857142</v>
      </c>
      <c r="C38" s="23">
        <f>IF('01.02'!I39="","",'01.02'!I39)</f>
        <v>-33.3035714285713</v>
      </c>
      <c r="D38" s="23">
        <f>IF('01.03'!I39="","",'01.03'!I39)</f>
        <v>-4</v>
      </c>
      <c r="E38" s="23">
        <f>IF('01.04'!I39="","",'01.04'!I39)</f>
        <v>-6</v>
      </c>
      <c r="F38" s="23">
        <f>IF('01.05'!I39="","",'01.05'!I39)</f>
        <v>-5</v>
      </c>
      <c r="G38" s="23">
        <f>IF('01.06'!I39="","",'01.06'!I39)</f>
        <v>-17</v>
      </c>
      <c r="H38" s="23">
        <f>IF('01.07'!I39="","",'01.07'!I39)</f>
        <v>-14</v>
      </c>
      <c r="I38" s="23">
        <f>IF('01.08'!I39="","",'01.08'!I39)</f>
        <v>-23</v>
      </c>
      <c r="J38" s="23">
        <f>IF('01.09'!I39="","",'01.09'!I39)</f>
        <v>-19</v>
      </c>
      <c r="K38" s="23">
        <f>IF('01.10'!I39="","",'01.10'!I39)</f>
        <v>-7</v>
      </c>
      <c r="L38" s="23">
        <f>IF('01.11'!I39="","",'01.11'!I39)</f>
        <v>-7</v>
      </c>
      <c r="M38" s="23">
        <f>IF('01.12'!I39="","",'01.12'!I39)</f>
        <v>-8</v>
      </c>
      <c r="N38" s="23">
        <f>IF('01.13'!I39="","",'01.13'!I39)</f>
        <v>-7</v>
      </c>
      <c r="O38" s="23">
        <f>IF('01.14'!I39="","",'01.14'!I39)</f>
        <v>-3</v>
      </c>
      <c r="P38" s="23" t="str">
        <f>IF('01.15'!I39="","",'01.15'!I39)</f>
        <v/>
      </c>
      <c r="Q38" s="23" t="str">
        <f>IF('01.16'!I39="","",'01.16'!I39)</f>
        <v/>
      </c>
      <c r="R38" s="23" t="str">
        <f>IF('01.17'!I39="","",'01.17'!I39)</f>
        <v/>
      </c>
      <c r="S38" s="23" t="str">
        <f>IF('01.18'!I39="","",'01.18'!I39)</f>
        <v/>
      </c>
      <c r="T38" s="23">
        <f>IF('01.19'!I39="","",'01.19'!I39)</f>
        <v>4</v>
      </c>
      <c r="U38" s="23">
        <f>IF('01.20'!I39="","",'01.20'!I39)</f>
        <v>8</v>
      </c>
      <c r="V38" s="23">
        <f>IF('01.21'!I39="","",'01.21'!I39)</f>
        <v>18</v>
      </c>
      <c r="W38" s="23">
        <f>IF('01.22'!I39="","",'01.22'!I39)</f>
      </c>
      <c r="X38" s="23">
        <f>IF('01.23'!I39="","",'01.23'!I39)</f>
      </c>
      <c r="Y38" s="23">
        <f>IF('01.24'!I39="","",'01.24'!I39)</f>
      </c>
      <c r="Z38" s="23">
        <f>IF('01.25'!I39="","",'01.25'!I39)</f>
      </c>
      <c r="AA38" s="23">
        <f>IF('01.26'!I39="","",'01.26'!I39)</f>
      </c>
      <c r="AB38" s="23">
        <f>IF('01.27'!I39="","",'01.27'!I39)</f>
      </c>
      <c r="AC38" s="23">
        <f>IF('01.28'!I39="","",'01.28'!I39)</f>
      </c>
      <c r="AD38" s="23"/>
      <c r="AE38" s="23"/>
      <c r="AF38" s="23"/>
      <c r="AG38" s="23">
        <f si="1" t="shared"/>
        <v>-5.3313492063492</v>
      </c>
    </row>
    <row customFormat="1" r="39" s="14" spans="1:33">
      <c r="A39" s="22">
        <v>36</v>
      </c>
      <c r="B39" s="23">
        <f>IF('01.01'!I40="","",'01.01'!I40)</f>
        <v>-0.660714285714221</v>
      </c>
      <c r="C39" s="23">
        <f>IF('01.02'!I40="","",'01.02'!I40)</f>
        <v>-2.30357142857133</v>
      </c>
      <c r="D39" s="23">
        <f>IF('01.03'!I40="","",'01.03'!I40)</f>
        <v>4</v>
      </c>
      <c r="E39" s="23">
        <f>IF('01.04'!I40="","",'01.04'!I40)</f>
        <v>8</v>
      </c>
      <c r="F39" s="23">
        <f>IF('01.05'!I40="","",'01.05'!I40)</f>
        <v>5</v>
      </c>
      <c r="G39" s="23">
        <f>IF('01.06'!I40="","",'01.06'!I40)</f>
        <v>12</v>
      </c>
      <c r="H39" s="23">
        <f>IF('01.07'!I40="","",'01.07'!I40)</f>
        <v>1</v>
      </c>
      <c r="I39" s="23">
        <f>IF('01.08'!I40="","",'01.08'!I40)</f>
        <v>-6</v>
      </c>
      <c r="J39" s="23">
        <f>IF('01.09'!I40="","",'01.09'!I40)</f>
        <v>7</v>
      </c>
      <c r="K39" s="23">
        <f>IF('01.10'!I40="","",'01.10'!I40)</f>
        <v>2</v>
      </c>
      <c r="L39" s="23">
        <f>IF('01.11'!I40="","",'01.11'!I40)</f>
        <v>7</v>
      </c>
      <c r="M39" s="23">
        <f>IF('01.12'!I40="","",'01.12'!I40)</f>
        <v>2</v>
      </c>
      <c r="N39" s="23">
        <f>IF('01.13'!I40="","",'01.13'!I40)</f>
        <v>17</v>
      </c>
      <c r="O39" s="23">
        <f>IF('01.14'!I40="","",'01.14'!I40)</f>
        <v>12</v>
      </c>
      <c r="P39" s="23" t="str">
        <f>IF('01.15'!I40="","",'01.15'!I40)</f>
        <v/>
      </c>
      <c r="Q39" s="23" t="str">
        <f>IF('01.16'!I40="","",'01.16'!I40)</f>
        <v/>
      </c>
      <c r="R39" s="23" t="str">
        <f>IF('01.17'!I40="","",'01.17'!I40)</f>
        <v/>
      </c>
      <c r="S39" s="23" t="str">
        <f>IF('01.18'!I40="","",'01.18'!I40)</f>
        <v/>
      </c>
      <c r="T39" s="23">
        <f>IF('01.19'!I40="","",'01.19'!I40)</f>
        <v>9</v>
      </c>
      <c r="U39" s="23">
        <f>IF('01.20'!I40="","",'01.20'!I40)</f>
        <v>4</v>
      </c>
      <c r="V39" s="23">
        <f>IF('01.21'!I40="","",'01.21'!I40)</f>
        <v>21</v>
      </c>
      <c r="W39" s="23">
        <f>IF('01.22'!I40="","",'01.22'!I40)</f>
      </c>
      <c r="X39" s="23">
        <f>IF('01.23'!I40="","",'01.23'!I40)</f>
      </c>
      <c r="Y39" s="23">
        <f>IF('01.24'!I40="","",'01.24'!I40)</f>
      </c>
      <c r="Z39" s="23">
        <f>IF('01.25'!I40="","",'01.25'!I40)</f>
      </c>
      <c r="AA39" s="23">
        <f>IF('01.26'!I40="","",'01.26'!I40)</f>
      </c>
      <c r="AB39" s="23">
        <f>IF('01.27'!I40="","",'01.27'!I40)</f>
      </c>
      <c r="AC39" s="23">
        <f>IF('01.28'!I40="","",'01.28'!I40)</f>
      </c>
      <c r="AD39" s="23"/>
      <c r="AE39" s="23"/>
      <c r="AF39" s="23"/>
      <c r="AG39" s="23">
        <f si="1" t="shared"/>
        <v>8.11309523809525</v>
      </c>
    </row>
    <row customFormat="1" r="40" s="14" spans="1:33">
      <c r="A40" s="22">
        <v>37</v>
      </c>
      <c r="B40" s="23">
        <f>IF('01.01'!I41="","",'01.01'!I41)</f>
        <v>3.33928571428578</v>
      </c>
      <c r="C40" s="23">
        <f>IF('01.02'!I41="","",'01.02'!I41)</f>
        <v>-1.30357142857133</v>
      </c>
      <c r="D40" s="23">
        <f>IF('01.03'!I41="","",'01.03'!I41)</f>
        <v>-1</v>
      </c>
      <c r="E40" s="23">
        <f>IF('01.04'!I41="","",'01.04'!I41)</f>
        <v>1</v>
      </c>
      <c r="F40" s="23">
        <f>IF('01.05'!I41="","",'01.05'!I41)</f>
        <v>-5</v>
      </c>
      <c r="G40" s="23">
        <f>IF('01.06'!I41="","",'01.06'!I41)</f>
        <v>-4</v>
      </c>
      <c r="H40" s="23">
        <f>IF('01.07'!I41="","",'01.07'!I41)</f>
        <v>-3</v>
      </c>
      <c r="I40" s="23">
        <f>IF('01.08'!I41="","",'01.08'!I41)</f>
        <v>-5</v>
      </c>
      <c r="J40" s="23">
        <f>IF('01.09'!I41="","",'01.09'!I41)</f>
        <v>-3</v>
      </c>
      <c r="K40" s="23">
        <f>IF('01.10'!I41="","",'01.10'!I41)</f>
        <v>-1</v>
      </c>
      <c r="L40" s="23">
        <f>IF('01.11'!I41="","",'01.11'!I41)</f>
        <v>-2</v>
      </c>
      <c r="M40" s="23">
        <f>IF('01.12'!I41="","",'01.12'!I41)</f>
        <v>-7</v>
      </c>
      <c r="N40" s="23">
        <f>IF('01.13'!I41="","",'01.13'!I41)</f>
        <v>-5</v>
      </c>
      <c r="O40" s="23">
        <f>IF('01.14'!I41="","",'01.14'!I41)</f>
        <v>-4</v>
      </c>
      <c r="P40" s="23" t="str">
        <f>IF('01.15'!I41="","",'01.15'!I41)</f>
        <v/>
      </c>
      <c r="Q40" s="23" t="str">
        <f>IF('01.16'!I41="","",'01.16'!I41)</f>
        <v/>
      </c>
      <c r="R40" s="23" t="str">
        <f>IF('01.17'!I41="","",'01.17'!I41)</f>
        <v/>
      </c>
      <c r="S40" s="23" t="str">
        <f>IF('01.18'!I41="","",'01.18'!I41)</f>
        <v/>
      </c>
      <c r="T40" s="23">
        <f>IF('01.19'!I41="","",'01.19'!I41)</f>
        <v>-5</v>
      </c>
      <c r="U40" s="23">
        <f>IF('01.20'!I41="","",'01.20'!I41)</f>
        <v>-7</v>
      </c>
      <c r="V40" s="23">
        <f>IF('01.21'!I41="","",'01.21'!I41)</f>
        <v>14</v>
      </c>
      <c r="W40" s="23">
        <f>IF('01.22'!I41="","",'01.22'!I41)</f>
      </c>
      <c r="X40" s="23">
        <f>IF('01.23'!I41="","",'01.23'!I41)</f>
      </c>
      <c r="Y40" s="23">
        <f>IF('01.24'!I41="","",'01.24'!I41)</f>
      </c>
      <c r="Z40" s="23">
        <f>IF('01.25'!I41="","",'01.25'!I41)</f>
      </c>
      <c r="AA40" s="23">
        <f>IF('01.26'!I41="","",'01.26'!I41)</f>
      </c>
      <c r="AB40" s="23">
        <f>IF('01.27'!I41="","",'01.27'!I41)</f>
      </c>
      <c r="AC40" s="23">
        <f>IF('01.28'!I41="","",'01.28'!I41)</f>
      </c>
      <c r="AD40" s="23"/>
      <c r="AE40" s="23"/>
      <c r="AF40" s="23"/>
      <c r="AG40" s="23">
        <f si="1" t="shared"/>
        <v>-1.16468253968253</v>
      </c>
    </row>
    <row customFormat="1" r="41" s="14" spans="1:33">
      <c r="A41" s="22">
        <v>38</v>
      </c>
      <c r="B41" s="23">
        <f>IF('01.01'!I42="","",'01.01'!I42)</f>
        <v>3.33928571428578</v>
      </c>
      <c r="C41" s="23">
        <f>IF('01.02'!I42="","",'01.02'!I42)</f>
        <v>-2.30357142857133</v>
      </c>
      <c r="D41" s="23">
        <f>IF('01.03'!I42="","",'01.03'!I42)</f>
        <v>-3</v>
      </c>
      <c r="E41" s="23">
        <f>IF('01.04'!I42="","",'01.04'!I42)</f>
        <v>4</v>
      </c>
      <c r="F41" s="23">
        <f>IF('01.05'!I42="","",'01.05'!I42)</f>
        <v>-10</v>
      </c>
      <c r="G41" s="23">
        <f>IF('01.06'!I42="","",'01.06'!I42)</f>
        <v>-8</v>
      </c>
      <c r="H41" s="23">
        <f>IF('01.07'!I42="","",'01.07'!I42)</f>
        <v>-6</v>
      </c>
      <c r="I41" s="23">
        <f>IF('01.08'!I42="","",'01.08'!I42)</f>
        <v>-5</v>
      </c>
      <c r="J41" s="23">
        <f>IF('01.09'!I42="","",'01.09'!I42)</f>
        <v>-7</v>
      </c>
      <c r="K41" s="23">
        <f>IF('01.10'!I42="","",'01.10'!I42)</f>
        <v>-1</v>
      </c>
      <c r="L41" s="23">
        <f>IF('01.11'!I42="","",'01.11'!I42)</f>
        <v>-9</v>
      </c>
      <c r="M41" s="23">
        <f>IF('01.12'!I42="","",'01.12'!I42)</f>
        <v>-5</v>
      </c>
      <c r="N41" s="23">
        <f>IF('01.13'!I42="","",'01.13'!I42)</f>
        <v>7</v>
      </c>
      <c r="O41" s="23">
        <f>IF('01.14'!I42="","",'01.14'!I42)</f>
        <v>-5</v>
      </c>
      <c r="P41" s="23" t="str">
        <f>IF('01.15'!I42="","",'01.15'!I42)</f>
        <v/>
      </c>
      <c r="Q41" s="23" t="str">
        <f>IF('01.16'!I42="","",'01.16'!I42)</f>
        <v/>
      </c>
      <c r="R41" s="23" t="str">
        <f>IF('01.17'!I42="","",'01.17'!I42)</f>
        <v/>
      </c>
      <c r="S41" s="23" t="str">
        <f>IF('01.18'!I42="","",'01.18'!I42)</f>
        <v/>
      </c>
      <c r="T41" s="23">
        <f>IF('01.19'!I42="","",'01.19'!I42)</f>
        <v>-7</v>
      </c>
      <c r="U41" s="23">
        <f>IF('01.20'!I42="","",'01.20'!I42)</f>
        <v>2</v>
      </c>
      <c r="V41" s="23">
        <f>IF('01.21'!I42="","",'01.21'!I42)</f>
        <v>1</v>
      </c>
      <c r="W41" s="23">
        <f>IF('01.22'!I42="","",'01.22'!I42)</f>
      </c>
      <c r="X41" s="23">
        <f>IF('01.23'!I42="","",'01.23'!I42)</f>
      </c>
      <c r="Y41" s="23">
        <f>IF('01.24'!I42="","",'01.24'!I42)</f>
      </c>
      <c r="Z41" s="23">
        <f>IF('01.25'!I42="","",'01.25'!I42)</f>
      </c>
      <c r="AA41" s="23">
        <f>IF('01.26'!I42="","",'01.26'!I42)</f>
      </c>
      <c r="AB41" s="23">
        <f>IF('01.27'!I42="","",'01.27'!I42)</f>
      </c>
      <c r="AC41" s="23">
        <f>IF('01.28'!I42="","",'01.28'!I42)</f>
      </c>
      <c r="AD41" s="23"/>
      <c r="AE41" s="23"/>
      <c r="AF41" s="23"/>
      <c r="AG41" s="23">
        <f si="1" t="shared"/>
        <v>-1.60912698412698</v>
      </c>
    </row>
    <row customFormat="1" r="42" s="14" spans="1:33">
      <c r="A42" s="22">
        <v>39</v>
      </c>
      <c r="B42" s="23">
        <f>IF('01.01'!I43="","",'01.01'!I43)</f>
        <v>13.3392857142858</v>
      </c>
      <c r="C42" s="23">
        <f>IF('01.02'!I43="","",'01.02'!I43)</f>
        <v>12.6964285714287</v>
      </c>
      <c r="D42" s="23">
        <f>IF('01.03'!I43="","",'01.03'!I43)</f>
        <v>15</v>
      </c>
      <c r="E42" s="23">
        <f>IF('01.04'!I43="","",'01.04'!I43)</f>
        <v>10</v>
      </c>
      <c r="F42" s="23">
        <f>IF('01.05'!I43="","",'01.05'!I43)</f>
        <v>12</v>
      </c>
      <c r="G42" s="23">
        <f>IF('01.06'!I43="","",'01.06'!I43)</f>
        <v>9</v>
      </c>
      <c r="H42" s="23">
        <f>IF('01.07'!I43="","",'01.07'!I43)</f>
        <v>-4</v>
      </c>
      <c r="I42" s="23">
        <f>IF('01.08'!I43="","",'01.08'!I43)</f>
        <v>5</v>
      </c>
      <c r="J42" s="23">
        <f>IF('01.09'!I43="","",'01.09'!I43)</f>
        <v>0</v>
      </c>
      <c r="K42" s="23">
        <f>IF('01.10'!I43="","",'01.10'!I43)</f>
        <v>4</v>
      </c>
      <c r="L42" s="23">
        <f>IF('01.11'!I43="","",'01.11'!I43)</f>
        <v>6</v>
      </c>
      <c r="M42" s="23">
        <f>IF('01.12'!I43="","",'01.12'!I43)</f>
        <v>9</v>
      </c>
      <c r="N42" s="23">
        <f>IF('01.13'!I43="","",'01.13'!I43)</f>
        <v>3</v>
      </c>
      <c r="O42" s="23">
        <f>IF('01.14'!I43="","",'01.14'!I43)</f>
        <v>-1</v>
      </c>
      <c r="P42" s="23" t="str">
        <f>IF('01.15'!I43="","",'01.15'!I43)</f>
        <v/>
      </c>
      <c r="Q42" s="23" t="str">
        <f>IF('01.16'!I43="","",'01.16'!I43)</f>
        <v/>
      </c>
      <c r="R42" s="23" t="str">
        <f>IF('01.17'!I43="","",'01.17'!I43)</f>
        <v/>
      </c>
      <c r="S42" s="23" t="str">
        <f>IF('01.18'!I43="","",'01.18'!I43)</f>
        <v/>
      </c>
      <c r="T42" s="23">
        <f>IF('01.19'!I43="","",'01.19'!I43)</f>
        <v>-6</v>
      </c>
      <c r="U42" s="23">
        <f>IF('01.20'!I43="","",'01.20'!I43)</f>
        <v>-2</v>
      </c>
      <c r="V42" s="23">
        <f>IF('01.21'!I43="","",'01.21'!I43)</f>
        <v>15</v>
      </c>
      <c r="W42" s="23">
        <f>IF('01.22'!I43="","",'01.22'!I43)</f>
      </c>
      <c r="X42" s="23">
        <f>IF('01.23'!I43="","",'01.23'!I43)</f>
      </c>
      <c r="Y42" s="23">
        <f>IF('01.24'!I43="","",'01.24'!I43)</f>
      </c>
      <c r="Z42" s="23">
        <f>IF('01.25'!I43="","",'01.25'!I43)</f>
      </c>
      <c r="AA42" s="23">
        <f>IF('01.26'!I43="","",'01.26'!I43)</f>
      </c>
      <c r="AB42" s="23">
        <f>IF('01.27'!I43="","",'01.27'!I43)</f>
      </c>
      <c r="AC42" s="23">
        <f>IF('01.28'!I43="","",'01.28'!I43)</f>
      </c>
      <c r="AD42" s="23"/>
      <c r="AE42" s="23"/>
      <c r="AF42" s="23"/>
      <c r="AG42" s="23">
        <f si="1" t="shared"/>
        <v>6.89087301587302</v>
      </c>
    </row>
    <row customFormat="1" r="43" s="14" spans="1:33">
      <c r="A43" s="22">
        <v>40</v>
      </c>
      <c r="B43" s="23">
        <f>IF('01.01'!I44="","",'01.01'!I44)</f>
        <v>-2.66071428571422</v>
      </c>
      <c r="C43" s="23">
        <f>IF('01.02'!I44="","",'01.02'!I44)</f>
        <v>-17.3035714285713</v>
      </c>
      <c r="D43" s="23">
        <f>IF('01.03'!I44="","",'01.03'!I44)</f>
        <v>-3</v>
      </c>
      <c r="E43" s="23">
        <f>IF('01.04'!I44="","",'01.04'!I44)</f>
        <v>-10</v>
      </c>
      <c r="F43" s="23">
        <f>IF('01.05'!I44="","",'01.05'!I44)</f>
        <v>-11</v>
      </c>
      <c r="G43" s="23">
        <f>IF('01.06'!I44="","",'01.06'!I44)</f>
        <v>-16</v>
      </c>
      <c r="H43" s="23">
        <f>IF('01.07'!I44="","",'01.07'!I44)</f>
        <v>-11</v>
      </c>
      <c r="I43" s="23">
        <f>IF('01.08'!I44="","",'01.08'!I44)</f>
        <v>-10</v>
      </c>
      <c r="J43" s="23">
        <f>IF('01.09'!I44="","",'01.09'!I44)</f>
        <v>-10</v>
      </c>
      <c r="K43" s="23">
        <f>IF('01.10'!I44="","",'01.10'!I44)</f>
        <v>-15</v>
      </c>
      <c r="L43" s="23">
        <f>IF('01.11'!I44="","",'01.11'!I44)</f>
        <v>-5</v>
      </c>
      <c r="M43" s="23">
        <f>IF('01.12'!I44="","",'01.12'!I44)</f>
        <v>-7</v>
      </c>
      <c r="N43" s="23">
        <f>IF('01.13'!I44="","",'01.13'!I44)</f>
        <v>-3</v>
      </c>
      <c r="O43" s="23">
        <f>IF('01.14'!I44="","",'01.14'!I44)</f>
        <v>-16</v>
      </c>
      <c r="P43" s="23" t="str">
        <f>IF('01.15'!I44="","",'01.15'!I44)</f>
        <v/>
      </c>
      <c r="Q43" s="23" t="str">
        <f>IF('01.16'!I44="","",'01.16'!I44)</f>
        <v/>
      </c>
      <c r="R43" s="23" t="str">
        <f>IF('01.17'!I44="","",'01.17'!I44)</f>
        <v/>
      </c>
      <c r="S43" s="23" t="str">
        <f>IF('01.18'!I44="","",'01.18'!I44)</f>
        <v/>
      </c>
      <c r="T43" s="23">
        <f>IF('01.19'!I44="","",'01.19'!I44)</f>
        <v>-12</v>
      </c>
      <c r="U43" s="23">
        <f>IF('01.20'!I44="","",'01.20'!I44)</f>
        <v>-11</v>
      </c>
      <c r="V43" s="23">
        <f>IF('01.21'!I44="","",'01.21'!I44)</f>
        <v>6</v>
      </c>
      <c r="W43" s="23">
        <f>IF('01.22'!I44="","",'01.22'!I44)</f>
      </c>
      <c r="X43" s="23">
        <f>IF('01.23'!I44="","",'01.23'!I44)</f>
      </c>
      <c r="Y43" s="23">
        <f>IF('01.24'!I44="","",'01.24'!I44)</f>
      </c>
      <c r="Z43" s="23">
        <f>IF('01.25'!I44="","",'01.25'!I44)</f>
      </c>
      <c r="AA43" s="23">
        <f>IF('01.26'!I44="","",'01.26'!I44)</f>
      </c>
      <c r="AB43" s="23">
        <f>IF('01.27'!I44="","",'01.27'!I44)</f>
      </c>
      <c r="AC43" s="23">
        <f>IF('01.28'!I44="","",'01.28'!I44)</f>
      </c>
      <c r="AD43" s="23"/>
      <c r="AE43" s="23"/>
      <c r="AF43" s="23"/>
      <c r="AG43" s="23">
        <f si="1" t="shared"/>
        <v>-8.16468253968253</v>
      </c>
    </row>
    <row customFormat="1" r="44" s="14" spans="1:33">
      <c r="A44" s="22">
        <v>41</v>
      </c>
      <c r="B44" s="23">
        <f>IF('01.01'!I45="","",'01.01'!I45)</f>
        <v>1.33928571428578</v>
      </c>
      <c r="C44" s="23">
        <f>IF('01.02'!I45="","",'01.02'!I45)</f>
        <v>7.69642857142867</v>
      </c>
      <c r="D44" s="23">
        <f>IF('01.03'!I45="","",'01.03'!I45)</f>
        <v>-2</v>
      </c>
      <c r="E44" s="23">
        <f>IF('01.04'!I45="","",'01.04'!I45)</f>
        <v>3</v>
      </c>
      <c r="F44" s="23">
        <f>IF('01.05'!I45="","",'01.05'!I45)</f>
        <v>5</v>
      </c>
      <c r="G44" s="23">
        <f>IF('01.06'!I45="","",'01.06'!I45)</f>
        <v>5</v>
      </c>
      <c r="H44" s="23">
        <f>IF('01.07'!I45="","",'01.07'!I45)</f>
        <v>8</v>
      </c>
      <c r="I44" s="23">
        <f>IF('01.08'!I45="","",'01.08'!I45)</f>
        <v>3</v>
      </c>
      <c r="J44" s="23">
        <f>IF('01.09'!I45="","",'01.09'!I45)</f>
        <v>3</v>
      </c>
      <c r="K44" s="23">
        <f>IF('01.10'!I45="","",'01.10'!I45)</f>
        <v>4</v>
      </c>
      <c r="L44" s="23">
        <f>IF('01.11'!I45="","",'01.11'!I45)</f>
        <v>15</v>
      </c>
      <c r="M44" s="23">
        <f>IF('01.12'!I45="","",'01.12'!I45)</f>
        <v>4</v>
      </c>
      <c r="N44" s="23">
        <f>IF('01.13'!I45="","",'01.13'!I45)</f>
        <v>4</v>
      </c>
      <c r="O44" s="23">
        <f>IF('01.14'!I45="","",'01.14'!I45)</f>
        <v>9</v>
      </c>
      <c r="P44" s="23" t="str">
        <f>IF('01.15'!I45="","",'01.15'!I45)</f>
        <v/>
      </c>
      <c r="Q44" s="23" t="str">
        <f>IF('01.16'!I45="","",'01.16'!I45)</f>
        <v/>
      </c>
      <c r="R44" s="23" t="str">
        <f>IF('01.17'!I45="","",'01.17'!I45)</f>
        <v/>
      </c>
      <c r="S44" s="23" t="str">
        <f>IF('01.18'!I45="","",'01.18'!I45)</f>
        <v/>
      </c>
      <c r="T44" s="23">
        <f>IF('01.19'!I45="","",'01.19'!I45)</f>
        <v>4</v>
      </c>
      <c r="U44" s="23">
        <f>IF('01.20'!I45="","",'01.20'!I45)</f>
        <v>3</v>
      </c>
      <c r="V44" s="23">
        <f>IF('01.21'!I45="","",'01.21'!I45)</f>
        <v>15</v>
      </c>
      <c r="W44" s="23">
        <f>IF('01.22'!I45="","",'01.22'!I45)</f>
      </c>
      <c r="X44" s="23">
        <f>IF('01.23'!I45="","",'01.23'!I45)</f>
      </c>
      <c r="Y44" s="23">
        <f>IF('01.24'!I45="","",'01.24'!I45)</f>
      </c>
      <c r="Z44" s="23">
        <f>IF('01.25'!I45="","",'01.25'!I45)</f>
      </c>
      <c r="AA44" s="23">
        <f>IF('01.26'!I45="","",'01.26'!I45)</f>
      </c>
      <c r="AB44" s="23">
        <f>IF('01.27'!I45="","",'01.27'!I45)</f>
      </c>
      <c r="AC44" s="23">
        <f>IF('01.28'!I45="","",'01.28'!I45)</f>
      </c>
      <c r="AD44" s="23"/>
      <c r="AE44" s="23"/>
      <c r="AF44" s="23"/>
      <c r="AG44" s="23">
        <f si="1" t="shared"/>
        <v>7.00198412698414</v>
      </c>
    </row>
    <row customFormat="1" r="45" s="14" spans="1:33">
      <c r="A45" s="22">
        <v>42</v>
      </c>
      <c r="B45" s="23">
        <f>IF('01.01'!I46="","",'01.01'!I46)</f>
        <v>-1.66071428571422</v>
      </c>
      <c r="C45" s="23">
        <f>IF('01.02'!I46="","",'01.02'!I46)</f>
        <v>-6.30357142857133</v>
      </c>
      <c r="D45" s="23">
        <f>IF('01.03'!I46="","",'01.03'!I46)</f>
        <v>-7</v>
      </c>
      <c r="E45" s="23">
        <f>IF('01.04'!I46="","",'01.04'!I46)</f>
        <v>-2</v>
      </c>
      <c r="F45" s="23">
        <f>IF('01.05'!I46="","",'01.05'!I46)</f>
        <v>-10</v>
      </c>
      <c r="G45" s="23">
        <f>IF('01.06'!I46="","",'01.06'!I46)</f>
        <v>-13</v>
      </c>
      <c r="H45" s="23">
        <f>IF('01.07'!I46="","",'01.07'!I46)</f>
        <v>-5</v>
      </c>
      <c r="I45" s="23">
        <f>IF('01.08'!I46="","",'01.08'!I46)</f>
        <v>-9</v>
      </c>
      <c r="J45" s="23">
        <f>IF('01.09'!I46="","",'01.09'!I46)</f>
        <v>-9</v>
      </c>
      <c r="K45" s="23">
        <f>IF('01.10'!I46="","",'01.10'!I46)</f>
        <v>-8</v>
      </c>
      <c r="L45" s="23">
        <f>IF('01.11'!I46="","",'01.11'!I46)</f>
        <v>-6</v>
      </c>
      <c r="M45" s="23">
        <f>IF('01.12'!I46="","",'01.12'!I46)</f>
        <v>-10</v>
      </c>
      <c r="N45" s="23">
        <f>IF('01.13'!I46="","",'01.13'!I46)</f>
        <v>-9</v>
      </c>
      <c r="O45" s="23">
        <f>IF('01.14'!I46="","",'01.14'!I46)</f>
        <v>-5</v>
      </c>
      <c r="P45" s="23" t="str">
        <f>IF('01.15'!I46="","",'01.15'!I46)</f>
        <v/>
      </c>
      <c r="Q45" s="23" t="str">
        <f>IF('01.16'!I46="","",'01.16'!I46)</f>
        <v/>
      </c>
      <c r="R45" s="23" t="str">
        <f>IF('01.17'!I46="","",'01.17'!I46)</f>
        <v/>
      </c>
      <c r="S45" s="23" t="str">
        <f>IF('01.18'!I46="","",'01.18'!I46)</f>
        <v/>
      </c>
      <c r="T45" s="23">
        <f>IF('01.19'!I46="","",'01.19'!I46)</f>
        <v>-14</v>
      </c>
      <c r="U45" s="23">
        <f>IF('01.20'!I46="","",'01.20'!I46)</f>
        <v>-13</v>
      </c>
      <c r="V45" s="23">
        <f>IF('01.21'!I46="","",'01.21'!I46)</f>
        <v>6</v>
      </c>
      <c r="W45" s="23">
        <f>IF('01.22'!I46="","",'01.22'!I46)</f>
      </c>
      <c r="X45" s="23">
        <f>IF('01.23'!I46="","",'01.23'!I46)</f>
      </c>
      <c r="Y45" s="23">
        <f>IF('01.24'!I46="","",'01.24'!I46)</f>
      </c>
      <c r="Z45" s="23">
        <f>IF('01.25'!I46="","",'01.25'!I46)</f>
      </c>
      <c r="AA45" s="23">
        <f>IF('01.26'!I46="","",'01.26'!I46)</f>
      </c>
      <c r="AB45" s="23">
        <f>IF('01.27'!I46="","",'01.27'!I46)</f>
      </c>
      <c r="AC45" s="23">
        <f>IF('01.28'!I46="","",'01.28'!I46)</f>
      </c>
      <c r="AD45" s="23"/>
      <c r="AE45" s="23"/>
      <c r="AF45" s="23"/>
      <c r="AG45" s="23">
        <f si="1" t="shared"/>
        <v>-6.72023809523809</v>
      </c>
    </row>
    <row customFormat="1" r="46" s="14" spans="1:33">
      <c r="A46" s="22">
        <v>43</v>
      </c>
      <c r="B46" s="23">
        <f>IF('01.01'!I47="","",'01.01'!I47)</f>
        <v>-1.66071428571422</v>
      </c>
      <c r="C46" s="23">
        <f>IF('01.02'!I47="","",'01.02'!I47)</f>
        <v>-3.30357142857133</v>
      </c>
      <c r="D46" s="23">
        <f>IF('01.03'!I47="","",'01.03'!I47)</f>
        <v>-4</v>
      </c>
      <c r="E46" s="23">
        <f>IF('01.04'!I47="","",'01.04'!I47)</f>
        <v>-5</v>
      </c>
      <c r="F46" s="23">
        <f>IF('01.05'!I47="","",'01.05'!I47)</f>
        <v>-1</v>
      </c>
      <c r="G46" s="23">
        <f>IF('01.06'!I47="","",'01.06'!I47)</f>
        <v>-2</v>
      </c>
      <c r="H46" s="23">
        <f>IF('01.07'!I47="","",'01.07'!I47)</f>
        <v>-4</v>
      </c>
      <c r="I46" s="23">
        <f>IF('01.08'!I47="","",'01.08'!I47)</f>
        <v>-3</v>
      </c>
      <c r="J46" s="23">
        <f>IF('01.09'!I47="","",'01.09'!I47)</f>
        <v>1</v>
      </c>
      <c r="K46" s="23">
        <f>IF('01.10'!I47="","",'01.10'!I47)</f>
        <v>-4</v>
      </c>
      <c r="L46" s="23">
        <f>IF('01.11'!I47="","",'01.11'!I47)</f>
        <v>-6</v>
      </c>
      <c r="M46" s="23">
        <f>IF('01.12'!I47="","",'01.12'!I47)</f>
        <v>-9</v>
      </c>
      <c r="N46" s="23">
        <f>IF('01.13'!I47="","",'01.13'!I47)</f>
        <v>-4</v>
      </c>
      <c r="O46" s="23">
        <f>IF('01.14'!I47="","",'01.14'!I47)</f>
        <v>-2</v>
      </c>
      <c r="P46" s="23" t="str">
        <f>IF('01.15'!I47="","",'01.15'!I47)</f>
        <v/>
      </c>
      <c r="Q46" s="23" t="str">
        <f>IF('01.16'!I47="","",'01.16'!I47)</f>
        <v/>
      </c>
      <c r="R46" s="23" t="str">
        <f>IF('01.17'!I47="","",'01.17'!I47)</f>
        <v/>
      </c>
      <c r="S46" s="23" t="str">
        <f>IF('01.18'!I47="","",'01.18'!I47)</f>
        <v/>
      </c>
      <c r="T46" s="23">
        <f>IF('01.19'!I47="","",'01.19'!I47)</f>
        <v>-8</v>
      </c>
      <c r="U46" s="23">
        <f>IF('01.20'!I47="","",'01.20'!I47)</f>
        <v>-12</v>
      </c>
      <c r="V46" s="23">
        <f>IF('01.21'!I47="","",'01.21'!I47)</f>
        <v>5</v>
      </c>
      <c r="W46" s="23">
        <f>IF('01.22'!I47="","",'01.22'!I47)</f>
      </c>
      <c r="X46" s="23">
        <f>IF('01.23'!I47="","",'01.23'!I47)</f>
      </c>
      <c r="Y46" s="23">
        <f>IF('01.24'!I47="","",'01.24'!I47)</f>
      </c>
      <c r="Z46" s="23">
        <f>IF('01.25'!I47="","",'01.25'!I47)</f>
      </c>
      <c r="AA46" s="23">
        <f>IF('01.26'!I47="","",'01.26'!I47)</f>
      </c>
      <c r="AB46" s="23">
        <f>IF('01.27'!I47="","",'01.27'!I47)</f>
      </c>
      <c r="AC46" s="23">
        <f>IF('01.28'!I47="","",'01.28'!I47)</f>
      </c>
      <c r="AD46" s="23"/>
      <c r="AE46" s="23"/>
      <c r="AF46" s="23"/>
      <c r="AG46" s="23">
        <f si="1" t="shared"/>
        <v>-2.55357142857142</v>
      </c>
    </row>
    <row customFormat="1" r="47" s="14" spans="1:33">
      <c r="A47" s="22">
        <v>44</v>
      </c>
      <c r="B47" s="23">
        <f>IF('01.01'!I48="","",'01.01'!I48)</f>
        <v>0.339285714285779</v>
      </c>
      <c r="C47" s="23">
        <f>IF('01.02'!I48="","",'01.02'!I48)</f>
        <v>-6.30357142857133</v>
      </c>
      <c r="D47" s="23">
        <f>IF('01.03'!I48="","",'01.03'!I48)</f>
        <v>-5</v>
      </c>
      <c r="E47" s="23">
        <f>IF('01.04'!I48="","",'01.04'!I48)</f>
        <v>-6</v>
      </c>
      <c r="F47" s="23">
        <f>IF('01.05'!I48="","",'01.05'!I48)</f>
        <v>-2</v>
      </c>
      <c r="G47" s="23">
        <f>IF('01.06'!I48="","",'01.06'!I48)</f>
        <v>-10</v>
      </c>
      <c r="H47" s="23">
        <f>IF('01.07'!I48="","",'01.07'!I48)</f>
        <v>-10</v>
      </c>
      <c r="I47" s="23">
        <f>IF('01.08'!I48="","",'01.08'!I48)</f>
        <v>-9</v>
      </c>
      <c r="J47" s="23">
        <f>IF('01.09'!I48="","",'01.09'!I48)</f>
        <v>-13</v>
      </c>
      <c r="K47" s="23">
        <f>IF('01.10'!I48="","",'01.10'!I48)</f>
        <v>-1</v>
      </c>
      <c r="L47" s="23">
        <f>IF('01.11'!I48="","",'01.11'!I48)</f>
        <v>-10</v>
      </c>
      <c r="M47" s="23">
        <f>IF('01.12'!I48="","",'01.12'!I48)</f>
        <v>-8</v>
      </c>
      <c r="N47" s="23">
        <f>IF('01.13'!I48="","",'01.13'!I48)</f>
        <v>-14</v>
      </c>
      <c r="O47" s="23">
        <f>IF('01.14'!I48="","",'01.14'!I48)</f>
        <v>-14</v>
      </c>
      <c r="P47" s="23" t="str">
        <f>IF('01.15'!I48="","",'01.15'!I48)</f>
        <v/>
      </c>
      <c r="Q47" s="23" t="str">
        <f>IF('01.16'!I48="","",'01.16'!I48)</f>
        <v/>
      </c>
      <c r="R47" s="23" t="str">
        <f>IF('01.17'!I48="","",'01.17'!I48)</f>
        <v/>
      </c>
      <c r="S47" s="23" t="str">
        <f>IF('01.18'!I48="","",'01.18'!I48)</f>
        <v/>
      </c>
      <c r="T47" s="23">
        <f>IF('01.19'!I48="","",'01.19'!I48)</f>
        <v>-19</v>
      </c>
      <c r="U47" s="23">
        <f>IF('01.20'!I48="","",'01.20'!I48)</f>
        <v>-11</v>
      </c>
      <c r="V47" s="23">
        <f>IF('01.21'!I48="","",'01.21'!I48)</f>
        <v>0</v>
      </c>
      <c r="W47" s="23">
        <f>IF('01.22'!I48="","",'01.22'!I48)</f>
      </c>
      <c r="X47" s="23">
        <f>IF('01.23'!I48="","",'01.23'!I48)</f>
      </c>
      <c r="Y47" s="23">
        <f>IF('01.24'!I48="","",'01.24'!I48)</f>
      </c>
      <c r="Z47" s="23">
        <f>IF('01.25'!I48="","",'01.25'!I48)</f>
      </c>
      <c r="AA47" s="23">
        <f>IF('01.26'!I48="","",'01.26'!I48)</f>
      </c>
      <c r="AB47" s="23">
        <f>IF('01.27'!I48="","",'01.27'!I48)</f>
      </c>
      <c r="AC47" s="23">
        <f>IF('01.28'!I48="","",'01.28'!I48)</f>
      </c>
      <c r="AD47" s="23"/>
      <c r="AE47" s="23"/>
      <c r="AF47" s="23"/>
      <c r="AG47" s="23">
        <f si="1" t="shared"/>
        <v>-7.27579365079364</v>
      </c>
    </row>
    <row customFormat="1" r="48" s="14" spans="1:33">
      <c r="A48" s="22">
        <v>45</v>
      </c>
      <c r="B48" s="23">
        <f>IF('01.01'!I49="","",'01.01'!I49)</f>
        <v>4.33928571428578</v>
      </c>
      <c r="C48" s="23">
        <f>IF('01.02'!I49="","",'01.02'!I49)</f>
        <v>-2.30357142857133</v>
      </c>
      <c r="D48" s="23">
        <f>IF('01.03'!I49="","",'01.03'!I49)</f>
        <v>7</v>
      </c>
      <c r="E48" s="23">
        <f>IF('01.04'!I49="","",'01.04'!I49)</f>
        <v>-1</v>
      </c>
      <c r="F48" s="23">
        <f>IF('01.05'!I49="","",'01.05'!I49)</f>
        <v>9</v>
      </c>
      <c r="G48" s="23">
        <f>IF('01.06'!I49="","",'01.06'!I49)</f>
        <v>1</v>
      </c>
      <c r="H48" s="23">
        <f>IF('01.07'!I49="","",'01.07'!I49)</f>
        <v>8</v>
      </c>
      <c r="I48" s="23">
        <f>IF('01.08'!I49="","",'01.08'!I49)</f>
        <v>-1</v>
      </c>
      <c r="J48" s="23">
        <f>IF('01.09'!I49="","",'01.09'!I49)</f>
        <v>-1</v>
      </c>
      <c r="K48" s="23">
        <f>IF('01.10'!I49="","",'01.10'!I49)</f>
        <v>-2</v>
      </c>
      <c r="L48" s="23">
        <f>IF('01.11'!I49="","",'01.11'!I49)</f>
        <v>1</v>
      </c>
      <c r="M48" s="23">
        <f>IF('01.12'!I49="","",'01.12'!I49)</f>
        <v>0</v>
      </c>
      <c r="N48" s="23">
        <f>IF('01.13'!I49="","",'01.13'!I49)</f>
        <v>-4</v>
      </c>
      <c r="O48" s="23">
        <f>IF('01.14'!I49="","",'01.14'!I49)</f>
        <v>1</v>
      </c>
      <c r="P48" s="23" t="str">
        <f>IF('01.15'!I49="","",'01.15'!I49)</f>
        <v/>
      </c>
      <c r="Q48" s="23" t="str">
        <f>IF('01.16'!I49="","",'01.16'!I49)</f>
        <v/>
      </c>
      <c r="R48" s="23" t="str">
        <f>IF('01.17'!I49="","",'01.17'!I49)</f>
        <v/>
      </c>
      <c r="S48" s="23" t="str">
        <f>IF('01.18'!I49="","",'01.18'!I49)</f>
        <v/>
      </c>
      <c r="T48" s="23">
        <f>IF('01.19'!I49="","",'01.19'!I49)</f>
        <v>-7</v>
      </c>
      <c r="U48" s="23">
        <f>IF('01.20'!I49="","",'01.20'!I49)</f>
        <v>-5</v>
      </c>
      <c r="V48" s="23">
        <f>IF('01.21'!I49="","",'01.21'!I49)</f>
        <v>2</v>
      </c>
      <c r="W48" s="23">
        <f>IF('01.22'!I49="","",'01.22'!I49)</f>
      </c>
      <c r="X48" s="23">
        <f>IF('01.23'!I49="","",'01.23'!I49)</f>
      </c>
      <c r="Y48" s="23">
        <f>IF('01.24'!I49="","",'01.24'!I49)</f>
      </c>
      <c r="Z48" s="23">
        <f>IF('01.25'!I49="","",'01.25'!I49)</f>
      </c>
      <c r="AA48" s="23">
        <f>IF('01.26'!I49="","",'01.26'!I49)</f>
      </c>
      <c r="AB48" s="23">
        <f>IF('01.27'!I49="","",'01.27'!I49)</f>
      </c>
      <c r="AC48" s="23">
        <f>IF('01.28'!I49="","",'01.28'!I49)</f>
      </c>
      <c r="AD48" s="23"/>
      <c r="AE48" s="23"/>
      <c r="AF48" s="23"/>
      <c r="AG48" s="23">
        <f si="1" t="shared"/>
        <v>1.89087301587302</v>
      </c>
    </row>
    <row r="49" spans="1:43">
      <c r="A49" s="22">
        <v>46</v>
      </c>
      <c r="B49" s="23">
        <f>IF('01.01'!I50="","",'01.01'!I50)</f>
        <v>-2.66071428571422</v>
      </c>
      <c r="C49" s="23">
        <f>IF('01.02'!I50="","",'01.02'!I50)</f>
        <v>-7.30357142857133</v>
      </c>
      <c r="D49" s="23">
        <f>IF('01.03'!I50="","",'01.03'!I50)</f>
        <v>-3</v>
      </c>
      <c r="E49" s="23">
        <f>IF('01.04'!I50="","",'01.04'!I50)</f>
        <v>0</v>
      </c>
      <c r="F49" s="23">
        <f>IF('01.05'!I50="","",'01.05'!I50)</f>
        <v>-2</v>
      </c>
      <c r="G49" s="23">
        <f>IF('01.06'!I50="","",'01.06'!I50)</f>
        <v>8</v>
      </c>
      <c r="H49" s="23">
        <f>IF('01.07'!I50="","",'01.07'!I50)</f>
        <v>-2</v>
      </c>
      <c r="I49" s="23">
        <f>IF('01.08'!I50="","",'01.08'!I50)</f>
        <v>-6</v>
      </c>
      <c r="J49" s="23">
        <f>IF('01.09'!I50="","",'01.09'!I50)</f>
        <v>-4</v>
      </c>
      <c r="K49" s="23">
        <f>IF('01.10'!I50="","",'01.10'!I50)</f>
        <v>4</v>
      </c>
      <c r="L49" s="23">
        <f>IF('01.11'!I50="","",'01.11'!I50)</f>
        <v>5</v>
      </c>
      <c r="M49" s="23">
        <f>IF('01.12'!I50="","",'01.12'!I50)</f>
        <v>-4</v>
      </c>
      <c r="N49" s="23">
        <f>IF('01.13'!I50="","",'01.13'!I50)</f>
        <v>3</v>
      </c>
      <c r="O49" s="23">
        <f>IF('01.14'!I50="","",'01.14'!I50)</f>
        <v>-3</v>
      </c>
      <c r="P49" s="23" t="str">
        <f>IF('01.15'!I50="","",'01.15'!I50)</f>
        <v/>
      </c>
      <c r="Q49" s="23" t="str">
        <f>IF('01.16'!I50="","",'01.16'!I50)</f>
        <v/>
      </c>
      <c r="R49" s="23" t="str">
        <f>IF('01.17'!I50="","",'01.17'!I50)</f>
        <v/>
      </c>
      <c r="S49" s="23" t="str">
        <f>IF('01.18'!I50="","",'01.18'!I50)</f>
        <v/>
      </c>
      <c r="T49" s="23">
        <f>IF('01.19'!I50="","",'01.19'!I50)</f>
        <v>-9</v>
      </c>
      <c r="U49" s="23">
        <f>IF('01.20'!I50="","",'01.20'!I50)</f>
        <v>-11</v>
      </c>
      <c r="V49" s="23">
        <f>IF('01.21'!I50="","",'01.21'!I50)</f>
        <v>11</v>
      </c>
      <c r="W49" s="23">
        <f>IF('01.22'!I50="","",'01.22'!I50)</f>
      </c>
      <c r="X49" s="23">
        <f>IF('01.23'!I50="","",'01.23'!I50)</f>
      </c>
      <c r="Y49" s="23">
        <f>IF('01.24'!I50="","",'01.24'!I50)</f>
      </c>
      <c r="Z49" s="23">
        <f>IF('01.25'!I50="","",'01.25'!I50)</f>
      </c>
      <c r="AA49" s="23">
        <f>IF('01.26'!I50="","",'01.26'!I50)</f>
      </c>
      <c r="AB49" s="23">
        <f>IF('01.27'!I50="","",'01.27'!I50)</f>
      </c>
      <c r="AC49" s="23">
        <f>IF('01.28'!I50="","",'01.28'!I50)</f>
      </c>
      <c r="AD49" s="23"/>
      <c r="AE49" s="23"/>
      <c r="AF49" s="23"/>
      <c r="AG49" s="23">
        <f si="1" t="shared"/>
        <v>-0.386904761904753</v>
      </c>
      <c r="AM49" s="14"/>
      <c r="AQ49" s="14"/>
    </row>
    <row r="50" spans="1:43">
      <c r="A50" s="22">
        <v>47</v>
      </c>
      <c r="B50" s="23">
        <f>IF('01.01'!I51="","",'01.01'!I51)</f>
        <v>-11.6607142857142</v>
      </c>
      <c r="C50" s="23">
        <f>IF('01.02'!I51="","",'01.02'!I51)</f>
        <v>-20.3035714285713</v>
      </c>
      <c r="D50" s="23">
        <f>IF('01.03'!I51="","",'01.03'!I51)</f>
        <v>-19</v>
      </c>
      <c r="E50" s="23">
        <f>IF('01.04'!I51="","",'01.04'!I51)</f>
        <v>-6</v>
      </c>
      <c r="F50" s="23">
        <f>IF('01.05'!I51="","",'01.05'!I51)</f>
        <v>-5</v>
      </c>
      <c r="G50" s="23">
        <f>IF('01.06'!I51="","",'01.06'!I51)</f>
        <v>2</v>
      </c>
      <c r="H50" s="23">
        <f>IF('01.07'!I51="","",'01.07'!I51)</f>
        <v>9</v>
      </c>
      <c r="I50" s="23">
        <f>IF('01.08'!I51="","",'01.08'!I51)</f>
        <v>8</v>
      </c>
      <c r="J50" s="23">
        <f>IF('01.09'!I51="","",'01.09'!I51)</f>
        <v>-4</v>
      </c>
      <c r="K50" s="23">
        <f>IF('01.10'!I51="","",'01.10'!I51)</f>
        <v>-4</v>
      </c>
      <c r="L50" s="23">
        <f>IF('01.11'!I51="","",'01.11'!I51)</f>
        <v>4</v>
      </c>
      <c r="M50" s="23">
        <f>IF('01.12'!I51="","",'01.12'!I51)</f>
        <v>2</v>
      </c>
      <c r="N50" s="23">
        <f>IF('01.13'!I51="","",'01.13'!I51)</f>
        <v>1</v>
      </c>
      <c r="O50" s="23">
        <f>IF('01.14'!I51="","",'01.14'!I51)</f>
        <v>-3</v>
      </c>
      <c r="P50" s="23" t="str">
        <f>IF('01.15'!I51="","",'01.15'!I51)</f>
        <v/>
      </c>
      <c r="Q50" s="23" t="str">
        <f>IF('01.16'!I51="","",'01.16'!I51)</f>
        <v/>
      </c>
      <c r="R50" s="23" t="str">
        <f>IF('01.17'!I51="","",'01.17'!I51)</f>
        <v/>
      </c>
      <c r="S50" s="23" t="str">
        <f>IF('01.18'!I51="","",'01.18'!I51)</f>
        <v/>
      </c>
      <c r="T50" s="23">
        <f>IF('01.19'!I51="","",'01.19'!I51)</f>
        <v>-6</v>
      </c>
      <c r="U50" s="23">
        <f>IF('01.20'!I51="","",'01.20'!I51)</f>
        <v>1</v>
      </c>
      <c r="V50" s="23">
        <f>IF('01.21'!I51="","",'01.21'!I51)</f>
        <v>19</v>
      </c>
      <c r="W50" s="23">
        <f>IF('01.22'!I51="","",'01.22'!I51)</f>
      </c>
      <c r="X50" s="23">
        <f>IF('01.23'!I51="","",'01.23'!I51)</f>
      </c>
      <c r="Y50" s="23">
        <f>IF('01.24'!I51="","",'01.24'!I51)</f>
      </c>
      <c r="Z50" s="23">
        <f>IF('01.25'!I51="","",'01.25'!I51)</f>
      </c>
      <c r="AA50" s="23">
        <f>IF('01.26'!I51="","",'01.26'!I51)</f>
      </c>
      <c r="AB50" s="23">
        <f>IF('01.27'!I51="","",'01.27'!I51)</f>
      </c>
      <c r="AC50" s="23">
        <f>IF('01.28'!I51="","",'01.28'!I51)</f>
      </c>
      <c r="AD50" s="23"/>
      <c r="AE50" s="23"/>
      <c r="AF50" s="23"/>
      <c r="AG50" s="23">
        <f si="1" t="shared"/>
        <v>-1.10912698412698</v>
      </c>
      <c r="AM50" s="14"/>
      <c r="AQ50" s="14"/>
    </row>
    <row r="51" spans="1:43">
      <c r="A51" s="22">
        <v>48</v>
      </c>
      <c r="B51" s="23">
        <f>IF('01.01'!I52="","",'01.01'!I52)</f>
        <v>-4.66071428571422</v>
      </c>
      <c r="C51" s="23">
        <f>IF('01.02'!I52="","",'01.02'!I52)</f>
        <v>-7.30357142857133</v>
      </c>
      <c r="D51" s="23">
        <f>IF('01.03'!I52="","",'01.03'!I52)</f>
        <v>-6</v>
      </c>
      <c r="E51" s="23">
        <f>IF('01.04'!I52="","",'01.04'!I52)</f>
        <v>1</v>
      </c>
      <c r="F51" s="23">
        <f>IF('01.05'!I52="","",'01.05'!I52)</f>
        <v>8</v>
      </c>
      <c r="G51" s="23">
        <f>IF('01.06'!I52="","",'01.06'!I52)</f>
        <v>13</v>
      </c>
      <c r="H51" s="23">
        <f>IF('01.07'!I52="","",'01.07'!I52)</f>
        <v>15</v>
      </c>
      <c r="I51" s="23">
        <f>IF('01.08'!I52="","",'01.08'!I52)</f>
        <v>19</v>
      </c>
      <c r="J51" s="23">
        <f>IF('01.09'!I52="","",'01.09'!I52)</f>
        <v>11</v>
      </c>
      <c r="K51" s="23">
        <f>IF('01.10'!I52="","",'01.10'!I52)</f>
        <v>10</v>
      </c>
      <c r="L51" s="23">
        <f>IF('01.11'!I52="","",'01.11'!I52)</f>
        <v>9</v>
      </c>
      <c r="M51" s="23">
        <f>IF('01.12'!I52="","",'01.12'!I52)</f>
        <v>10</v>
      </c>
      <c r="N51" s="23">
        <f>IF('01.13'!I52="","",'01.13'!I52)</f>
        <v>9</v>
      </c>
      <c r="O51" s="23">
        <f>IF('01.14'!I52="","",'01.14'!I52)</f>
        <v>16</v>
      </c>
      <c r="P51" s="23" t="str">
        <f>IF('01.15'!I52="","",'01.15'!I52)</f>
        <v/>
      </c>
      <c r="Q51" s="23" t="str">
        <f>IF('01.16'!I52="","",'01.16'!I52)</f>
        <v/>
      </c>
      <c r="R51" s="23" t="str">
        <f>IF('01.17'!I52="","",'01.17'!I52)</f>
        <v/>
      </c>
      <c r="S51" s="23" t="str">
        <f>IF('01.18'!I52="","",'01.18'!I52)</f>
        <v/>
      </c>
      <c r="T51" s="23">
        <f>IF('01.19'!I52="","",'01.19'!I52)</f>
        <v>10</v>
      </c>
      <c r="U51" s="23">
        <f>IF('01.20'!I52="","",'01.20'!I52)</f>
        <v>2</v>
      </c>
      <c r="V51" s="23">
        <f>IF('01.21'!I52="","",'01.21'!I52)</f>
        <v>17</v>
      </c>
      <c r="W51" s="23">
        <f>IF('01.22'!I52="","",'01.22'!I52)</f>
      </c>
      <c r="X51" s="23">
        <f>IF('01.23'!I52="","",'01.23'!I52)</f>
      </c>
      <c r="Y51" s="23">
        <f>IF('01.24'!I52="","",'01.24'!I52)</f>
      </c>
      <c r="Z51" s="23">
        <f>IF('01.25'!I52="","",'01.25'!I52)</f>
      </c>
      <c r="AA51" s="23">
        <f>IF('01.26'!I52="","",'01.26'!I52)</f>
      </c>
      <c r="AB51" s="23">
        <f>IF('01.27'!I52="","",'01.27'!I52)</f>
      </c>
      <c r="AC51" s="23">
        <f>IF('01.28'!I52="","",'01.28'!I52)</f>
      </c>
      <c r="AD51" s="23"/>
      <c r="AE51" s="23"/>
      <c r="AF51" s="23"/>
      <c r="AG51" s="23">
        <f si="1" t="shared"/>
        <v>9.33531746031747</v>
      </c>
      <c r="AM51" s="14"/>
      <c r="AQ51" s="14"/>
    </row>
    <row r="52" spans="1:43">
      <c r="A52" s="22">
        <v>49</v>
      </c>
      <c r="B52" s="23">
        <f>IF('01.01'!I53="","",'01.01'!I53)</f>
        <v>-11.6607142857142</v>
      </c>
      <c r="C52" s="23">
        <f>IF('01.02'!I53="","",'01.02'!I53)</f>
        <v>-19.3035714285713</v>
      </c>
      <c r="D52" s="23">
        <f>IF('01.03'!I53="","",'01.03'!I53)</f>
        <v>-15</v>
      </c>
      <c r="E52" s="23">
        <f>IF('01.04'!I53="","",'01.04'!I53)</f>
        <v>-7</v>
      </c>
      <c r="F52" s="23">
        <f>IF('01.05'!I53="","",'01.05'!I53)</f>
        <v>9</v>
      </c>
      <c r="G52" s="23">
        <f>IF('01.06'!I53="","",'01.06'!I53)</f>
        <v>1</v>
      </c>
      <c r="H52" s="23">
        <f>IF('01.07'!I53="","",'01.07'!I53)</f>
        <v>2</v>
      </c>
      <c r="I52" s="23">
        <f>IF('01.08'!I53="","",'01.08'!I53)</f>
        <v>7</v>
      </c>
      <c r="J52" s="23">
        <f>IF('01.09'!I53="","",'01.09'!I53)</f>
        <v>1</v>
      </c>
      <c r="K52" s="23">
        <f>IF('01.10'!I53="","",'01.10'!I53)</f>
        <v>0</v>
      </c>
      <c r="L52" s="23">
        <f>IF('01.11'!I53="","",'01.11'!I53)</f>
        <v>-2</v>
      </c>
      <c r="M52" s="23">
        <f>IF('01.12'!I53="","",'01.12'!I53)</f>
        <v>2</v>
      </c>
      <c r="N52" s="23">
        <f>IF('01.13'!I53="","",'01.13'!I53)</f>
        <v>-3</v>
      </c>
      <c r="O52" s="23">
        <f>IF('01.14'!I53="","",'01.14'!I53)</f>
        <v>2</v>
      </c>
      <c r="P52" s="23" t="str">
        <f>IF('01.15'!I53="","",'01.15'!I53)</f>
        <v/>
      </c>
      <c r="Q52" s="23" t="str">
        <f>IF('01.16'!I53="","",'01.16'!I53)</f>
        <v/>
      </c>
      <c r="R52" s="23" t="str">
        <f>IF('01.17'!I53="","",'01.17'!I53)</f>
        <v/>
      </c>
      <c r="S52" s="23" t="str">
        <f>IF('01.18'!I53="","",'01.18'!I53)</f>
        <v/>
      </c>
      <c r="T52" s="23">
        <f>IF('01.19'!I53="","",'01.19'!I53)</f>
        <v>-5</v>
      </c>
      <c r="U52" s="23">
        <f>IF('01.20'!I53="","",'01.20'!I53)</f>
        <v>3</v>
      </c>
      <c r="V52" s="23">
        <f>IF('01.21'!I53="","",'01.21'!I53)</f>
        <v>7</v>
      </c>
      <c r="W52" s="23">
        <f>IF('01.22'!I53="","",'01.22'!I53)</f>
      </c>
      <c r="X52" s="23">
        <f>IF('01.23'!I53="","",'01.23'!I53)</f>
      </c>
      <c r="Y52" s="23">
        <f>IF('01.24'!I53="","",'01.24'!I53)</f>
      </c>
      <c r="Z52" s="23">
        <f>IF('01.25'!I53="","",'01.25'!I53)</f>
      </c>
      <c r="AA52" s="23">
        <f>IF('01.26'!I53="","",'01.26'!I53)</f>
      </c>
      <c r="AB52" s="23">
        <f>IF('01.27'!I53="","",'01.27'!I53)</f>
      </c>
      <c r="AC52" s="23">
        <f>IF('01.28'!I53="","",'01.28'!I53)</f>
      </c>
      <c r="AD52" s="23"/>
      <c r="AE52" s="23"/>
      <c r="AF52" s="23"/>
      <c r="AG52" s="23">
        <f si="1" t="shared"/>
        <v>-0.275793650793642</v>
      </c>
      <c r="AM52" s="14"/>
      <c r="AQ52" s="14"/>
    </row>
    <row r="53" spans="1:43">
      <c r="A53" s="22">
        <v>50</v>
      </c>
      <c r="B53" s="23">
        <f>IF('01.01'!I54="","",'01.01'!I54)</f>
        <v>2.33928571428578</v>
      </c>
      <c r="C53" s="23">
        <f>IF('01.02'!I54="","",'01.02'!I54)</f>
        <v>-4.30357142857133</v>
      </c>
      <c r="D53" s="23">
        <f>IF('01.03'!I54="","",'01.03'!I54)</f>
        <v>10</v>
      </c>
      <c r="E53" s="23">
        <f>IF('01.04'!I54="","",'01.04'!I54)</f>
        <v>12</v>
      </c>
      <c r="F53" s="23">
        <f>IF('01.05'!I54="","",'01.05'!I54)</f>
        <v>17</v>
      </c>
      <c r="G53" s="23">
        <f>IF('01.06'!I54="","",'01.06'!I54)</f>
        <v>11</v>
      </c>
      <c r="H53" s="23">
        <f>IF('01.07'!I54="","",'01.07'!I54)</f>
        <v>12</v>
      </c>
      <c r="I53" s="23">
        <f>IF('01.08'!I54="","",'01.08'!I54)</f>
        <v>15</v>
      </c>
      <c r="J53" s="23">
        <f>IF('01.09'!I54="","",'01.09'!I54)</f>
        <v>16</v>
      </c>
      <c r="K53" s="23">
        <f>IF('01.10'!I54="","",'01.10'!I54)</f>
        <v>13</v>
      </c>
      <c r="L53" s="23">
        <f>IF('01.11'!I54="","",'01.11'!I54)</f>
        <v>17</v>
      </c>
      <c r="M53" s="23">
        <f>IF('01.12'!I54="","",'01.12'!I54)</f>
        <v>19</v>
      </c>
      <c r="N53" s="23">
        <f>IF('01.13'!I54="","",'01.13'!I54)</f>
        <v>9</v>
      </c>
      <c r="O53" s="23">
        <f>IF('01.14'!I54="","",'01.14'!I54)</f>
        <v>16</v>
      </c>
      <c r="P53" s="23" t="str">
        <f>IF('01.15'!I54="","",'01.15'!I54)</f>
        <v/>
      </c>
      <c r="Q53" s="23" t="str">
        <f>IF('01.16'!I54="","",'01.16'!I54)</f>
        <v/>
      </c>
      <c r="R53" s="23" t="str">
        <f>IF('01.17'!I54="","",'01.17'!I54)</f>
        <v/>
      </c>
      <c r="S53" s="23" t="str">
        <f>IF('01.18'!I54="","",'01.18'!I54)</f>
        <v/>
      </c>
      <c r="T53" s="23">
        <f>IF('01.19'!I54="","",'01.19'!I54)</f>
        <v>14</v>
      </c>
      <c r="U53" s="23">
        <f>IF('01.20'!I54="","",'01.20'!I54)</f>
        <v>9</v>
      </c>
      <c r="V53" s="23">
        <f>IF('01.21'!I54="","",'01.21'!I54)</f>
        <v>16</v>
      </c>
      <c r="W53" s="23">
        <f>IF('01.22'!I54="","",'01.22'!I54)</f>
      </c>
      <c r="X53" s="23">
        <f>IF('01.23'!I54="","",'01.23'!I54)</f>
      </c>
      <c r="Y53" s="23">
        <f>IF('01.24'!I54="","",'01.24'!I54)</f>
      </c>
      <c r="Z53" s="23">
        <f>IF('01.25'!I54="","",'01.25'!I54)</f>
      </c>
      <c r="AA53" s="23">
        <f>IF('01.26'!I54="","",'01.26'!I54)</f>
      </c>
      <c r="AB53" s="23">
        <f>IF('01.27'!I54="","",'01.27'!I54)</f>
      </c>
      <c r="AC53" s="23">
        <f>IF('01.28'!I54="","",'01.28'!I54)</f>
      </c>
      <c r="AD53" s="23"/>
      <c r="AE53" s="23"/>
      <c r="AF53" s="23"/>
      <c r="AG53" s="23">
        <f si="1" t="shared"/>
        <v>13.8353174603175</v>
      </c>
      <c r="AM53" s="14"/>
      <c r="AQ53" s="14"/>
    </row>
    <row r="54" spans="1:43">
      <c r="A54" s="22">
        <v>51</v>
      </c>
      <c r="B54" s="23">
        <f>IF('01.01'!I55="","",'01.01'!I55)</f>
        <v>-4.66071428571422</v>
      </c>
      <c r="C54" s="23">
        <f>IF('01.02'!I55="","",'01.02'!I55)</f>
        <v>-0.303571428571331</v>
      </c>
      <c r="D54" s="23">
        <f>IF('01.03'!I55="","",'01.03'!I55)</f>
        <v>-5</v>
      </c>
      <c r="E54" s="23">
        <f>IF('01.04'!I55="","",'01.04'!I55)</f>
        <v>-1</v>
      </c>
      <c r="F54" s="23">
        <f>IF('01.05'!I55="","",'01.05'!I55)</f>
        <v>6</v>
      </c>
      <c r="G54" s="23">
        <f>IF('01.06'!I55="","",'01.06'!I55)</f>
        <v>-2</v>
      </c>
      <c r="H54" s="23">
        <f>IF('01.07'!I55="","",'01.07'!I55)</f>
        <v>3</v>
      </c>
      <c r="I54" s="23">
        <f>IF('01.08'!I55="","",'01.08'!I55)</f>
        <v>-1</v>
      </c>
      <c r="J54" s="23">
        <f>IF('01.09'!I55="","",'01.09'!I55)</f>
        <v>-1</v>
      </c>
      <c r="K54" s="23">
        <f>IF('01.10'!I55="","",'01.10'!I55)</f>
        <v>4</v>
      </c>
      <c r="L54" s="23">
        <f>IF('01.11'!I55="","",'01.11'!I55)</f>
        <v>9</v>
      </c>
      <c r="M54" s="23">
        <f>IF('01.12'!I55="","",'01.12'!I55)</f>
        <v>1</v>
      </c>
      <c r="N54" s="23">
        <f>IF('01.13'!I55="","",'01.13'!I55)</f>
        <v>-4</v>
      </c>
      <c r="O54" s="23">
        <f>IF('01.14'!I55="","",'01.14'!I55)</f>
        <v>0</v>
      </c>
      <c r="P54" s="23" t="str">
        <f>IF('01.15'!I55="","",'01.15'!I55)</f>
        <v/>
      </c>
      <c r="Q54" s="23" t="str">
        <f>IF('01.16'!I55="","",'01.16'!I55)</f>
        <v/>
      </c>
      <c r="R54" s="23" t="str">
        <f>IF('01.17'!I55="","",'01.17'!I55)</f>
        <v/>
      </c>
      <c r="S54" s="23" t="str">
        <f>IF('01.18'!I55="","",'01.18'!I55)</f>
        <v/>
      </c>
      <c r="T54" s="23">
        <f>IF('01.19'!I55="","",'01.19'!I55)</f>
        <v>0</v>
      </c>
      <c r="U54" s="23">
        <f>IF('01.20'!I55="","",'01.20'!I55)</f>
        <v>-6</v>
      </c>
      <c r="V54" s="23">
        <f>IF('01.21'!I55="","",'01.21'!I55)</f>
        <v>10</v>
      </c>
      <c r="W54" s="23">
        <f>IF('01.22'!I55="","",'01.22'!I55)</f>
      </c>
      <c r="X54" s="23">
        <f>IF('01.23'!I55="","",'01.23'!I55)</f>
      </c>
      <c r="Y54" s="23">
        <f>IF('01.24'!I55="","",'01.24'!I55)</f>
      </c>
      <c r="Z54" s="23">
        <f>IF('01.25'!I55="","",'01.25'!I55)</f>
      </c>
      <c r="AA54" s="23">
        <f>IF('01.26'!I55="","",'01.26'!I55)</f>
      </c>
      <c r="AB54" s="23">
        <f>IF('01.27'!I55="","",'01.27'!I55)</f>
      </c>
      <c r="AC54" s="23">
        <f>IF('01.28'!I55="","",'01.28'!I55)</f>
      </c>
      <c r="AD54" s="23"/>
      <c r="AE54" s="23"/>
      <c r="AF54" s="23"/>
      <c r="AG54" s="23">
        <f si="1" t="shared"/>
        <v>1.83531746031747</v>
      </c>
      <c r="AM54" s="14"/>
      <c r="AQ54" s="14"/>
    </row>
    <row r="55" spans="1:43">
      <c r="A55" s="22">
        <v>52</v>
      </c>
      <c r="B55" s="23">
        <f>IF('01.01'!I56="","",'01.01'!I56)</f>
        <v>-1.66071428571422</v>
      </c>
      <c r="C55" s="23">
        <f>IF('01.02'!I56="","",'01.02'!I56)</f>
        <v>3.69642857142867</v>
      </c>
      <c r="D55" s="23">
        <f>IF('01.03'!I56="","",'01.03'!I56)</f>
        <v>8</v>
      </c>
      <c r="E55" s="23">
        <f>IF('01.04'!I56="","",'01.04'!I56)</f>
        <v>12</v>
      </c>
      <c r="F55" s="23">
        <f>IF('01.05'!I56="","",'01.05'!I56)</f>
        <v>9</v>
      </c>
      <c r="G55" s="23">
        <f>IF('01.06'!I56="","",'01.06'!I56)</f>
        <v>8</v>
      </c>
      <c r="H55" s="23">
        <f>IF('01.07'!I56="","",'01.07'!I56)</f>
        <v>8</v>
      </c>
      <c r="I55" s="23">
        <f>IF('01.08'!I56="","",'01.08'!I56)</f>
        <v>14</v>
      </c>
      <c r="J55" s="23">
        <f>IF('01.09'!I56="","",'01.09'!I56)</f>
        <v>9</v>
      </c>
      <c r="K55" s="23">
        <f>IF('01.10'!I56="","",'01.10'!I56)</f>
        <v>9</v>
      </c>
      <c r="L55" s="23">
        <f>IF('01.11'!I56="","",'01.11'!I56)</f>
        <v>18</v>
      </c>
      <c r="M55" s="23">
        <f>IF('01.12'!I56="","",'01.12'!I56)</f>
        <v>9</v>
      </c>
      <c r="N55" s="23">
        <f>IF('01.13'!I56="","",'01.13'!I56)</f>
        <v>3</v>
      </c>
      <c r="O55" s="23">
        <f>IF('01.14'!I56="","",'01.14'!I56)</f>
        <v>9</v>
      </c>
      <c r="P55" s="23" t="str">
        <f>IF('01.15'!I56="","",'01.15'!I56)</f>
        <v/>
      </c>
      <c r="Q55" s="23" t="str">
        <f>IF('01.16'!I56="","",'01.16'!I56)</f>
        <v/>
      </c>
      <c r="R55" s="23" t="str">
        <f>IF('01.17'!I56="","",'01.17'!I56)</f>
        <v/>
      </c>
      <c r="S55" s="23" t="str">
        <f>IF('01.18'!I56="","",'01.18'!I56)</f>
        <v/>
      </c>
      <c r="T55" s="23">
        <f>IF('01.19'!I56="","",'01.19'!I56)</f>
        <v>7</v>
      </c>
      <c r="U55" s="23">
        <f>IF('01.20'!I56="","",'01.20'!I56)</f>
        <v>-3</v>
      </c>
      <c r="V55" s="23">
        <f>IF('01.21'!I56="","",'01.21'!I56)</f>
        <v>16</v>
      </c>
      <c r="W55" s="23">
        <f>IF('01.22'!I56="","",'01.22'!I56)</f>
      </c>
      <c r="X55" s="23">
        <f>IF('01.23'!I56="","",'01.23'!I56)</f>
      </c>
      <c r="Y55" s="23">
        <f>IF('01.24'!I56="","",'01.24'!I56)</f>
      </c>
      <c r="Z55" s="23">
        <f>IF('01.25'!I56="","",'01.25'!I56)</f>
      </c>
      <c r="AA55" s="23">
        <f>IF('01.26'!I56="","",'01.26'!I56)</f>
      </c>
      <c r="AB55" s="23">
        <f>IF('01.27'!I56="","",'01.27'!I56)</f>
      </c>
      <c r="AC55" s="23">
        <f>IF('01.28'!I56="","",'01.28'!I56)</f>
      </c>
      <c r="AD55" s="23"/>
      <c r="AE55" s="23"/>
      <c r="AF55" s="23"/>
      <c r="AG55" s="23">
        <f si="1" t="shared"/>
        <v>9.00198412698414</v>
      </c>
      <c r="AM55" s="14"/>
      <c r="AQ55" s="14"/>
    </row>
    <row r="56" spans="1:43">
      <c r="A56" s="22">
        <v>53</v>
      </c>
      <c r="B56" s="23">
        <f>IF('01.01'!I57="","",'01.01'!I57)</f>
        <v>4.33928571428578</v>
      </c>
      <c r="C56" s="23">
        <f>IF('01.02'!I57="","",'01.02'!I57)</f>
        <v>11.6964285714287</v>
      </c>
      <c r="D56" s="23">
        <f>IF('01.03'!I57="","",'01.03'!I57)</f>
        <v>12</v>
      </c>
      <c r="E56" s="23">
        <f>IF('01.04'!I57="","",'01.04'!I57)</f>
        <v>16</v>
      </c>
      <c r="F56" s="23">
        <f>IF('01.05'!I57="","",'01.05'!I57)</f>
        <v>17</v>
      </c>
      <c r="G56" s="23">
        <f>IF('01.06'!I57="","",'01.06'!I57)</f>
        <v>18</v>
      </c>
      <c r="H56" s="23">
        <f>IF('01.07'!I57="","",'01.07'!I57)</f>
        <v>13</v>
      </c>
      <c r="I56" s="23">
        <f>IF('01.08'!I57="","",'01.08'!I57)</f>
        <v>18</v>
      </c>
      <c r="J56" s="23">
        <f>IF('01.09'!I57="","",'01.09'!I57)</f>
        <v>9</v>
      </c>
      <c r="K56" s="23">
        <f>IF('01.10'!I57="","",'01.10'!I57)</f>
        <v>6</v>
      </c>
      <c r="L56" s="23">
        <f>IF('01.11'!I57="","",'01.11'!I57)</f>
        <v>8</v>
      </c>
      <c r="M56" s="23">
        <f>IF('01.12'!I57="","",'01.12'!I57)</f>
        <v>9</v>
      </c>
      <c r="N56" s="23">
        <f>IF('01.13'!I57="","",'01.13'!I57)</f>
        <v>2</v>
      </c>
      <c r="O56" s="23">
        <f>IF('01.14'!I57="","",'01.14'!I57)</f>
        <v>12</v>
      </c>
      <c r="P56" s="23" t="str">
        <f>IF('01.15'!I57="","",'01.15'!I57)</f>
        <v/>
      </c>
      <c r="Q56" s="23" t="str">
        <f>IF('01.16'!I57="","",'01.16'!I57)</f>
        <v/>
      </c>
      <c r="R56" s="23" t="str">
        <f>IF('01.17'!I57="","",'01.17'!I57)</f>
        <v/>
      </c>
      <c r="S56" s="23" t="str">
        <f>IF('01.18'!I57="","",'01.18'!I57)</f>
        <v/>
      </c>
      <c r="T56" s="23">
        <f>IF('01.19'!I57="","",'01.19'!I57)</f>
        <v>5</v>
      </c>
      <c r="U56" s="23">
        <f>IF('01.20'!I57="","",'01.20'!I57)</f>
        <v>0</v>
      </c>
      <c r="V56" s="23">
        <f>IF('01.21'!I57="","",'01.21'!I57)</f>
        <v>19</v>
      </c>
      <c r="W56" s="23">
        <f>IF('01.22'!I57="","",'01.22'!I57)</f>
      </c>
      <c r="X56" s="23">
        <f>IF('01.23'!I57="","",'01.23'!I57)</f>
      </c>
      <c r="Y56" s="23">
        <f>IF('01.24'!I57="","",'01.24'!I57)</f>
      </c>
      <c r="Z56" s="23">
        <f>IF('01.25'!I57="","",'01.25'!I57)</f>
      </c>
      <c r="AA56" s="23">
        <f>IF('01.26'!I57="","",'01.26'!I57)</f>
      </c>
      <c r="AB56" s="23">
        <f>IF('01.27'!I57="","",'01.27'!I57)</f>
      </c>
      <c r="AC56" s="23">
        <f>IF('01.28'!I57="","",'01.28'!I57)</f>
      </c>
      <c r="AD56" s="23"/>
      <c r="AE56" s="23"/>
      <c r="AF56" s="23"/>
      <c r="AG56" s="23">
        <f si="1" t="shared"/>
        <v>11.890873015873</v>
      </c>
      <c r="AM56" s="14"/>
      <c r="AQ56" s="14"/>
    </row>
    <row r="57" spans="1:43">
      <c r="A57" s="22">
        <v>54</v>
      </c>
      <c r="B57" s="23">
        <f>IF('01.01'!I58="","",'01.01'!I58)</f>
        <v>6.33928571428578</v>
      </c>
      <c r="C57" s="23">
        <f>IF('01.02'!I58="","",'01.02'!I58)</f>
        <v>1.69642857142867</v>
      </c>
      <c r="D57" s="23">
        <f>IF('01.03'!I58="","",'01.03'!I58)</f>
        <v>3</v>
      </c>
      <c r="E57" s="23">
        <f>IF('01.04'!I58="","",'01.04'!I58)</f>
        <v>2</v>
      </c>
      <c r="F57" s="23">
        <f>IF('01.05'!I58="","",'01.05'!I58)</f>
        <v>9</v>
      </c>
      <c r="G57" s="23">
        <f>IF('01.06'!I58="","",'01.06'!I58)</f>
        <v>11</v>
      </c>
      <c r="H57" s="23">
        <f>IF('01.07'!I58="","",'01.07'!I58)</f>
        <v>3</v>
      </c>
      <c r="I57" s="23">
        <f>IF('01.08'!I58="","",'01.08'!I58)</f>
        <v>3</v>
      </c>
      <c r="J57" s="23">
        <f>IF('01.09'!I58="","",'01.09'!I58)</f>
        <v>7</v>
      </c>
      <c r="K57" s="23">
        <f>IF('01.10'!I58="","",'01.10'!I58)</f>
        <v>13</v>
      </c>
      <c r="L57" s="23">
        <f>IF('01.11'!I58="","",'01.11'!I58)</f>
        <v>8</v>
      </c>
      <c r="M57" s="23">
        <f>IF('01.12'!I58="","",'01.12'!I58)</f>
        <v>7</v>
      </c>
      <c r="N57" s="23">
        <f>IF('01.13'!I58="","",'01.13'!I58)</f>
        <v>7</v>
      </c>
      <c r="O57" s="23">
        <f>IF('01.14'!I58="","",'01.14'!I58)</f>
        <v>1</v>
      </c>
      <c r="P57" s="23" t="str">
        <f>IF('01.15'!I58="","",'01.15'!I58)</f>
        <v/>
      </c>
      <c r="Q57" s="23" t="str">
        <f>IF('01.16'!I58="","",'01.16'!I58)</f>
        <v/>
      </c>
      <c r="R57" s="23" t="str">
        <f>IF('01.17'!I58="","",'01.17'!I58)</f>
        <v/>
      </c>
      <c r="S57" s="23" t="str">
        <f>IF('01.18'!I58="","",'01.18'!I58)</f>
        <v/>
      </c>
      <c r="T57" s="23">
        <f>IF('01.19'!I58="","",'01.19'!I58)</f>
        <v>-3</v>
      </c>
      <c r="U57" s="23">
        <f>IF('01.20'!I58="","",'01.20'!I58)</f>
        <v>0</v>
      </c>
      <c r="V57" s="23">
        <f>IF('01.21'!I58="","",'01.21'!I58)</f>
        <v>17</v>
      </c>
      <c r="W57" s="23">
        <f>IF('01.22'!I58="","",'01.22'!I58)</f>
      </c>
      <c r="X57" s="23">
        <f>IF('01.23'!I58="","",'01.23'!I58)</f>
      </c>
      <c r="Y57" s="23">
        <f>IF('01.24'!I58="","",'01.24'!I58)</f>
      </c>
      <c r="Z57" s="23">
        <f>IF('01.25'!I58="","",'01.25'!I58)</f>
      </c>
      <c r="AA57" s="23">
        <f>IF('01.26'!I58="","",'01.26'!I58)</f>
      </c>
      <c r="AB57" s="23">
        <f>IF('01.27'!I58="","",'01.27'!I58)</f>
      </c>
      <c r="AC57" s="23">
        <f>IF('01.28'!I58="","",'01.28'!I58)</f>
      </c>
      <c r="AD57" s="23"/>
      <c r="AE57" s="23"/>
      <c r="AF57" s="23"/>
      <c r="AG57" s="23">
        <f si="1" t="shared"/>
        <v>6.94642857142858</v>
      </c>
      <c r="AM57" s="14"/>
      <c r="AQ57" s="14"/>
    </row>
    <row r="58" spans="1:43">
      <c r="A58" s="22">
        <v>55</v>
      </c>
      <c r="B58" s="23">
        <f>IF('01.01'!I59="","",'01.01'!I59)</f>
        <v>11.3392857142858</v>
      </c>
      <c r="C58" s="23">
        <f>IF('01.02'!I59="","",'01.02'!I59)</f>
        <v>6.69642857142867</v>
      </c>
      <c r="D58" s="23">
        <f>IF('01.03'!I59="","",'01.03'!I59)</f>
        <v>8</v>
      </c>
      <c r="E58" s="23">
        <f>IF('01.04'!I59="","",'01.04'!I59)</f>
        <v>5</v>
      </c>
      <c r="F58" s="23">
        <f>IF('01.05'!I59="","",'01.05'!I59)</f>
        <v>8</v>
      </c>
      <c r="G58" s="23">
        <f>IF('01.06'!I59="","",'01.06'!I59)</f>
        <v>0</v>
      </c>
      <c r="H58" s="23">
        <f>IF('01.07'!I59="","",'01.07'!I59)</f>
        <v>6</v>
      </c>
      <c r="I58" s="23">
        <f>IF('01.08'!I59="","",'01.08'!I59)</f>
        <v>7</v>
      </c>
      <c r="J58" s="23">
        <f>IF('01.09'!I59="","",'01.09'!I59)</f>
        <v>2</v>
      </c>
      <c r="K58" s="23">
        <f>IF('01.10'!I59="","",'01.10'!I59)</f>
        <v>4</v>
      </c>
      <c r="L58" s="23">
        <f>IF('01.11'!I59="","",'01.11'!I59)</f>
        <v>3</v>
      </c>
      <c r="M58" s="23">
        <f>IF('01.12'!I59="","",'01.12'!I59)</f>
        <v>3</v>
      </c>
      <c r="N58" s="23">
        <f>IF('01.13'!I59="","",'01.13'!I59)</f>
        <v>1</v>
      </c>
      <c r="O58" s="23">
        <f>IF('01.14'!I59="","",'01.14'!I59)</f>
        <v>0</v>
      </c>
      <c r="P58" s="23" t="str">
        <f>IF('01.15'!I59="","",'01.15'!I59)</f>
        <v/>
      </c>
      <c r="Q58" s="23" t="str">
        <f>IF('01.16'!I59="","",'01.16'!I59)</f>
        <v/>
      </c>
      <c r="R58" s="23" t="str">
        <f>IF('01.17'!I59="","",'01.17'!I59)</f>
        <v/>
      </c>
      <c r="S58" s="23" t="str">
        <f>IF('01.18'!I59="","",'01.18'!I59)</f>
        <v/>
      </c>
      <c r="T58" s="23">
        <f>IF('01.19'!I59="","",'01.19'!I59)</f>
        <v>7</v>
      </c>
      <c r="U58" s="23">
        <f>IF('01.20'!I59="","",'01.20'!I59)</f>
        <v>-2</v>
      </c>
      <c r="V58" s="23">
        <f>IF('01.21'!I59="","",'01.21'!I59)</f>
        <v>12</v>
      </c>
      <c r="W58" s="23">
        <f>IF('01.22'!I59="","",'01.22'!I59)</f>
      </c>
      <c r="X58" s="23">
        <f>IF('01.23'!I59="","",'01.23'!I59)</f>
      </c>
      <c r="Y58" s="23">
        <f>IF('01.24'!I59="","",'01.24'!I59)</f>
      </c>
      <c r="Z58" s="23">
        <f>IF('01.25'!I59="","",'01.25'!I59)</f>
      </c>
      <c r="AA58" s="23">
        <f>IF('01.26'!I59="","",'01.26'!I59)</f>
      </c>
      <c r="AB58" s="23">
        <f>IF('01.27'!I59="","",'01.27'!I59)</f>
      </c>
      <c r="AC58" s="23">
        <f>IF('01.28'!I59="","",'01.28'!I59)</f>
      </c>
      <c r="AD58" s="23"/>
      <c r="AE58" s="23"/>
      <c r="AF58" s="23"/>
      <c r="AG58" s="23">
        <f si="1" t="shared"/>
        <v>6.94642857142858</v>
      </c>
      <c r="AM58" s="14"/>
      <c r="AQ58" s="14"/>
    </row>
    <row r="59" spans="1:43">
      <c r="A59" s="22">
        <v>56</v>
      </c>
      <c r="B59" s="23">
        <f>IF('01.01'!I60="","",'01.01'!I60)</f>
        <v>9.33928571428578</v>
      </c>
      <c r="C59" s="23">
        <f>IF('01.02'!I60="","",'01.02'!I60)</f>
        <v>11.6964285714287</v>
      </c>
      <c r="D59" s="23">
        <f>IF('01.03'!I60="","",'01.03'!I60)</f>
        <v>11</v>
      </c>
      <c r="E59" s="23">
        <f>IF('01.04'!I60="","",'01.04'!I60)</f>
        <v>11</v>
      </c>
      <c r="F59" s="23">
        <f>IF('01.05'!I60="","",'01.05'!I60)</f>
        <v>11</v>
      </c>
      <c r="G59" s="23">
        <f>IF('01.06'!I60="","",'01.06'!I60)</f>
        <v>11</v>
      </c>
      <c r="H59" s="23">
        <f>IF('01.07'!I60="","",'01.07'!I60)</f>
        <v>11</v>
      </c>
      <c r="I59" s="23">
        <f>IF('01.08'!I60="","",'01.08'!I60)</f>
        <v>18</v>
      </c>
      <c r="J59" s="23">
        <f>IF('01.09'!I60="","",'01.09'!I60)</f>
        <v>6</v>
      </c>
      <c r="K59" s="23">
        <f>IF('01.10'!I60="","",'01.10'!I60)</f>
        <v>11</v>
      </c>
      <c r="L59" s="23">
        <f>IF('01.11'!I60="","",'01.11'!I60)</f>
        <v>7</v>
      </c>
      <c r="M59" s="23">
        <f>IF('01.12'!I60="","",'01.12'!I60)</f>
        <v>8</v>
      </c>
      <c r="N59" s="23">
        <f>IF('01.13'!I60="","",'01.13'!I60)</f>
        <v>9</v>
      </c>
      <c r="O59" s="23">
        <f>IF('01.14'!I60="","",'01.14'!I60)</f>
        <v>10</v>
      </c>
      <c r="P59" s="23" t="str">
        <f>IF('01.15'!I60="","",'01.15'!I60)</f>
        <v/>
      </c>
      <c r="Q59" s="23" t="str">
        <f>IF('01.16'!I60="","",'01.16'!I60)</f>
        <v/>
      </c>
      <c r="R59" s="23" t="str">
        <f>IF('01.17'!I60="","",'01.17'!I60)</f>
        <v/>
      </c>
      <c r="S59" s="23" t="str">
        <f>IF('01.18'!I60="","",'01.18'!I60)</f>
        <v/>
      </c>
      <c r="T59" s="23">
        <f>IF('01.19'!I60="","",'01.19'!I60)</f>
        <v>16</v>
      </c>
      <c r="U59" s="23">
        <f>IF('01.20'!I60="","",'01.20'!I60)</f>
        <v>9</v>
      </c>
      <c r="V59" s="23">
        <f>IF('01.21'!I60="","",'01.21'!I60)</f>
        <v>18</v>
      </c>
      <c r="W59" s="23">
        <f>IF('01.22'!I60="","",'01.22'!I60)</f>
      </c>
      <c r="X59" s="23">
        <f>IF('01.23'!I60="","",'01.23'!I60)</f>
      </c>
      <c r="Y59" s="23">
        <f>IF('01.24'!I60="","",'01.24'!I60)</f>
      </c>
      <c r="Z59" s="23">
        <f>IF('01.25'!I60="","",'01.25'!I60)</f>
      </c>
      <c r="AA59" s="23">
        <f>IF('01.26'!I60="","",'01.26'!I60)</f>
      </c>
      <c r="AB59" s="23">
        <f>IF('01.27'!I60="","",'01.27'!I60)</f>
      </c>
      <c r="AC59" s="23">
        <f>IF('01.28'!I60="","",'01.28'!I60)</f>
      </c>
      <c r="AD59" s="23"/>
      <c r="AE59" s="23"/>
      <c r="AF59" s="23"/>
      <c r="AG59" s="23">
        <f si="1" t="shared"/>
        <v>12.390873015873</v>
      </c>
      <c r="AM59" s="14"/>
      <c r="AQ59" s="14"/>
    </row>
    <row r="60" spans="1:43">
      <c r="A60" s="22" t="s">
        <v>48</v>
      </c>
      <c r="B60" s="23">
        <f ref="B60:AF60" si="2" t="shared">IF(B4="","",AVERAGE(B4:B59))</f>
        <v>6.49639072694949e-14</v>
      </c>
      <c r="C60" s="23">
        <f si="2" t="shared"/>
        <v>9.74458609042423e-14</v>
      </c>
      <c r="D60" s="23">
        <f si="2" t="shared"/>
        <v>0.75</v>
      </c>
      <c r="E60" s="23">
        <f si="2" t="shared"/>
        <v>0.607142857142857</v>
      </c>
      <c r="F60" s="23">
        <f si="2" t="shared"/>
        <v>0.571428571428571</v>
      </c>
      <c r="G60" s="23">
        <f si="2" t="shared"/>
        <v>0.625</v>
      </c>
      <c r="H60" s="23">
        <f si="2" t="shared"/>
        <v>0.303571428571429</v>
      </c>
      <c r="I60" s="23">
        <f si="2" t="shared"/>
        <v>0.410714285714286</v>
      </c>
      <c r="J60" s="23">
        <f si="2" t="shared"/>
        <v>0.178571428571429</v>
      </c>
      <c r="K60" s="23">
        <f si="2" t="shared"/>
        <v>0.375</v>
      </c>
      <c r="L60" s="23">
        <f si="2" t="shared"/>
        <v>0.571428571428571</v>
      </c>
      <c r="M60" s="23">
        <f si="2" t="shared"/>
        <v>0.535714285714286</v>
      </c>
      <c r="N60" s="23">
        <f si="2" t="shared"/>
        <v>0.75</v>
      </c>
      <c r="O60" s="23">
        <f si="2" t="shared"/>
        <v>0.517857142857143</v>
      </c>
      <c r="P60" s="23" t="str">
        <f si="2" t="shared"/>
        <v/>
      </c>
      <c r="Q60" s="23" t="str">
        <f si="2" t="shared"/>
        <v/>
      </c>
      <c r="R60" s="23" t="str">
        <f si="2" t="shared"/>
        <v/>
      </c>
      <c r="S60" s="23" t="str">
        <f si="2" t="shared"/>
        <v/>
      </c>
      <c r="T60" s="23">
        <f si="2" t="shared"/>
        <v>0.0892857142857143</v>
      </c>
      <c r="U60" s="23">
        <f si="2" t="shared"/>
        <v>0.142857142857143</v>
      </c>
      <c r="V60" s="23">
        <f si="2" t="shared"/>
        <v>11.6785714285714</v>
      </c>
      <c r="W60" s="23">
        <f si="2" t="shared"/>
        <v>25.3928571428571</v>
      </c>
      <c r="X60" s="23" t="str">
        <f si="2" t="shared"/>
        <v/>
      </c>
      <c r="Y60" s="23" t="str">
        <f si="2" t="shared"/>
        <v/>
      </c>
      <c r="Z60" s="23" t="str">
        <f si="2" t="shared"/>
        <v/>
      </c>
      <c r="AA60" s="23" t="str">
        <f si="2" t="shared"/>
        <v/>
      </c>
      <c r="AB60" s="23" t="str">
        <f si="2" t="shared"/>
        <v/>
      </c>
      <c r="AC60" s="23" t="str">
        <f si="2" t="shared"/>
        <v/>
      </c>
      <c r="AD60" s="23" t="str">
        <f si="2" t="shared"/>
        <v/>
      </c>
      <c r="AE60" s="23" t="str">
        <f si="2" t="shared"/>
        <v/>
      </c>
      <c r="AF60" s="23" t="str">
        <f si="2" t="shared"/>
        <v/>
      </c>
      <c r="AG60" s="22"/>
      <c r="AM60" s="14"/>
      <c r="AQ60" s="14"/>
    </row>
    <row r="61" spans="39:43">
      <c r="AM61" s="14"/>
      <c r="AQ61" s="14"/>
    </row>
  </sheetData>
  <mergeCells count="4">
    <mergeCell ref="B2:N2"/>
    <mergeCell ref="O2:P2"/>
    <mergeCell ref="Q2:R2"/>
    <mergeCell ref="AB2:AG2"/>
  </mergeCells>
  <pageMargins bottom="1" footer="0.5" header="0.5" left="0.75" right="0.75" top="1"/>
  <pageSetup orientation="portrait" paperSize="9"/>
  <headerFooter/>
</worksheet>
</file>

<file path=xl/worksheets/sheet20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Q74"/>
  <sheetViews>
    <sheetView topLeftCell="A38" workbookViewId="0" zoomScale="85" zoomScaleNormal="85">
      <selection activeCell="P60" sqref="P60"/>
    </sheetView>
  </sheetViews>
  <sheetFormatPr defaultColWidth="9" defaultRowHeight="14.25"/>
  <cols>
    <col min="1" max="1" customWidth="true" style="14" width="14.0" collapsed="true"/>
    <col min="2" max="7" customWidth="true" style="14" width="11.3666666666667" collapsed="true"/>
    <col min="8" max="8" customWidth="true" style="14" width="7.725" collapsed="true"/>
    <col min="9" max="9" customWidth="true" style="14" width="8.26666666666667" collapsed="true"/>
    <col min="10" max="15" customWidth="true" style="14" width="11.3666666666667" collapsed="true"/>
    <col min="16" max="16" customWidth="true" style="14" width="7.36666666666667" collapsed="true"/>
    <col min="17" max="18" style="14" width="9.0" collapsed="true"/>
    <col min="19" max="16384" style="16" width="9.0" collapsed="true"/>
  </cols>
  <sheetData>
    <row customFormat="1" customHeight="1" ht="24" r="1" s="14" spans="1:17">
      <c r="A1" s="17" t="s">
        <v>0</v>
      </c>
      <c r="B1" s="18" t="s">
        <v>105</v>
      </c>
      <c r="C1" s="17"/>
      <c r="D1" s="17"/>
      <c r="E1" s="17" t="s">
        <v>1</v>
      </c>
      <c r="F1" s="19" t="s">
        <v>2</v>
      </c>
      <c r="G1" s="19"/>
      <c r="H1" s="19"/>
      <c r="I1" s="19"/>
      <c r="J1" s="19"/>
      <c r="K1" s="19"/>
      <c r="L1" s="19"/>
      <c r="M1" s="19"/>
      <c r="N1" s="19"/>
      <c r="O1" s="19"/>
      <c r="P1" s="19"/>
      <c r="Q1" s="25"/>
    </row>
    <row customFormat="1" r="2" s="14" spans="1:17">
      <c r="A2" s="17"/>
      <c r="B2" s="20" t="s">
        <v>3</v>
      </c>
      <c r="C2" s="20"/>
      <c r="D2" s="20"/>
      <c r="E2" s="20"/>
      <c r="F2" s="20"/>
      <c r="G2" s="20"/>
      <c r="H2" s="20"/>
      <c r="I2" s="20"/>
      <c r="J2" s="20" t="s">
        <v>4</v>
      </c>
      <c r="K2" s="20"/>
      <c r="L2" s="20"/>
      <c r="M2" s="20"/>
      <c r="N2" s="20"/>
      <c r="O2" s="20"/>
      <c r="P2" s="17"/>
      <c r="Q2" s="17"/>
    </row>
    <row customFormat="1" r="3" s="14" spans="1:17">
      <c r="A3" s="17" t="s">
        <v>5</v>
      </c>
      <c r="B3" s="17" t="s">
        <v>6</v>
      </c>
      <c r="C3" s="17" t="s">
        <v>7</v>
      </c>
      <c r="D3" s="17" t="s">
        <v>8</v>
      </c>
      <c r="E3" s="17" t="s">
        <v>9</v>
      </c>
      <c r="F3" s="17" t="s">
        <v>10</v>
      </c>
      <c r="G3" s="17" t="s">
        <v>11</v>
      </c>
      <c r="H3" s="17" t="s">
        <v>12</v>
      </c>
      <c r="I3" s="17" t="s">
        <v>13</v>
      </c>
      <c r="J3" s="17" t="s">
        <v>6</v>
      </c>
      <c r="K3" s="17" t="s">
        <v>7</v>
      </c>
      <c r="L3" s="17" t="s">
        <v>8</v>
      </c>
      <c r="M3" s="17" t="s">
        <v>9</v>
      </c>
      <c r="N3" s="17" t="s">
        <v>10</v>
      </c>
      <c r="O3" s="17" t="s">
        <v>11</v>
      </c>
      <c r="P3" s="17" t="s">
        <v>12</v>
      </c>
      <c r="Q3" s="17" t="s">
        <v>13</v>
      </c>
    </row>
    <row customFormat="1" customHeight="1" hidden="1" ht="17" r="4" s="14" spans="1:17">
      <c r="A4" s="17" t="s">
        <v>14</v>
      </c>
      <c r="B4" s="21" t="s">
        <v>15</v>
      </c>
      <c r="C4" s="21" t="s">
        <v>16</v>
      </c>
      <c r="D4" s="21" t="s">
        <v>17</v>
      </c>
      <c r="E4" s="17" t="s">
        <v>18</v>
      </c>
      <c r="F4" s="21" t="s">
        <v>19</v>
      </c>
      <c r="G4" s="17" t="s">
        <v>20</v>
      </c>
      <c r="H4" s="17" t="s">
        <v>90</v>
      </c>
      <c r="I4" s="17" t="s">
        <v>90</v>
      </c>
      <c r="J4" s="17" t="s">
        <v>21</v>
      </c>
      <c r="K4" s="21" t="s">
        <v>22</v>
      </c>
      <c r="L4" s="17" t="s">
        <v>23</v>
      </c>
      <c r="M4" s="17" t="s">
        <v>24</v>
      </c>
      <c r="N4" s="17" t="s">
        <v>25</v>
      </c>
      <c r="O4" s="21" t="s">
        <v>26</v>
      </c>
      <c r="P4" s="17"/>
      <c r="Q4" s="17"/>
    </row>
    <row customFormat="1" r="5" s="14" spans="1:17">
      <c r="A5" s="22">
        <v>1</v>
      </c>
      <c r="B5" s="23"/>
      <c r="C5" s="23"/>
      <c r="D5" s="23"/>
      <c r="E5" s="23"/>
      <c r="F5" s="23"/>
      <c r="G5" s="23"/>
      <c r="H5" s="23" t="str">
        <f ref="H5:H36" si="0" t="shared">IF(B5="","",INT(AVERAGE(B5:G5)))</f>
        <v/>
      </c>
      <c r="I5" s="23" t="str">
        <f ref="I5:I60" si="1" t="shared">IF(H5="","",H5-H$66)</f>
        <v/>
      </c>
      <c r="J5" s="23"/>
      <c r="K5" s="23"/>
      <c r="L5" s="23"/>
      <c r="M5" s="23"/>
      <c r="N5" s="23"/>
      <c r="O5" s="23"/>
      <c r="P5" s="23" t="str">
        <f ref="P5:P36" si="2" t="shared">IF(J5="","",INT(AVERAGE(J5:O5)))</f>
        <v/>
      </c>
      <c r="Q5" s="23" t="str">
        <f ref="Q5:Q60" si="3" t="shared">IF(P5="","",P5-P$66)</f>
        <v/>
      </c>
    </row>
    <row customFormat="1" r="6" s="14" spans="1:17">
      <c r="A6" s="22">
        <v>2</v>
      </c>
      <c r="B6" s="23"/>
      <c r="C6" s="23"/>
      <c r="D6" s="23"/>
      <c r="E6" s="23"/>
      <c r="F6" s="23"/>
      <c r="G6" s="23"/>
      <c r="H6" s="23" t="str">
        <f si="0" t="shared"/>
        <v/>
      </c>
      <c r="I6" s="23" t="str">
        <f si="1" t="shared"/>
        <v/>
      </c>
      <c r="J6" s="23"/>
      <c r="K6" s="23"/>
      <c r="L6" s="23"/>
      <c r="M6" s="23"/>
      <c r="N6" s="23"/>
      <c r="O6" s="23"/>
      <c r="P6" s="23" t="str">
        <f si="2" t="shared"/>
        <v/>
      </c>
      <c r="Q6" s="23" t="str">
        <f si="3" t="shared"/>
        <v/>
      </c>
    </row>
    <row customFormat="1" r="7" s="14" spans="1:17">
      <c r="A7" s="22">
        <v>3</v>
      </c>
      <c r="B7" s="23"/>
      <c r="C7" s="23"/>
      <c r="D7" s="23"/>
      <c r="E7" s="23"/>
      <c r="F7" s="23"/>
      <c r="G7" s="23"/>
      <c r="H7" s="23" t="str">
        <f si="0" t="shared"/>
        <v/>
      </c>
      <c r="I7" s="23" t="str">
        <f si="1" t="shared"/>
        <v/>
      </c>
      <c r="J7" s="23"/>
      <c r="K7" s="23"/>
      <c r="L7" s="23"/>
      <c r="M7" s="23"/>
      <c r="N7" s="23"/>
      <c r="O7" s="23"/>
      <c r="P7" s="23" t="str">
        <f si="2" t="shared"/>
        <v/>
      </c>
      <c r="Q7" s="23" t="str">
        <f si="3" t="shared"/>
        <v/>
      </c>
    </row>
    <row customFormat="1" r="8" s="14" spans="1:17">
      <c r="A8" s="22">
        <v>4</v>
      </c>
      <c r="B8" s="23"/>
      <c r="C8" s="23"/>
      <c r="D8" s="23"/>
      <c r="E8" s="23"/>
      <c r="F8" s="23"/>
      <c r="G8" s="23"/>
      <c r="H8" s="23" t="str">
        <f si="0" t="shared"/>
        <v/>
      </c>
      <c r="I8" s="23" t="str">
        <f si="1" t="shared"/>
        <v/>
      </c>
      <c r="J8" s="23"/>
      <c r="K8" s="23"/>
      <c r="L8" s="23"/>
      <c r="M8" s="23"/>
      <c r="N8" s="23"/>
      <c r="O8" s="23"/>
      <c r="P8" s="23" t="str">
        <f si="2" t="shared"/>
        <v/>
      </c>
      <c r="Q8" s="23" t="str">
        <f si="3" t="shared"/>
        <v/>
      </c>
    </row>
    <row customFormat="1" r="9" s="14" spans="1:17">
      <c r="A9" s="22">
        <v>5</v>
      </c>
      <c r="B9" s="23"/>
      <c r="C9" s="23"/>
      <c r="D9" s="23"/>
      <c r="E9" s="23"/>
      <c r="F9" s="23"/>
      <c r="G9" s="23"/>
      <c r="H9" s="23" t="str">
        <f si="0" t="shared"/>
        <v/>
      </c>
      <c r="I9" s="23" t="str">
        <f si="1" t="shared"/>
        <v/>
      </c>
      <c r="J9" s="23"/>
      <c r="K9" s="23"/>
      <c r="L9" s="23"/>
      <c r="M9" s="23"/>
      <c r="N9" s="23"/>
      <c r="O9" s="23"/>
      <c r="P9" s="23" t="str">
        <f si="2" t="shared"/>
        <v/>
      </c>
      <c r="Q9" s="23" t="str">
        <f si="3" t="shared"/>
        <v/>
      </c>
    </row>
    <row customFormat="1" r="10" s="14" spans="1:17">
      <c r="A10" s="22">
        <v>6</v>
      </c>
      <c r="B10" s="23"/>
      <c r="C10" s="23"/>
      <c r="D10" s="23"/>
      <c r="E10" s="23"/>
      <c r="F10" s="23"/>
      <c r="G10" s="23"/>
      <c r="H10" s="23" t="str">
        <f si="0" t="shared"/>
        <v/>
      </c>
      <c r="I10" s="23" t="str">
        <f si="1" t="shared"/>
        <v/>
      </c>
      <c r="J10" s="23"/>
      <c r="K10" s="23"/>
      <c r="L10" s="23"/>
      <c r="M10" s="23"/>
      <c r="N10" s="23"/>
      <c r="O10" s="23"/>
      <c r="P10" s="23" t="str">
        <f si="2" t="shared"/>
        <v/>
      </c>
      <c r="Q10" s="23" t="str">
        <f si="3" t="shared"/>
        <v/>
      </c>
    </row>
    <row customFormat="1" r="11" s="14" spans="1:17">
      <c r="A11" s="22">
        <v>7</v>
      </c>
      <c r="B11" s="23"/>
      <c r="C11" s="23"/>
      <c r="D11" s="23"/>
      <c r="E11" s="23"/>
      <c r="F11" s="23"/>
      <c r="G11" s="23"/>
      <c r="H11" s="23" t="str">
        <f si="0" t="shared"/>
        <v/>
      </c>
      <c r="I11" s="23" t="str">
        <f si="1" t="shared"/>
        <v/>
      </c>
      <c r="J11" s="23"/>
      <c r="K11" s="23"/>
      <c r="L11" s="23"/>
      <c r="M11" s="23"/>
      <c r="N11" s="23"/>
      <c r="O11" s="23"/>
      <c r="P11" s="23" t="str">
        <f si="2" t="shared"/>
        <v/>
      </c>
      <c r="Q11" s="23" t="str">
        <f si="3" t="shared"/>
        <v/>
      </c>
    </row>
    <row customFormat="1" r="12" s="14" spans="1:17">
      <c r="A12" s="22">
        <v>8</v>
      </c>
      <c r="B12" s="23"/>
      <c r="C12" s="23"/>
      <c r="D12" s="23"/>
      <c r="E12" s="23"/>
      <c r="F12" s="23"/>
      <c r="G12" s="23"/>
      <c r="H12" s="23" t="str">
        <f si="0" t="shared"/>
        <v/>
      </c>
      <c r="I12" s="23" t="str">
        <f si="1" t="shared"/>
        <v/>
      </c>
      <c r="J12" s="23"/>
      <c r="K12" s="23"/>
      <c r="L12" s="23"/>
      <c r="M12" s="23"/>
      <c r="N12" s="23"/>
      <c r="O12" s="23"/>
      <c r="P12" s="23" t="str">
        <f si="2" t="shared"/>
        <v/>
      </c>
      <c r="Q12" s="23" t="str">
        <f si="3" t="shared"/>
        <v/>
      </c>
    </row>
    <row customFormat="1" r="13" s="14" spans="1:17">
      <c r="A13" s="22">
        <v>9</v>
      </c>
      <c r="B13" s="23"/>
      <c r="C13" s="23"/>
      <c r="D13" s="23"/>
      <c r="E13" s="23"/>
      <c r="F13" s="23"/>
      <c r="G13" s="23"/>
      <c r="H13" s="23" t="str">
        <f si="0" t="shared"/>
        <v/>
      </c>
      <c r="I13" s="23" t="str">
        <f si="1" t="shared"/>
        <v/>
      </c>
      <c r="J13" s="23"/>
      <c r="K13" s="23"/>
      <c r="L13" s="23"/>
      <c r="M13" s="23"/>
      <c r="N13" s="23"/>
      <c r="O13" s="23"/>
      <c r="P13" s="23" t="str">
        <f si="2" t="shared"/>
        <v/>
      </c>
      <c r="Q13" s="23" t="str">
        <f si="3" t="shared"/>
        <v/>
      </c>
    </row>
    <row customFormat="1" r="14" s="14" spans="1:17">
      <c r="A14" s="22">
        <v>10</v>
      </c>
      <c r="B14" s="23"/>
      <c r="C14" s="23"/>
      <c r="D14" s="23"/>
      <c r="E14" s="23"/>
      <c r="F14" s="23"/>
      <c r="G14" s="23"/>
      <c r="H14" s="23" t="str">
        <f si="0" t="shared"/>
        <v/>
      </c>
      <c r="I14" s="23" t="str">
        <f si="1" t="shared"/>
        <v/>
      </c>
      <c r="J14" s="23"/>
      <c r="K14" s="23"/>
      <c r="L14" s="23"/>
      <c r="M14" s="23"/>
      <c r="N14" s="23"/>
      <c r="O14" s="23"/>
      <c r="P14" s="23" t="str">
        <f si="2" t="shared"/>
        <v/>
      </c>
      <c r="Q14" s="23" t="str">
        <f si="3" t="shared"/>
        <v/>
      </c>
    </row>
    <row customFormat="1" r="15" s="14" spans="1:17">
      <c r="A15" s="22">
        <v>11</v>
      </c>
      <c r="B15" s="23"/>
      <c r="C15" s="23"/>
      <c r="D15" s="23"/>
      <c r="E15" s="23"/>
      <c r="F15" s="23"/>
      <c r="G15" s="23"/>
      <c r="H15" s="23" t="str">
        <f si="0" t="shared"/>
        <v/>
      </c>
      <c r="I15" s="23" t="str">
        <f si="1" t="shared"/>
        <v/>
      </c>
      <c r="J15" s="23"/>
      <c r="K15" s="23"/>
      <c r="L15" s="23"/>
      <c r="M15" s="23"/>
      <c r="N15" s="23"/>
      <c r="O15" s="23"/>
      <c r="P15" s="23" t="str">
        <f si="2" t="shared"/>
        <v/>
      </c>
      <c r="Q15" s="23" t="str">
        <f si="3" t="shared"/>
        <v/>
      </c>
    </row>
    <row customFormat="1" r="16" s="14" spans="1:17">
      <c r="A16" s="22">
        <v>12</v>
      </c>
      <c r="B16" s="23"/>
      <c r="C16" s="23"/>
      <c r="D16" s="23"/>
      <c r="E16" s="23"/>
      <c r="F16" s="23"/>
      <c r="G16" s="23"/>
      <c r="H16" s="23" t="str">
        <f si="0" t="shared"/>
        <v/>
      </c>
      <c r="I16" s="23" t="str">
        <f si="1" t="shared"/>
        <v/>
      </c>
      <c r="J16" s="23"/>
      <c r="K16" s="23"/>
      <c r="L16" s="23"/>
      <c r="M16" s="23"/>
      <c r="N16" s="23"/>
      <c r="O16" s="23"/>
      <c r="P16" s="23" t="str">
        <f si="2" t="shared"/>
        <v/>
      </c>
      <c r="Q16" s="23" t="str">
        <f si="3" t="shared"/>
        <v/>
      </c>
    </row>
    <row customFormat="1" r="17" s="14" spans="1:17">
      <c r="A17" s="22">
        <v>13</v>
      </c>
      <c r="B17" s="23"/>
      <c r="C17" s="23"/>
      <c r="D17" s="23"/>
      <c r="E17" s="23"/>
      <c r="F17" s="23"/>
      <c r="G17" s="23"/>
      <c r="H17" s="23" t="str">
        <f si="0" t="shared"/>
        <v/>
      </c>
      <c r="I17" s="23" t="str">
        <f si="1" t="shared"/>
        <v/>
      </c>
      <c r="J17" s="23"/>
      <c r="K17" s="23"/>
      <c r="L17" s="23"/>
      <c r="M17" s="23"/>
      <c r="N17" s="23"/>
      <c r="O17" s="23"/>
      <c r="P17" s="23" t="str">
        <f si="2" t="shared"/>
        <v/>
      </c>
      <c r="Q17" s="23" t="str">
        <f si="3" t="shared"/>
        <v/>
      </c>
    </row>
    <row customFormat="1" r="18" s="14" spans="1:17">
      <c r="A18" s="22">
        <v>14</v>
      </c>
      <c r="B18" s="23"/>
      <c r="C18" s="23"/>
      <c r="D18" s="23"/>
      <c r="E18" s="23"/>
      <c r="F18" s="23"/>
      <c r="G18" s="23"/>
      <c r="H18" s="23" t="str">
        <f si="0" t="shared"/>
        <v/>
      </c>
      <c r="I18" s="23" t="str">
        <f si="1" t="shared"/>
        <v/>
      </c>
      <c r="J18" s="23"/>
      <c r="K18" s="23"/>
      <c r="L18" s="23"/>
      <c r="M18" s="23"/>
      <c r="N18" s="23"/>
      <c r="O18" s="23"/>
      <c r="P18" s="23" t="str">
        <f si="2" t="shared"/>
        <v/>
      </c>
      <c r="Q18" s="23" t="str">
        <f si="3" t="shared"/>
        <v/>
      </c>
    </row>
    <row customFormat="1" r="19" s="14" spans="1:17">
      <c r="A19" s="22">
        <v>15</v>
      </c>
      <c r="B19" s="23"/>
      <c r="C19" s="23"/>
      <c r="D19" s="23"/>
      <c r="E19" s="23"/>
      <c r="F19" s="23"/>
      <c r="G19" s="23"/>
      <c r="H19" s="23" t="str">
        <f si="0" t="shared"/>
        <v/>
      </c>
      <c r="I19" s="23" t="str">
        <f si="1" t="shared"/>
        <v/>
      </c>
      <c r="J19" s="23"/>
      <c r="K19" s="23"/>
      <c r="L19" s="23"/>
      <c r="M19" s="23"/>
      <c r="N19" s="23"/>
      <c r="O19" s="23"/>
      <c r="P19" s="23" t="str">
        <f si="2" t="shared"/>
        <v/>
      </c>
      <c r="Q19" s="23" t="str">
        <f si="3" t="shared"/>
        <v/>
      </c>
    </row>
    <row customFormat="1" r="20" s="14" spans="1:17">
      <c r="A20" s="22">
        <v>16</v>
      </c>
      <c r="B20" s="23"/>
      <c r="C20" s="23"/>
      <c r="D20" s="23"/>
      <c r="E20" s="23"/>
      <c r="F20" s="23"/>
      <c r="G20" s="23"/>
      <c r="H20" s="23" t="str">
        <f si="0" t="shared"/>
        <v/>
      </c>
      <c r="I20" s="23" t="str">
        <f si="1" t="shared"/>
        <v/>
      </c>
      <c r="J20" s="23"/>
      <c r="K20" s="23"/>
      <c r="L20" s="23"/>
      <c r="M20" s="23"/>
      <c r="N20" s="23"/>
      <c r="O20" s="23"/>
      <c r="P20" s="23" t="str">
        <f si="2" t="shared"/>
        <v/>
      </c>
      <c r="Q20" s="23" t="str">
        <f si="3" t="shared"/>
        <v/>
      </c>
    </row>
    <row customFormat="1" r="21" s="14" spans="1:17">
      <c r="A21" s="22">
        <v>17</v>
      </c>
      <c r="B21" s="23"/>
      <c r="C21" s="23"/>
      <c r="D21" s="23"/>
      <c r="E21" s="23"/>
      <c r="F21" s="23"/>
      <c r="G21" s="23"/>
      <c r="H21" s="23" t="str">
        <f si="0" t="shared"/>
        <v/>
      </c>
      <c r="I21" s="23" t="str">
        <f si="1" t="shared"/>
        <v/>
      </c>
      <c r="J21" s="23"/>
      <c r="K21" s="23"/>
      <c r="L21" s="23"/>
      <c r="M21" s="23"/>
      <c r="N21" s="23"/>
      <c r="O21" s="23"/>
      <c r="P21" s="23" t="str">
        <f si="2" t="shared"/>
        <v/>
      </c>
      <c r="Q21" s="23" t="str">
        <f si="3" t="shared"/>
        <v/>
      </c>
    </row>
    <row customFormat="1" r="22" s="14" spans="1:17">
      <c r="A22" s="22">
        <v>18</v>
      </c>
      <c r="B22" s="23"/>
      <c r="C22" s="23"/>
      <c r="D22" s="23"/>
      <c r="E22" s="23"/>
      <c r="F22" s="23"/>
      <c r="G22" s="23"/>
      <c r="H22" s="23" t="str">
        <f si="0" t="shared"/>
        <v/>
      </c>
      <c r="I22" s="23" t="str">
        <f si="1" t="shared"/>
        <v/>
      </c>
      <c r="J22" s="23"/>
      <c r="K22" s="23"/>
      <c r="L22" s="23"/>
      <c r="M22" s="23"/>
      <c r="N22" s="23"/>
      <c r="O22" s="23"/>
      <c r="P22" s="23" t="str">
        <f si="2" t="shared"/>
        <v/>
      </c>
      <c r="Q22" s="23" t="str">
        <f si="3" t="shared"/>
        <v/>
      </c>
    </row>
    <row customFormat="1" r="23" s="14" spans="1:17">
      <c r="A23" s="22">
        <v>19</v>
      </c>
      <c r="B23" s="23"/>
      <c r="C23" s="23"/>
      <c r="D23" s="23"/>
      <c r="E23" s="23"/>
      <c r="F23" s="23"/>
      <c r="G23" s="23"/>
      <c r="H23" s="23" t="str">
        <f si="0" t="shared"/>
        <v/>
      </c>
      <c r="I23" s="23" t="str">
        <f si="1" t="shared"/>
        <v/>
      </c>
      <c r="J23" s="23"/>
      <c r="K23" s="23"/>
      <c r="L23" s="23"/>
      <c r="M23" s="23"/>
      <c r="N23" s="23"/>
      <c r="O23" s="23"/>
      <c r="P23" s="23" t="str">
        <f si="2" t="shared"/>
        <v/>
      </c>
      <c r="Q23" s="23" t="str">
        <f si="3" t="shared"/>
        <v/>
      </c>
    </row>
    <row customFormat="1" r="24" s="14" spans="1:17">
      <c r="A24" s="22">
        <v>20</v>
      </c>
      <c r="B24" s="23"/>
      <c r="C24" s="23"/>
      <c r="D24" s="23"/>
      <c r="E24" s="23"/>
      <c r="F24" s="23"/>
      <c r="G24" s="23"/>
      <c r="H24" s="23" t="str">
        <f si="0" t="shared"/>
        <v/>
      </c>
      <c r="I24" s="23" t="str">
        <f si="1" t="shared"/>
        <v/>
      </c>
      <c r="J24" s="23"/>
      <c r="K24" s="23"/>
      <c r="L24" s="23"/>
      <c r="M24" s="23"/>
      <c r="N24" s="23"/>
      <c r="O24" s="23"/>
      <c r="P24" s="23" t="str">
        <f si="2" t="shared"/>
        <v/>
      </c>
      <c r="Q24" s="23" t="str">
        <f si="3" t="shared"/>
        <v/>
      </c>
    </row>
    <row customFormat="1" r="25" s="14" spans="1:17">
      <c r="A25" s="22">
        <v>21</v>
      </c>
      <c r="B25" s="23"/>
      <c r="C25" s="23"/>
      <c r="D25" s="23"/>
      <c r="E25" s="23"/>
      <c r="F25" s="23"/>
      <c r="G25" s="23"/>
      <c r="H25" s="23" t="str">
        <f si="0" t="shared"/>
        <v/>
      </c>
      <c r="I25" s="23" t="str">
        <f si="1" t="shared"/>
        <v/>
      </c>
      <c r="J25" s="23"/>
      <c r="K25" s="23"/>
      <c r="L25" s="23"/>
      <c r="M25" s="23"/>
      <c r="N25" s="23"/>
      <c r="O25" s="23"/>
      <c r="P25" s="23" t="str">
        <f si="2" t="shared"/>
        <v/>
      </c>
      <c r="Q25" s="23" t="str">
        <f si="3" t="shared"/>
        <v/>
      </c>
    </row>
    <row customFormat="1" r="26" s="14" spans="1:17">
      <c r="A26" s="22">
        <v>22</v>
      </c>
      <c r="B26" s="23"/>
      <c r="C26" s="23"/>
      <c r="D26" s="23"/>
      <c r="E26" s="23"/>
      <c r="F26" s="23"/>
      <c r="G26" s="23"/>
      <c r="H26" s="23" t="str">
        <f si="0" t="shared"/>
        <v/>
      </c>
      <c r="I26" s="23" t="str">
        <f si="1" t="shared"/>
        <v/>
      </c>
      <c r="J26" s="23"/>
      <c r="K26" s="23"/>
      <c r="L26" s="23"/>
      <c r="M26" s="23"/>
      <c r="N26" s="23"/>
      <c r="O26" s="23"/>
      <c r="P26" s="23" t="str">
        <f si="2" t="shared"/>
        <v/>
      </c>
      <c r="Q26" s="23" t="str">
        <f si="3" t="shared"/>
        <v/>
      </c>
    </row>
    <row customFormat="1" r="27" s="14" spans="1:17">
      <c r="A27" s="22">
        <v>23</v>
      </c>
      <c r="B27" s="23"/>
      <c r="C27" s="23"/>
      <c r="D27" s="23"/>
      <c r="E27" s="23"/>
      <c r="F27" s="23"/>
      <c r="G27" s="23"/>
      <c r="H27" s="23" t="str">
        <f si="0" t="shared"/>
        <v/>
      </c>
      <c r="I27" s="23" t="str">
        <f si="1" t="shared"/>
        <v/>
      </c>
      <c r="J27" s="23"/>
      <c r="K27" s="23"/>
      <c r="L27" s="23"/>
      <c r="M27" s="23"/>
      <c r="N27" s="23"/>
      <c r="O27" s="23"/>
      <c r="P27" s="23" t="str">
        <f si="2" t="shared"/>
        <v/>
      </c>
      <c r="Q27" s="23" t="str">
        <f si="3" t="shared"/>
        <v/>
      </c>
    </row>
    <row customFormat="1" r="28" s="14" spans="1:17">
      <c r="A28" s="22">
        <v>24</v>
      </c>
      <c r="B28" s="23"/>
      <c r="C28" s="23"/>
      <c r="D28" s="23"/>
      <c r="E28" s="23"/>
      <c r="F28" s="23"/>
      <c r="G28" s="23"/>
      <c r="H28" s="23" t="str">
        <f si="0" t="shared"/>
        <v/>
      </c>
      <c r="I28" s="23" t="str">
        <f si="1" t="shared"/>
        <v/>
      </c>
      <c r="J28" s="23"/>
      <c r="K28" s="23"/>
      <c r="L28" s="23"/>
      <c r="M28" s="23"/>
      <c r="N28" s="23"/>
      <c r="O28" s="23"/>
      <c r="P28" s="23" t="str">
        <f si="2" t="shared"/>
        <v/>
      </c>
      <c r="Q28" s="23" t="str">
        <f si="3" t="shared"/>
        <v/>
      </c>
    </row>
    <row customFormat="1" r="29" s="14" spans="1:17">
      <c r="A29" s="22">
        <v>25</v>
      </c>
      <c r="B29" s="23"/>
      <c r="C29" s="23"/>
      <c r="D29" s="23"/>
      <c r="E29" s="23"/>
      <c r="F29" s="23"/>
      <c r="G29" s="23"/>
      <c r="H29" s="23" t="str">
        <f si="0" t="shared"/>
        <v/>
      </c>
      <c r="I29" s="23" t="str">
        <f si="1" t="shared"/>
        <v/>
      </c>
      <c r="J29" s="23"/>
      <c r="K29" s="23"/>
      <c r="L29" s="23"/>
      <c r="M29" s="23"/>
      <c r="N29" s="23"/>
      <c r="O29" s="23"/>
      <c r="P29" s="23" t="str">
        <f si="2" t="shared"/>
        <v/>
      </c>
      <c r="Q29" s="23" t="str">
        <f si="3" t="shared"/>
        <v/>
      </c>
    </row>
    <row customFormat="1" r="30" s="14" spans="1:17">
      <c r="A30" s="22">
        <v>26</v>
      </c>
      <c r="B30" s="23"/>
      <c r="C30" s="23"/>
      <c r="D30" s="23"/>
      <c r="E30" s="23"/>
      <c r="F30" s="23"/>
      <c r="G30" s="23"/>
      <c r="H30" s="23" t="str">
        <f si="0" t="shared"/>
        <v/>
      </c>
      <c r="I30" s="23" t="str">
        <f si="1" t="shared"/>
        <v/>
      </c>
      <c r="J30" s="23"/>
      <c r="K30" s="23"/>
      <c r="L30" s="23"/>
      <c r="M30" s="23"/>
      <c r="N30" s="23"/>
      <c r="O30" s="23"/>
      <c r="P30" s="23" t="str">
        <f si="2" t="shared"/>
        <v/>
      </c>
      <c r="Q30" s="23" t="str">
        <f si="3" t="shared"/>
        <v/>
      </c>
    </row>
    <row customFormat="1" r="31" s="14" spans="1:17">
      <c r="A31" s="22">
        <v>27</v>
      </c>
      <c r="B31" s="23"/>
      <c r="C31" s="23"/>
      <c r="D31" s="23"/>
      <c r="E31" s="23"/>
      <c r="F31" s="23"/>
      <c r="G31" s="23"/>
      <c r="H31" s="23" t="str">
        <f si="0" t="shared"/>
        <v/>
      </c>
      <c r="I31" s="23" t="str">
        <f si="1" t="shared"/>
        <v/>
      </c>
      <c r="J31" s="23"/>
      <c r="K31" s="23"/>
      <c r="L31" s="23"/>
      <c r="M31" s="23"/>
      <c r="N31" s="23"/>
      <c r="O31" s="23"/>
      <c r="P31" s="23" t="str">
        <f si="2" t="shared"/>
        <v/>
      </c>
      <c r="Q31" s="23" t="str">
        <f si="3" t="shared"/>
        <v/>
      </c>
    </row>
    <row customFormat="1" r="32" s="14" spans="1:17">
      <c r="A32" s="22">
        <v>28</v>
      </c>
      <c r="B32" s="23"/>
      <c r="C32" s="23"/>
      <c r="D32" s="23"/>
      <c r="E32" s="23"/>
      <c r="F32" s="23"/>
      <c r="G32" s="23"/>
      <c r="H32" s="23" t="str">
        <f si="0" t="shared"/>
        <v/>
      </c>
      <c r="I32" s="23" t="str">
        <f si="1" t="shared"/>
        <v/>
      </c>
      <c r="J32" s="23"/>
      <c r="K32" s="23"/>
      <c r="L32" s="23"/>
      <c r="M32" s="23"/>
      <c r="N32" s="23"/>
      <c r="O32" s="23"/>
      <c r="P32" s="23" t="str">
        <f si="2" t="shared"/>
        <v/>
      </c>
      <c r="Q32" s="23" t="str">
        <f si="3" t="shared"/>
        <v/>
      </c>
    </row>
    <row customFormat="1" r="33" s="14" spans="1:17">
      <c r="A33" s="22">
        <v>29</v>
      </c>
      <c r="B33" s="23"/>
      <c r="C33" s="23"/>
      <c r="D33" s="23"/>
      <c r="E33" s="23"/>
      <c r="F33" s="23"/>
      <c r="G33" s="23"/>
      <c r="H33" s="23" t="str">
        <f si="0" t="shared"/>
        <v/>
      </c>
      <c r="I33" s="23" t="str">
        <f si="1" t="shared"/>
        <v/>
      </c>
      <c r="J33" s="23"/>
      <c r="K33" s="23"/>
      <c r="L33" s="23"/>
      <c r="M33" s="23"/>
      <c r="N33" s="23"/>
      <c r="O33" s="23"/>
      <c r="P33" s="23" t="str">
        <f si="2" t="shared"/>
        <v/>
      </c>
      <c r="Q33" s="23" t="str">
        <f si="3" t="shared"/>
        <v/>
      </c>
    </row>
    <row customFormat="1" r="34" s="14" spans="1:17">
      <c r="A34" s="22">
        <v>30</v>
      </c>
      <c r="B34" s="23"/>
      <c r="C34" s="23"/>
      <c r="D34" s="23"/>
      <c r="E34" s="23"/>
      <c r="F34" s="23"/>
      <c r="G34" s="23"/>
      <c r="H34" s="23" t="str">
        <f si="0" t="shared"/>
        <v/>
      </c>
      <c r="I34" s="23" t="str">
        <f si="1" t="shared"/>
        <v/>
      </c>
      <c r="J34" s="23"/>
      <c r="K34" s="23"/>
      <c r="L34" s="23"/>
      <c r="M34" s="23"/>
      <c r="N34" s="23"/>
      <c r="O34" s="23"/>
      <c r="P34" s="23" t="str">
        <f si="2" t="shared"/>
        <v/>
      </c>
      <c r="Q34" s="23" t="str">
        <f si="3" t="shared"/>
        <v/>
      </c>
    </row>
    <row customFormat="1" r="35" s="14" spans="1:17">
      <c r="A35" s="22">
        <v>31</v>
      </c>
      <c r="B35" s="23"/>
      <c r="C35" s="23"/>
      <c r="D35" s="23"/>
      <c r="E35" s="23"/>
      <c r="F35" s="23"/>
      <c r="G35" s="23"/>
      <c r="H35" s="23" t="str">
        <f si="0" t="shared"/>
        <v/>
      </c>
      <c r="I35" s="23" t="str">
        <f si="1" t="shared"/>
        <v/>
      </c>
      <c r="J35" s="23"/>
      <c r="K35" s="23"/>
      <c r="L35" s="23"/>
      <c r="M35" s="23"/>
      <c r="N35" s="23"/>
      <c r="O35" s="23"/>
      <c r="P35" s="23" t="str">
        <f si="2" t="shared"/>
        <v/>
      </c>
      <c r="Q35" s="23" t="str">
        <f si="3" t="shared"/>
        <v/>
      </c>
    </row>
    <row customFormat="1" r="36" s="14" spans="1:17">
      <c r="A36" s="22">
        <v>32</v>
      </c>
      <c r="B36" s="23"/>
      <c r="C36" s="23"/>
      <c r="D36" s="23"/>
      <c r="E36" s="23"/>
      <c r="F36" s="23"/>
      <c r="G36" s="23"/>
      <c r="H36" s="23" t="str">
        <f si="0" t="shared"/>
        <v/>
      </c>
      <c r="I36" s="23" t="str">
        <f si="1" t="shared"/>
        <v/>
      </c>
      <c r="J36" s="23"/>
      <c r="K36" s="23"/>
      <c r="L36" s="23"/>
      <c r="M36" s="23"/>
      <c r="N36" s="23"/>
      <c r="O36" s="23"/>
      <c r="P36" s="23" t="str">
        <f si="2" t="shared"/>
        <v/>
      </c>
      <c r="Q36" s="23" t="str">
        <f si="3" t="shared"/>
        <v/>
      </c>
    </row>
    <row customFormat="1" r="37" s="14" spans="1:17">
      <c r="A37" s="22">
        <v>33</v>
      </c>
      <c r="B37" s="23"/>
      <c r="C37" s="23"/>
      <c r="D37" s="23"/>
      <c r="E37" s="23"/>
      <c r="F37" s="23"/>
      <c r="G37" s="23"/>
      <c r="H37" s="23" t="str">
        <f ref="H37:H60" si="4" t="shared">IF(B37="","",INT(AVERAGE(B37:G37)))</f>
        <v/>
      </c>
      <c r="I37" s="23" t="str">
        <f si="1" t="shared"/>
        <v/>
      </c>
      <c r="J37" s="23"/>
      <c r="K37" s="23"/>
      <c r="L37" s="23"/>
      <c r="M37" s="23"/>
      <c r="N37" s="23"/>
      <c r="O37" s="23"/>
      <c r="P37" s="23" t="str">
        <f ref="P37:P60" si="5" t="shared">IF(J37="","",INT(AVERAGE(J37:O37)))</f>
        <v/>
      </c>
      <c r="Q37" s="23" t="str">
        <f si="3" t="shared"/>
        <v/>
      </c>
    </row>
    <row customFormat="1" r="38" s="14" spans="1:17">
      <c r="A38" s="22">
        <v>34</v>
      </c>
      <c r="B38" s="23"/>
      <c r="C38" s="23"/>
      <c r="D38" s="23"/>
      <c r="E38" s="23"/>
      <c r="F38" s="23"/>
      <c r="G38" s="23"/>
      <c r="H38" s="23" t="str">
        <f si="4" t="shared"/>
        <v/>
      </c>
      <c r="I38" s="23" t="str">
        <f si="1" t="shared"/>
        <v/>
      </c>
      <c r="J38" s="23"/>
      <c r="K38" s="23"/>
      <c r="L38" s="23"/>
      <c r="M38" s="23"/>
      <c r="N38" s="23"/>
      <c r="O38" s="23"/>
      <c r="P38" s="23" t="str">
        <f si="5" t="shared"/>
        <v/>
      </c>
      <c r="Q38" s="23" t="str">
        <f si="3" t="shared"/>
        <v/>
      </c>
    </row>
    <row customFormat="1" r="39" s="14" spans="1:17">
      <c r="A39" s="22">
        <v>35</v>
      </c>
      <c r="B39" s="23"/>
      <c r="C39" s="23"/>
      <c r="D39" s="23"/>
      <c r="E39" s="23"/>
      <c r="F39" s="23"/>
      <c r="G39" s="23"/>
      <c r="H39" s="23" t="str">
        <f si="4" t="shared"/>
        <v/>
      </c>
      <c r="I39" s="23" t="str">
        <f si="1" t="shared"/>
        <v/>
      </c>
      <c r="J39" s="23"/>
      <c r="K39" s="23"/>
      <c r="L39" s="23"/>
      <c r="M39" s="23"/>
      <c r="N39" s="23"/>
      <c r="O39" s="23"/>
      <c r="P39" s="23" t="str">
        <f si="5" t="shared"/>
        <v/>
      </c>
      <c r="Q39" s="23" t="str">
        <f si="3" t="shared"/>
        <v/>
      </c>
    </row>
    <row customFormat="1" r="40" s="14" spans="1:17">
      <c r="A40" s="22">
        <v>36</v>
      </c>
      <c r="B40" s="23"/>
      <c r="C40" s="23"/>
      <c r="D40" s="23"/>
      <c r="E40" s="23"/>
      <c r="F40" s="23"/>
      <c r="G40" s="23"/>
      <c r="H40" s="23" t="str">
        <f si="4" t="shared"/>
        <v/>
      </c>
      <c r="I40" s="23" t="str">
        <f si="1" t="shared"/>
        <v/>
      </c>
      <c r="J40" s="23"/>
      <c r="K40" s="23"/>
      <c r="L40" s="23"/>
      <c r="M40" s="23"/>
      <c r="N40" s="23"/>
      <c r="O40" s="23"/>
      <c r="P40" s="23" t="str">
        <f si="5" t="shared"/>
        <v/>
      </c>
      <c r="Q40" s="23" t="str">
        <f si="3" t="shared"/>
        <v/>
      </c>
    </row>
    <row customFormat="1" r="41" s="14" spans="1:17">
      <c r="A41" s="22">
        <v>37</v>
      </c>
      <c r="B41" s="23"/>
      <c r="C41" s="23"/>
      <c r="D41" s="23"/>
      <c r="E41" s="23"/>
      <c r="F41" s="23"/>
      <c r="G41" s="23"/>
      <c r="H41" s="23" t="str">
        <f si="4" t="shared"/>
        <v/>
      </c>
      <c r="I41" s="23" t="str">
        <f si="1" t="shared"/>
        <v/>
      </c>
      <c r="J41" s="23"/>
      <c r="K41" s="23"/>
      <c r="L41" s="23"/>
      <c r="M41" s="23"/>
      <c r="N41" s="23"/>
      <c r="O41" s="23"/>
      <c r="P41" s="23" t="str">
        <f si="5" t="shared"/>
        <v/>
      </c>
      <c r="Q41" s="23" t="str">
        <f si="3" t="shared"/>
        <v/>
      </c>
    </row>
    <row customFormat="1" r="42" s="14" spans="1:17">
      <c r="A42" s="22">
        <v>38</v>
      </c>
      <c r="B42" s="23"/>
      <c r="C42" s="23"/>
      <c r="D42" s="23"/>
      <c r="E42" s="23"/>
      <c r="F42" s="23"/>
      <c r="G42" s="23"/>
      <c r="H42" s="23" t="str">
        <f si="4" t="shared"/>
        <v/>
      </c>
      <c r="I42" s="23" t="str">
        <f si="1" t="shared"/>
        <v/>
      </c>
      <c r="J42" s="23"/>
      <c r="K42" s="23"/>
      <c r="L42" s="23"/>
      <c r="M42" s="23"/>
      <c r="N42" s="23"/>
      <c r="O42" s="23"/>
      <c r="P42" s="23" t="str">
        <f si="5" t="shared"/>
        <v/>
      </c>
      <c r="Q42" s="23" t="str">
        <f si="3" t="shared"/>
        <v/>
      </c>
    </row>
    <row customFormat="1" r="43" s="14" spans="1:17">
      <c r="A43" s="22">
        <v>39</v>
      </c>
      <c r="B43" s="23"/>
      <c r="C43" s="23"/>
      <c r="D43" s="23"/>
      <c r="E43" s="23"/>
      <c r="F43" s="23"/>
      <c r="G43" s="23"/>
      <c r="H43" s="23" t="str">
        <f si="4" t="shared"/>
        <v/>
      </c>
      <c r="I43" s="23" t="str">
        <f si="1" t="shared"/>
        <v/>
      </c>
      <c r="J43" s="23"/>
      <c r="K43" s="23"/>
      <c r="L43" s="23"/>
      <c r="M43" s="23"/>
      <c r="N43" s="23"/>
      <c r="O43" s="23"/>
      <c r="P43" s="23" t="str">
        <f si="5" t="shared"/>
        <v/>
      </c>
      <c r="Q43" s="23" t="str">
        <f si="3" t="shared"/>
        <v/>
      </c>
    </row>
    <row customFormat="1" r="44" s="14" spans="1:17">
      <c r="A44" s="22">
        <v>40</v>
      </c>
      <c r="B44" s="23"/>
      <c r="C44" s="23"/>
      <c r="D44" s="23"/>
      <c r="E44" s="23"/>
      <c r="F44" s="23"/>
      <c r="G44" s="23"/>
      <c r="H44" s="23" t="str">
        <f si="4" t="shared"/>
        <v/>
      </c>
      <c r="I44" s="23" t="str">
        <f si="1" t="shared"/>
        <v/>
      </c>
      <c r="J44" s="23"/>
      <c r="K44" s="23"/>
      <c r="L44" s="23"/>
      <c r="M44" s="23"/>
      <c r="N44" s="23"/>
      <c r="O44" s="23"/>
      <c r="P44" s="23" t="str">
        <f si="5" t="shared"/>
        <v/>
      </c>
      <c r="Q44" s="23" t="str">
        <f si="3" t="shared"/>
        <v/>
      </c>
    </row>
    <row customFormat="1" r="45" s="14" spans="1:17">
      <c r="A45" s="22">
        <v>41</v>
      </c>
      <c r="B45" s="23"/>
      <c r="C45" s="23"/>
      <c r="D45" s="23"/>
      <c r="E45" s="23"/>
      <c r="F45" s="23"/>
      <c r="G45" s="23"/>
      <c r="H45" s="23" t="str">
        <f si="4" t="shared"/>
        <v/>
      </c>
      <c r="I45" s="23" t="str">
        <f si="1" t="shared"/>
        <v/>
      </c>
      <c r="J45" s="23"/>
      <c r="K45" s="23"/>
      <c r="L45" s="23"/>
      <c r="M45" s="23"/>
      <c r="N45" s="23"/>
      <c r="O45" s="23"/>
      <c r="P45" s="23" t="str">
        <f si="5" t="shared"/>
        <v/>
      </c>
      <c r="Q45" s="23" t="str">
        <f si="3" t="shared"/>
        <v/>
      </c>
    </row>
    <row customFormat="1" r="46" s="14" spans="1:17">
      <c r="A46" s="22">
        <v>42</v>
      </c>
      <c r="B46" s="23"/>
      <c r="C46" s="23"/>
      <c r="D46" s="23"/>
      <c r="E46" s="23"/>
      <c r="F46" s="23"/>
      <c r="G46" s="23"/>
      <c r="H46" s="23" t="str">
        <f si="4" t="shared"/>
        <v/>
      </c>
      <c r="I46" s="23" t="str">
        <f si="1" t="shared"/>
        <v/>
      </c>
      <c r="J46" s="23"/>
      <c r="K46" s="23"/>
      <c r="L46" s="23"/>
      <c r="M46" s="23"/>
      <c r="N46" s="23"/>
      <c r="O46" s="23"/>
      <c r="P46" s="23" t="str">
        <f si="5" t="shared"/>
        <v/>
      </c>
      <c r="Q46" s="23" t="str">
        <f si="3" t="shared"/>
        <v/>
      </c>
    </row>
    <row customFormat="1" r="47" s="14" spans="1:17">
      <c r="A47" s="22">
        <v>43</v>
      </c>
      <c r="B47" s="23"/>
      <c r="C47" s="23"/>
      <c r="D47" s="23"/>
      <c r="E47" s="23"/>
      <c r="F47" s="23"/>
      <c r="G47" s="23"/>
      <c r="H47" s="23" t="str">
        <f si="4" t="shared"/>
        <v/>
      </c>
      <c r="I47" s="23" t="str">
        <f si="1" t="shared"/>
        <v/>
      </c>
      <c r="J47" s="23"/>
      <c r="K47" s="23"/>
      <c r="L47" s="23"/>
      <c r="M47" s="23"/>
      <c r="N47" s="23"/>
      <c r="O47" s="23"/>
      <c r="P47" s="23" t="str">
        <f si="5" t="shared"/>
        <v/>
      </c>
      <c r="Q47" s="23" t="str">
        <f si="3" t="shared"/>
        <v/>
      </c>
    </row>
    <row customFormat="1" r="48" s="14" spans="1:17">
      <c r="A48" s="22">
        <v>44</v>
      </c>
      <c r="B48" s="23"/>
      <c r="C48" s="23"/>
      <c r="D48" s="23"/>
      <c r="E48" s="23"/>
      <c r="F48" s="23"/>
      <c r="G48" s="23"/>
      <c r="H48" s="23" t="str">
        <f si="4" t="shared"/>
        <v/>
      </c>
      <c r="I48" s="23" t="str">
        <f si="1" t="shared"/>
        <v/>
      </c>
      <c r="J48" s="23"/>
      <c r="K48" s="23"/>
      <c r="L48" s="23"/>
      <c r="M48" s="23"/>
      <c r="N48" s="23"/>
      <c r="O48" s="23"/>
      <c r="P48" s="23" t="str">
        <f si="5" t="shared"/>
        <v/>
      </c>
      <c r="Q48" s="23" t="str">
        <f si="3" t="shared"/>
        <v/>
      </c>
    </row>
    <row customFormat="1" r="49" s="14" spans="1:17">
      <c r="A49" s="22">
        <v>45</v>
      </c>
      <c r="B49" s="23"/>
      <c r="C49" s="23"/>
      <c r="D49" s="23"/>
      <c r="E49" s="23"/>
      <c r="F49" s="23"/>
      <c r="G49" s="23"/>
      <c r="H49" s="23" t="str">
        <f si="4" t="shared"/>
        <v/>
      </c>
      <c r="I49" s="23" t="str">
        <f si="1" t="shared"/>
        <v/>
      </c>
      <c r="J49" s="23"/>
      <c r="K49" s="23"/>
      <c r="L49" s="23"/>
      <c r="M49" s="23"/>
      <c r="N49" s="23"/>
      <c r="O49" s="23"/>
      <c r="P49" s="23" t="str">
        <f si="5" t="shared"/>
        <v/>
      </c>
      <c r="Q49" s="23" t="str">
        <f si="3" t="shared"/>
        <v/>
      </c>
    </row>
    <row customFormat="1" r="50" s="14" spans="1:17">
      <c r="A50" s="22">
        <v>46</v>
      </c>
      <c r="B50" s="23"/>
      <c r="C50" s="23"/>
      <c r="D50" s="23"/>
      <c r="E50" s="23"/>
      <c r="F50" s="23"/>
      <c r="G50" s="23"/>
      <c r="H50" s="23" t="str">
        <f si="4" t="shared"/>
        <v/>
      </c>
      <c r="I50" s="23" t="str">
        <f si="1" t="shared"/>
        <v/>
      </c>
      <c r="J50" s="23"/>
      <c r="K50" s="23"/>
      <c r="L50" s="23"/>
      <c r="M50" s="23"/>
      <c r="N50" s="23"/>
      <c r="O50" s="23"/>
      <c r="P50" s="23" t="str">
        <f si="5" t="shared"/>
        <v/>
      </c>
      <c r="Q50" s="23" t="str">
        <f si="3" t="shared"/>
        <v/>
      </c>
    </row>
    <row customFormat="1" r="51" s="14" spans="1:17">
      <c r="A51" s="22">
        <v>47</v>
      </c>
      <c r="B51" s="23"/>
      <c r="C51" s="23"/>
      <c r="D51" s="23"/>
      <c r="E51" s="23"/>
      <c r="F51" s="23"/>
      <c r="G51" s="23"/>
      <c r="H51" s="23" t="str">
        <f si="4" t="shared"/>
        <v/>
      </c>
      <c r="I51" s="23" t="str">
        <f si="1" t="shared"/>
        <v/>
      </c>
      <c r="J51" s="23"/>
      <c r="K51" s="23"/>
      <c r="L51" s="23"/>
      <c r="M51" s="23"/>
      <c r="N51" s="23"/>
      <c r="O51" s="23"/>
      <c r="P51" s="23" t="str">
        <f si="5" t="shared"/>
        <v/>
      </c>
      <c r="Q51" s="23" t="str">
        <f si="3" t="shared"/>
        <v/>
      </c>
    </row>
    <row customFormat="1" r="52" s="14" spans="1:17">
      <c r="A52" s="22">
        <v>48</v>
      </c>
      <c r="B52" s="23"/>
      <c r="C52" s="23"/>
      <c r="D52" s="23"/>
      <c r="E52" s="23"/>
      <c r="F52" s="23"/>
      <c r="G52" s="23"/>
      <c r="H52" s="23" t="str">
        <f si="4" t="shared"/>
        <v/>
      </c>
      <c r="I52" s="23" t="str">
        <f si="1" t="shared"/>
        <v/>
      </c>
      <c r="J52" s="23"/>
      <c r="K52" s="23"/>
      <c r="L52" s="23"/>
      <c r="M52" s="23"/>
      <c r="N52" s="23"/>
      <c r="O52" s="23"/>
      <c r="P52" s="23" t="str">
        <f si="5" t="shared"/>
        <v/>
      </c>
      <c r="Q52" s="23" t="str">
        <f si="3" t="shared"/>
        <v/>
      </c>
    </row>
    <row customFormat="1" r="53" s="14" spans="1:17">
      <c r="A53" s="22">
        <v>49</v>
      </c>
      <c r="B53" s="23"/>
      <c r="C53" s="23"/>
      <c r="D53" s="23"/>
      <c r="E53" s="23"/>
      <c r="F53" s="23"/>
      <c r="G53" s="23"/>
      <c r="H53" s="23" t="str">
        <f si="4" t="shared"/>
        <v/>
      </c>
      <c r="I53" s="23" t="str">
        <f si="1" t="shared"/>
        <v/>
      </c>
      <c r="J53" s="23"/>
      <c r="K53" s="23"/>
      <c r="L53" s="23"/>
      <c r="M53" s="23"/>
      <c r="N53" s="23"/>
      <c r="O53" s="23"/>
      <c r="P53" s="23" t="str">
        <f si="5" t="shared"/>
        <v/>
      </c>
      <c r="Q53" s="23" t="str">
        <f si="3" t="shared"/>
        <v/>
      </c>
    </row>
    <row customFormat="1" r="54" s="14" spans="1:17">
      <c r="A54" s="22">
        <v>50</v>
      </c>
      <c r="B54" s="23"/>
      <c r="C54" s="23"/>
      <c r="D54" s="23"/>
      <c r="E54" s="23"/>
      <c r="F54" s="23"/>
      <c r="G54" s="23"/>
      <c r="H54" s="23" t="str">
        <f si="4" t="shared"/>
        <v/>
      </c>
      <c r="I54" s="23" t="str">
        <f si="1" t="shared"/>
        <v/>
      </c>
      <c r="J54" s="23"/>
      <c r="K54" s="23"/>
      <c r="L54" s="23"/>
      <c r="M54" s="23"/>
      <c r="N54" s="23"/>
      <c r="O54" s="23"/>
      <c r="P54" s="23" t="str">
        <f si="5" t="shared"/>
        <v/>
      </c>
      <c r="Q54" s="23" t="str">
        <f si="3" t="shared"/>
        <v/>
      </c>
    </row>
    <row customFormat="1" r="55" s="14" spans="1:17">
      <c r="A55" s="22">
        <v>51</v>
      </c>
      <c r="B55" s="23"/>
      <c r="C55" s="23"/>
      <c r="D55" s="23"/>
      <c r="E55" s="23"/>
      <c r="F55" s="23"/>
      <c r="G55" s="23"/>
      <c r="H55" s="23" t="str">
        <f si="4" t="shared"/>
        <v/>
      </c>
      <c r="I55" s="23" t="str">
        <f si="1" t="shared"/>
        <v/>
      </c>
      <c r="J55" s="23"/>
      <c r="K55" s="23"/>
      <c r="L55" s="23"/>
      <c r="M55" s="23"/>
      <c r="N55" s="23"/>
      <c r="O55" s="23"/>
      <c r="P55" s="23" t="str">
        <f si="5" t="shared"/>
        <v/>
      </c>
      <c r="Q55" s="23" t="str">
        <f si="3" t="shared"/>
        <v/>
      </c>
    </row>
    <row customFormat="1" r="56" s="14" spans="1:17">
      <c r="A56" s="22">
        <v>52</v>
      </c>
      <c r="B56" s="23"/>
      <c r="C56" s="23"/>
      <c r="D56" s="23"/>
      <c r="E56" s="23"/>
      <c r="F56" s="23"/>
      <c r="G56" s="23"/>
      <c r="H56" s="23" t="str">
        <f si="4" t="shared"/>
        <v/>
      </c>
      <c r="I56" s="23" t="str">
        <f si="1" t="shared"/>
        <v/>
      </c>
      <c r="J56" s="23"/>
      <c r="K56" s="23"/>
      <c r="L56" s="23"/>
      <c r="M56" s="23"/>
      <c r="N56" s="23"/>
      <c r="O56" s="23"/>
      <c r="P56" s="23" t="str">
        <f si="5" t="shared"/>
        <v/>
      </c>
      <c r="Q56" s="23" t="str">
        <f si="3" t="shared"/>
        <v/>
      </c>
    </row>
    <row customFormat="1" r="57" s="14" spans="1:17">
      <c r="A57" s="22">
        <v>53</v>
      </c>
      <c r="B57" s="23"/>
      <c r="C57" s="23"/>
      <c r="D57" s="23"/>
      <c r="E57" s="23"/>
      <c r="F57" s="23"/>
      <c r="G57" s="23"/>
      <c r="H57" s="23" t="str">
        <f si="4" t="shared"/>
        <v/>
      </c>
      <c r="I57" s="23" t="str">
        <f si="1" t="shared"/>
        <v/>
      </c>
      <c r="J57" s="23"/>
      <c r="K57" s="23"/>
      <c r="L57" s="23"/>
      <c r="M57" s="23"/>
      <c r="N57" s="23"/>
      <c r="O57" s="23"/>
      <c r="P57" s="23" t="str">
        <f si="5" t="shared"/>
        <v/>
      </c>
      <c r="Q57" s="23" t="str">
        <f si="3" t="shared"/>
        <v/>
      </c>
    </row>
    <row customFormat="1" r="58" s="14" spans="1:17">
      <c r="A58" s="22">
        <v>54</v>
      </c>
      <c r="B58" s="23"/>
      <c r="C58" s="23"/>
      <c r="D58" s="23"/>
      <c r="E58" s="23"/>
      <c r="F58" s="23"/>
      <c r="G58" s="23"/>
      <c r="H58" s="23" t="str">
        <f si="4" t="shared"/>
        <v/>
      </c>
      <c r="I58" s="23" t="str">
        <f si="1" t="shared"/>
        <v/>
      </c>
      <c r="J58" s="23"/>
      <c r="K58" s="23"/>
      <c r="L58" s="23"/>
      <c r="M58" s="23"/>
      <c r="N58" s="23"/>
      <c r="O58" s="23"/>
      <c r="P58" s="23" t="str">
        <f si="5" t="shared"/>
        <v/>
      </c>
      <c r="Q58" s="23" t="str">
        <f si="3" t="shared"/>
        <v/>
      </c>
    </row>
    <row customFormat="1" r="59" s="14" spans="1:17">
      <c r="A59" s="22">
        <v>55</v>
      </c>
      <c r="B59" s="23"/>
      <c r="C59" s="23"/>
      <c r="D59" s="23"/>
      <c r="E59" s="23"/>
      <c r="F59" s="23"/>
      <c r="G59" s="23"/>
      <c r="H59" s="23" t="str">
        <f si="4" t="shared"/>
        <v/>
      </c>
      <c r="I59" s="23" t="str">
        <f si="1" t="shared"/>
        <v/>
      </c>
      <c r="J59" s="23"/>
      <c r="K59" s="23"/>
      <c r="L59" s="23"/>
      <c r="M59" s="23"/>
      <c r="N59" s="23"/>
      <c r="O59" s="23"/>
      <c r="P59" s="23" t="str">
        <f si="5" t="shared"/>
        <v/>
      </c>
      <c r="Q59" s="23" t="str">
        <f si="3" t="shared"/>
        <v/>
      </c>
    </row>
    <row customFormat="1" r="60" s="14" spans="1:17">
      <c r="A60" s="22">
        <v>56</v>
      </c>
      <c r="B60" s="23"/>
      <c r="C60" s="23"/>
      <c r="D60" s="23"/>
      <c r="E60" s="23"/>
      <c r="F60" s="23"/>
      <c r="G60" s="23"/>
      <c r="H60" s="23" t="str">
        <f si="4" t="shared"/>
        <v/>
      </c>
      <c r="I60" s="23" t="str">
        <f si="1" t="shared"/>
        <v/>
      </c>
      <c r="J60" s="23"/>
      <c r="K60" s="23"/>
      <c r="L60" s="23"/>
      <c r="M60" s="23"/>
      <c r="N60" s="23"/>
      <c r="O60" s="23"/>
      <c r="P60" s="23" t="str">
        <f si="5" t="shared"/>
        <v/>
      </c>
      <c r="Q60" s="23" t="str">
        <f si="3" t="shared"/>
        <v/>
      </c>
    </row>
    <row customFormat="1" r="61" s="14" spans="1:17">
      <c r="A61" s="22" t="s">
        <v>27</v>
      </c>
      <c r="B61" s="23" t="str">
        <f ca="1" ref="B61:H61" si="6" t="shared">IF(B6="","",COUNTIF(B6:B59,CONCATENATE("&gt;",INDIRECT(ADDRESS(ROW(B66),COLUMN(B66)))+20))+IF(B5&gt;(B66+30),1,0)+IF(B60&gt;(B66+30),1,0))</f>
        <v/>
      </c>
      <c r="C61" s="23" t="str">
        <f ca="1" si="6" t="shared"/>
        <v/>
      </c>
      <c r="D61" s="23" t="str">
        <f ca="1" si="6" t="shared"/>
        <v/>
      </c>
      <c r="E61" s="23" t="str">
        <f ca="1" si="6" t="shared"/>
        <v/>
      </c>
      <c r="F61" s="23" t="str">
        <f ca="1" si="6" t="shared"/>
        <v/>
      </c>
      <c r="G61" s="23" t="str">
        <f ca="1" si="6" t="shared"/>
        <v/>
      </c>
      <c r="H61" s="23" t="str">
        <f ca="1" si="6" t="shared"/>
        <v/>
      </c>
      <c r="I61" s="23"/>
      <c r="J61" s="23" t="str">
        <f ca="1" ref="J61:P61" si="7" t="shared">IF(J6="","",COUNTIF(J6:J59,CONCATENATE("&gt;",INDIRECT(ADDRESS(ROW(J66),COLUMN(J66)))+20))+IF(J5&gt;(J66+30),1,0)+IF(J60&gt;(J66+30),1,0))</f>
        <v/>
      </c>
      <c r="K61" s="23" t="str">
        <f ca="1" si="7" t="shared"/>
        <v/>
      </c>
      <c r="L61" s="23" t="str">
        <f ca="1" si="7" t="shared"/>
        <v/>
      </c>
      <c r="M61" s="23" t="str">
        <f ca="1" si="7" t="shared"/>
        <v/>
      </c>
      <c r="N61" s="23" t="str">
        <f ca="1" si="7" t="shared"/>
        <v/>
      </c>
      <c r="O61" s="23" t="str">
        <f ca="1" si="7" t="shared"/>
        <v/>
      </c>
      <c r="P61" s="23" t="str">
        <f ca="1" si="7" t="shared"/>
        <v/>
      </c>
      <c r="Q61" s="23"/>
    </row>
    <row customFormat="1" r="62" s="14" spans="1:17">
      <c r="A62" s="22" t="s">
        <v>28</v>
      </c>
      <c r="B62" s="23" t="str">
        <f ca="1" ref="B62:H62" si="8" t="shared">IF(B5="","",COUNTIF(B5:B60,CONCATENATE("&lt;",INDIRECT(ADDRESS(ROW(B66),COLUMN(B66)))-20))+IF(B5&lt;(B66-30),1,0)+IF(B60&lt;(B66-30),1,0))</f>
        <v/>
      </c>
      <c r="C62" s="23" t="str">
        <f ca="1" si="8" t="shared"/>
        <v/>
      </c>
      <c r="D62" s="23" t="str">
        <f ca="1" si="8" t="shared"/>
        <v/>
      </c>
      <c r="E62" s="23" t="str">
        <f ca="1" si="8" t="shared"/>
        <v/>
      </c>
      <c r="F62" s="23" t="str">
        <f ca="1" si="8" t="shared"/>
        <v/>
      </c>
      <c r="G62" s="23" t="str">
        <f ca="1" si="8" t="shared"/>
        <v/>
      </c>
      <c r="H62" s="23" t="str">
        <f ca="1" si="8" t="shared"/>
        <v/>
      </c>
      <c r="I62" s="23"/>
      <c r="J62" s="23" t="str">
        <f ca="1" ref="J62:P62" si="9" t="shared">IF(J5="","",COUNTIF(J5:J60,CONCATENATE("&lt;",INDIRECT(ADDRESS(ROW(J66),COLUMN(J66)))-20))+IF(J5&lt;(J66-30),1,0)+IF(J60&lt;(J66-30),1,0))</f>
        <v/>
      </c>
      <c r="K62" s="23" t="str">
        <f ca="1" si="9" t="shared"/>
        <v/>
      </c>
      <c r="L62" s="23" t="str">
        <f ca="1" si="9" t="shared"/>
        <v/>
      </c>
      <c r="M62" s="23" t="str">
        <f ca="1" si="9" t="shared"/>
        <v/>
      </c>
      <c r="N62" s="23" t="str">
        <f ca="1" si="9" t="shared"/>
        <v/>
      </c>
      <c r="O62" s="23" t="str">
        <f ca="1" si="9" t="shared"/>
        <v/>
      </c>
      <c r="P62" s="23" t="str">
        <f ca="1" si="9" t="shared"/>
        <v/>
      </c>
      <c r="Q62" s="23"/>
    </row>
    <row customFormat="1" r="63" s="14" spans="1:17">
      <c r="A63" s="22" t="s">
        <v>29</v>
      </c>
      <c r="B63" s="24" t="str">
        <f ca="1" ref="B63:G63" si="10" t="shared">CONCATENATE("↑",B61,"↓",B62)</f>
        <v>↑↓</v>
      </c>
      <c r="C63" s="24" t="str">
        <f ca="1" si="10" t="shared"/>
        <v>↑↓</v>
      </c>
      <c r="D63" s="24" t="str">
        <f ca="1" si="10" t="shared"/>
        <v>↑↓</v>
      </c>
      <c r="E63" s="24" t="str">
        <f ca="1" si="10" t="shared"/>
        <v>↑↓</v>
      </c>
      <c r="F63" s="24" t="str">
        <f ca="1" si="10" t="shared"/>
        <v>↑↓</v>
      </c>
      <c r="G63" s="24" t="str">
        <f ca="1" si="10" t="shared"/>
        <v>↑↓</v>
      </c>
      <c r="H63" s="24"/>
      <c r="I63" s="24"/>
      <c r="J63" s="24" t="str">
        <f ca="1" ref="J63:O63" si="11" t="shared">CONCATENATE("↑",J61,"↓",J62)</f>
        <v>↑↓</v>
      </c>
      <c r="K63" s="24" t="str">
        <f ca="1" si="11" t="shared"/>
        <v>↑↓</v>
      </c>
      <c r="L63" s="24" t="str">
        <f ca="1" si="11" t="shared"/>
        <v>↑↓</v>
      </c>
      <c r="M63" s="24" t="str">
        <f ca="1" si="11" t="shared"/>
        <v>↑↓</v>
      </c>
      <c r="N63" s="24" t="str">
        <f ca="1" si="11" t="shared"/>
        <v>↑↓</v>
      </c>
      <c r="O63" s="24" t="str">
        <f ca="1" si="11" t="shared"/>
        <v>↑↓</v>
      </c>
      <c r="P63" s="24" t="s">
        <v>30</v>
      </c>
      <c r="Q63" s="22"/>
    </row>
    <row customFormat="1" r="64" s="14" spans="1:17">
      <c r="A64" s="22" t="s">
        <v>31</v>
      </c>
      <c r="B64" s="23" t="str">
        <f ref="B64:H64" si="12" t="shared">IF(B5="","",MAX(B5:B60))</f>
        <v/>
      </c>
      <c r="C64" s="23" t="str">
        <f si="12" t="shared"/>
        <v/>
      </c>
      <c r="D64" s="23" t="str">
        <f si="12" t="shared"/>
        <v/>
      </c>
      <c r="E64" s="23" t="str">
        <f si="12" t="shared"/>
        <v/>
      </c>
      <c r="F64" s="23" t="str">
        <f si="12" t="shared"/>
        <v/>
      </c>
      <c r="G64" s="23" t="str">
        <f si="12" t="shared"/>
        <v/>
      </c>
      <c r="H64" s="23" t="str">
        <f si="12" t="shared"/>
        <v/>
      </c>
      <c r="I64" s="23"/>
      <c r="J64" s="23" t="str">
        <f ref="J64:P64" si="13" t="shared">IF(J5="","",MAX(J5:J60))</f>
        <v/>
      </c>
      <c r="K64" s="23" t="str">
        <f si="13" t="shared"/>
        <v/>
      </c>
      <c r="L64" s="23" t="str">
        <f si="13" t="shared"/>
        <v/>
      </c>
      <c r="M64" s="23" t="str">
        <f si="13" t="shared"/>
        <v/>
      </c>
      <c r="N64" s="23" t="str">
        <f si="13" t="shared"/>
        <v/>
      </c>
      <c r="O64" s="23" t="str">
        <f si="13" t="shared"/>
        <v/>
      </c>
      <c r="P64" s="23" t="str">
        <f si="13" t="shared"/>
        <v/>
      </c>
      <c r="Q64" s="22"/>
    </row>
    <row customFormat="1" r="65" s="14" spans="1:17">
      <c r="A65" s="22" t="s">
        <v>32</v>
      </c>
      <c r="B65" s="23" t="str">
        <f ref="B65:H65" si="14" t="shared">IF(B5="","",MIN(B5:B60))</f>
        <v/>
      </c>
      <c r="C65" s="23" t="str">
        <f si="14" t="shared"/>
        <v/>
      </c>
      <c r="D65" s="23" t="str">
        <f si="14" t="shared"/>
        <v/>
      </c>
      <c r="E65" s="23" t="str">
        <f si="14" t="shared"/>
        <v/>
      </c>
      <c r="F65" s="23" t="str">
        <f si="14" t="shared"/>
        <v/>
      </c>
      <c r="G65" s="23" t="str">
        <f si="14" t="shared"/>
        <v/>
      </c>
      <c r="H65" s="23" t="str">
        <f si="14" t="shared"/>
        <v/>
      </c>
      <c r="I65" s="23"/>
      <c r="J65" s="23" t="str">
        <f ref="J65:P65" si="15" t="shared">IF(J5="","",MIN(J5:J60))</f>
        <v/>
      </c>
      <c r="K65" s="23" t="str">
        <f si="15" t="shared"/>
        <v/>
      </c>
      <c r="L65" s="23" t="str">
        <f si="15" t="shared"/>
        <v/>
      </c>
      <c r="M65" s="23" t="str">
        <f si="15" t="shared"/>
        <v/>
      </c>
      <c r="N65" s="23" t="str">
        <f si="15" t="shared"/>
        <v/>
      </c>
      <c r="O65" s="23" t="str">
        <f si="15" t="shared"/>
        <v/>
      </c>
      <c r="P65" s="23" t="str">
        <f si="15" t="shared"/>
        <v/>
      </c>
      <c r="Q65" s="22"/>
    </row>
    <row customFormat="1" r="66" s="15" spans="1:17">
      <c r="A66" s="23" t="s">
        <v>12</v>
      </c>
      <c r="B66" s="23" t="str">
        <f ref="B66:Q66" si="16" t="shared">IF(B5="","",INT(AVERAGE(B5:B60)))</f>
        <v/>
      </c>
      <c r="C66" s="23" t="str">
        <f si="16" t="shared"/>
        <v/>
      </c>
      <c r="D66" s="23" t="str">
        <f si="16" t="shared"/>
        <v/>
      </c>
      <c r="E66" s="23" t="str">
        <f si="16" t="shared"/>
        <v/>
      </c>
      <c r="F66" s="23" t="str">
        <f si="16" t="shared"/>
        <v/>
      </c>
      <c r="G66" s="23" t="str">
        <f si="16" t="shared"/>
        <v/>
      </c>
      <c r="H66" s="23" t="str">
        <f si="16" t="shared"/>
        <v/>
      </c>
      <c r="I66" s="23"/>
      <c r="J66" s="23" t="str">
        <f si="16" t="shared"/>
        <v/>
      </c>
      <c r="K66" s="23" t="str">
        <f si="16" t="shared"/>
        <v/>
      </c>
      <c r="L66" s="23" t="str">
        <f si="16" t="shared"/>
        <v/>
      </c>
      <c r="M66" s="23" t="str">
        <f si="16" t="shared"/>
        <v/>
      </c>
      <c r="N66" s="23" t="str">
        <f si="16" t="shared"/>
        <v/>
      </c>
      <c r="O66" s="23" t="str">
        <f si="16" t="shared"/>
        <v/>
      </c>
      <c r="P66" s="23" t="str">
        <f si="16" t="shared"/>
        <v/>
      </c>
      <c r="Q66" s="23"/>
    </row>
    <row customFormat="1" r="67" s="14" spans="1:17">
      <c r="A67" s="22" t="s">
        <v>33</v>
      </c>
      <c r="B67" s="22">
        <v>1270</v>
      </c>
      <c r="C67" s="22">
        <v>1270</v>
      </c>
      <c r="D67" s="22">
        <v>1270</v>
      </c>
      <c r="E67" s="22">
        <v>1270</v>
      </c>
      <c r="F67" s="22">
        <v>1270</v>
      </c>
      <c r="G67" s="22">
        <v>1270</v>
      </c>
      <c r="H67" s="22">
        <v>1270</v>
      </c>
      <c r="I67" s="23"/>
      <c r="J67" s="22">
        <v>1320</v>
      </c>
      <c r="K67" s="22">
        <v>1320</v>
      </c>
      <c r="L67" s="22">
        <v>1320</v>
      </c>
      <c r="M67" s="22">
        <v>1320</v>
      </c>
      <c r="N67" s="22">
        <v>1320</v>
      </c>
      <c r="O67" s="22">
        <v>1320</v>
      </c>
      <c r="P67" s="22">
        <v>1320</v>
      </c>
      <c r="Q67" s="22"/>
    </row>
    <row customFormat="1" r="68" s="14" spans="1:17">
      <c r="A68" s="22" t="s">
        <v>34</v>
      </c>
      <c r="B68" s="22" t="str">
        <f ref="B68:H68" si="17" t="shared">IF(B66="","",IF(ABS(B66-B67)&gt;7,1,0))</f>
        <v/>
      </c>
      <c r="C68" s="22" t="str">
        <f si="17" t="shared"/>
        <v/>
      </c>
      <c r="D68" s="22" t="str">
        <f si="17" t="shared"/>
        <v/>
      </c>
      <c r="E68" s="22" t="str">
        <f si="17" t="shared"/>
        <v/>
      </c>
      <c r="F68" s="22" t="str">
        <f si="17" t="shared"/>
        <v/>
      </c>
      <c r="G68" s="22" t="str">
        <f si="17" t="shared"/>
        <v/>
      </c>
      <c r="H68" s="22" t="str">
        <f si="17" t="shared"/>
        <v/>
      </c>
      <c r="I68" s="22"/>
      <c r="J68" s="22" t="str">
        <f ref="J68:P68" si="18" t="shared">IF(J66="","",IF(ABS(J66-J67)&gt;7,1,0))</f>
        <v/>
      </c>
      <c r="K68" s="22" t="str">
        <f si="18" t="shared"/>
        <v/>
      </c>
      <c r="L68" s="22" t="str">
        <f si="18" t="shared"/>
        <v/>
      </c>
      <c r="M68" s="22" t="str">
        <f si="18" t="shared"/>
        <v/>
      </c>
      <c r="N68" s="22" t="str">
        <f si="18" t="shared"/>
        <v/>
      </c>
      <c r="O68" s="22" t="str">
        <f si="18" t="shared"/>
        <v/>
      </c>
      <c r="P68" s="22" t="str">
        <f si="18" t="shared"/>
        <v/>
      </c>
      <c r="Q68" s="22"/>
    </row>
    <row customFormat="1" r="69" s="14" spans="9:9">
      <c r="I69" s="15"/>
    </row>
    <row customFormat="1" r="70" s="14" spans="3:12">
      <c r="C70" s="22"/>
      <c r="D70" s="22" t="s">
        <v>35</v>
      </c>
      <c r="E70" s="22" t="s">
        <v>36</v>
      </c>
      <c r="F70" s="22" t="s">
        <v>12</v>
      </c>
      <c r="G70" s="22"/>
      <c r="H70" s="22"/>
      <c r="I70" s="22"/>
      <c r="J70" s="22" t="s">
        <v>35</v>
      </c>
      <c r="K70" s="22" t="s">
        <v>36</v>
      </c>
      <c r="L70" s="22" t="s">
        <v>12</v>
      </c>
    </row>
    <row customFormat="1" r="71" s="14" spans="3:12">
      <c r="C71" s="22" t="s">
        <v>37</v>
      </c>
      <c r="D71" s="26" t="e">
        <f ca="1">(56*2-B$61-B$62-J$61-J$62)/(56*2)</f>
        <v>#VALUE!</v>
      </c>
      <c r="E71" s="26" t="e">
        <f ca="1">(56*2-C$61-C$62-K$61-K$62)/(56*2)</f>
        <v>#VALUE!</v>
      </c>
      <c r="F71" s="26" t="e">
        <f ca="1">AVERAGE(D71:E71)</f>
        <v>#VALUE!</v>
      </c>
      <c r="G71" s="26"/>
      <c r="H71" s="22"/>
      <c r="I71" s="22" t="s">
        <v>38</v>
      </c>
      <c r="J71" s="22" t="e">
        <f>(2-B68-J68)/2</f>
        <v>#VALUE!</v>
      </c>
      <c r="K71" s="22" t="e">
        <f>(2-C68-K68)/2</f>
        <v>#VALUE!</v>
      </c>
      <c r="L71" s="22" t="e">
        <f>AVERAGE(J71:K71)</f>
        <v>#VALUE!</v>
      </c>
    </row>
    <row customFormat="1" r="72" s="14" spans="3:12">
      <c r="C72" s="22" t="s">
        <v>39</v>
      </c>
      <c r="D72" s="26" t="e">
        <f ca="1">(56*2-D$61-D$62-L$61-L$62)/(56*2)</f>
        <v>#VALUE!</v>
      </c>
      <c r="E72" s="26" t="e">
        <f ca="1">(56*2-E$61-E$62-M$61-M$62)/(56*2)</f>
        <v>#VALUE!</v>
      </c>
      <c r="F72" s="26" t="e">
        <f ca="1">AVERAGE(D72:E72)</f>
        <v>#VALUE!</v>
      </c>
      <c r="G72" s="22"/>
      <c r="H72" s="22"/>
      <c r="I72" s="22" t="s">
        <v>40</v>
      </c>
      <c r="J72" s="22" t="e">
        <f>(2-D68-L68)/2</f>
        <v>#VALUE!</v>
      </c>
      <c r="K72" s="22" t="e">
        <f>(2-E68-M68)/2</f>
        <v>#VALUE!</v>
      </c>
      <c r="L72" s="22" t="e">
        <f>AVERAGE(J72:K72)</f>
        <v>#VALUE!</v>
      </c>
    </row>
    <row customFormat="1" r="73" s="14" spans="3:12">
      <c r="C73" s="22" t="s">
        <v>41</v>
      </c>
      <c r="D73" s="26" t="e">
        <f ca="1">(56*2-F$61-F$62-N$61-N$62)/(56*2)</f>
        <v>#VALUE!</v>
      </c>
      <c r="E73" s="26" t="e">
        <f ca="1">(56*2-G$61-G$62-O$61-O$62)/(56*2)</f>
        <v>#VALUE!</v>
      </c>
      <c r="F73" s="26" t="e">
        <f ca="1">AVERAGE(D73:E73)</f>
        <v>#VALUE!</v>
      </c>
      <c r="G73" s="22"/>
      <c r="H73" s="22"/>
      <c r="I73" s="22" t="s">
        <v>42</v>
      </c>
      <c r="J73" s="22" t="e">
        <f>(2-F68-N68)/2</f>
        <v>#VALUE!</v>
      </c>
      <c r="K73" s="22" t="e">
        <f>(2-G68-O68)/2</f>
        <v>#VALUE!</v>
      </c>
      <c r="L73" s="22" t="e">
        <f>AVERAGE(J73:K73)</f>
        <v>#VALUE!</v>
      </c>
    </row>
    <row customFormat="1" r="74" s="14" spans="3:12">
      <c r="C74" s="23" t="s">
        <v>43</v>
      </c>
      <c r="D74" s="23"/>
      <c r="E74" s="23"/>
      <c r="F74" s="23" t="e">
        <f ca="1">(56*2-H$61-H$62-P$61-P$62)/(56*2)</f>
        <v>#VALUE!</v>
      </c>
      <c r="G74" s="23"/>
      <c r="H74" s="23"/>
      <c r="I74" s="23" t="s">
        <v>44</v>
      </c>
      <c r="J74" s="26"/>
      <c r="K74" s="23"/>
      <c r="L74" s="26">
        <f>(2*6-SUM(B68:P68))/(2*6)</f>
        <v>1</v>
      </c>
    </row>
  </sheetData>
  <mergeCells count="2">
    <mergeCell ref="B2:G2"/>
    <mergeCell ref="J2:O2"/>
  </mergeCells>
  <conditionalFormatting sqref="B5">
    <cfRule dxfId="2" operator="lessThan" priority="71" type="cellIs">
      <formula>$B$66-30</formula>
    </cfRule>
    <cfRule dxfId="3" operator="greaterThan" priority="72" type="cellIs">
      <formula>$B$66+30</formula>
    </cfRule>
  </conditionalFormatting>
  <conditionalFormatting sqref="C5">
    <cfRule dxfId="2" operator="lessThan" priority="65" type="cellIs">
      <formula>$C$66-30</formula>
    </cfRule>
    <cfRule dxfId="3" operator="greaterThan" priority="66" type="cellIs">
      <formula>$C$66+30</formula>
    </cfRule>
  </conditionalFormatting>
  <conditionalFormatting sqref="D5">
    <cfRule dxfId="2" operator="lessThan" priority="63" type="cellIs">
      <formula>$D$66-30</formula>
    </cfRule>
    <cfRule dxfId="3" operator="greaterThan" priority="64" type="cellIs">
      <formula>$D$66+30</formula>
    </cfRule>
  </conditionalFormatting>
  <conditionalFormatting sqref="E5">
    <cfRule dxfId="2" operator="lessThan" priority="61" type="cellIs">
      <formula>$E$66-30</formula>
    </cfRule>
    <cfRule dxfId="3" operator="greaterThan" priority="62" type="cellIs">
      <formula>$E$66+30</formula>
    </cfRule>
  </conditionalFormatting>
  <conditionalFormatting sqref="F5">
    <cfRule dxfId="2" operator="lessThan" priority="59" type="cellIs">
      <formula>$F$66-30</formula>
    </cfRule>
    <cfRule dxfId="3" operator="greaterThan" priority="60" type="cellIs">
      <formula>$F$66+30</formula>
    </cfRule>
  </conditionalFormatting>
  <conditionalFormatting sqref="G5">
    <cfRule dxfId="2" operator="lessThan" priority="57" type="cellIs">
      <formula>$G$66-30</formula>
    </cfRule>
    <cfRule dxfId="3" operator="greaterThan" priority="58" type="cellIs">
      <formula>$G$66+30</formula>
    </cfRule>
  </conditionalFormatting>
  <conditionalFormatting sqref="J5">
    <cfRule dxfId="2" operator="lessThan" priority="35" type="cellIs">
      <formula>$J$66-30</formula>
    </cfRule>
    <cfRule dxfId="3" operator="greaterThan" priority="36" type="cellIs">
      <formula>$J$66+30</formula>
    </cfRule>
  </conditionalFormatting>
  <conditionalFormatting sqref="K5">
    <cfRule dxfId="2" operator="lessThan" priority="33" type="cellIs">
      <formula>$K$66-30</formula>
    </cfRule>
    <cfRule dxfId="3" operator="greaterThan" priority="34" type="cellIs">
      <formula>$K$66+30</formula>
    </cfRule>
  </conditionalFormatting>
  <conditionalFormatting sqref="L5">
    <cfRule dxfId="2" operator="lessThan" priority="31" type="cellIs">
      <formula>$L$66-30</formula>
    </cfRule>
    <cfRule dxfId="3" operator="greaterThan" priority="32" type="cellIs">
      <formula>$L$66+30</formula>
    </cfRule>
  </conditionalFormatting>
  <conditionalFormatting sqref="M5">
    <cfRule dxfId="2" operator="lessThan" priority="29" type="cellIs">
      <formula>$M$66-30</formula>
    </cfRule>
    <cfRule dxfId="3" operator="greaterThan" priority="30" type="cellIs">
      <formula>$M$66+30</formula>
    </cfRule>
  </conditionalFormatting>
  <conditionalFormatting sqref="N5">
    <cfRule dxfId="2" operator="lessThan" priority="27" type="cellIs">
      <formula>$N$66-30</formula>
    </cfRule>
    <cfRule dxfId="3" operator="greaterThan" priority="28" type="cellIs">
      <formula>$N$66+30</formula>
    </cfRule>
  </conditionalFormatting>
  <conditionalFormatting sqref="O5">
    <cfRule dxfId="2" operator="lessThan" priority="25" type="cellIs">
      <formula>$O$66-30</formula>
    </cfRule>
    <cfRule dxfId="3" operator="greaterThan" priority="26" type="cellIs">
      <formula>$O$66+30</formula>
    </cfRule>
  </conditionalFormatting>
  <conditionalFormatting sqref="B60">
    <cfRule dxfId="2" operator="lessThan" priority="69" type="cellIs">
      <formula>$B$66-30</formula>
    </cfRule>
    <cfRule dxfId="3" operator="greaterThan" priority="70" type="cellIs">
      <formula>$B$66+30</formula>
    </cfRule>
  </conditionalFormatting>
  <conditionalFormatting sqref="C60">
    <cfRule dxfId="2" operator="lessThan" priority="53" type="cellIs">
      <formula>$C$66-30</formula>
    </cfRule>
    <cfRule dxfId="3" operator="greaterThan" priority="54" type="cellIs">
      <formula>$C$66+30</formula>
    </cfRule>
  </conditionalFormatting>
  <conditionalFormatting sqref="D60">
    <cfRule dxfId="2" operator="lessThan" priority="51" type="cellIs">
      <formula>$D$66-30</formula>
    </cfRule>
    <cfRule dxfId="3" operator="greaterThan" priority="52" type="cellIs">
      <formula>$D$66+30</formula>
    </cfRule>
  </conditionalFormatting>
  <conditionalFormatting sqref="E60">
    <cfRule dxfId="2" operator="lessThan" priority="49" type="cellIs">
      <formula>$E$66-30</formula>
    </cfRule>
    <cfRule dxfId="3" operator="greaterThan" priority="50" type="cellIs">
      <formula>$E$66+30</formula>
    </cfRule>
  </conditionalFormatting>
  <conditionalFormatting sqref="F60">
    <cfRule dxfId="2" operator="lessThan" priority="47" type="cellIs">
      <formula>$F$66-30</formula>
    </cfRule>
    <cfRule dxfId="3" operator="greaterThan" priority="48" type="cellIs">
      <formula>$F$66+30</formula>
    </cfRule>
  </conditionalFormatting>
  <conditionalFormatting sqref="G60">
    <cfRule dxfId="2" operator="lessThan" priority="45" type="cellIs">
      <formula>$G$66-30</formula>
    </cfRule>
    <cfRule dxfId="3" operator="greaterThan" priority="46" type="cellIs">
      <formula>$G$66+30</formula>
    </cfRule>
  </conditionalFormatting>
  <conditionalFormatting sqref="J60">
    <cfRule dxfId="2" operator="lessThan" priority="23" type="cellIs">
      <formula>$J$66-30</formula>
    </cfRule>
    <cfRule dxfId="3" operator="greaterThan" priority="24" type="cellIs">
      <formula>$J$66+30</formula>
    </cfRule>
  </conditionalFormatting>
  <conditionalFormatting sqref="K60">
    <cfRule dxfId="2" operator="lessThan" priority="21" type="cellIs">
      <formula>$K$66-30</formula>
    </cfRule>
    <cfRule dxfId="3" operator="greaterThan" priority="22" type="cellIs">
      <formula>$K$66+30</formula>
    </cfRule>
  </conditionalFormatting>
  <conditionalFormatting sqref="L60">
    <cfRule dxfId="2" operator="lessThan" priority="19" type="cellIs">
      <formula>$L$66-30</formula>
    </cfRule>
    <cfRule dxfId="3" operator="greaterThan" priority="20" type="cellIs">
      <formula>$L$66+30</formula>
    </cfRule>
  </conditionalFormatting>
  <conditionalFormatting sqref="M60">
    <cfRule dxfId="2" operator="lessThan" priority="17" type="cellIs">
      <formula>$M$66-30</formula>
    </cfRule>
    <cfRule dxfId="3" operator="greaterThan" priority="18" type="cellIs">
      <formula>$M$66+30</formula>
    </cfRule>
  </conditionalFormatting>
  <conditionalFormatting sqref="N60">
    <cfRule dxfId="2" operator="lessThan" priority="15" type="cellIs">
      <formula>$N$66-30</formula>
    </cfRule>
    <cfRule dxfId="3" operator="greaterThan" priority="16" type="cellIs">
      <formula>$N$66+30</formula>
    </cfRule>
  </conditionalFormatting>
  <conditionalFormatting sqref="O60">
    <cfRule dxfId="2" operator="lessThan" priority="13" type="cellIs">
      <formula>$O$66-30</formula>
    </cfRule>
    <cfRule dxfId="3" operator="greaterThan" priority="14" type="cellIs">
      <formula>$O$66+30</formula>
    </cfRule>
  </conditionalFormatting>
  <conditionalFormatting sqref="B6:B59">
    <cfRule dxfId="3" operator="greaterThan" priority="74" type="cellIs">
      <formula>$B$66+20</formula>
    </cfRule>
    <cfRule dxfId="2" operator="lessThan" priority="73" type="cellIs">
      <formula>$B$66-20</formula>
    </cfRule>
  </conditionalFormatting>
  <conditionalFormatting sqref="C6:C59">
    <cfRule dxfId="2" operator="lessThan" priority="55" type="cellIs">
      <formula>$C$66-20</formula>
    </cfRule>
    <cfRule dxfId="3" operator="greaterThan" priority="56" type="cellIs">
      <formula>$C$66+20</formula>
    </cfRule>
  </conditionalFormatting>
  <conditionalFormatting sqref="D6:D59">
    <cfRule dxfId="2" operator="lessThan" priority="43" type="cellIs">
      <formula>$D$66-20</formula>
    </cfRule>
    <cfRule dxfId="3" operator="greaterThan" priority="44" type="cellIs">
      <formula>$D$66+20</formula>
    </cfRule>
  </conditionalFormatting>
  <conditionalFormatting sqref="E6:E59">
    <cfRule dxfId="2" operator="lessThan" priority="41" type="cellIs">
      <formula>$E$66-20</formula>
    </cfRule>
    <cfRule dxfId="3" operator="greaterThan" priority="42" type="cellIs">
      <formula>$E$66+20</formula>
    </cfRule>
  </conditionalFormatting>
  <conditionalFormatting sqref="F6:F59">
    <cfRule dxfId="2" operator="lessThan" priority="39" type="cellIs">
      <formula>$F$66-20</formula>
    </cfRule>
    <cfRule dxfId="3" operator="greaterThan" priority="40" type="cellIs">
      <formula>$F$66+20</formula>
    </cfRule>
  </conditionalFormatting>
  <conditionalFormatting sqref="G6:G59">
    <cfRule dxfId="2" operator="lessThan" priority="37" type="cellIs">
      <formula>$G$66-20</formula>
    </cfRule>
    <cfRule dxfId="3" operator="greaterThan" priority="38" type="cellIs">
      <formula>$G$66+20</formula>
    </cfRule>
  </conditionalFormatting>
  <conditionalFormatting sqref="J6:J59">
    <cfRule dxfId="2" operator="lessThan" priority="11" type="cellIs">
      <formula>$J$66-20</formula>
    </cfRule>
    <cfRule dxfId="3" operator="greaterThan" priority="12" type="cellIs">
      <formula>$J$66+20</formula>
    </cfRule>
  </conditionalFormatting>
  <conditionalFormatting sqref="K6:K59">
    <cfRule dxfId="2" operator="lessThan" priority="9" type="cellIs">
      <formula>$K$66-20</formula>
    </cfRule>
    <cfRule dxfId="3" operator="greaterThan" priority="10" type="cellIs">
      <formula>$K$66+20</formula>
    </cfRule>
  </conditionalFormatting>
  <conditionalFormatting sqref="L6:L59">
    <cfRule dxfId="2" operator="lessThan" priority="7" type="cellIs">
      <formula>$L$66-20</formula>
    </cfRule>
    <cfRule dxfId="3" operator="greaterThan" priority="8" type="cellIs">
      <formula>$L$66+20</formula>
    </cfRule>
  </conditionalFormatting>
  <conditionalFormatting sqref="M6:M59">
    <cfRule dxfId="2" operator="lessThan" priority="5" type="cellIs">
      <formula>$M$66-20</formula>
    </cfRule>
    <cfRule dxfId="3" operator="greaterThan" priority="6" type="cellIs">
      <formula>$M$66+20</formula>
    </cfRule>
  </conditionalFormatting>
  <conditionalFormatting sqref="N6:N59">
    <cfRule dxfId="2" operator="lessThan" priority="3" type="cellIs">
      <formula>$N$66-20</formula>
    </cfRule>
    <cfRule dxfId="3" operator="greaterThan" priority="4" type="cellIs">
      <formula>$N$66+20</formula>
    </cfRule>
  </conditionalFormatting>
  <conditionalFormatting sqref="O6:O59">
    <cfRule dxfId="2" operator="lessThan" priority="1" type="cellIs">
      <formula>$O$66-20</formula>
    </cfRule>
    <cfRule dxfId="3" operator="greaterThan" priority="2" type="cellIs">
      <formula>$O$66+20</formula>
    </cfRule>
  </conditionalFormatting>
  <pageMargins bottom="0.75" footer="0.5" header="0.5" left="0.699305555555556" right="0.699305555555556" top="0.75"/>
  <headerFooter/>
</worksheet>
</file>

<file path=xl/worksheets/sheet21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Q74"/>
  <sheetViews>
    <sheetView topLeftCell="A38" workbookViewId="0" zoomScale="85" zoomScaleNormal="85">
      <selection activeCell="P60" sqref="P60"/>
    </sheetView>
  </sheetViews>
  <sheetFormatPr defaultColWidth="9" defaultRowHeight="14.25"/>
  <cols>
    <col min="1" max="1" customWidth="true" style="14" width="14.0" collapsed="true"/>
    <col min="2" max="7" customWidth="true" style="14" width="11.3666666666667" collapsed="true"/>
    <col min="8" max="8" customWidth="true" style="14" width="7.725" collapsed="true"/>
    <col min="9" max="9" customWidth="true" style="14" width="8.26666666666667" collapsed="true"/>
    <col min="10" max="15" customWidth="true" style="14" width="11.3666666666667" collapsed="true"/>
    <col min="16" max="16" customWidth="true" style="14" width="7.36666666666667" collapsed="true"/>
    <col min="17" max="18" style="14" width="9.0" collapsed="true"/>
    <col min="19" max="16384" style="16" width="9.0" collapsed="true"/>
  </cols>
  <sheetData>
    <row customFormat="1" customHeight="1" ht="24" r="1" s="14" spans="1:17">
      <c r="A1" s="17" t="s">
        <v>0</v>
      </c>
      <c r="B1" s="18" t="s">
        <v>106</v>
      </c>
      <c r="C1" s="17"/>
      <c r="D1" s="17"/>
      <c r="E1" s="17" t="s">
        <v>1</v>
      </c>
      <c r="F1" s="19" t="s">
        <v>2</v>
      </c>
      <c r="G1" s="19"/>
      <c r="H1" s="19"/>
      <c r="I1" s="19"/>
      <c r="J1" s="19"/>
      <c r="K1" s="19"/>
      <c r="L1" s="19"/>
      <c r="M1" s="19"/>
      <c r="N1" s="19"/>
      <c r="O1" s="19"/>
      <c r="P1" s="19"/>
      <c r="Q1" s="25"/>
    </row>
    <row customFormat="1" r="2" s="14" spans="1:17">
      <c r="A2" s="17"/>
      <c r="B2" s="20" t="s">
        <v>3</v>
      </c>
      <c r="C2" s="20"/>
      <c r="D2" s="20"/>
      <c r="E2" s="20"/>
      <c r="F2" s="20"/>
      <c r="G2" s="20"/>
      <c r="H2" s="20"/>
      <c r="I2" s="20"/>
      <c r="J2" s="20" t="s">
        <v>4</v>
      </c>
      <c r="K2" s="20"/>
      <c r="L2" s="20"/>
      <c r="M2" s="20"/>
      <c r="N2" s="20"/>
      <c r="O2" s="20"/>
      <c r="P2" s="17"/>
      <c r="Q2" s="17"/>
    </row>
    <row customFormat="1" r="3" s="14" spans="1:17">
      <c r="A3" s="17" t="s">
        <v>5</v>
      </c>
      <c r="B3" s="17" t="s">
        <v>6</v>
      </c>
      <c r="C3" s="17" t="s">
        <v>7</v>
      </c>
      <c r="D3" s="17" t="s">
        <v>8</v>
      </c>
      <c r="E3" s="17" t="s">
        <v>9</v>
      </c>
      <c r="F3" s="17" t="s">
        <v>10</v>
      </c>
      <c r="G3" s="17" t="s">
        <v>11</v>
      </c>
      <c r="H3" s="17" t="s">
        <v>12</v>
      </c>
      <c r="I3" s="17" t="s">
        <v>13</v>
      </c>
      <c r="J3" s="17" t="s">
        <v>6</v>
      </c>
      <c r="K3" s="17" t="s">
        <v>7</v>
      </c>
      <c r="L3" s="17" t="s">
        <v>8</v>
      </c>
      <c r="M3" s="17" t="s">
        <v>9</v>
      </c>
      <c r="N3" s="17" t="s">
        <v>10</v>
      </c>
      <c r="O3" s="17" t="s">
        <v>11</v>
      </c>
      <c r="P3" s="17" t="s">
        <v>12</v>
      </c>
      <c r="Q3" s="17" t="s">
        <v>13</v>
      </c>
    </row>
    <row customFormat="1" customHeight="1" hidden="1" ht="17" r="4" s="14" spans="1:17">
      <c r="A4" s="17" t="s">
        <v>14</v>
      </c>
      <c r="B4" s="21" t="s">
        <v>15</v>
      </c>
      <c r="C4" s="21" t="s">
        <v>16</v>
      </c>
      <c r="D4" s="21" t="s">
        <v>17</v>
      </c>
      <c r="E4" s="17" t="s">
        <v>18</v>
      </c>
      <c r="F4" s="21" t="s">
        <v>19</v>
      </c>
      <c r="G4" s="17" t="s">
        <v>20</v>
      </c>
      <c r="H4" s="17" t="s">
        <v>90</v>
      </c>
      <c r="I4" s="17" t="s">
        <v>90</v>
      </c>
      <c r="J4" s="17" t="s">
        <v>21</v>
      </c>
      <c r="K4" s="21" t="s">
        <v>22</v>
      </c>
      <c r="L4" s="17" t="s">
        <v>23</v>
      </c>
      <c r="M4" s="17" t="s">
        <v>24</v>
      </c>
      <c r="N4" s="17" t="s">
        <v>25</v>
      </c>
      <c r="O4" s="21" t="s">
        <v>26</v>
      </c>
      <c r="P4" s="17"/>
      <c r="Q4" s="17"/>
    </row>
    <row customFormat="1" r="5" s="14" spans="1:17">
      <c r="A5" s="22">
        <v>1</v>
      </c>
      <c r="B5" s="23"/>
      <c r="C5" s="23"/>
      <c r="D5" s="23"/>
      <c r="E5" s="23"/>
      <c r="F5" s="23"/>
      <c r="G5" s="23"/>
      <c r="H5" s="23" t="str">
        <f ref="H5:H36" si="0" t="shared">IF(B5="","",INT(AVERAGE(B5:G5)))</f>
        <v/>
      </c>
      <c r="I5" s="23" t="str">
        <f ref="I5:I60" si="1" t="shared">IF(H5="","",H5-H$66)</f>
        <v/>
      </c>
      <c r="J5" s="23"/>
      <c r="K5" s="23"/>
      <c r="L5" s="23"/>
      <c r="M5" s="23"/>
      <c r="N5" s="23"/>
      <c r="O5" s="23"/>
      <c r="P5" s="23" t="str">
        <f ref="P5:P36" si="2" t="shared">IF(J5="","",INT(AVERAGE(J5:O5)))</f>
        <v/>
      </c>
      <c r="Q5" s="23" t="str">
        <f ref="Q5:Q60" si="3" t="shared">IF(P5="","",P5-P$66)</f>
        <v/>
      </c>
    </row>
    <row customFormat="1" r="6" s="14" spans="1:17">
      <c r="A6" s="22">
        <v>2</v>
      </c>
      <c r="B6" s="23"/>
      <c r="C6" s="23"/>
      <c r="D6" s="23"/>
      <c r="E6" s="23"/>
      <c r="F6" s="23"/>
      <c r="G6" s="23"/>
      <c r="H6" s="23" t="str">
        <f si="0" t="shared"/>
        <v/>
      </c>
      <c r="I6" s="23" t="str">
        <f si="1" t="shared"/>
        <v/>
      </c>
      <c r="J6" s="23"/>
      <c r="K6" s="23"/>
      <c r="L6" s="23"/>
      <c r="M6" s="23"/>
      <c r="N6" s="23"/>
      <c r="O6" s="23"/>
      <c r="P6" s="23" t="str">
        <f si="2" t="shared"/>
        <v/>
      </c>
      <c r="Q6" s="23" t="str">
        <f si="3" t="shared"/>
        <v/>
      </c>
    </row>
    <row customFormat="1" r="7" s="14" spans="1:17">
      <c r="A7" s="22">
        <v>3</v>
      </c>
      <c r="B7" s="23"/>
      <c r="C7" s="23"/>
      <c r="D7" s="23"/>
      <c r="E7" s="23"/>
      <c r="F7" s="23"/>
      <c r="G7" s="23"/>
      <c r="H7" s="23" t="str">
        <f si="0" t="shared"/>
        <v/>
      </c>
      <c r="I7" s="23" t="str">
        <f si="1" t="shared"/>
        <v/>
      </c>
      <c r="J7" s="23"/>
      <c r="K7" s="23"/>
      <c r="L7" s="23"/>
      <c r="M7" s="23"/>
      <c r="N7" s="23"/>
      <c r="O7" s="23"/>
      <c r="P7" s="23" t="str">
        <f si="2" t="shared"/>
        <v/>
      </c>
      <c r="Q7" s="23" t="str">
        <f si="3" t="shared"/>
        <v/>
      </c>
    </row>
    <row customFormat="1" r="8" s="14" spans="1:17">
      <c r="A8" s="22">
        <v>4</v>
      </c>
      <c r="B8" s="23"/>
      <c r="C8" s="23"/>
      <c r="D8" s="23"/>
      <c r="E8" s="23"/>
      <c r="F8" s="23"/>
      <c r="G8" s="23"/>
      <c r="H8" s="23" t="str">
        <f si="0" t="shared"/>
        <v/>
      </c>
      <c r="I8" s="23" t="str">
        <f si="1" t="shared"/>
        <v/>
      </c>
      <c r="J8" s="23"/>
      <c r="K8" s="23"/>
      <c r="L8" s="23"/>
      <c r="M8" s="23"/>
      <c r="N8" s="23"/>
      <c r="O8" s="23"/>
      <c r="P8" s="23" t="str">
        <f si="2" t="shared"/>
        <v/>
      </c>
      <c r="Q8" s="23" t="str">
        <f si="3" t="shared"/>
        <v/>
      </c>
    </row>
    <row customFormat="1" r="9" s="14" spans="1:17">
      <c r="A9" s="22">
        <v>5</v>
      </c>
      <c r="B9" s="23"/>
      <c r="C9" s="23"/>
      <c r="D9" s="23"/>
      <c r="E9" s="23"/>
      <c r="F9" s="23"/>
      <c r="G9" s="23"/>
      <c r="H9" s="23" t="str">
        <f si="0" t="shared"/>
        <v/>
      </c>
      <c r="I9" s="23" t="str">
        <f si="1" t="shared"/>
        <v/>
      </c>
      <c r="J9" s="23"/>
      <c r="K9" s="23"/>
      <c r="L9" s="23"/>
      <c r="M9" s="23"/>
      <c r="N9" s="23"/>
      <c r="O9" s="23"/>
      <c r="P9" s="23" t="str">
        <f si="2" t="shared"/>
        <v/>
      </c>
      <c r="Q9" s="23" t="str">
        <f si="3" t="shared"/>
        <v/>
      </c>
    </row>
    <row customFormat="1" r="10" s="14" spans="1:17">
      <c r="A10" s="22">
        <v>6</v>
      </c>
      <c r="B10" s="23"/>
      <c r="C10" s="23"/>
      <c r="D10" s="23"/>
      <c r="E10" s="23"/>
      <c r="F10" s="23"/>
      <c r="G10" s="23"/>
      <c r="H10" s="23" t="str">
        <f si="0" t="shared"/>
        <v/>
      </c>
      <c r="I10" s="23" t="str">
        <f si="1" t="shared"/>
        <v/>
      </c>
      <c r="J10" s="23"/>
      <c r="K10" s="23"/>
      <c r="L10" s="23"/>
      <c r="M10" s="23"/>
      <c r="N10" s="23"/>
      <c r="O10" s="23"/>
      <c r="P10" s="23" t="str">
        <f si="2" t="shared"/>
        <v/>
      </c>
      <c r="Q10" s="23" t="str">
        <f si="3" t="shared"/>
        <v/>
      </c>
    </row>
    <row customFormat="1" r="11" s="14" spans="1:17">
      <c r="A11" s="22">
        <v>7</v>
      </c>
      <c r="B11" s="23"/>
      <c r="C11" s="23"/>
      <c r="D11" s="23"/>
      <c r="E11" s="23"/>
      <c r="F11" s="23"/>
      <c r="G11" s="23"/>
      <c r="H11" s="23" t="str">
        <f si="0" t="shared"/>
        <v/>
      </c>
      <c r="I11" s="23" t="str">
        <f si="1" t="shared"/>
        <v/>
      </c>
      <c r="J11" s="23"/>
      <c r="K11" s="23"/>
      <c r="L11" s="23"/>
      <c r="M11" s="23"/>
      <c r="N11" s="23"/>
      <c r="O11" s="23"/>
      <c r="P11" s="23" t="str">
        <f si="2" t="shared"/>
        <v/>
      </c>
      <c r="Q11" s="23" t="str">
        <f si="3" t="shared"/>
        <v/>
      </c>
    </row>
    <row customFormat="1" r="12" s="14" spans="1:17">
      <c r="A12" s="22">
        <v>8</v>
      </c>
      <c r="B12" s="23"/>
      <c r="C12" s="23"/>
      <c r="D12" s="23"/>
      <c r="E12" s="23"/>
      <c r="F12" s="23"/>
      <c r="G12" s="23"/>
      <c r="H12" s="23" t="str">
        <f si="0" t="shared"/>
        <v/>
      </c>
      <c r="I12" s="23" t="str">
        <f si="1" t="shared"/>
        <v/>
      </c>
      <c r="J12" s="23"/>
      <c r="K12" s="23"/>
      <c r="L12" s="23"/>
      <c r="M12" s="23"/>
      <c r="N12" s="23"/>
      <c r="O12" s="23"/>
      <c r="P12" s="23" t="str">
        <f si="2" t="shared"/>
        <v/>
      </c>
      <c r="Q12" s="23" t="str">
        <f si="3" t="shared"/>
        <v/>
      </c>
    </row>
    <row customFormat="1" r="13" s="14" spans="1:17">
      <c r="A13" s="22">
        <v>9</v>
      </c>
      <c r="B13" s="23"/>
      <c r="C13" s="23"/>
      <c r="D13" s="23"/>
      <c r="E13" s="23"/>
      <c r="F13" s="23"/>
      <c r="G13" s="23"/>
      <c r="H13" s="23" t="str">
        <f si="0" t="shared"/>
        <v/>
      </c>
      <c r="I13" s="23" t="str">
        <f si="1" t="shared"/>
        <v/>
      </c>
      <c r="J13" s="23"/>
      <c r="K13" s="23"/>
      <c r="L13" s="23"/>
      <c r="M13" s="23"/>
      <c r="N13" s="23"/>
      <c r="O13" s="23"/>
      <c r="P13" s="23" t="str">
        <f si="2" t="shared"/>
        <v/>
      </c>
      <c r="Q13" s="23" t="str">
        <f si="3" t="shared"/>
        <v/>
      </c>
    </row>
    <row customFormat="1" r="14" s="14" spans="1:17">
      <c r="A14" s="22">
        <v>10</v>
      </c>
      <c r="B14" s="23"/>
      <c r="C14" s="23"/>
      <c r="D14" s="23"/>
      <c r="E14" s="23"/>
      <c r="F14" s="23"/>
      <c r="G14" s="23"/>
      <c r="H14" s="23" t="str">
        <f si="0" t="shared"/>
        <v/>
      </c>
      <c r="I14" s="23" t="str">
        <f si="1" t="shared"/>
        <v/>
      </c>
      <c r="J14" s="23"/>
      <c r="K14" s="23"/>
      <c r="L14" s="23"/>
      <c r="M14" s="23"/>
      <c r="N14" s="23"/>
      <c r="O14" s="23"/>
      <c r="P14" s="23" t="str">
        <f si="2" t="shared"/>
        <v/>
      </c>
      <c r="Q14" s="23" t="str">
        <f si="3" t="shared"/>
        <v/>
      </c>
    </row>
    <row customFormat="1" r="15" s="14" spans="1:17">
      <c r="A15" s="22">
        <v>11</v>
      </c>
      <c r="B15" s="23"/>
      <c r="C15" s="23"/>
      <c r="D15" s="23"/>
      <c r="E15" s="23"/>
      <c r="F15" s="23"/>
      <c r="G15" s="23"/>
      <c r="H15" s="23" t="str">
        <f si="0" t="shared"/>
        <v/>
      </c>
      <c r="I15" s="23" t="str">
        <f si="1" t="shared"/>
        <v/>
      </c>
      <c r="J15" s="23"/>
      <c r="K15" s="23"/>
      <c r="L15" s="23"/>
      <c r="M15" s="23"/>
      <c r="N15" s="23"/>
      <c r="O15" s="23"/>
      <c r="P15" s="23" t="str">
        <f si="2" t="shared"/>
        <v/>
      </c>
      <c r="Q15" s="23" t="str">
        <f si="3" t="shared"/>
        <v/>
      </c>
    </row>
    <row customFormat="1" r="16" s="14" spans="1:17">
      <c r="A16" s="22">
        <v>12</v>
      </c>
      <c r="B16" s="23"/>
      <c r="C16" s="23"/>
      <c r="D16" s="23"/>
      <c r="E16" s="23"/>
      <c r="F16" s="23"/>
      <c r="G16" s="23"/>
      <c r="H16" s="23" t="str">
        <f si="0" t="shared"/>
        <v/>
      </c>
      <c r="I16" s="23" t="str">
        <f si="1" t="shared"/>
        <v/>
      </c>
      <c r="J16" s="23"/>
      <c r="K16" s="23"/>
      <c r="L16" s="23"/>
      <c r="M16" s="23"/>
      <c r="N16" s="23"/>
      <c r="O16" s="23"/>
      <c r="P16" s="23" t="str">
        <f si="2" t="shared"/>
        <v/>
      </c>
      <c r="Q16" s="23" t="str">
        <f si="3" t="shared"/>
        <v/>
      </c>
    </row>
    <row customFormat="1" r="17" s="14" spans="1:17">
      <c r="A17" s="22">
        <v>13</v>
      </c>
      <c r="B17" s="23"/>
      <c r="C17" s="23"/>
      <c r="D17" s="23"/>
      <c r="E17" s="23"/>
      <c r="F17" s="23"/>
      <c r="G17" s="23"/>
      <c r="H17" s="23" t="str">
        <f si="0" t="shared"/>
        <v/>
      </c>
      <c r="I17" s="23" t="str">
        <f si="1" t="shared"/>
        <v/>
      </c>
      <c r="J17" s="23"/>
      <c r="K17" s="23"/>
      <c r="L17" s="23"/>
      <c r="M17" s="23"/>
      <c r="N17" s="23"/>
      <c r="O17" s="23"/>
      <c r="P17" s="23" t="str">
        <f si="2" t="shared"/>
        <v/>
      </c>
      <c r="Q17" s="23" t="str">
        <f si="3" t="shared"/>
        <v/>
      </c>
    </row>
    <row customFormat="1" r="18" s="14" spans="1:17">
      <c r="A18" s="22">
        <v>14</v>
      </c>
      <c r="B18" s="23"/>
      <c r="C18" s="23"/>
      <c r="D18" s="23"/>
      <c r="E18" s="23"/>
      <c r="F18" s="23"/>
      <c r="G18" s="23"/>
      <c r="H18" s="23" t="str">
        <f si="0" t="shared"/>
        <v/>
      </c>
      <c r="I18" s="23" t="str">
        <f si="1" t="shared"/>
        <v/>
      </c>
      <c r="J18" s="23"/>
      <c r="K18" s="23"/>
      <c r="L18" s="23"/>
      <c r="M18" s="23"/>
      <c r="N18" s="23"/>
      <c r="O18" s="23"/>
      <c r="P18" s="23" t="str">
        <f si="2" t="shared"/>
        <v/>
      </c>
      <c r="Q18" s="23" t="str">
        <f si="3" t="shared"/>
        <v/>
      </c>
    </row>
    <row customFormat="1" r="19" s="14" spans="1:17">
      <c r="A19" s="22">
        <v>15</v>
      </c>
      <c r="B19" s="23"/>
      <c r="C19" s="23"/>
      <c r="D19" s="23"/>
      <c r="E19" s="23"/>
      <c r="F19" s="23"/>
      <c r="G19" s="23"/>
      <c r="H19" s="23" t="str">
        <f si="0" t="shared"/>
        <v/>
      </c>
      <c r="I19" s="23" t="str">
        <f si="1" t="shared"/>
        <v/>
      </c>
      <c r="J19" s="23"/>
      <c r="K19" s="23"/>
      <c r="L19" s="23"/>
      <c r="M19" s="23"/>
      <c r="N19" s="23"/>
      <c r="O19" s="23"/>
      <c r="P19" s="23" t="str">
        <f si="2" t="shared"/>
        <v/>
      </c>
      <c r="Q19" s="23" t="str">
        <f si="3" t="shared"/>
        <v/>
      </c>
    </row>
    <row customFormat="1" r="20" s="14" spans="1:17">
      <c r="A20" s="22">
        <v>16</v>
      </c>
      <c r="B20" s="23"/>
      <c r="C20" s="23"/>
      <c r="D20" s="23"/>
      <c r="E20" s="23"/>
      <c r="F20" s="23"/>
      <c r="G20" s="23"/>
      <c r="H20" s="23" t="str">
        <f si="0" t="shared"/>
        <v/>
      </c>
      <c r="I20" s="23" t="str">
        <f si="1" t="shared"/>
        <v/>
      </c>
      <c r="J20" s="23"/>
      <c r="K20" s="23"/>
      <c r="L20" s="23"/>
      <c r="M20" s="23"/>
      <c r="N20" s="23"/>
      <c r="O20" s="23"/>
      <c r="P20" s="23" t="str">
        <f si="2" t="shared"/>
        <v/>
      </c>
      <c r="Q20" s="23" t="str">
        <f si="3" t="shared"/>
        <v/>
      </c>
    </row>
    <row customFormat="1" r="21" s="14" spans="1:17">
      <c r="A21" s="22">
        <v>17</v>
      </c>
      <c r="B21" s="23"/>
      <c r="C21" s="23"/>
      <c r="D21" s="23"/>
      <c r="E21" s="23"/>
      <c r="F21" s="23"/>
      <c r="G21" s="23"/>
      <c r="H21" s="23" t="str">
        <f si="0" t="shared"/>
        <v/>
      </c>
      <c r="I21" s="23" t="str">
        <f si="1" t="shared"/>
        <v/>
      </c>
      <c r="J21" s="23"/>
      <c r="K21" s="23"/>
      <c r="L21" s="23"/>
      <c r="M21" s="23"/>
      <c r="N21" s="23"/>
      <c r="O21" s="23"/>
      <c r="P21" s="23" t="str">
        <f si="2" t="shared"/>
        <v/>
      </c>
      <c r="Q21" s="23" t="str">
        <f si="3" t="shared"/>
        <v/>
      </c>
    </row>
    <row customFormat="1" r="22" s="14" spans="1:17">
      <c r="A22" s="22">
        <v>18</v>
      </c>
      <c r="B22" s="23"/>
      <c r="C22" s="23"/>
      <c r="D22" s="23"/>
      <c r="E22" s="23"/>
      <c r="F22" s="23"/>
      <c r="G22" s="23"/>
      <c r="H22" s="23" t="str">
        <f si="0" t="shared"/>
        <v/>
      </c>
      <c r="I22" s="23" t="str">
        <f si="1" t="shared"/>
        <v/>
      </c>
      <c r="J22" s="23"/>
      <c r="K22" s="23"/>
      <c r="L22" s="23"/>
      <c r="M22" s="23"/>
      <c r="N22" s="23"/>
      <c r="O22" s="23"/>
      <c r="P22" s="23" t="str">
        <f si="2" t="shared"/>
        <v/>
      </c>
      <c r="Q22" s="23" t="str">
        <f si="3" t="shared"/>
        <v/>
      </c>
    </row>
    <row customFormat="1" r="23" s="14" spans="1:17">
      <c r="A23" s="22">
        <v>19</v>
      </c>
      <c r="B23" s="23"/>
      <c r="C23" s="23"/>
      <c r="D23" s="23"/>
      <c r="E23" s="23"/>
      <c r="F23" s="23"/>
      <c r="G23" s="23"/>
      <c r="H23" s="23" t="str">
        <f si="0" t="shared"/>
        <v/>
      </c>
      <c r="I23" s="23" t="str">
        <f si="1" t="shared"/>
        <v/>
      </c>
      <c r="J23" s="23"/>
      <c r="K23" s="23"/>
      <c r="L23" s="23"/>
      <c r="M23" s="23"/>
      <c r="N23" s="23"/>
      <c r="O23" s="23"/>
      <c r="P23" s="23" t="str">
        <f si="2" t="shared"/>
        <v/>
      </c>
      <c r="Q23" s="23" t="str">
        <f si="3" t="shared"/>
        <v/>
      </c>
    </row>
    <row customFormat="1" r="24" s="14" spans="1:17">
      <c r="A24" s="22">
        <v>20</v>
      </c>
      <c r="B24" s="23"/>
      <c r="C24" s="23"/>
      <c r="D24" s="23"/>
      <c r="E24" s="23"/>
      <c r="F24" s="23"/>
      <c r="G24" s="23"/>
      <c r="H24" s="23" t="str">
        <f si="0" t="shared"/>
        <v/>
      </c>
      <c r="I24" s="23" t="str">
        <f si="1" t="shared"/>
        <v/>
      </c>
      <c r="J24" s="23"/>
      <c r="K24" s="23"/>
      <c r="L24" s="23"/>
      <c r="M24" s="23"/>
      <c r="N24" s="23"/>
      <c r="O24" s="23"/>
      <c r="P24" s="23" t="str">
        <f si="2" t="shared"/>
        <v/>
      </c>
      <c r="Q24" s="23" t="str">
        <f si="3" t="shared"/>
        <v/>
      </c>
    </row>
    <row customFormat="1" r="25" s="14" spans="1:17">
      <c r="A25" s="22">
        <v>21</v>
      </c>
      <c r="B25" s="23"/>
      <c r="C25" s="23"/>
      <c r="D25" s="23"/>
      <c r="E25" s="23"/>
      <c r="F25" s="23"/>
      <c r="G25" s="23"/>
      <c r="H25" s="23" t="str">
        <f si="0" t="shared"/>
        <v/>
      </c>
      <c r="I25" s="23" t="str">
        <f si="1" t="shared"/>
        <v/>
      </c>
      <c r="J25" s="23"/>
      <c r="K25" s="23"/>
      <c r="L25" s="23"/>
      <c r="M25" s="23"/>
      <c r="N25" s="23"/>
      <c r="O25" s="23"/>
      <c r="P25" s="23" t="str">
        <f si="2" t="shared"/>
        <v/>
      </c>
      <c r="Q25" s="23" t="str">
        <f si="3" t="shared"/>
        <v/>
      </c>
    </row>
    <row customFormat="1" r="26" s="14" spans="1:17">
      <c r="A26" s="22">
        <v>22</v>
      </c>
      <c r="B26" s="23"/>
      <c r="C26" s="23"/>
      <c r="D26" s="23"/>
      <c r="E26" s="23"/>
      <c r="F26" s="23"/>
      <c r="G26" s="23"/>
      <c r="H26" s="23" t="str">
        <f si="0" t="shared"/>
        <v/>
      </c>
      <c r="I26" s="23" t="str">
        <f si="1" t="shared"/>
        <v/>
      </c>
      <c r="J26" s="23"/>
      <c r="K26" s="23"/>
      <c r="L26" s="23"/>
      <c r="M26" s="23"/>
      <c r="N26" s="23"/>
      <c r="O26" s="23"/>
      <c r="P26" s="23" t="str">
        <f si="2" t="shared"/>
        <v/>
      </c>
      <c r="Q26" s="23" t="str">
        <f si="3" t="shared"/>
        <v/>
      </c>
    </row>
    <row customFormat="1" r="27" s="14" spans="1:17">
      <c r="A27" s="22">
        <v>23</v>
      </c>
      <c r="B27" s="23"/>
      <c r="C27" s="23"/>
      <c r="D27" s="23"/>
      <c r="E27" s="23"/>
      <c r="F27" s="23"/>
      <c r="G27" s="23"/>
      <c r="H27" s="23" t="str">
        <f si="0" t="shared"/>
        <v/>
      </c>
      <c r="I27" s="23" t="str">
        <f si="1" t="shared"/>
        <v/>
      </c>
      <c r="J27" s="23"/>
      <c r="K27" s="23"/>
      <c r="L27" s="23"/>
      <c r="M27" s="23"/>
      <c r="N27" s="23"/>
      <c r="O27" s="23"/>
      <c r="P27" s="23" t="str">
        <f si="2" t="shared"/>
        <v/>
      </c>
      <c r="Q27" s="23" t="str">
        <f si="3" t="shared"/>
        <v/>
      </c>
    </row>
    <row customFormat="1" r="28" s="14" spans="1:17">
      <c r="A28" s="22">
        <v>24</v>
      </c>
      <c r="B28" s="23"/>
      <c r="C28" s="23"/>
      <c r="D28" s="23"/>
      <c r="E28" s="23"/>
      <c r="F28" s="23"/>
      <c r="G28" s="23"/>
      <c r="H28" s="23" t="str">
        <f si="0" t="shared"/>
        <v/>
      </c>
      <c r="I28" s="23" t="str">
        <f si="1" t="shared"/>
        <v/>
      </c>
      <c r="J28" s="23"/>
      <c r="K28" s="23"/>
      <c r="L28" s="23"/>
      <c r="M28" s="23"/>
      <c r="N28" s="23"/>
      <c r="O28" s="23"/>
      <c r="P28" s="23" t="str">
        <f si="2" t="shared"/>
        <v/>
      </c>
      <c r="Q28" s="23" t="str">
        <f si="3" t="shared"/>
        <v/>
      </c>
    </row>
    <row customFormat="1" r="29" s="14" spans="1:17">
      <c r="A29" s="22">
        <v>25</v>
      </c>
      <c r="B29" s="23"/>
      <c r="C29" s="23"/>
      <c r="D29" s="23"/>
      <c r="E29" s="23"/>
      <c r="F29" s="23"/>
      <c r="G29" s="23"/>
      <c r="H29" s="23" t="str">
        <f si="0" t="shared"/>
        <v/>
      </c>
      <c r="I29" s="23" t="str">
        <f si="1" t="shared"/>
        <v/>
      </c>
      <c r="J29" s="23"/>
      <c r="K29" s="23"/>
      <c r="L29" s="23"/>
      <c r="M29" s="23"/>
      <c r="N29" s="23"/>
      <c r="O29" s="23"/>
      <c r="P29" s="23" t="str">
        <f si="2" t="shared"/>
        <v/>
      </c>
      <c r="Q29" s="23" t="str">
        <f si="3" t="shared"/>
        <v/>
      </c>
    </row>
    <row customFormat="1" r="30" s="14" spans="1:17">
      <c r="A30" s="22">
        <v>26</v>
      </c>
      <c r="B30" s="23"/>
      <c r="C30" s="23"/>
      <c r="D30" s="23"/>
      <c r="E30" s="23"/>
      <c r="F30" s="23"/>
      <c r="G30" s="23"/>
      <c r="H30" s="23" t="str">
        <f si="0" t="shared"/>
        <v/>
      </c>
      <c r="I30" s="23" t="str">
        <f si="1" t="shared"/>
        <v/>
      </c>
      <c r="J30" s="23"/>
      <c r="K30" s="23"/>
      <c r="L30" s="23"/>
      <c r="M30" s="23"/>
      <c r="N30" s="23"/>
      <c r="O30" s="23"/>
      <c r="P30" s="23" t="str">
        <f si="2" t="shared"/>
        <v/>
      </c>
      <c r="Q30" s="23" t="str">
        <f si="3" t="shared"/>
        <v/>
      </c>
    </row>
    <row customFormat="1" r="31" s="14" spans="1:17">
      <c r="A31" s="22">
        <v>27</v>
      </c>
      <c r="B31" s="23"/>
      <c r="C31" s="23"/>
      <c r="D31" s="23"/>
      <c r="E31" s="23"/>
      <c r="F31" s="23"/>
      <c r="G31" s="23"/>
      <c r="H31" s="23" t="str">
        <f si="0" t="shared"/>
        <v/>
      </c>
      <c r="I31" s="23" t="str">
        <f si="1" t="shared"/>
        <v/>
      </c>
      <c r="J31" s="23"/>
      <c r="K31" s="23"/>
      <c r="L31" s="23"/>
      <c r="M31" s="23"/>
      <c r="N31" s="23"/>
      <c r="O31" s="23"/>
      <c r="P31" s="23" t="str">
        <f si="2" t="shared"/>
        <v/>
      </c>
      <c r="Q31" s="23" t="str">
        <f si="3" t="shared"/>
        <v/>
      </c>
    </row>
    <row customFormat="1" r="32" s="14" spans="1:17">
      <c r="A32" s="22">
        <v>28</v>
      </c>
      <c r="B32" s="23"/>
      <c r="C32" s="23"/>
      <c r="D32" s="23"/>
      <c r="E32" s="23"/>
      <c r="F32" s="23"/>
      <c r="G32" s="23"/>
      <c r="H32" s="23" t="str">
        <f si="0" t="shared"/>
        <v/>
      </c>
      <c r="I32" s="23" t="str">
        <f si="1" t="shared"/>
        <v/>
      </c>
      <c r="J32" s="23"/>
      <c r="K32" s="23"/>
      <c r="L32" s="23"/>
      <c r="M32" s="23"/>
      <c r="N32" s="23"/>
      <c r="O32" s="23"/>
      <c r="P32" s="23" t="str">
        <f si="2" t="shared"/>
        <v/>
      </c>
      <c r="Q32" s="23" t="str">
        <f si="3" t="shared"/>
        <v/>
      </c>
    </row>
    <row customFormat="1" r="33" s="14" spans="1:17">
      <c r="A33" s="22">
        <v>29</v>
      </c>
      <c r="B33" s="23"/>
      <c r="C33" s="23"/>
      <c r="D33" s="23"/>
      <c r="E33" s="23"/>
      <c r="F33" s="23"/>
      <c r="G33" s="23"/>
      <c r="H33" s="23" t="str">
        <f si="0" t="shared"/>
        <v/>
      </c>
      <c r="I33" s="23" t="str">
        <f si="1" t="shared"/>
        <v/>
      </c>
      <c r="J33" s="23"/>
      <c r="K33" s="23"/>
      <c r="L33" s="23"/>
      <c r="M33" s="23"/>
      <c r="N33" s="23"/>
      <c r="O33" s="23"/>
      <c r="P33" s="23" t="str">
        <f si="2" t="shared"/>
        <v/>
      </c>
      <c r="Q33" s="23" t="str">
        <f si="3" t="shared"/>
        <v/>
      </c>
    </row>
    <row customFormat="1" r="34" s="14" spans="1:17">
      <c r="A34" s="22">
        <v>30</v>
      </c>
      <c r="B34" s="23"/>
      <c r="C34" s="23"/>
      <c r="D34" s="23"/>
      <c r="E34" s="23"/>
      <c r="F34" s="23"/>
      <c r="G34" s="23"/>
      <c r="H34" s="23" t="str">
        <f si="0" t="shared"/>
        <v/>
      </c>
      <c r="I34" s="23" t="str">
        <f si="1" t="shared"/>
        <v/>
      </c>
      <c r="J34" s="23"/>
      <c r="K34" s="23"/>
      <c r="L34" s="23"/>
      <c r="M34" s="23"/>
      <c r="N34" s="23"/>
      <c r="O34" s="23"/>
      <c r="P34" s="23" t="str">
        <f si="2" t="shared"/>
        <v/>
      </c>
      <c r="Q34" s="23" t="str">
        <f si="3" t="shared"/>
        <v/>
      </c>
    </row>
    <row customFormat="1" r="35" s="14" spans="1:17">
      <c r="A35" s="22">
        <v>31</v>
      </c>
      <c r="B35" s="23"/>
      <c r="C35" s="23"/>
      <c r="D35" s="23"/>
      <c r="E35" s="23"/>
      <c r="F35" s="23"/>
      <c r="G35" s="23"/>
      <c r="H35" s="23" t="str">
        <f si="0" t="shared"/>
        <v/>
      </c>
      <c r="I35" s="23" t="str">
        <f si="1" t="shared"/>
        <v/>
      </c>
      <c r="J35" s="23"/>
      <c r="K35" s="23"/>
      <c r="L35" s="23"/>
      <c r="M35" s="23"/>
      <c r="N35" s="23"/>
      <c r="O35" s="23"/>
      <c r="P35" s="23" t="str">
        <f si="2" t="shared"/>
        <v/>
      </c>
      <c r="Q35" s="23" t="str">
        <f si="3" t="shared"/>
        <v/>
      </c>
    </row>
    <row customFormat="1" r="36" s="14" spans="1:17">
      <c r="A36" s="22">
        <v>32</v>
      </c>
      <c r="B36" s="23"/>
      <c r="C36" s="23"/>
      <c r="D36" s="23"/>
      <c r="E36" s="23"/>
      <c r="F36" s="23"/>
      <c r="G36" s="23"/>
      <c r="H36" s="23" t="str">
        <f si="0" t="shared"/>
        <v/>
      </c>
      <c r="I36" s="23" t="str">
        <f si="1" t="shared"/>
        <v/>
      </c>
      <c r="J36" s="23"/>
      <c r="K36" s="23"/>
      <c r="L36" s="23"/>
      <c r="M36" s="23"/>
      <c r="N36" s="23"/>
      <c r="O36" s="23"/>
      <c r="P36" s="23" t="str">
        <f si="2" t="shared"/>
        <v/>
      </c>
      <c r="Q36" s="23" t="str">
        <f si="3" t="shared"/>
        <v/>
      </c>
    </row>
    <row customFormat="1" r="37" s="14" spans="1:17">
      <c r="A37" s="22">
        <v>33</v>
      </c>
      <c r="B37" s="23"/>
      <c r="C37" s="23"/>
      <c r="D37" s="23"/>
      <c r="E37" s="23"/>
      <c r="F37" s="23"/>
      <c r="G37" s="23"/>
      <c r="H37" s="23" t="str">
        <f ref="H37:H60" si="4" t="shared">IF(B37="","",INT(AVERAGE(B37:G37)))</f>
        <v/>
      </c>
      <c r="I37" s="23" t="str">
        <f si="1" t="shared"/>
        <v/>
      </c>
      <c r="J37" s="23"/>
      <c r="K37" s="23"/>
      <c r="L37" s="23"/>
      <c r="M37" s="23"/>
      <c r="N37" s="23"/>
      <c r="O37" s="23"/>
      <c r="P37" s="23" t="str">
        <f ref="P37:P60" si="5" t="shared">IF(J37="","",INT(AVERAGE(J37:O37)))</f>
        <v/>
      </c>
      <c r="Q37" s="23" t="str">
        <f si="3" t="shared"/>
        <v/>
      </c>
    </row>
    <row customFormat="1" r="38" s="14" spans="1:17">
      <c r="A38" s="22">
        <v>34</v>
      </c>
      <c r="B38" s="23"/>
      <c r="C38" s="23"/>
      <c r="D38" s="23"/>
      <c r="E38" s="23"/>
      <c r="F38" s="23"/>
      <c r="G38" s="23"/>
      <c r="H38" s="23" t="str">
        <f si="4" t="shared"/>
        <v/>
      </c>
      <c r="I38" s="23" t="str">
        <f si="1" t="shared"/>
        <v/>
      </c>
      <c r="J38" s="23"/>
      <c r="K38" s="23"/>
      <c r="L38" s="23"/>
      <c r="M38" s="23"/>
      <c r="N38" s="23"/>
      <c r="O38" s="23"/>
      <c r="P38" s="23" t="str">
        <f si="5" t="shared"/>
        <v/>
      </c>
      <c r="Q38" s="23" t="str">
        <f si="3" t="shared"/>
        <v/>
      </c>
    </row>
    <row customFormat="1" r="39" s="14" spans="1:17">
      <c r="A39" s="22">
        <v>35</v>
      </c>
      <c r="B39" s="23"/>
      <c r="C39" s="23"/>
      <c r="D39" s="23"/>
      <c r="E39" s="23"/>
      <c r="F39" s="23"/>
      <c r="G39" s="23"/>
      <c r="H39" s="23" t="str">
        <f si="4" t="shared"/>
        <v/>
      </c>
      <c r="I39" s="23" t="str">
        <f si="1" t="shared"/>
        <v/>
      </c>
      <c r="J39" s="23"/>
      <c r="K39" s="23"/>
      <c r="L39" s="23"/>
      <c r="M39" s="23"/>
      <c r="N39" s="23"/>
      <c r="O39" s="23"/>
      <c r="P39" s="23" t="str">
        <f si="5" t="shared"/>
        <v/>
      </c>
      <c r="Q39" s="23" t="str">
        <f si="3" t="shared"/>
        <v/>
      </c>
    </row>
    <row customFormat="1" r="40" s="14" spans="1:17">
      <c r="A40" s="22">
        <v>36</v>
      </c>
      <c r="B40" s="23"/>
      <c r="C40" s="23"/>
      <c r="D40" s="23"/>
      <c r="E40" s="23"/>
      <c r="F40" s="23"/>
      <c r="G40" s="23"/>
      <c r="H40" s="23" t="str">
        <f si="4" t="shared"/>
        <v/>
      </c>
      <c r="I40" s="23" t="str">
        <f si="1" t="shared"/>
        <v/>
      </c>
      <c r="J40" s="23"/>
      <c r="K40" s="23"/>
      <c r="L40" s="23"/>
      <c r="M40" s="23"/>
      <c r="N40" s="23"/>
      <c r="O40" s="23"/>
      <c r="P40" s="23" t="str">
        <f si="5" t="shared"/>
        <v/>
      </c>
      <c r="Q40" s="23" t="str">
        <f si="3" t="shared"/>
        <v/>
      </c>
    </row>
    <row customFormat="1" r="41" s="14" spans="1:17">
      <c r="A41" s="22">
        <v>37</v>
      </c>
      <c r="B41" s="23"/>
      <c r="C41" s="23"/>
      <c r="D41" s="23"/>
      <c r="E41" s="23"/>
      <c r="F41" s="23"/>
      <c r="G41" s="23"/>
      <c r="H41" s="23" t="str">
        <f si="4" t="shared"/>
        <v/>
      </c>
      <c r="I41" s="23" t="str">
        <f si="1" t="shared"/>
        <v/>
      </c>
      <c r="J41" s="23"/>
      <c r="K41" s="23"/>
      <c r="L41" s="23"/>
      <c r="M41" s="23"/>
      <c r="N41" s="23"/>
      <c r="O41" s="23"/>
      <c r="P41" s="23" t="str">
        <f si="5" t="shared"/>
        <v/>
      </c>
      <c r="Q41" s="23" t="str">
        <f si="3" t="shared"/>
        <v/>
      </c>
    </row>
    <row customFormat="1" r="42" s="14" spans="1:17">
      <c r="A42" s="22">
        <v>38</v>
      </c>
      <c r="B42" s="23"/>
      <c r="C42" s="23"/>
      <c r="D42" s="23"/>
      <c r="E42" s="23"/>
      <c r="F42" s="23"/>
      <c r="G42" s="23"/>
      <c r="H42" s="23" t="str">
        <f si="4" t="shared"/>
        <v/>
      </c>
      <c r="I42" s="23" t="str">
        <f si="1" t="shared"/>
        <v/>
      </c>
      <c r="J42" s="23"/>
      <c r="K42" s="23"/>
      <c r="L42" s="23"/>
      <c r="M42" s="23"/>
      <c r="N42" s="23"/>
      <c r="O42" s="23"/>
      <c r="P42" s="23" t="str">
        <f si="5" t="shared"/>
        <v/>
      </c>
      <c r="Q42" s="23" t="str">
        <f si="3" t="shared"/>
        <v/>
      </c>
    </row>
    <row customFormat="1" r="43" s="14" spans="1:17">
      <c r="A43" s="22">
        <v>39</v>
      </c>
      <c r="B43" s="23"/>
      <c r="C43" s="23"/>
      <c r="D43" s="23"/>
      <c r="E43" s="23"/>
      <c r="F43" s="23"/>
      <c r="G43" s="23"/>
      <c r="H43" s="23" t="str">
        <f si="4" t="shared"/>
        <v/>
      </c>
      <c r="I43" s="23" t="str">
        <f si="1" t="shared"/>
        <v/>
      </c>
      <c r="J43" s="23"/>
      <c r="K43" s="23"/>
      <c r="L43" s="23"/>
      <c r="M43" s="23"/>
      <c r="N43" s="23"/>
      <c r="O43" s="23"/>
      <c r="P43" s="23" t="str">
        <f si="5" t="shared"/>
        <v/>
      </c>
      <c r="Q43" s="23" t="str">
        <f si="3" t="shared"/>
        <v/>
      </c>
    </row>
    <row customFormat="1" r="44" s="14" spans="1:17">
      <c r="A44" s="22">
        <v>40</v>
      </c>
      <c r="B44" s="23"/>
      <c r="C44" s="23"/>
      <c r="D44" s="23"/>
      <c r="E44" s="23"/>
      <c r="F44" s="23"/>
      <c r="G44" s="23"/>
      <c r="H44" s="23" t="str">
        <f si="4" t="shared"/>
        <v/>
      </c>
      <c r="I44" s="23" t="str">
        <f si="1" t="shared"/>
        <v/>
      </c>
      <c r="J44" s="23"/>
      <c r="K44" s="23"/>
      <c r="L44" s="23"/>
      <c r="M44" s="23"/>
      <c r="N44" s="23"/>
      <c r="O44" s="23"/>
      <c r="P44" s="23" t="str">
        <f si="5" t="shared"/>
        <v/>
      </c>
      <c r="Q44" s="23" t="str">
        <f si="3" t="shared"/>
        <v/>
      </c>
    </row>
    <row customFormat="1" r="45" s="14" spans="1:17">
      <c r="A45" s="22">
        <v>41</v>
      </c>
      <c r="B45" s="23"/>
      <c r="C45" s="23"/>
      <c r="D45" s="23"/>
      <c r="E45" s="23"/>
      <c r="F45" s="23"/>
      <c r="G45" s="23"/>
      <c r="H45" s="23" t="str">
        <f si="4" t="shared"/>
        <v/>
      </c>
      <c r="I45" s="23" t="str">
        <f si="1" t="shared"/>
        <v/>
      </c>
      <c r="J45" s="23"/>
      <c r="K45" s="23"/>
      <c r="L45" s="23"/>
      <c r="M45" s="23"/>
      <c r="N45" s="23"/>
      <c r="O45" s="23"/>
      <c r="P45" s="23" t="str">
        <f si="5" t="shared"/>
        <v/>
      </c>
      <c r="Q45" s="23" t="str">
        <f si="3" t="shared"/>
        <v/>
      </c>
    </row>
    <row customFormat="1" r="46" s="14" spans="1:17">
      <c r="A46" s="22">
        <v>42</v>
      </c>
      <c r="B46" s="23"/>
      <c r="C46" s="23"/>
      <c r="D46" s="23"/>
      <c r="E46" s="23"/>
      <c r="F46" s="23"/>
      <c r="G46" s="23"/>
      <c r="H46" s="23" t="str">
        <f si="4" t="shared"/>
        <v/>
      </c>
      <c r="I46" s="23" t="str">
        <f si="1" t="shared"/>
        <v/>
      </c>
      <c r="J46" s="23"/>
      <c r="K46" s="23"/>
      <c r="L46" s="23"/>
      <c r="M46" s="23"/>
      <c r="N46" s="23"/>
      <c r="O46" s="23"/>
      <c r="P46" s="23" t="str">
        <f si="5" t="shared"/>
        <v/>
      </c>
      <c r="Q46" s="23" t="str">
        <f si="3" t="shared"/>
        <v/>
      </c>
    </row>
    <row customFormat="1" r="47" s="14" spans="1:17">
      <c r="A47" s="22">
        <v>43</v>
      </c>
      <c r="B47" s="23"/>
      <c r="C47" s="23"/>
      <c r="D47" s="23"/>
      <c r="E47" s="23"/>
      <c r="F47" s="23"/>
      <c r="G47" s="23"/>
      <c r="H47" s="23" t="str">
        <f si="4" t="shared"/>
        <v/>
      </c>
      <c r="I47" s="23" t="str">
        <f si="1" t="shared"/>
        <v/>
      </c>
      <c r="J47" s="23"/>
      <c r="K47" s="23"/>
      <c r="L47" s="23"/>
      <c r="M47" s="23"/>
      <c r="N47" s="23"/>
      <c r="O47" s="23"/>
      <c r="P47" s="23" t="str">
        <f si="5" t="shared"/>
        <v/>
      </c>
      <c r="Q47" s="23" t="str">
        <f si="3" t="shared"/>
        <v/>
      </c>
    </row>
    <row customFormat="1" r="48" s="14" spans="1:17">
      <c r="A48" s="22">
        <v>44</v>
      </c>
      <c r="B48" s="23"/>
      <c r="C48" s="23"/>
      <c r="D48" s="23"/>
      <c r="E48" s="23"/>
      <c r="F48" s="23"/>
      <c r="G48" s="23"/>
      <c r="H48" s="23" t="str">
        <f si="4" t="shared"/>
        <v/>
      </c>
      <c r="I48" s="23" t="str">
        <f si="1" t="shared"/>
        <v/>
      </c>
      <c r="J48" s="23"/>
      <c r="K48" s="23"/>
      <c r="L48" s="23"/>
      <c r="M48" s="23"/>
      <c r="N48" s="23"/>
      <c r="O48" s="23"/>
      <c r="P48" s="23" t="str">
        <f si="5" t="shared"/>
        <v/>
      </c>
      <c r="Q48" s="23" t="str">
        <f si="3" t="shared"/>
        <v/>
      </c>
    </row>
    <row customFormat="1" r="49" s="14" spans="1:17">
      <c r="A49" s="22">
        <v>45</v>
      </c>
      <c r="B49" s="23"/>
      <c r="C49" s="23"/>
      <c r="D49" s="23"/>
      <c r="E49" s="23"/>
      <c r="F49" s="23"/>
      <c r="G49" s="23"/>
      <c r="H49" s="23" t="str">
        <f si="4" t="shared"/>
        <v/>
      </c>
      <c r="I49" s="23" t="str">
        <f si="1" t="shared"/>
        <v/>
      </c>
      <c r="J49" s="23"/>
      <c r="K49" s="23"/>
      <c r="L49" s="23"/>
      <c r="M49" s="23"/>
      <c r="N49" s="23"/>
      <c r="O49" s="23"/>
      <c r="P49" s="23" t="str">
        <f si="5" t="shared"/>
        <v/>
      </c>
      <c r="Q49" s="23" t="str">
        <f si="3" t="shared"/>
        <v/>
      </c>
    </row>
    <row customFormat="1" r="50" s="14" spans="1:17">
      <c r="A50" s="22">
        <v>46</v>
      </c>
      <c r="B50" s="23"/>
      <c r="C50" s="23"/>
      <c r="D50" s="23"/>
      <c r="E50" s="23"/>
      <c r="F50" s="23"/>
      <c r="G50" s="23"/>
      <c r="H50" s="23" t="str">
        <f si="4" t="shared"/>
        <v/>
      </c>
      <c r="I50" s="23" t="str">
        <f si="1" t="shared"/>
        <v/>
      </c>
      <c r="J50" s="23"/>
      <c r="K50" s="23"/>
      <c r="L50" s="23"/>
      <c r="M50" s="23"/>
      <c r="N50" s="23"/>
      <c r="O50" s="23"/>
      <c r="P50" s="23" t="str">
        <f si="5" t="shared"/>
        <v/>
      </c>
      <c r="Q50" s="23" t="str">
        <f si="3" t="shared"/>
        <v/>
      </c>
    </row>
    <row customFormat="1" r="51" s="14" spans="1:17">
      <c r="A51" s="22">
        <v>47</v>
      </c>
      <c r="B51" s="23"/>
      <c r="C51" s="23"/>
      <c r="D51" s="23"/>
      <c r="E51" s="23"/>
      <c r="F51" s="23"/>
      <c r="G51" s="23"/>
      <c r="H51" s="23" t="str">
        <f si="4" t="shared"/>
        <v/>
      </c>
      <c r="I51" s="23" t="str">
        <f si="1" t="shared"/>
        <v/>
      </c>
      <c r="J51" s="23"/>
      <c r="K51" s="23"/>
      <c r="L51" s="23"/>
      <c r="M51" s="23"/>
      <c r="N51" s="23"/>
      <c r="O51" s="23"/>
      <c r="P51" s="23" t="str">
        <f si="5" t="shared"/>
        <v/>
      </c>
      <c r="Q51" s="23" t="str">
        <f si="3" t="shared"/>
        <v/>
      </c>
    </row>
    <row customFormat="1" r="52" s="14" spans="1:17">
      <c r="A52" s="22">
        <v>48</v>
      </c>
      <c r="B52" s="23"/>
      <c r="C52" s="23"/>
      <c r="D52" s="23"/>
      <c r="E52" s="23"/>
      <c r="F52" s="23"/>
      <c r="G52" s="23"/>
      <c r="H52" s="23" t="str">
        <f si="4" t="shared"/>
        <v/>
      </c>
      <c r="I52" s="23" t="str">
        <f si="1" t="shared"/>
        <v/>
      </c>
      <c r="J52" s="23"/>
      <c r="K52" s="23"/>
      <c r="L52" s="23"/>
      <c r="M52" s="23"/>
      <c r="N52" s="23"/>
      <c r="O52" s="23"/>
      <c r="P52" s="23" t="str">
        <f si="5" t="shared"/>
        <v/>
      </c>
      <c r="Q52" s="23" t="str">
        <f si="3" t="shared"/>
        <v/>
      </c>
    </row>
    <row customFormat="1" r="53" s="14" spans="1:17">
      <c r="A53" s="22">
        <v>49</v>
      </c>
      <c r="B53" s="23"/>
      <c r="C53" s="23"/>
      <c r="D53" s="23"/>
      <c r="E53" s="23"/>
      <c r="F53" s="23"/>
      <c r="G53" s="23"/>
      <c r="H53" s="23" t="str">
        <f si="4" t="shared"/>
        <v/>
      </c>
      <c r="I53" s="23" t="str">
        <f si="1" t="shared"/>
        <v/>
      </c>
      <c r="J53" s="23"/>
      <c r="K53" s="23"/>
      <c r="L53" s="23"/>
      <c r="M53" s="23"/>
      <c r="N53" s="23"/>
      <c r="O53" s="23"/>
      <c r="P53" s="23" t="str">
        <f si="5" t="shared"/>
        <v/>
      </c>
      <c r="Q53" s="23" t="str">
        <f si="3" t="shared"/>
        <v/>
      </c>
    </row>
    <row customFormat="1" r="54" s="14" spans="1:17">
      <c r="A54" s="22">
        <v>50</v>
      </c>
      <c r="B54" s="23"/>
      <c r="C54" s="23"/>
      <c r="D54" s="23"/>
      <c r="E54" s="23"/>
      <c r="F54" s="23"/>
      <c r="G54" s="23"/>
      <c r="H54" s="23" t="str">
        <f si="4" t="shared"/>
        <v/>
      </c>
      <c r="I54" s="23" t="str">
        <f si="1" t="shared"/>
        <v/>
      </c>
      <c r="J54" s="23"/>
      <c r="K54" s="23"/>
      <c r="L54" s="23"/>
      <c r="M54" s="23"/>
      <c r="N54" s="23"/>
      <c r="O54" s="23"/>
      <c r="P54" s="23" t="str">
        <f si="5" t="shared"/>
        <v/>
      </c>
      <c r="Q54" s="23" t="str">
        <f si="3" t="shared"/>
        <v/>
      </c>
    </row>
    <row customFormat="1" r="55" s="14" spans="1:17">
      <c r="A55" s="22">
        <v>51</v>
      </c>
      <c r="B55" s="23"/>
      <c r="C55" s="23"/>
      <c r="D55" s="23"/>
      <c r="E55" s="23"/>
      <c r="F55" s="23"/>
      <c r="G55" s="23"/>
      <c r="H55" s="23" t="str">
        <f si="4" t="shared"/>
        <v/>
      </c>
      <c r="I55" s="23" t="str">
        <f si="1" t="shared"/>
        <v/>
      </c>
      <c r="J55" s="23"/>
      <c r="K55" s="23"/>
      <c r="L55" s="23"/>
      <c r="M55" s="23"/>
      <c r="N55" s="23"/>
      <c r="O55" s="23"/>
      <c r="P55" s="23" t="str">
        <f si="5" t="shared"/>
        <v/>
      </c>
      <c r="Q55" s="23" t="str">
        <f si="3" t="shared"/>
        <v/>
      </c>
    </row>
    <row customFormat="1" r="56" s="14" spans="1:17">
      <c r="A56" s="22">
        <v>52</v>
      </c>
      <c r="B56" s="23"/>
      <c r="C56" s="23"/>
      <c r="D56" s="23"/>
      <c r="E56" s="23"/>
      <c r="F56" s="23"/>
      <c r="G56" s="23"/>
      <c r="H56" s="23" t="str">
        <f si="4" t="shared"/>
        <v/>
      </c>
      <c r="I56" s="23" t="str">
        <f si="1" t="shared"/>
        <v/>
      </c>
      <c r="J56" s="23"/>
      <c r="K56" s="23"/>
      <c r="L56" s="23"/>
      <c r="M56" s="23"/>
      <c r="N56" s="23"/>
      <c r="O56" s="23"/>
      <c r="P56" s="23" t="str">
        <f si="5" t="shared"/>
        <v/>
      </c>
      <c r="Q56" s="23" t="str">
        <f si="3" t="shared"/>
        <v/>
      </c>
    </row>
    <row customFormat="1" r="57" s="14" spans="1:17">
      <c r="A57" s="22">
        <v>53</v>
      </c>
      <c r="B57" s="23"/>
      <c r="C57" s="23"/>
      <c r="D57" s="23"/>
      <c r="E57" s="23"/>
      <c r="F57" s="23"/>
      <c r="G57" s="23"/>
      <c r="H57" s="23" t="str">
        <f si="4" t="shared"/>
        <v/>
      </c>
      <c r="I57" s="23" t="str">
        <f si="1" t="shared"/>
        <v/>
      </c>
      <c r="J57" s="23"/>
      <c r="K57" s="23"/>
      <c r="L57" s="23"/>
      <c r="M57" s="23"/>
      <c r="N57" s="23"/>
      <c r="O57" s="23"/>
      <c r="P57" s="23" t="str">
        <f si="5" t="shared"/>
        <v/>
      </c>
      <c r="Q57" s="23" t="str">
        <f si="3" t="shared"/>
        <v/>
      </c>
    </row>
    <row customFormat="1" r="58" s="14" spans="1:17">
      <c r="A58" s="22">
        <v>54</v>
      </c>
      <c r="B58" s="23"/>
      <c r="C58" s="23"/>
      <c r="D58" s="23"/>
      <c r="E58" s="23"/>
      <c r="F58" s="23"/>
      <c r="G58" s="23"/>
      <c r="H58" s="23" t="str">
        <f si="4" t="shared"/>
        <v/>
      </c>
      <c r="I58" s="23" t="str">
        <f si="1" t="shared"/>
        <v/>
      </c>
      <c r="J58" s="23"/>
      <c r="K58" s="23"/>
      <c r="L58" s="23"/>
      <c r="M58" s="23"/>
      <c r="N58" s="23"/>
      <c r="O58" s="23"/>
      <c r="P58" s="23" t="str">
        <f si="5" t="shared"/>
        <v/>
      </c>
      <c r="Q58" s="23" t="str">
        <f si="3" t="shared"/>
        <v/>
      </c>
    </row>
    <row customFormat="1" r="59" s="14" spans="1:17">
      <c r="A59" s="22">
        <v>55</v>
      </c>
      <c r="B59" s="23"/>
      <c r="C59" s="23"/>
      <c r="D59" s="23"/>
      <c r="E59" s="23"/>
      <c r="F59" s="23"/>
      <c r="G59" s="23"/>
      <c r="H59" s="23" t="str">
        <f si="4" t="shared"/>
        <v/>
      </c>
      <c r="I59" s="23" t="str">
        <f si="1" t="shared"/>
        <v/>
      </c>
      <c r="J59" s="23"/>
      <c r="K59" s="23"/>
      <c r="L59" s="23"/>
      <c r="M59" s="23"/>
      <c r="N59" s="23"/>
      <c r="O59" s="23"/>
      <c r="P59" s="23" t="str">
        <f si="5" t="shared"/>
        <v/>
      </c>
      <c r="Q59" s="23" t="str">
        <f si="3" t="shared"/>
        <v/>
      </c>
    </row>
    <row customFormat="1" r="60" s="14" spans="1:17">
      <c r="A60" s="22">
        <v>56</v>
      </c>
      <c r="B60" s="23"/>
      <c r="C60" s="23"/>
      <c r="D60" s="23"/>
      <c r="E60" s="23"/>
      <c r="F60" s="23"/>
      <c r="G60" s="23"/>
      <c r="H60" s="23" t="str">
        <f si="4" t="shared"/>
        <v/>
      </c>
      <c r="I60" s="23" t="str">
        <f si="1" t="shared"/>
        <v/>
      </c>
      <c r="J60" s="23"/>
      <c r="K60" s="23"/>
      <c r="L60" s="23"/>
      <c r="M60" s="23"/>
      <c r="N60" s="23"/>
      <c r="O60" s="23"/>
      <c r="P60" s="23" t="str">
        <f si="5" t="shared"/>
        <v/>
      </c>
      <c r="Q60" s="23" t="str">
        <f si="3" t="shared"/>
        <v/>
      </c>
    </row>
    <row customFormat="1" r="61" s="14" spans="1:17">
      <c r="A61" s="22" t="s">
        <v>27</v>
      </c>
      <c r="B61" s="23" t="str">
        <f ca="1" ref="B61:H61" si="6" t="shared">IF(B6="","",COUNTIF(B6:B59,CONCATENATE("&gt;",INDIRECT(ADDRESS(ROW(B66),COLUMN(B66)))+20))+IF(B5&gt;(B66+30),1,0)+IF(B60&gt;(B66+30),1,0))</f>
        <v/>
      </c>
      <c r="C61" s="23" t="str">
        <f ca="1" si="6" t="shared"/>
        <v/>
      </c>
      <c r="D61" s="23" t="str">
        <f ca="1" si="6" t="shared"/>
        <v/>
      </c>
      <c r="E61" s="23" t="str">
        <f ca="1" si="6" t="shared"/>
        <v/>
      </c>
      <c r="F61" s="23" t="str">
        <f ca="1" si="6" t="shared"/>
        <v/>
      </c>
      <c r="G61" s="23" t="str">
        <f ca="1" si="6" t="shared"/>
        <v/>
      </c>
      <c r="H61" s="23" t="str">
        <f ca="1" si="6" t="shared"/>
        <v/>
      </c>
      <c r="I61" s="23"/>
      <c r="J61" s="23" t="str">
        <f ca="1" ref="J61:P61" si="7" t="shared">IF(J6="","",COUNTIF(J6:J59,CONCATENATE("&gt;",INDIRECT(ADDRESS(ROW(J66),COLUMN(J66)))+20))+IF(J5&gt;(J66+30),1,0)+IF(J60&gt;(J66+30),1,0))</f>
        <v/>
      </c>
      <c r="K61" s="23" t="str">
        <f ca="1" si="7" t="shared"/>
        <v/>
      </c>
      <c r="L61" s="23" t="str">
        <f ca="1" si="7" t="shared"/>
        <v/>
      </c>
      <c r="M61" s="23" t="str">
        <f ca="1" si="7" t="shared"/>
        <v/>
      </c>
      <c r="N61" s="23" t="str">
        <f ca="1" si="7" t="shared"/>
        <v/>
      </c>
      <c r="O61" s="23" t="str">
        <f ca="1" si="7" t="shared"/>
        <v/>
      </c>
      <c r="P61" s="23" t="str">
        <f ca="1" si="7" t="shared"/>
        <v/>
      </c>
      <c r="Q61" s="23"/>
    </row>
    <row customFormat="1" r="62" s="14" spans="1:17">
      <c r="A62" s="22" t="s">
        <v>28</v>
      </c>
      <c r="B62" s="23" t="str">
        <f ca="1" ref="B62:H62" si="8" t="shared">IF(B5="","",COUNTIF(B5:B60,CONCATENATE("&lt;",INDIRECT(ADDRESS(ROW(B66),COLUMN(B66)))-20))+IF(B5&lt;(B66-30),1,0)+IF(B60&lt;(B66-30),1,0))</f>
        <v/>
      </c>
      <c r="C62" s="23" t="str">
        <f ca="1" si="8" t="shared"/>
        <v/>
      </c>
      <c r="D62" s="23" t="str">
        <f ca="1" si="8" t="shared"/>
        <v/>
      </c>
      <c r="E62" s="23" t="str">
        <f ca="1" si="8" t="shared"/>
        <v/>
      </c>
      <c r="F62" s="23" t="str">
        <f ca="1" si="8" t="shared"/>
        <v/>
      </c>
      <c r="G62" s="23" t="str">
        <f ca="1" si="8" t="shared"/>
        <v/>
      </c>
      <c r="H62" s="23" t="str">
        <f ca="1" si="8" t="shared"/>
        <v/>
      </c>
      <c r="I62" s="23"/>
      <c r="J62" s="23" t="str">
        <f ca="1" ref="J62:P62" si="9" t="shared">IF(J5="","",COUNTIF(J5:J60,CONCATENATE("&lt;",INDIRECT(ADDRESS(ROW(J66),COLUMN(J66)))-20))+IF(J5&lt;(J66-30),1,0)+IF(J60&lt;(J66-30),1,0))</f>
        <v/>
      </c>
      <c r="K62" s="23" t="str">
        <f ca="1" si="9" t="shared"/>
        <v/>
      </c>
      <c r="L62" s="23" t="str">
        <f ca="1" si="9" t="shared"/>
        <v/>
      </c>
      <c r="M62" s="23" t="str">
        <f ca="1" si="9" t="shared"/>
        <v/>
      </c>
      <c r="N62" s="23" t="str">
        <f ca="1" si="9" t="shared"/>
        <v/>
      </c>
      <c r="O62" s="23" t="str">
        <f ca="1" si="9" t="shared"/>
        <v/>
      </c>
      <c r="P62" s="23" t="str">
        <f ca="1" si="9" t="shared"/>
        <v/>
      </c>
      <c r="Q62" s="23"/>
    </row>
    <row customFormat="1" r="63" s="14" spans="1:17">
      <c r="A63" s="22" t="s">
        <v>29</v>
      </c>
      <c r="B63" s="24" t="str">
        <f ca="1" ref="B63:G63" si="10" t="shared">CONCATENATE("↑",B61,"↓",B62)</f>
        <v>↑↓</v>
      </c>
      <c r="C63" s="24" t="str">
        <f ca="1" si="10" t="shared"/>
        <v>↑↓</v>
      </c>
      <c r="D63" s="24" t="str">
        <f ca="1" si="10" t="shared"/>
        <v>↑↓</v>
      </c>
      <c r="E63" s="24" t="str">
        <f ca="1" si="10" t="shared"/>
        <v>↑↓</v>
      </c>
      <c r="F63" s="24" t="str">
        <f ca="1" si="10" t="shared"/>
        <v>↑↓</v>
      </c>
      <c r="G63" s="24" t="str">
        <f ca="1" si="10" t="shared"/>
        <v>↑↓</v>
      </c>
      <c r="H63" s="24"/>
      <c r="I63" s="24"/>
      <c r="J63" s="24" t="str">
        <f ca="1" ref="J63:O63" si="11" t="shared">CONCATENATE("↑",J61,"↓",J62)</f>
        <v>↑↓</v>
      </c>
      <c r="K63" s="24" t="str">
        <f ca="1" si="11" t="shared"/>
        <v>↑↓</v>
      </c>
      <c r="L63" s="24" t="str">
        <f ca="1" si="11" t="shared"/>
        <v>↑↓</v>
      </c>
      <c r="M63" s="24" t="str">
        <f ca="1" si="11" t="shared"/>
        <v>↑↓</v>
      </c>
      <c r="N63" s="24" t="str">
        <f ca="1" si="11" t="shared"/>
        <v>↑↓</v>
      </c>
      <c r="O63" s="24" t="str">
        <f ca="1" si="11" t="shared"/>
        <v>↑↓</v>
      </c>
      <c r="P63" s="24" t="s">
        <v>30</v>
      </c>
      <c r="Q63" s="22"/>
    </row>
    <row customFormat="1" r="64" s="14" spans="1:17">
      <c r="A64" s="22" t="s">
        <v>31</v>
      </c>
      <c r="B64" s="23" t="str">
        <f ref="B64:H64" si="12" t="shared">IF(B5="","",MAX(B5:B60))</f>
        <v/>
      </c>
      <c r="C64" s="23" t="str">
        <f si="12" t="shared"/>
        <v/>
      </c>
      <c r="D64" s="23" t="str">
        <f si="12" t="shared"/>
        <v/>
      </c>
      <c r="E64" s="23" t="str">
        <f si="12" t="shared"/>
        <v/>
      </c>
      <c r="F64" s="23" t="str">
        <f si="12" t="shared"/>
        <v/>
      </c>
      <c r="G64" s="23" t="str">
        <f si="12" t="shared"/>
        <v/>
      </c>
      <c r="H64" s="23" t="str">
        <f si="12" t="shared"/>
        <v/>
      </c>
      <c r="I64" s="23"/>
      <c r="J64" s="23" t="str">
        <f ref="J64:P64" si="13" t="shared">IF(J5="","",MAX(J5:J60))</f>
        <v/>
      </c>
      <c r="K64" s="23" t="str">
        <f si="13" t="shared"/>
        <v/>
      </c>
      <c r="L64" s="23" t="str">
        <f si="13" t="shared"/>
        <v/>
      </c>
      <c r="M64" s="23" t="str">
        <f si="13" t="shared"/>
        <v/>
      </c>
      <c r="N64" s="23" t="str">
        <f si="13" t="shared"/>
        <v/>
      </c>
      <c r="O64" s="23" t="str">
        <f si="13" t="shared"/>
        <v/>
      </c>
      <c r="P64" s="23" t="str">
        <f si="13" t="shared"/>
        <v/>
      </c>
      <c r="Q64" s="22"/>
    </row>
    <row customFormat="1" r="65" s="14" spans="1:17">
      <c r="A65" s="22" t="s">
        <v>32</v>
      </c>
      <c r="B65" s="23" t="str">
        <f ref="B65:H65" si="14" t="shared">IF(B5="","",MIN(B5:B60))</f>
        <v/>
      </c>
      <c r="C65" s="23" t="str">
        <f si="14" t="shared"/>
        <v/>
      </c>
      <c r="D65" s="23" t="str">
        <f si="14" t="shared"/>
        <v/>
      </c>
      <c r="E65" s="23" t="str">
        <f si="14" t="shared"/>
        <v/>
      </c>
      <c r="F65" s="23" t="str">
        <f si="14" t="shared"/>
        <v/>
      </c>
      <c r="G65" s="23" t="str">
        <f si="14" t="shared"/>
        <v/>
      </c>
      <c r="H65" s="23" t="str">
        <f si="14" t="shared"/>
        <v/>
      </c>
      <c r="I65" s="23"/>
      <c r="J65" s="23" t="str">
        <f ref="J65:P65" si="15" t="shared">IF(J5="","",MIN(J5:J60))</f>
        <v/>
      </c>
      <c r="K65" s="23" t="str">
        <f si="15" t="shared"/>
        <v/>
      </c>
      <c r="L65" s="23" t="str">
        <f si="15" t="shared"/>
        <v/>
      </c>
      <c r="M65" s="23" t="str">
        <f si="15" t="shared"/>
        <v/>
      </c>
      <c r="N65" s="23" t="str">
        <f si="15" t="shared"/>
        <v/>
      </c>
      <c r="O65" s="23" t="str">
        <f si="15" t="shared"/>
        <v/>
      </c>
      <c r="P65" s="23" t="str">
        <f si="15" t="shared"/>
        <v/>
      </c>
      <c r="Q65" s="22"/>
    </row>
    <row customFormat="1" r="66" s="15" spans="1:17">
      <c r="A66" s="23" t="s">
        <v>12</v>
      </c>
      <c r="B66" s="23" t="str">
        <f ref="B66:Q66" si="16" t="shared">IF(B5="","",INT(AVERAGE(B5:B60)))</f>
        <v/>
      </c>
      <c r="C66" s="23" t="str">
        <f si="16" t="shared"/>
        <v/>
      </c>
      <c r="D66" s="23" t="str">
        <f si="16" t="shared"/>
        <v/>
      </c>
      <c r="E66" s="23" t="str">
        <f si="16" t="shared"/>
        <v/>
      </c>
      <c r="F66" s="23" t="str">
        <f si="16" t="shared"/>
        <v/>
      </c>
      <c r="G66" s="23" t="str">
        <f si="16" t="shared"/>
        <v/>
      </c>
      <c r="H66" s="23" t="str">
        <f si="16" t="shared"/>
        <v/>
      </c>
      <c r="I66" s="23"/>
      <c r="J66" s="23" t="str">
        <f si="16" t="shared"/>
        <v/>
      </c>
      <c r="K66" s="23" t="str">
        <f si="16" t="shared"/>
        <v/>
      </c>
      <c r="L66" s="23" t="str">
        <f si="16" t="shared"/>
        <v/>
      </c>
      <c r="M66" s="23" t="str">
        <f si="16" t="shared"/>
        <v/>
      </c>
      <c r="N66" s="23" t="str">
        <f si="16" t="shared"/>
        <v/>
      </c>
      <c r="O66" s="23" t="str">
        <f si="16" t="shared"/>
        <v/>
      </c>
      <c r="P66" s="23" t="str">
        <f si="16" t="shared"/>
        <v/>
      </c>
      <c r="Q66" s="23"/>
    </row>
    <row customFormat="1" r="67" s="14" spans="1:17">
      <c r="A67" s="22" t="s">
        <v>33</v>
      </c>
      <c r="B67" s="22">
        <v>1270</v>
      </c>
      <c r="C67" s="22">
        <v>1270</v>
      </c>
      <c r="D67" s="22">
        <v>1270</v>
      </c>
      <c r="E67" s="22">
        <v>1270</v>
      </c>
      <c r="F67" s="22">
        <v>1270</v>
      </c>
      <c r="G67" s="22">
        <v>1270</v>
      </c>
      <c r="H67" s="22">
        <v>1270</v>
      </c>
      <c r="I67" s="23"/>
      <c r="J67" s="22">
        <v>1320</v>
      </c>
      <c r="K67" s="22">
        <v>1320</v>
      </c>
      <c r="L67" s="22">
        <v>1320</v>
      </c>
      <c r="M67" s="22">
        <v>1320</v>
      </c>
      <c r="N67" s="22">
        <v>1320</v>
      </c>
      <c r="O67" s="22">
        <v>1320</v>
      </c>
      <c r="P67" s="22">
        <v>1320</v>
      </c>
      <c r="Q67" s="22"/>
    </row>
    <row customFormat="1" r="68" s="14" spans="1:17">
      <c r="A68" s="22" t="s">
        <v>34</v>
      </c>
      <c r="B68" s="22" t="str">
        <f ref="B68:H68" si="17" t="shared">IF(B66="","",IF(ABS(B66-B67)&gt;7,1,0))</f>
        <v/>
      </c>
      <c r="C68" s="22" t="str">
        <f si="17" t="shared"/>
        <v/>
      </c>
      <c r="D68" s="22" t="str">
        <f si="17" t="shared"/>
        <v/>
      </c>
      <c r="E68" s="22" t="str">
        <f si="17" t="shared"/>
        <v/>
      </c>
      <c r="F68" s="22" t="str">
        <f si="17" t="shared"/>
        <v/>
      </c>
      <c r="G68" s="22" t="str">
        <f si="17" t="shared"/>
        <v/>
      </c>
      <c r="H68" s="22" t="str">
        <f si="17" t="shared"/>
        <v/>
      </c>
      <c r="I68" s="22"/>
      <c r="J68" s="22" t="str">
        <f ref="J68:P68" si="18" t="shared">IF(J66="","",IF(ABS(J66-J67)&gt;7,1,0))</f>
        <v/>
      </c>
      <c r="K68" s="22" t="str">
        <f si="18" t="shared"/>
        <v/>
      </c>
      <c r="L68" s="22" t="str">
        <f si="18" t="shared"/>
        <v/>
      </c>
      <c r="M68" s="22" t="str">
        <f si="18" t="shared"/>
        <v/>
      </c>
      <c r="N68" s="22" t="str">
        <f si="18" t="shared"/>
        <v/>
      </c>
      <c r="O68" s="22" t="str">
        <f si="18" t="shared"/>
        <v/>
      </c>
      <c r="P68" s="22" t="str">
        <f si="18" t="shared"/>
        <v/>
      </c>
      <c r="Q68" s="22"/>
    </row>
    <row customFormat="1" r="69" s="14" spans="9:9">
      <c r="I69" s="15"/>
    </row>
    <row customFormat="1" r="70" s="14" spans="3:12">
      <c r="C70" s="22"/>
      <c r="D70" s="22" t="s">
        <v>35</v>
      </c>
      <c r="E70" s="22" t="s">
        <v>36</v>
      </c>
      <c r="F70" s="22" t="s">
        <v>12</v>
      </c>
      <c r="G70" s="22"/>
      <c r="H70" s="22"/>
      <c r="I70" s="22"/>
      <c r="J70" s="22" t="s">
        <v>35</v>
      </c>
      <c r="K70" s="22" t="s">
        <v>36</v>
      </c>
      <c r="L70" s="22" t="s">
        <v>12</v>
      </c>
    </row>
    <row customFormat="1" r="71" s="14" spans="3:12">
      <c r="C71" s="22" t="s">
        <v>37</v>
      </c>
      <c r="D71" s="26" t="e">
        <f ca="1">(56*2-B$61-B$62-J$61-J$62)/(56*2)</f>
        <v>#VALUE!</v>
      </c>
      <c r="E71" s="26" t="e">
        <f ca="1">(56*2-C$61-C$62-K$61-K$62)/(56*2)</f>
        <v>#VALUE!</v>
      </c>
      <c r="F71" s="26" t="e">
        <f ca="1">AVERAGE(D71:E71)</f>
        <v>#VALUE!</v>
      </c>
      <c r="G71" s="26"/>
      <c r="H71" s="22"/>
      <c r="I71" s="22" t="s">
        <v>38</v>
      </c>
      <c r="J71" s="22" t="e">
        <f>(2-B68-J68)/2</f>
        <v>#VALUE!</v>
      </c>
      <c r="K71" s="22" t="e">
        <f>(2-C68-K68)/2</f>
        <v>#VALUE!</v>
      </c>
      <c r="L71" s="22" t="e">
        <f>AVERAGE(J71:K71)</f>
        <v>#VALUE!</v>
      </c>
    </row>
    <row customFormat="1" r="72" s="14" spans="3:12">
      <c r="C72" s="22" t="s">
        <v>39</v>
      </c>
      <c r="D72" s="26" t="e">
        <f ca="1">(56*2-D$61-D$62-L$61-L$62)/(56*2)</f>
        <v>#VALUE!</v>
      </c>
      <c r="E72" s="26" t="e">
        <f ca="1">(56*2-E$61-E$62-M$61-M$62)/(56*2)</f>
        <v>#VALUE!</v>
      </c>
      <c r="F72" s="26" t="e">
        <f ca="1">AVERAGE(D72:E72)</f>
        <v>#VALUE!</v>
      </c>
      <c r="G72" s="22"/>
      <c r="H72" s="22"/>
      <c r="I72" s="22" t="s">
        <v>40</v>
      </c>
      <c r="J72" s="22" t="e">
        <f>(2-D68-L68)/2</f>
        <v>#VALUE!</v>
      </c>
      <c r="K72" s="22" t="e">
        <f>(2-E68-M68)/2</f>
        <v>#VALUE!</v>
      </c>
      <c r="L72" s="22" t="e">
        <f>AVERAGE(J72:K72)</f>
        <v>#VALUE!</v>
      </c>
    </row>
    <row customFormat="1" r="73" s="14" spans="3:12">
      <c r="C73" s="22" t="s">
        <v>41</v>
      </c>
      <c r="D73" s="26" t="e">
        <f ca="1">(56*2-F$61-F$62-N$61-N$62)/(56*2)</f>
        <v>#VALUE!</v>
      </c>
      <c r="E73" s="26" t="e">
        <f ca="1">(56*2-G$61-G$62-O$61-O$62)/(56*2)</f>
        <v>#VALUE!</v>
      </c>
      <c r="F73" s="26" t="e">
        <f ca="1">AVERAGE(D73:E73)</f>
        <v>#VALUE!</v>
      </c>
      <c r="G73" s="22"/>
      <c r="H73" s="22"/>
      <c r="I73" s="22" t="s">
        <v>42</v>
      </c>
      <c r="J73" s="22" t="e">
        <f>(2-F68-N68)/2</f>
        <v>#VALUE!</v>
      </c>
      <c r="K73" s="22" t="e">
        <f>(2-G68-O68)/2</f>
        <v>#VALUE!</v>
      </c>
      <c r="L73" s="22" t="e">
        <f>AVERAGE(J73:K73)</f>
        <v>#VALUE!</v>
      </c>
    </row>
    <row customFormat="1" r="74" s="14" spans="3:12">
      <c r="C74" s="23" t="s">
        <v>43</v>
      </c>
      <c r="D74" s="23"/>
      <c r="E74" s="23"/>
      <c r="F74" s="23" t="e">
        <f ca="1">(56*2-H$61-H$62-P$61-P$62)/(56*2)</f>
        <v>#VALUE!</v>
      </c>
      <c r="G74" s="23"/>
      <c r="H74" s="23"/>
      <c r="I74" s="23" t="s">
        <v>44</v>
      </c>
      <c r="J74" s="26"/>
      <c r="K74" s="23"/>
      <c r="L74" s="26">
        <f>(2*6-SUM(B68:P68))/(2*6)</f>
        <v>1</v>
      </c>
    </row>
  </sheetData>
  <mergeCells count="2">
    <mergeCell ref="B2:G2"/>
    <mergeCell ref="J2:O2"/>
  </mergeCells>
  <conditionalFormatting sqref="B5">
    <cfRule dxfId="2" operator="lessThan" priority="71" type="cellIs">
      <formula>$B$66-30</formula>
    </cfRule>
    <cfRule dxfId="3" operator="greaterThan" priority="72" type="cellIs">
      <formula>$B$66+30</formula>
    </cfRule>
  </conditionalFormatting>
  <conditionalFormatting sqref="C5">
    <cfRule dxfId="2" operator="lessThan" priority="65" type="cellIs">
      <formula>$C$66-30</formula>
    </cfRule>
    <cfRule dxfId="3" operator="greaterThan" priority="66" type="cellIs">
      <formula>$C$66+30</formula>
    </cfRule>
  </conditionalFormatting>
  <conditionalFormatting sqref="D5">
    <cfRule dxfId="2" operator="lessThan" priority="63" type="cellIs">
      <formula>$D$66-30</formula>
    </cfRule>
    <cfRule dxfId="3" operator="greaterThan" priority="64" type="cellIs">
      <formula>$D$66+30</formula>
    </cfRule>
  </conditionalFormatting>
  <conditionalFormatting sqref="E5">
    <cfRule dxfId="2" operator="lessThan" priority="61" type="cellIs">
      <formula>$E$66-30</formula>
    </cfRule>
    <cfRule dxfId="3" operator="greaterThan" priority="62" type="cellIs">
      <formula>$E$66+30</formula>
    </cfRule>
  </conditionalFormatting>
  <conditionalFormatting sqref="F5">
    <cfRule dxfId="2" operator="lessThan" priority="59" type="cellIs">
      <formula>$F$66-30</formula>
    </cfRule>
    <cfRule dxfId="3" operator="greaterThan" priority="60" type="cellIs">
      <formula>$F$66+30</formula>
    </cfRule>
  </conditionalFormatting>
  <conditionalFormatting sqref="G5">
    <cfRule dxfId="2" operator="lessThan" priority="57" type="cellIs">
      <formula>$G$66-30</formula>
    </cfRule>
    <cfRule dxfId="3" operator="greaterThan" priority="58" type="cellIs">
      <formula>$G$66+30</formula>
    </cfRule>
  </conditionalFormatting>
  <conditionalFormatting sqref="J5">
    <cfRule dxfId="2" operator="lessThan" priority="35" type="cellIs">
      <formula>$J$66-30</formula>
    </cfRule>
    <cfRule dxfId="3" operator="greaterThan" priority="36" type="cellIs">
      <formula>$J$66+30</formula>
    </cfRule>
  </conditionalFormatting>
  <conditionalFormatting sqref="K5">
    <cfRule dxfId="2" operator="lessThan" priority="33" type="cellIs">
      <formula>$K$66-30</formula>
    </cfRule>
    <cfRule dxfId="3" operator="greaterThan" priority="34" type="cellIs">
      <formula>$K$66+30</formula>
    </cfRule>
  </conditionalFormatting>
  <conditionalFormatting sqref="L5">
    <cfRule dxfId="2" operator="lessThan" priority="31" type="cellIs">
      <formula>$L$66-30</formula>
    </cfRule>
    <cfRule dxfId="3" operator="greaterThan" priority="32" type="cellIs">
      <formula>$L$66+30</formula>
    </cfRule>
  </conditionalFormatting>
  <conditionalFormatting sqref="M5">
    <cfRule dxfId="2" operator="lessThan" priority="29" type="cellIs">
      <formula>$M$66-30</formula>
    </cfRule>
    <cfRule dxfId="3" operator="greaterThan" priority="30" type="cellIs">
      <formula>$M$66+30</formula>
    </cfRule>
  </conditionalFormatting>
  <conditionalFormatting sqref="N5">
    <cfRule dxfId="2" operator="lessThan" priority="27" type="cellIs">
      <formula>$N$66-30</formula>
    </cfRule>
    <cfRule dxfId="3" operator="greaterThan" priority="28" type="cellIs">
      <formula>$N$66+30</formula>
    </cfRule>
  </conditionalFormatting>
  <conditionalFormatting sqref="O5">
    <cfRule dxfId="2" operator="lessThan" priority="25" type="cellIs">
      <formula>$O$66-30</formula>
    </cfRule>
    <cfRule dxfId="3" operator="greaterThan" priority="26" type="cellIs">
      <formula>$O$66+30</formula>
    </cfRule>
  </conditionalFormatting>
  <conditionalFormatting sqref="B60">
    <cfRule dxfId="2" operator="lessThan" priority="69" type="cellIs">
      <formula>$B$66-30</formula>
    </cfRule>
    <cfRule dxfId="3" operator="greaterThan" priority="70" type="cellIs">
      <formula>$B$66+30</formula>
    </cfRule>
  </conditionalFormatting>
  <conditionalFormatting sqref="C60">
    <cfRule dxfId="2" operator="lessThan" priority="53" type="cellIs">
      <formula>$C$66-30</formula>
    </cfRule>
    <cfRule dxfId="3" operator="greaterThan" priority="54" type="cellIs">
      <formula>$C$66+30</formula>
    </cfRule>
  </conditionalFormatting>
  <conditionalFormatting sqref="D60">
    <cfRule dxfId="2" operator="lessThan" priority="51" type="cellIs">
      <formula>$D$66-30</formula>
    </cfRule>
    <cfRule dxfId="3" operator="greaterThan" priority="52" type="cellIs">
      <formula>$D$66+30</formula>
    </cfRule>
  </conditionalFormatting>
  <conditionalFormatting sqref="E60">
    <cfRule dxfId="2" operator="lessThan" priority="49" type="cellIs">
      <formula>$E$66-30</formula>
    </cfRule>
    <cfRule dxfId="3" operator="greaterThan" priority="50" type="cellIs">
      <formula>$E$66+30</formula>
    </cfRule>
  </conditionalFormatting>
  <conditionalFormatting sqref="F60">
    <cfRule dxfId="2" operator="lessThan" priority="47" type="cellIs">
      <formula>$F$66-30</formula>
    </cfRule>
    <cfRule dxfId="3" operator="greaterThan" priority="48" type="cellIs">
      <formula>$F$66+30</formula>
    </cfRule>
  </conditionalFormatting>
  <conditionalFormatting sqref="G60">
    <cfRule dxfId="2" operator="lessThan" priority="45" type="cellIs">
      <formula>$G$66-30</formula>
    </cfRule>
    <cfRule dxfId="3" operator="greaterThan" priority="46" type="cellIs">
      <formula>$G$66+30</formula>
    </cfRule>
  </conditionalFormatting>
  <conditionalFormatting sqref="J60">
    <cfRule dxfId="2" operator="lessThan" priority="23" type="cellIs">
      <formula>$J$66-30</formula>
    </cfRule>
    <cfRule dxfId="3" operator="greaterThan" priority="24" type="cellIs">
      <formula>$J$66+30</formula>
    </cfRule>
  </conditionalFormatting>
  <conditionalFormatting sqref="K60">
    <cfRule dxfId="2" operator="lessThan" priority="21" type="cellIs">
      <formula>$K$66-30</formula>
    </cfRule>
    <cfRule dxfId="3" operator="greaterThan" priority="22" type="cellIs">
      <formula>$K$66+30</formula>
    </cfRule>
  </conditionalFormatting>
  <conditionalFormatting sqref="L60">
    <cfRule dxfId="2" operator="lessThan" priority="19" type="cellIs">
      <formula>$L$66-30</formula>
    </cfRule>
    <cfRule dxfId="3" operator="greaterThan" priority="20" type="cellIs">
      <formula>$L$66+30</formula>
    </cfRule>
  </conditionalFormatting>
  <conditionalFormatting sqref="M60">
    <cfRule dxfId="2" operator="lessThan" priority="17" type="cellIs">
      <formula>$M$66-30</formula>
    </cfRule>
    <cfRule dxfId="3" operator="greaterThan" priority="18" type="cellIs">
      <formula>$M$66+30</formula>
    </cfRule>
  </conditionalFormatting>
  <conditionalFormatting sqref="N60">
    <cfRule dxfId="2" operator="lessThan" priority="15" type="cellIs">
      <formula>$N$66-30</formula>
    </cfRule>
    <cfRule dxfId="3" operator="greaterThan" priority="16" type="cellIs">
      <formula>$N$66+30</formula>
    </cfRule>
  </conditionalFormatting>
  <conditionalFormatting sqref="O60">
    <cfRule dxfId="2" operator="lessThan" priority="13" type="cellIs">
      <formula>$O$66-30</formula>
    </cfRule>
    <cfRule dxfId="3" operator="greaterThan" priority="14" type="cellIs">
      <formula>$O$66+30</formula>
    </cfRule>
  </conditionalFormatting>
  <conditionalFormatting sqref="B6:B59">
    <cfRule dxfId="3" operator="greaterThan" priority="74" type="cellIs">
      <formula>$B$66+20</formula>
    </cfRule>
    <cfRule dxfId="2" operator="lessThan" priority="73" type="cellIs">
      <formula>$B$66-20</formula>
    </cfRule>
  </conditionalFormatting>
  <conditionalFormatting sqref="C6:C59">
    <cfRule dxfId="2" operator="lessThan" priority="55" type="cellIs">
      <formula>$C$66-20</formula>
    </cfRule>
    <cfRule dxfId="3" operator="greaterThan" priority="56" type="cellIs">
      <formula>$C$66+20</formula>
    </cfRule>
  </conditionalFormatting>
  <conditionalFormatting sqref="D6:D59">
    <cfRule dxfId="2" operator="lessThan" priority="43" type="cellIs">
      <formula>$D$66-20</formula>
    </cfRule>
    <cfRule dxfId="3" operator="greaterThan" priority="44" type="cellIs">
      <formula>$D$66+20</formula>
    </cfRule>
  </conditionalFormatting>
  <conditionalFormatting sqref="E6:E59">
    <cfRule dxfId="2" operator="lessThan" priority="41" type="cellIs">
      <formula>$E$66-20</formula>
    </cfRule>
    <cfRule dxfId="3" operator="greaterThan" priority="42" type="cellIs">
      <formula>$E$66+20</formula>
    </cfRule>
  </conditionalFormatting>
  <conditionalFormatting sqref="F6:F59">
    <cfRule dxfId="2" operator="lessThan" priority="39" type="cellIs">
      <formula>$F$66-20</formula>
    </cfRule>
    <cfRule dxfId="3" operator="greaterThan" priority="40" type="cellIs">
      <formula>$F$66+20</formula>
    </cfRule>
  </conditionalFormatting>
  <conditionalFormatting sqref="G6:G59">
    <cfRule dxfId="2" operator="lessThan" priority="37" type="cellIs">
      <formula>$G$66-20</formula>
    </cfRule>
    <cfRule dxfId="3" operator="greaterThan" priority="38" type="cellIs">
      <formula>$G$66+20</formula>
    </cfRule>
  </conditionalFormatting>
  <conditionalFormatting sqref="J6:J59">
    <cfRule dxfId="2" operator="lessThan" priority="11" type="cellIs">
      <formula>$J$66-20</formula>
    </cfRule>
    <cfRule dxfId="3" operator="greaterThan" priority="12" type="cellIs">
      <formula>$J$66+20</formula>
    </cfRule>
  </conditionalFormatting>
  <conditionalFormatting sqref="K6:K59">
    <cfRule dxfId="2" operator="lessThan" priority="9" type="cellIs">
      <formula>$K$66-20</formula>
    </cfRule>
    <cfRule dxfId="3" operator="greaterThan" priority="10" type="cellIs">
      <formula>$K$66+20</formula>
    </cfRule>
  </conditionalFormatting>
  <conditionalFormatting sqref="L6:L59">
    <cfRule dxfId="2" operator="lessThan" priority="7" type="cellIs">
      <formula>$L$66-20</formula>
    </cfRule>
    <cfRule dxfId="3" operator="greaterThan" priority="8" type="cellIs">
      <formula>$L$66+20</formula>
    </cfRule>
  </conditionalFormatting>
  <conditionalFormatting sqref="M6:M59">
    <cfRule dxfId="2" operator="lessThan" priority="5" type="cellIs">
      <formula>$M$66-20</formula>
    </cfRule>
    <cfRule dxfId="3" operator="greaterThan" priority="6" type="cellIs">
      <formula>$M$66+20</formula>
    </cfRule>
  </conditionalFormatting>
  <conditionalFormatting sqref="N6:N59">
    <cfRule dxfId="2" operator="lessThan" priority="3" type="cellIs">
      <formula>$N$66-20</formula>
    </cfRule>
    <cfRule dxfId="3" operator="greaterThan" priority="4" type="cellIs">
      <formula>$N$66+20</formula>
    </cfRule>
  </conditionalFormatting>
  <conditionalFormatting sqref="O6:O59">
    <cfRule dxfId="2" operator="lessThan" priority="1" type="cellIs">
      <formula>$O$66-20</formula>
    </cfRule>
    <cfRule dxfId="3" operator="greaterThan" priority="2" type="cellIs">
      <formula>$O$66+20</formula>
    </cfRule>
  </conditionalFormatting>
  <pageMargins bottom="0.75" footer="0.5" header="0.5" left="0.699305555555556" right="0.699305555555556" top="0.75"/>
  <headerFooter/>
</worksheet>
</file>

<file path=xl/worksheets/sheet22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Q74"/>
  <sheetViews>
    <sheetView topLeftCell="A38" workbookViewId="0" zoomScale="85" zoomScaleNormal="85">
      <selection activeCell="P60" sqref="P60"/>
    </sheetView>
  </sheetViews>
  <sheetFormatPr defaultColWidth="9" defaultRowHeight="14.25"/>
  <cols>
    <col min="1" max="1" customWidth="true" style="14" width="14.0" collapsed="true"/>
    <col min="2" max="7" customWidth="true" style="14" width="11.3666666666667" collapsed="true"/>
    <col min="8" max="8" customWidth="true" style="14" width="7.725" collapsed="true"/>
    <col min="9" max="9" customWidth="true" style="14" width="8.26666666666667" collapsed="true"/>
    <col min="10" max="15" customWidth="true" style="14" width="11.3666666666667" collapsed="true"/>
    <col min="16" max="16" customWidth="true" style="14" width="7.36666666666667" collapsed="true"/>
    <col min="17" max="18" style="14" width="9.0" collapsed="true"/>
    <col min="19" max="16384" style="16" width="9.0" collapsed="true"/>
  </cols>
  <sheetData>
    <row customFormat="1" customHeight="1" ht="24" r="1" s="14" spans="1:17">
      <c r="A1" s="17" t="s">
        <v>0</v>
      </c>
      <c r="B1" s="18" t="s">
        <v>107</v>
      </c>
      <c r="C1" s="17"/>
      <c r="D1" s="17"/>
      <c r="E1" s="17" t="s">
        <v>1</v>
      </c>
      <c r="F1" s="19" t="s">
        <v>2</v>
      </c>
      <c r="G1" s="19"/>
      <c r="H1" s="19"/>
      <c r="I1" s="19"/>
      <c r="J1" s="19"/>
      <c r="K1" s="19"/>
      <c r="L1" s="19"/>
      <c r="M1" s="19"/>
      <c r="N1" s="19"/>
      <c r="O1" s="19"/>
      <c r="P1" s="19"/>
      <c r="Q1" s="25"/>
    </row>
    <row customFormat="1" r="2" s="14" spans="1:17">
      <c r="A2" s="17"/>
      <c r="B2" s="20" t="s">
        <v>3</v>
      </c>
      <c r="C2" s="20"/>
      <c r="D2" s="20"/>
      <c r="E2" s="20"/>
      <c r="F2" s="20"/>
      <c r="G2" s="20"/>
      <c r="H2" s="20"/>
      <c r="I2" s="20"/>
      <c r="J2" s="20" t="s">
        <v>4</v>
      </c>
      <c r="K2" s="20"/>
      <c r="L2" s="20"/>
      <c r="M2" s="20"/>
      <c r="N2" s="20"/>
      <c r="O2" s="20"/>
      <c r="P2" s="17"/>
      <c r="Q2" s="17"/>
    </row>
    <row customFormat="1" r="3" s="14" spans="1:17">
      <c r="A3" s="17" t="s">
        <v>5</v>
      </c>
      <c r="B3" s="17" t="s">
        <v>6</v>
      </c>
      <c r="C3" s="17" t="s">
        <v>7</v>
      </c>
      <c r="D3" s="17" t="s">
        <v>8</v>
      </c>
      <c r="E3" s="17" t="s">
        <v>9</v>
      </c>
      <c r="F3" s="17" t="s">
        <v>10</v>
      </c>
      <c r="G3" s="17" t="s">
        <v>11</v>
      </c>
      <c r="H3" s="17" t="s">
        <v>12</v>
      </c>
      <c r="I3" s="17" t="s">
        <v>13</v>
      </c>
      <c r="J3" s="17" t="s">
        <v>6</v>
      </c>
      <c r="K3" s="17" t="s">
        <v>7</v>
      </c>
      <c r="L3" s="17" t="s">
        <v>8</v>
      </c>
      <c r="M3" s="17" t="s">
        <v>9</v>
      </c>
      <c r="N3" s="17" t="s">
        <v>10</v>
      </c>
      <c r="O3" s="17" t="s">
        <v>11</v>
      </c>
      <c r="P3" s="17" t="s">
        <v>12</v>
      </c>
      <c r="Q3" s="17" t="s">
        <v>13</v>
      </c>
    </row>
    <row customFormat="1" customHeight="1" hidden="1" ht="17" r="4" s="14" spans="1:17">
      <c r="A4" s="17" t="s">
        <v>14</v>
      </c>
      <c r="B4" s="21" t="s">
        <v>15</v>
      </c>
      <c r="C4" s="21" t="s">
        <v>16</v>
      </c>
      <c r="D4" s="21" t="s">
        <v>17</v>
      </c>
      <c r="E4" s="17" t="s">
        <v>18</v>
      </c>
      <c r="F4" s="21" t="s">
        <v>19</v>
      </c>
      <c r="G4" s="17" t="s">
        <v>20</v>
      </c>
      <c r="H4" s="17" t="s">
        <v>90</v>
      </c>
      <c r="I4" s="17" t="s">
        <v>90</v>
      </c>
      <c r="J4" s="17" t="s">
        <v>21</v>
      </c>
      <c r="K4" s="21" t="s">
        <v>22</v>
      </c>
      <c r="L4" s="17" t="s">
        <v>23</v>
      </c>
      <c r="M4" s="17" t="s">
        <v>24</v>
      </c>
      <c r="N4" s="17" t="s">
        <v>25</v>
      </c>
      <c r="O4" s="21" t="s">
        <v>26</v>
      </c>
      <c r="P4" s="17"/>
      <c r="Q4" s="17"/>
    </row>
    <row customFormat="1" r="5" s="14" spans="1:17">
      <c r="A5" s="22">
        <v>1</v>
      </c>
      <c r="B5" s="23"/>
      <c r="C5" s="23"/>
      <c r="D5" s="23"/>
      <c r="E5" s="23"/>
      <c r="F5" s="23"/>
      <c r="G5" s="23"/>
      <c r="H5" s="23" t="str">
        <f ref="H5:H36" si="0" t="shared">IF(B5="","",INT(AVERAGE(B5:G5)))</f>
        <v/>
      </c>
      <c r="I5" s="23" t="str">
        <f ref="I5:I60" si="1" t="shared">IF(H5="","",H5-H$66)</f>
        <v/>
      </c>
      <c r="J5" s="23"/>
      <c r="K5" s="23"/>
      <c r="L5" s="23"/>
      <c r="M5" s="23"/>
      <c r="N5" s="23"/>
      <c r="O5" s="23"/>
      <c r="P5" s="23" t="str">
        <f ref="P5:P36" si="2" t="shared">IF(J5="","",INT(AVERAGE(J5:O5)))</f>
        <v/>
      </c>
      <c r="Q5" s="23" t="str">
        <f ref="Q5:Q60" si="3" t="shared">IF(P5="","",P5-P$66)</f>
        <v/>
      </c>
    </row>
    <row customFormat="1" r="6" s="14" spans="1:17">
      <c r="A6" s="22">
        <v>2</v>
      </c>
      <c r="B6" s="23"/>
      <c r="C6" s="23"/>
      <c r="D6" s="23"/>
      <c r="E6" s="23"/>
      <c r="F6" s="23"/>
      <c r="G6" s="23"/>
      <c r="H6" s="23" t="str">
        <f si="0" t="shared"/>
        <v/>
      </c>
      <c r="I6" s="23" t="str">
        <f si="1" t="shared"/>
        <v/>
      </c>
      <c r="J6" s="23"/>
      <c r="K6" s="23"/>
      <c r="L6" s="23"/>
      <c r="M6" s="23"/>
      <c r="N6" s="23"/>
      <c r="O6" s="23"/>
      <c r="P6" s="23" t="str">
        <f si="2" t="shared"/>
        <v/>
      </c>
      <c r="Q6" s="23" t="str">
        <f si="3" t="shared"/>
        <v/>
      </c>
    </row>
    <row customFormat="1" r="7" s="14" spans="1:17">
      <c r="A7" s="22">
        <v>3</v>
      </c>
      <c r="B7" s="23"/>
      <c r="C7" s="23"/>
      <c r="D7" s="23"/>
      <c r="E7" s="23"/>
      <c r="F7" s="23"/>
      <c r="G7" s="23"/>
      <c r="H7" s="23" t="str">
        <f si="0" t="shared"/>
        <v/>
      </c>
      <c r="I7" s="23" t="str">
        <f si="1" t="shared"/>
        <v/>
      </c>
      <c r="J7" s="23"/>
      <c r="K7" s="23"/>
      <c r="L7" s="23"/>
      <c r="M7" s="23"/>
      <c r="N7" s="23"/>
      <c r="O7" s="23"/>
      <c r="P7" s="23" t="str">
        <f si="2" t="shared"/>
        <v/>
      </c>
      <c r="Q7" s="23" t="str">
        <f si="3" t="shared"/>
        <v/>
      </c>
    </row>
    <row customFormat="1" r="8" s="14" spans="1:17">
      <c r="A8" s="22">
        <v>4</v>
      </c>
      <c r="B8" s="23"/>
      <c r="C8" s="23"/>
      <c r="D8" s="23"/>
      <c r="E8" s="23"/>
      <c r="F8" s="23"/>
      <c r="G8" s="23"/>
      <c r="H8" s="23" t="str">
        <f si="0" t="shared"/>
        <v/>
      </c>
      <c r="I8" s="23" t="str">
        <f si="1" t="shared"/>
        <v/>
      </c>
      <c r="J8" s="23"/>
      <c r="K8" s="23"/>
      <c r="L8" s="23"/>
      <c r="M8" s="23"/>
      <c r="N8" s="23"/>
      <c r="O8" s="23"/>
      <c r="P8" s="23" t="str">
        <f si="2" t="shared"/>
        <v/>
      </c>
      <c r="Q8" s="23" t="str">
        <f si="3" t="shared"/>
        <v/>
      </c>
    </row>
    <row customFormat="1" r="9" s="14" spans="1:17">
      <c r="A9" s="22">
        <v>5</v>
      </c>
      <c r="B9" s="23"/>
      <c r="C9" s="23"/>
      <c r="D9" s="23"/>
      <c r="E9" s="23"/>
      <c r="F9" s="23"/>
      <c r="G9" s="23"/>
      <c r="H9" s="23" t="str">
        <f si="0" t="shared"/>
        <v/>
      </c>
      <c r="I9" s="23" t="str">
        <f si="1" t="shared"/>
        <v/>
      </c>
      <c r="J9" s="23"/>
      <c r="K9" s="23"/>
      <c r="L9" s="23"/>
      <c r="M9" s="23"/>
      <c r="N9" s="23"/>
      <c r="O9" s="23"/>
      <c r="P9" s="23" t="str">
        <f si="2" t="shared"/>
        <v/>
      </c>
      <c r="Q9" s="23" t="str">
        <f si="3" t="shared"/>
        <v/>
      </c>
    </row>
    <row customFormat="1" r="10" s="14" spans="1:17">
      <c r="A10" s="22">
        <v>6</v>
      </c>
      <c r="B10" s="23"/>
      <c r="C10" s="23"/>
      <c r="D10" s="23"/>
      <c r="E10" s="23"/>
      <c r="F10" s="23"/>
      <c r="G10" s="23"/>
      <c r="H10" s="23" t="str">
        <f si="0" t="shared"/>
        <v/>
      </c>
      <c r="I10" s="23" t="str">
        <f si="1" t="shared"/>
        <v/>
      </c>
      <c r="J10" s="23"/>
      <c r="K10" s="23"/>
      <c r="L10" s="23"/>
      <c r="M10" s="23"/>
      <c r="N10" s="23"/>
      <c r="O10" s="23"/>
      <c r="P10" s="23" t="str">
        <f si="2" t="shared"/>
        <v/>
      </c>
      <c r="Q10" s="23" t="str">
        <f si="3" t="shared"/>
        <v/>
      </c>
    </row>
    <row customFormat="1" r="11" s="14" spans="1:17">
      <c r="A11" s="22">
        <v>7</v>
      </c>
      <c r="B11" s="23"/>
      <c r="C11" s="23"/>
      <c r="D11" s="23"/>
      <c r="E11" s="23"/>
      <c r="F11" s="23"/>
      <c r="G11" s="23"/>
      <c r="H11" s="23" t="str">
        <f si="0" t="shared"/>
        <v/>
      </c>
      <c r="I11" s="23" t="str">
        <f si="1" t="shared"/>
        <v/>
      </c>
      <c r="J11" s="23"/>
      <c r="K11" s="23"/>
      <c r="L11" s="23"/>
      <c r="M11" s="23"/>
      <c r="N11" s="23"/>
      <c r="O11" s="23"/>
      <c r="P11" s="23" t="str">
        <f si="2" t="shared"/>
        <v/>
      </c>
      <c r="Q11" s="23" t="str">
        <f si="3" t="shared"/>
        <v/>
      </c>
    </row>
    <row customFormat="1" r="12" s="14" spans="1:17">
      <c r="A12" s="22">
        <v>8</v>
      </c>
      <c r="B12" s="23"/>
      <c r="C12" s="23"/>
      <c r="D12" s="23"/>
      <c r="E12" s="23"/>
      <c r="F12" s="23"/>
      <c r="G12" s="23"/>
      <c r="H12" s="23" t="str">
        <f si="0" t="shared"/>
        <v/>
      </c>
      <c r="I12" s="23" t="str">
        <f si="1" t="shared"/>
        <v/>
      </c>
      <c r="J12" s="23"/>
      <c r="K12" s="23"/>
      <c r="L12" s="23"/>
      <c r="M12" s="23"/>
      <c r="N12" s="23"/>
      <c r="O12" s="23"/>
      <c r="P12" s="23" t="str">
        <f si="2" t="shared"/>
        <v/>
      </c>
      <c r="Q12" s="23" t="str">
        <f si="3" t="shared"/>
        <v/>
      </c>
    </row>
    <row customFormat="1" r="13" s="14" spans="1:17">
      <c r="A13" s="22">
        <v>9</v>
      </c>
      <c r="B13" s="23"/>
      <c r="C13" s="23"/>
      <c r="D13" s="23"/>
      <c r="E13" s="23"/>
      <c r="F13" s="23"/>
      <c r="G13" s="23"/>
      <c r="H13" s="23" t="str">
        <f si="0" t="shared"/>
        <v/>
      </c>
      <c r="I13" s="23" t="str">
        <f si="1" t="shared"/>
        <v/>
      </c>
      <c r="J13" s="23"/>
      <c r="K13" s="23"/>
      <c r="L13" s="23"/>
      <c r="M13" s="23"/>
      <c r="N13" s="23"/>
      <c r="O13" s="23"/>
      <c r="P13" s="23" t="str">
        <f si="2" t="shared"/>
        <v/>
      </c>
      <c r="Q13" s="23" t="str">
        <f si="3" t="shared"/>
        <v/>
      </c>
    </row>
    <row customFormat="1" r="14" s="14" spans="1:17">
      <c r="A14" s="22">
        <v>10</v>
      </c>
      <c r="B14" s="23"/>
      <c r="C14" s="23"/>
      <c r="D14" s="23"/>
      <c r="E14" s="23"/>
      <c r="F14" s="23"/>
      <c r="G14" s="23"/>
      <c r="H14" s="23" t="str">
        <f si="0" t="shared"/>
        <v/>
      </c>
      <c r="I14" s="23" t="str">
        <f si="1" t="shared"/>
        <v/>
      </c>
      <c r="J14" s="23"/>
      <c r="K14" s="23"/>
      <c r="L14" s="23"/>
      <c r="M14" s="23"/>
      <c r="N14" s="23"/>
      <c r="O14" s="23"/>
      <c r="P14" s="23" t="str">
        <f si="2" t="shared"/>
        <v/>
      </c>
      <c r="Q14" s="23" t="str">
        <f si="3" t="shared"/>
        <v/>
      </c>
    </row>
    <row customFormat="1" r="15" s="14" spans="1:17">
      <c r="A15" s="22">
        <v>11</v>
      </c>
      <c r="B15" s="23"/>
      <c r="C15" s="23"/>
      <c r="D15" s="23"/>
      <c r="E15" s="23"/>
      <c r="F15" s="23"/>
      <c r="G15" s="23"/>
      <c r="H15" s="23" t="str">
        <f si="0" t="shared"/>
        <v/>
      </c>
      <c r="I15" s="23" t="str">
        <f si="1" t="shared"/>
        <v/>
      </c>
      <c r="J15" s="23"/>
      <c r="K15" s="23"/>
      <c r="L15" s="23"/>
      <c r="M15" s="23"/>
      <c r="N15" s="23"/>
      <c r="O15" s="23"/>
      <c r="P15" s="23" t="str">
        <f si="2" t="shared"/>
        <v/>
      </c>
      <c r="Q15" s="23" t="str">
        <f si="3" t="shared"/>
        <v/>
      </c>
    </row>
    <row customFormat="1" r="16" s="14" spans="1:17">
      <c r="A16" s="22">
        <v>12</v>
      </c>
      <c r="B16" s="23"/>
      <c r="C16" s="23"/>
      <c r="D16" s="23"/>
      <c r="E16" s="23"/>
      <c r="F16" s="23"/>
      <c r="G16" s="23"/>
      <c r="H16" s="23" t="str">
        <f si="0" t="shared"/>
        <v/>
      </c>
      <c r="I16" s="23" t="str">
        <f si="1" t="shared"/>
        <v/>
      </c>
      <c r="J16" s="23"/>
      <c r="K16" s="23"/>
      <c r="L16" s="23"/>
      <c r="M16" s="23"/>
      <c r="N16" s="23"/>
      <c r="O16" s="23"/>
      <c r="P16" s="23" t="str">
        <f si="2" t="shared"/>
        <v/>
      </c>
      <c r="Q16" s="23" t="str">
        <f si="3" t="shared"/>
        <v/>
      </c>
    </row>
    <row customFormat="1" r="17" s="14" spans="1:17">
      <c r="A17" s="22">
        <v>13</v>
      </c>
      <c r="B17" s="23"/>
      <c r="C17" s="23"/>
      <c r="D17" s="23"/>
      <c r="E17" s="23"/>
      <c r="F17" s="23"/>
      <c r="G17" s="23"/>
      <c r="H17" s="23" t="str">
        <f si="0" t="shared"/>
        <v/>
      </c>
      <c r="I17" s="23" t="str">
        <f si="1" t="shared"/>
        <v/>
      </c>
      <c r="J17" s="23"/>
      <c r="K17" s="23"/>
      <c r="L17" s="23"/>
      <c r="M17" s="23"/>
      <c r="N17" s="23"/>
      <c r="O17" s="23"/>
      <c r="P17" s="23" t="str">
        <f si="2" t="shared"/>
        <v/>
      </c>
      <c r="Q17" s="23" t="str">
        <f si="3" t="shared"/>
        <v/>
      </c>
    </row>
    <row customFormat="1" r="18" s="14" spans="1:17">
      <c r="A18" s="22">
        <v>14</v>
      </c>
      <c r="B18" s="23"/>
      <c r="C18" s="23"/>
      <c r="D18" s="23"/>
      <c r="E18" s="23"/>
      <c r="F18" s="23"/>
      <c r="G18" s="23"/>
      <c r="H18" s="23" t="str">
        <f si="0" t="shared"/>
        <v/>
      </c>
      <c r="I18" s="23" t="str">
        <f si="1" t="shared"/>
        <v/>
      </c>
      <c r="J18" s="23"/>
      <c r="K18" s="23"/>
      <c r="L18" s="23"/>
      <c r="M18" s="23"/>
      <c r="N18" s="23"/>
      <c r="O18" s="23"/>
      <c r="P18" s="23" t="str">
        <f si="2" t="shared"/>
        <v/>
      </c>
      <c r="Q18" s="23" t="str">
        <f si="3" t="shared"/>
        <v/>
      </c>
    </row>
    <row customFormat="1" r="19" s="14" spans="1:17">
      <c r="A19" s="22">
        <v>15</v>
      </c>
      <c r="B19" s="23"/>
      <c r="C19" s="23"/>
      <c r="D19" s="23"/>
      <c r="E19" s="23"/>
      <c r="F19" s="23"/>
      <c r="G19" s="23"/>
      <c r="H19" s="23" t="str">
        <f si="0" t="shared"/>
        <v/>
      </c>
      <c r="I19" s="23" t="str">
        <f si="1" t="shared"/>
        <v/>
      </c>
      <c r="J19" s="23"/>
      <c r="K19" s="23"/>
      <c r="L19" s="23"/>
      <c r="M19" s="23"/>
      <c r="N19" s="23"/>
      <c r="O19" s="23"/>
      <c r="P19" s="23" t="str">
        <f si="2" t="shared"/>
        <v/>
      </c>
      <c r="Q19" s="23" t="str">
        <f si="3" t="shared"/>
        <v/>
      </c>
    </row>
    <row customFormat="1" r="20" s="14" spans="1:17">
      <c r="A20" s="22">
        <v>16</v>
      </c>
      <c r="B20" s="23"/>
      <c r="C20" s="23"/>
      <c r="D20" s="23"/>
      <c r="E20" s="23"/>
      <c r="F20" s="23"/>
      <c r="G20" s="23"/>
      <c r="H20" s="23" t="str">
        <f si="0" t="shared"/>
        <v/>
      </c>
      <c r="I20" s="23" t="str">
        <f si="1" t="shared"/>
        <v/>
      </c>
      <c r="J20" s="23"/>
      <c r="K20" s="23"/>
      <c r="L20" s="23"/>
      <c r="M20" s="23"/>
      <c r="N20" s="23"/>
      <c r="O20" s="23"/>
      <c r="P20" s="23" t="str">
        <f si="2" t="shared"/>
        <v/>
      </c>
      <c r="Q20" s="23" t="str">
        <f si="3" t="shared"/>
        <v/>
      </c>
    </row>
    <row customFormat="1" r="21" s="14" spans="1:17">
      <c r="A21" s="22">
        <v>17</v>
      </c>
      <c r="B21" s="23"/>
      <c r="C21" s="23"/>
      <c r="D21" s="23"/>
      <c r="E21" s="23"/>
      <c r="F21" s="23"/>
      <c r="G21" s="23"/>
      <c r="H21" s="23" t="str">
        <f si="0" t="shared"/>
        <v/>
      </c>
      <c r="I21" s="23" t="str">
        <f si="1" t="shared"/>
        <v/>
      </c>
      <c r="J21" s="23"/>
      <c r="K21" s="23"/>
      <c r="L21" s="23"/>
      <c r="M21" s="23"/>
      <c r="N21" s="23"/>
      <c r="O21" s="23"/>
      <c r="P21" s="23" t="str">
        <f si="2" t="shared"/>
        <v/>
      </c>
      <c r="Q21" s="23" t="str">
        <f si="3" t="shared"/>
        <v/>
      </c>
    </row>
    <row customFormat="1" r="22" s="14" spans="1:17">
      <c r="A22" s="22">
        <v>18</v>
      </c>
      <c r="B22" s="23"/>
      <c r="C22" s="23"/>
      <c r="D22" s="23"/>
      <c r="E22" s="23"/>
      <c r="F22" s="23"/>
      <c r="G22" s="23"/>
      <c r="H22" s="23" t="str">
        <f si="0" t="shared"/>
        <v/>
      </c>
      <c r="I22" s="23" t="str">
        <f si="1" t="shared"/>
        <v/>
      </c>
      <c r="J22" s="23"/>
      <c r="K22" s="23"/>
      <c r="L22" s="23"/>
      <c r="M22" s="23"/>
      <c r="N22" s="23"/>
      <c r="O22" s="23"/>
      <c r="P22" s="23" t="str">
        <f si="2" t="shared"/>
        <v/>
      </c>
      <c r="Q22" s="23" t="str">
        <f si="3" t="shared"/>
        <v/>
      </c>
    </row>
    <row customFormat="1" r="23" s="14" spans="1:17">
      <c r="A23" s="22">
        <v>19</v>
      </c>
      <c r="B23" s="23"/>
      <c r="C23" s="23"/>
      <c r="D23" s="23"/>
      <c r="E23" s="23"/>
      <c r="F23" s="23"/>
      <c r="G23" s="23"/>
      <c r="H23" s="23" t="str">
        <f si="0" t="shared"/>
        <v/>
      </c>
      <c r="I23" s="23" t="str">
        <f si="1" t="shared"/>
        <v/>
      </c>
      <c r="J23" s="23"/>
      <c r="K23" s="23"/>
      <c r="L23" s="23"/>
      <c r="M23" s="23"/>
      <c r="N23" s="23"/>
      <c r="O23" s="23"/>
      <c r="P23" s="23" t="str">
        <f si="2" t="shared"/>
        <v/>
      </c>
      <c r="Q23" s="23" t="str">
        <f si="3" t="shared"/>
        <v/>
      </c>
    </row>
    <row customFormat="1" r="24" s="14" spans="1:17">
      <c r="A24" s="22">
        <v>20</v>
      </c>
      <c r="B24" s="23"/>
      <c r="C24" s="23"/>
      <c r="D24" s="23"/>
      <c r="E24" s="23"/>
      <c r="F24" s="23"/>
      <c r="G24" s="23"/>
      <c r="H24" s="23" t="str">
        <f si="0" t="shared"/>
        <v/>
      </c>
      <c r="I24" s="23" t="str">
        <f si="1" t="shared"/>
        <v/>
      </c>
      <c r="J24" s="23"/>
      <c r="K24" s="23"/>
      <c r="L24" s="23"/>
      <c r="M24" s="23"/>
      <c r="N24" s="23"/>
      <c r="O24" s="23"/>
      <c r="P24" s="23" t="str">
        <f si="2" t="shared"/>
        <v/>
      </c>
      <c r="Q24" s="23" t="str">
        <f si="3" t="shared"/>
        <v/>
      </c>
    </row>
    <row customFormat="1" r="25" s="14" spans="1:17">
      <c r="A25" s="22">
        <v>21</v>
      </c>
      <c r="B25" s="23"/>
      <c r="C25" s="23"/>
      <c r="D25" s="23"/>
      <c r="E25" s="23"/>
      <c r="F25" s="23"/>
      <c r="G25" s="23"/>
      <c r="H25" s="23" t="str">
        <f si="0" t="shared"/>
        <v/>
      </c>
      <c r="I25" s="23" t="str">
        <f si="1" t="shared"/>
        <v/>
      </c>
      <c r="J25" s="23"/>
      <c r="K25" s="23"/>
      <c r="L25" s="23"/>
      <c r="M25" s="23"/>
      <c r="N25" s="23"/>
      <c r="O25" s="23"/>
      <c r="P25" s="23" t="str">
        <f si="2" t="shared"/>
        <v/>
      </c>
      <c r="Q25" s="23" t="str">
        <f si="3" t="shared"/>
        <v/>
      </c>
    </row>
    <row customFormat="1" r="26" s="14" spans="1:17">
      <c r="A26" s="22">
        <v>22</v>
      </c>
      <c r="B26" s="23"/>
      <c r="C26" s="23"/>
      <c r="D26" s="23"/>
      <c r="E26" s="23"/>
      <c r="F26" s="23"/>
      <c r="G26" s="23"/>
      <c r="H26" s="23" t="str">
        <f si="0" t="shared"/>
        <v/>
      </c>
      <c r="I26" s="23" t="str">
        <f si="1" t="shared"/>
        <v/>
      </c>
      <c r="J26" s="23"/>
      <c r="K26" s="23"/>
      <c r="L26" s="23"/>
      <c r="M26" s="23"/>
      <c r="N26" s="23"/>
      <c r="O26" s="23"/>
      <c r="P26" s="23" t="str">
        <f si="2" t="shared"/>
        <v/>
      </c>
      <c r="Q26" s="23" t="str">
        <f si="3" t="shared"/>
        <v/>
      </c>
    </row>
    <row customFormat="1" r="27" s="14" spans="1:17">
      <c r="A27" s="22">
        <v>23</v>
      </c>
      <c r="B27" s="23"/>
      <c r="C27" s="23"/>
      <c r="D27" s="23"/>
      <c r="E27" s="23"/>
      <c r="F27" s="23"/>
      <c r="G27" s="23"/>
      <c r="H27" s="23" t="str">
        <f si="0" t="shared"/>
        <v/>
      </c>
      <c r="I27" s="23" t="str">
        <f si="1" t="shared"/>
        <v/>
      </c>
      <c r="J27" s="23"/>
      <c r="K27" s="23"/>
      <c r="L27" s="23"/>
      <c r="M27" s="23"/>
      <c r="N27" s="23"/>
      <c r="O27" s="23"/>
      <c r="P27" s="23" t="str">
        <f si="2" t="shared"/>
        <v/>
      </c>
      <c r="Q27" s="23" t="str">
        <f si="3" t="shared"/>
        <v/>
      </c>
    </row>
    <row customFormat="1" r="28" s="14" spans="1:17">
      <c r="A28" s="22">
        <v>24</v>
      </c>
      <c r="B28" s="23"/>
      <c r="C28" s="23"/>
      <c r="D28" s="23"/>
      <c r="E28" s="23"/>
      <c r="F28" s="23"/>
      <c r="G28" s="23"/>
      <c r="H28" s="23" t="str">
        <f si="0" t="shared"/>
        <v/>
      </c>
      <c r="I28" s="23" t="str">
        <f si="1" t="shared"/>
        <v/>
      </c>
      <c r="J28" s="23"/>
      <c r="K28" s="23"/>
      <c r="L28" s="23"/>
      <c r="M28" s="23"/>
      <c r="N28" s="23"/>
      <c r="O28" s="23"/>
      <c r="P28" s="23" t="str">
        <f si="2" t="shared"/>
        <v/>
      </c>
      <c r="Q28" s="23" t="str">
        <f si="3" t="shared"/>
        <v/>
      </c>
    </row>
    <row customFormat="1" r="29" s="14" spans="1:17">
      <c r="A29" s="22">
        <v>25</v>
      </c>
      <c r="B29" s="23"/>
      <c r="C29" s="23"/>
      <c r="D29" s="23"/>
      <c r="E29" s="23"/>
      <c r="F29" s="23"/>
      <c r="G29" s="23"/>
      <c r="H29" s="23" t="str">
        <f si="0" t="shared"/>
        <v/>
      </c>
      <c r="I29" s="23" t="str">
        <f si="1" t="shared"/>
        <v/>
      </c>
      <c r="J29" s="23"/>
      <c r="K29" s="23"/>
      <c r="L29" s="23"/>
      <c r="M29" s="23"/>
      <c r="N29" s="23"/>
      <c r="O29" s="23"/>
      <c r="P29" s="23" t="str">
        <f si="2" t="shared"/>
        <v/>
      </c>
      <c r="Q29" s="23" t="str">
        <f si="3" t="shared"/>
        <v/>
      </c>
    </row>
    <row customFormat="1" r="30" s="14" spans="1:17">
      <c r="A30" s="22">
        <v>26</v>
      </c>
      <c r="B30" s="23"/>
      <c r="C30" s="23"/>
      <c r="D30" s="23"/>
      <c r="E30" s="23"/>
      <c r="F30" s="23"/>
      <c r="G30" s="23"/>
      <c r="H30" s="23" t="str">
        <f si="0" t="shared"/>
        <v/>
      </c>
      <c r="I30" s="23" t="str">
        <f si="1" t="shared"/>
        <v/>
      </c>
      <c r="J30" s="23"/>
      <c r="K30" s="23"/>
      <c r="L30" s="23"/>
      <c r="M30" s="23"/>
      <c r="N30" s="23"/>
      <c r="O30" s="23"/>
      <c r="P30" s="23" t="str">
        <f si="2" t="shared"/>
        <v/>
      </c>
      <c r="Q30" s="23" t="str">
        <f si="3" t="shared"/>
        <v/>
      </c>
    </row>
    <row customFormat="1" r="31" s="14" spans="1:17">
      <c r="A31" s="22">
        <v>27</v>
      </c>
      <c r="B31" s="23"/>
      <c r="C31" s="23"/>
      <c r="D31" s="23"/>
      <c r="E31" s="23"/>
      <c r="F31" s="23"/>
      <c r="G31" s="23"/>
      <c r="H31" s="23" t="str">
        <f si="0" t="shared"/>
        <v/>
      </c>
      <c r="I31" s="23" t="str">
        <f si="1" t="shared"/>
        <v/>
      </c>
      <c r="J31" s="23"/>
      <c r="K31" s="23"/>
      <c r="L31" s="23"/>
      <c r="M31" s="23"/>
      <c r="N31" s="23"/>
      <c r="O31" s="23"/>
      <c r="P31" s="23" t="str">
        <f si="2" t="shared"/>
        <v/>
      </c>
      <c r="Q31" s="23" t="str">
        <f si="3" t="shared"/>
        <v/>
      </c>
    </row>
    <row customFormat="1" r="32" s="14" spans="1:17">
      <c r="A32" s="22">
        <v>28</v>
      </c>
      <c r="B32" s="23"/>
      <c r="C32" s="23"/>
      <c r="D32" s="23"/>
      <c r="E32" s="23"/>
      <c r="F32" s="23"/>
      <c r="G32" s="23"/>
      <c r="H32" s="23" t="str">
        <f si="0" t="shared"/>
        <v/>
      </c>
      <c r="I32" s="23" t="str">
        <f si="1" t="shared"/>
        <v/>
      </c>
      <c r="J32" s="23"/>
      <c r="K32" s="23"/>
      <c r="L32" s="23"/>
      <c r="M32" s="23"/>
      <c r="N32" s="23"/>
      <c r="O32" s="23"/>
      <c r="P32" s="23" t="str">
        <f si="2" t="shared"/>
        <v/>
      </c>
      <c r="Q32" s="23" t="str">
        <f si="3" t="shared"/>
        <v/>
      </c>
    </row>
    <row customFormat="1" r="33" s="14" spans="1:17">
      <c r="A33" s="22">
        <v>29</v>
      </c>
      <c r="B33" s="23"/>
      <c r="C33" s="23"/>
      <c r="D33" s="23"/>
      <c r="E33" s="23"/>
      <c r="F33" s="23"/>
      <c r="G33" s="23"/>
      <c r="H33" s="23" t="str">
        <f si="0" t="shared"/>
        <v/>
      </c>
      <c r="I33" s="23" t="str">
        <f si="1" t="shared"/>
        <v/>
      </c>
      <c r="J33" s="23"/>
      <c r="K33" s="23"/>
      <c r="L33" s="23"/>
      <c r="M33" s="23"/>
      <c r="N33" s="23"/>
      <c r="O33" s="23"/>
      <c r="P33" s="23" t="str">
        <f si="2" t="shared"/>
        <v/>
      </c>
      <c r="Q33" s="23" t="str">
        <f si="3" t="shared"/>
        <v/>
      </c>
    </row>
    <row customFormat="1" r="34" s="14" spans="1:17">
      <c r="A34" s="22">
        <v>30</v>
      </c>
      <c r="B34" s="23"/>
      <c r="C34" s="23"/>
      <c r="D34" s="23"/>
      <c r="E34" s="23"/>
      <c r="F34" s="23"/>
      <c r="G34" s="23"/>
      <c r="H34" s="23" t="str">
        <f si="0" t="shared"/>
        <v/>
      </c>
      <c r="I34" s="23" t="str">
        <f si="1" t="shared"/>
        <v/>
      </c>
      <c r="J34" s="23"/>
      <c r="K34" s="23"/>
      <c r="L34" s="23"/>
      <c r="M34" s="23"/>
      <c r="N34" s="23"/>
      <c r="O34" s="23"/>
      <c r="P34" s="23" t="str">
        <f si="2" t="shared"/>
        <v/>
      </c>
      <c r="Q34" s="23" t="str">
        <f si="3" t="shared"/>
        <v/>
      </c>
    </row>
    <row customFormat="1" r="35" s="14" spans="1:17">
      <c r="A35" s="22">
        <v>31</v>
      </c>
      <c r="B35" s="23"/>
      <c r="C35" s="23"/>
      <c r="D35" s="23"/>
      <c r="E35" s="23"/>
      <c r="F35" s="23"/>
      <c r="G35" s="23"/>
      <c r="H35" s="23" t="str">
        <f si="0" t="shared"/>
        <v/>
      </c>
      <c r="I35" s="23" t="str">
        <f si="1" t="shared"/>
        <v/>
      </c>
      <c r="J35" s="23"/>
      <c r="K35" s="23"/>
      <c r="L35" s="23"/>
      <c r="M35" s="23"/>
      <c r="N35" s="23"/>
      <c r="O35" s="23"/>
      <c r="P35" s="23" t="str">
        <f si="2" t="shared"/>
        <v/>
      </c>
      <c r="Q35" s="23" t="str">
        <f si="3" t="shared"/>
        <v/>
      </c>
    </row>
    <row customFormat="1" r="36" s="14" spans="1:17">
      <c r="A36" s="22">
        <v>32</v>
      </c>
      <c r="B36" s="23"/>
      <c r="C36" s="23"/>
      <c r="D36" s="23"/>
      <c r="E36" s="23"/>
      <c r="F36" s="23"/>
      <c r="G36" s="23"/>
      <c r="H36" s="23" t="str">
        <f si="0" t="shared"/>
        <v/>
      </c>
      <c r="I36" s="23" t="str">
        <f si="1" t="shared"/>
        <v/>
      </c>
      <c r="J36" s="23"/>
      <c r="K36" s="23"/>
      <c r="L36" s="23"/>
      <c r="M36" s="23"/>
      <c r="N36" s="23"/>
      <c r="O36" s="23"/>
      <c r="P36" s="23" t="str">
        <f si="2" t="shared"/>
        <v/>
      </c>
      <c r="Q36" s="23" t="str">
        <f si="3" t="shared"/>
        <v/>
      </c>
    </row>
    <row customFormat="1" r="37" s="14" spans="1:17">
      <c r="A37" s="22">
        <v>33</v>
      </c>
      <c r="B37" s="23"/>
      <c r="C37" s="23"/>
      <c r="D37" s="23"/>
      <c r="E37" s="23"/>
      <c r="F37" s="23"/>
      <c r="G37" s="23"/>
      <c r="H37" s="23" t="str">
        <f ref="H37:H60" si="4" t="shared">IF(B37="","",INT(AVERAGE(B37:G37)))</f>
        <v/>
      </c>
      <c r="I37" s="23" t="str">
        <f si="1" t="shared"/>
        <v/>
      </c>
      <c r="J37" s="23"/>
      <c r="K37" s="23"/>
      <c r="L37" s="23"/>
      <c r="M37" s="23"/>
      <c r="N37" s="23"/>
      <c r="O37" s="23"/>
      <c r="P37" s="23" t="str">
        <f ref="P37:P60" si="5" t="shared">IF(J37="","",INT(AVERAGE(J37:O37)))</f>
        <v/>
      </c>
      <c r="Q37" s="23" t="str">
        <f si="3" t="shared"/>
        <v/>
      </c>
    </row>
    <row customFormat="1" r="38" s="14" spans="1:17">
      <c r="A38" s="22">
        <v>34</v>
      </c>
      <c r="B38" s="23"/>
      <c r="C38" s="23"/>
      <c r="D38" s="23"/>
      <c r="E38" s="23"/>
      <c r="F38" s="23"/>
      <c r="G38" s="23"/>
      <c r="H38" s="23" t="str">
        <f si="4" t="shared"/>
        <v/>
      </c>
      <c r="I38" s="23" t="str">
        <f si="1" t="shared"/>
        <v/>
      </c>
      <c r="J38" s="23"/>
      <c r="K38" s="23"/>
      <c r="L38" s="23"/>
      <c r="M38" s="23"/>
      <c r="N38" s="23"/>
      <c r="O38" s="23"/>
      <c r="P38" s="23" t="str">
        <f si="5" t="shared"/>
        <v/>
      </c>
      <c r="Q38" s="23" t="str">
        <f si="3" t="shared"/>
        <v/>
      </c>
    </row>
    <row customFormat="1" r="39" s="14" spans="1:17">
      <c r="A39" s="22">
        <v>35</v>
      </c>
      <c r="B39" s="23"/>
      <c r="C39" s="23"/>
      <c r="D39" s="23"/>
      <c r="E39" s="23"/>
      <c r="F39" s="23"/>
      <c r="G39" s="23"/>
      <c r="H39" s="23" t="str">
        <f si="4" t="shared"/>
        <v/>
      </c>
      <c r="I39" s="23" t="str">
        <f si="1" t="shared"/>
        <v/>
      </c>
      <c r="J39" s="23"/>
      <c r="K39" s="23"/>
      <c r="L39" s="23"/>
      <c r="M39" s="23"/>
      <c r="N39" s="23"/>
      <c r="O39" s="23"/>
      <c r="P39" s="23" t="str">
        <f si="5" t="shared"/>
        <v/>
      </c>
      <c r="Q39" s="23" t="str">
        <f si="3" t="shared"/>
        <v/>
      </c>
    </row>
    <row customFormat="1" r="40" s="14" spans="1:17">
      <c r="A40" s="22">
        <v>36</v>
      </c>
      <c r="B40" s="23"/>
      <c r="C40" s="23"/>
      <c r="D40" s="23"/>
      <c r="E40" s="23"/>
      <c r="F40" s="23"/>
      <c r="G40" s="23"/>
      <c r="H40" s="23" t="str">
        <f si="4" t="shared"/>
        <v/>
      </c>
      <c r="I40" s="23" t="str">
        <f si="1" t="shared"/>
        <v/>
      </c>
      <c r="J40" s="23"/>
      <c r="K40" s="23"/>
      <c r="L40" s="23"/>
      <c r="M40" s="23"/>
      <c r="N40" s="23"/>
      <c r="O40" s="23"/>
      <c r="P40" s="23" t="str">
        <f si="5" t="shared"/>
        <v/>
      </c>
      <c r="Q40" s="23" t="str">
        <f si="3" t="shared"/>
        <v/>
      </c>
    </row>
    <row customFormat="1" r="41" s="14" spans="1:17">
      <c r="A41" s="22">
        <v>37</v>
      </c>
      <c r="B41" s="23"/>
      <c r="C41" s="23"/>
      <c r="D41" s="23"/>
      <c r="E41" s="23"/>
      <c r="F41" s="23"/>
      <c r="G41" s="23"/>
      <c r="H41" s="23" t="str">
        <f si="4" t="shared"/>
        <v/>
      </c>
      <c r="I41" s="23" t="str">
        <f si="1" t="shared"/>
        <v/>
      </c>
      <c r="J41" s="23"/>
      <c r="K41" s="23"/>
      <c r="L41" s="23"/>
      <c r="M41" s="23"/>
      <c r="N41" s="23"/>
      <c r="O41" s="23"/>
      <c r="P41" s="23" t="str">
        <f si="5" t="shared"/>
        <v/>
      </c>
      <c r="Q41" s="23" t="str">
        <f si="3" t="shared"/>
        <v/>
      </c>
    </row>
    <row customFormat="1" r="42" s="14" spans="1:17">
      <c r="A42" s="22">
        <v>38</v>
      </c>
      <c r="B42" s="23"/>
      <c r="C42" s="23"/>
      <c r="D42" s="23"/>
      <c r="E42" s="23"/>
      <c r="F42" s="23"/>
      <c r="G42" s="23"/>
      <c r="H42" s="23" t="str">
        <f si="4" t="shared"/>
        <v/>
      </c>
      <c r="I42" s="23" t="str">
        <f si="1" t="shared"/>
        <v/>
      </c>
      <c r="J42" s="23"/>
      <c r="K42" s="23"/>
      <c r="L42" s="23"/>
      <c r="M42" s="23"/>
      <c r="N42" s="23"/>
      <c r="O42" s="23"/>
      <c r="P42" s="23" t="str">
        <f si="5" t="shared"/>
        <v/>
      </c>
      <c r="Q42" s="23" t="str">
        <f si="3" t="shared"/>
        <v/>
      </c>
    </row>
    <row customFormat="1" r="43" s="14" spans="1:17">
      <c r="A43" s="22">
        <v>39</v>
      </c>
      <c r="B43" s="23"/>
      <c r="C43" s="23"/>
      <c r="D43" s="23"/>
      <c r="E43" s="23"/>
      <c r="F43" s="23"/>
      <c r="G43" s="23"/>
      <c r="H43" s="23" t="str">
        <f si="4" t="shared"/>
        <v/>
      </c>
      <c r="I43" s="23" t="str">
        <f si="1" t="shared"/>
        <v/>
      </c>
      <c r="J43" s="23"/>
      <c r="K43" s="23"/>
      <c r="L43" s="23"/>
      <c r="M43" s="23"/>
      <c r="N43" s="23"/>
      <c r="O43" s="23"/>
      <c r="P43" s="23" t="str">
        <f si="5" t="shared"/>
        <v/>
      </c>
      <c r="Q43" s="23" t="str">
        <f si="3" t="shared"/>
        <v/>
      </c>
    </row>
    <row customFormat="1" r="44" s="14" spans="1:17">
      <c r="A44" s="22">
        <v>40</v>
      </c>
      <c r="B44" s="23"/>
      <c r="C44" s="23"/>
      <c r="D44" s="23"/>
      <c r="E44" s="23"/>
      <c r="F44" s="23"/>
      <c r="G44" s="23"/>
      <c r="H44" s="23" t="str">
        <f si="4" t="shared"/>
        <v/>
      </c>
      <c r="I44" s="23" t="str">
        <f si="1" t="shared"/>
        <v/>
      </c>
      <c r="J44" s="23"/>
      <c r="K44" s="23"/>
      <c r="L44" s="23"/>
      <c r="M44" s="23"/>
      <c r="N44" s="23"/>
      <c r="O44" s="23"/>
      <c r="P44" s="23" t="str">
        <f si="5" t="shared"/>
        <v/>
      </c>
      <c r="Q44" s="23" t="str">
        <f si="3" t="shared"/>
        <v/>
      </c>
    </row>
    <row customFormat="1" r="45" s="14" spans="1:17">
      <c r="A45" s="22">
        <v>41</v>
      </c>
      <c r="B45" s="23"/>
      <c r="C45" s="23"/>
      <c r="D45" s="23"/>
      <c r="E45" s="23"/>
      <c r="F45" s="23"/>
      <c r="G45" s="23"/>
      <c r="H45" s="23" t="str">
        <f si="4" t="shared"/>
        <v/>
      </c>
      <c r="I45" s="23" t="str">
        <f si="1" t="shared"/>
        <v/>
      </c>
      <c r="J45" s="23"/>
      <c r="K45" s="23"/>
      <c r="L45" s="23"/>
      <c r="M45" s="23"/>
      <c r="N45" s="23"/>
      <c r="O45" s="23"/>
      <c r="P45" s="23" t="str">
        <f si="5" t="shared"/>
        <v/>
      </c>
      <c r="Q45" s="23" t="str">
        <f si="3" t="shared"/>
        <v/>
      </c>
    </row>
    <row customFormat="1" r="46" s="14" spans="1:17">
      <c r="A46" s="22">
        <v>42</v>
      </c>
      <c r="B46" s="23"/>
      <c r="C46" s="23"/>
      <c r="D46" s="23"/>
      <c r="E46" s="23"/>
      <c r="F46" s="23"/>
      <c r="G46" s="23"/>
      <c r="H46" s="23" t="str">
        <f si="4" t="shared"/>
        <v/>
      </c>
      <c r="I46" s="23" t="str">
        <f si="1" t="shared"/>
        <v/>
      </c>
      <c r="J46" s="23"/>
      <c r="K46" s="23"/>
      <c r="L46" s="23"/>
      <c r="M46" s="23"/>
      <c r="N46" s="23"/>
      <c r="O46" s="23"/>
      <c r="P46" s="23" t="str">
        <f si="5" t="shared"/>
        <v/>
      </c>
      <c r="Q46" s="23" t="str">
        <f si="3" t="shared"/>
        <v/>
      </c>
    </row>
    <row customFormat="1" r="47" s="14" spans="1:17">
      <c r="A47" s="22">
        <v>43</v>
      </c>
      <c r="B47" s="23"/>
      <c r="C47" s="23"/>
      <c r="D47" s="23"/>
      <c r="E47" s="23"/>
      <c r="F47" s="23"/>
      <c r="G47" s="23"/>
      <c r="H47" s="23" t="str">
        <f si="4" t="shared"/>
        <v/>
      </c>
      <c r="I47" s="23" t="str">
        <f si="1" t="shared"/>
        <v/>
      </c>
      <c r="J47" s="23"/>
      <c r="K47" s="23"/>
      <c r="L47" s="23"/>
      <c r="M47" s="23"/>
      <c r="N47" s="23"/>
      <c r="O47" s="23"/>
      <c r="P47" s="23" t="str">
        <f si="5" t="shared"/>
        <v/>
      </c>
      <c r="Q47" s="23" t="str">
        <f si="3" t="shared"/>
        <v/>
      </c>
    </row>
    <row customFormat="1" r="48" s="14" spans="1:17">
      <c r="A48" s="22">
        <v>44</v>
      </c>
      <c r="B48" s="23"/>
      <c r="C48" s="23"/>
      <c r="D48" s="23"/>
      <c r="E48" s="23"/>
      <c r="F48" s="23"/>
      <c r="G48" s="23"/>
      <c r="H48" s="23" t="str">
        <f si="4" t="shared"/>
        <v/>
      </c>
      <c r="I48" s="23" t="str">
        <f si="1" t="shared"/>
        <v/>
      </c>
      <c r="J48" s="23"/>
      <c r="K48" s="23"/>
      <c r="L48" s="23"/>
      <c r="M48" s="23"/>
      <c r="N48" s="23"/>
      <c r="O48" s="23"/>
      <c r="P48" s="23" t="str">
        <f si="5" t="shared"/>
        <v/>
      </c>
      <c r="Q48" s="23" t="str">
        <f si="3" t="shared"/>
        <v/>
      </c>
    </row>
    <row customFormat="1" r="49" s="14" spans="1:17">
      <c r="A49" s="22">
        <v>45</v>
      </c>
      <c r="B49" s="23"/>
      <c r="C49" s="23"/>
      <c r="D49" s="23"/>
      <c r="E49" s="23"/>
      <c r="F49" s="23"/>
      <c r="G49" s="23"/>
      <c r="H49" s="23" t="str">
        <f si="4" t="shared"/>
        <v/>
      </c>
      <c r="I49" s="23" t="str">
        <f si="1" t="shared"/>
        <v/>
      </c>
      <c r="J49" s="23"/>
      <c r="K49" s="23"/>
      <c r="L49" s="23"/>
      <c r="M49" s="23"/>
      <c r="N49" s="23"/>
      <c r="O49" s="23"/>
      <c r="P49" s="23" t="str">
        <f si="5" t="shared"/>
        <v/>
      </c>
      <c r="Q49" s="23" t="str">
        <f si="3" t="shared"/>
        <v/>
      </c>
    </row>
    <row customFormat="1" r="50" s="14" spans="1:17">
      <c r="A50" s="22">
        <v>46</v>
      </c>
      <c r="B50" s="23"/>
      <c r="C50" s="23"/>
      <c r="D50" s="23"/>
      <c r="E50" s="23"/>
      <c r="F50" s="23"/>
      <c r="G50" s="23"/>
      <c r="H50" s="23" t="str">
        <f si="4" t="shared"/>
        <v/>
      </c>
      <c r="I50" s="23" t="str">
        <f si="1" t="shared"/>
        <v/>
      </c>
      <c r="J50" s="23"/>
      <c r="K50" s="23"/>
      <c r="L50" s="23"/>
      <c r="M50" s="23"/>
      <c r="N50" s="23"/>
      <c r="O50" s="23"/>
      <c r="P50" s="23" t="str">
        <f si="5" t="shared"/>
        <v/>
      </c>
      <c r="Q50" s="23" t="str">
        <f si="3" t="shared"/>
        <v/>
      </c>
    </row>
    <row customFormat="1" r="51" s="14" spans="1:17">
      <c r="A51" s="22">
        <v>47</v>
      </c>
      <c r="B51" s="23"/>
      <c r="C51" s="23"/>
      <c r="D51" s="23"/>
      <c r="E51" s="23"/>
      <c r="F51" s="23"/>
      <c r="G51" s="23"/>
      <c r="H51" s="23" t="str">
        <f si="4" t="shared"/>
        <v/>
      </c>
      <c r="I51" s="23" t="str">
        <f si="1" t="shared"/>
        <v/>
      </c>
      <c r="J51" s="23"/>
      <c r="K51" s="23"/>
      <c r="L51" s="23"/>
      <c r="M51" s="23"/>
      <c r="N51" s="23"/>
      <c r="O51" s="23"/>
      <c r="P51" s="23" t="str">
        <f si="5" t="shared"/>
        <v/>
      </c>
      <c r="Q51" s="23" t="str">
        <f si="3" t="shared"/>
        <v/>
      </c>
    </row>
    <row customFormat="1" r="52" s="14" spans="1:17">
      <c r="A52" s="22">
        <v>48</v>
      </c>
      <c r="B52" s="23"/>
      <c r="C52" s="23"/>
      <c r="D52" s="23"/>
      <c r="E52" s="23"/>
      <c r="F52" s="23"/>
      <c r="G52" s="23"/>
      <c r="H52" s="23" t="str">
        <f si="4" t="shared"/>
        <v/>
      </c>
      <c r="I52" s="23" t="str">
        <f si="1" t="shared"/>
        <v/>
      </c>
      <c r="J52" s="23"/>
      <c r="K52" s="23"/>
      <c r="L52" s="23"/>
      <c r="M52" s="23"/>
      <c r="N52" s="23"/>
      <c r="O52" s="23"/>
      <c r="P52" s="23" t="str">
        <f si="5" t="shared"/>
        <v/>
      </c>
      <c r="Q52" s="23" t="str">
        <f si="3" t="shared"/>
        <v/>
      </c>
    </row>
    <row customFormat="1" r="53" s="14" spans="1:17">
      <c r="A53" s="22">
        <v>49</v>
      </c>
      <c r="B53" s="23"/>
      <c r="C53" s="23"/>
      <c r="D53" s="23"/>
      <c r="E53" s="23"/>
      <c r="F53" s="23"/>
      <c r="G53" s="23"/>
      <c r="H53" s="23" t="str">
        <f si="4" t="shared"/>
        <v/>
      </c>
      <c r="I53" s="23" t="str">
        <f si="1" t="shared"/>
        <v/>
      </c>
      <c r="J53" s="23"/>
      <c r="K53" s="23"/>
      <c r="L53" s="23"/>
      <c r="M53" s="23"/>
      <c r="N53" s="23"/>
      <c r="O53" s="23"/>
      <c r="P53" s="23" t="str">
        <f si="5" t="shared"/>
        <v/>
      </c>
      <c r="Q53" s="23" t="str">
        <f si="3" t="shared"/>
        <v/>
      </c>
    </row>
    <row customFormat="1" r="54" s="14" spans="1:17">
      <c r="A54" s="22">
        <v>50</v>
      </c>
      <c r="B54" s="23"/>
      <c r="C54" s="23"/>
      <c r="D54" s="23"/>
      <c r="E54" s="23"/>
      <c r="F54" s="23"/>
      <c r="G54" s="23"/>
      <c r="H54" s="23" t="str">
        <f si="4" t="shared"/>
        <v/>
      </c>
      <c r="I54" s="23" t="str">
        <f si="1" t="shared"/>
        <v/>
      </c>
      <c r="J54" s="23"/>
      <c r="K54" s="23"/>
      <c r="L54" s="23"/>
      <c r="M54" s="23"/>
      <c r="N54" s="23"/>
      <c r="O54" s="23"/>
      <c r="P54" s="23" t="str">
        <f si="5" t="shared"/>
        <v/>
      </c>
      <c r="Q54" s="23" t="str">
        <f si="3" t="shared"/>
        <v/>
      </c>
    </row>
    <row customFormat="1" r="55" s="14" spans="1:17">
      <c r="A55" s="22">
        <v>51</v>
      </c>
      <c r="B55" s="23"/>
      <c r="C55" s="23"/>
      <c r="D55" s="23"/>
      <c r="E55" s="23"/>
      <c r="F55" s="23"/>
      <c r="G55" s="23"/>
      <c r="H55" s="23" t="str">
        <f si="4" t="shared"/>
        <v/>
      </c>
      <c r="I55" s="23" t="str">
        <f si="1" t="shared"/>
        <v/>
      </c>
      <c r="J55" s="23"/>
      <c r="K55" s="23"/>
      <c r="L55" s="23"/>
      <c r="M55" s="23"/>
      <c r="N55" s="23"/>
      <c r="O55" s="23"/>
      <c r="P55" s="23" t="str">
        <f si="5" t="shared"/>
        <v/>
      </c>
      <c r="Q55" s="23" t="str">
        <f si="3" t="shared"/>
        <v/>
      </c>
    </row>
    <row customFormat="1" r="56" s="14" spans="1:17">
      <c r="A56" s="22">
        <v>52</v>
      </c>
      <c r="B56" s="23"/>
      <c r="C56" s="23"/>
      <c r="D56" s="23"/>
      <c r="E56" s="23"/>
      <c r="F56" s="23"/>
      <c r="G56" s="23"/>
      <c r="H56" s="23" t="str">
        <f si="4" t="shared"/>
        <v/>
      </c>
      <c r="I56" s="23" t="str">
        <f si="1" t="shared"/>
        <v/>
      </c>
      <c r="J56" s="23"/>
      <c r="K56" s="23"/>
      <c r="L56" s="23"/>
      <c r="M56" s="23"/>
      <c r="N56" s="23"/>
      <c r="O56" s="23"/>
      <c r="P56" s="23" t="str">
        <f si="5" t="shared"/>
        <v/>
      </c>
      <c r="Q56" s="23" t="str">
        <f si="3" t="shared"/>
        <v/>
      </c>
    </row>
    <row customFormat="1" r="57" s="14" spans="1:17">
      <c r="A57" s="22">
        <v>53</v>
      </c>
      <c r="B57" s="23"/>
      <c r="C57" s="23"/>
      <c r="D57" s="23"/>
      <c r="E57" s="23"/>
      <c r="F57" s="23"/>
      <c r="G57" s="23"/>
      <c r="H57" s="23" t="str">
        <f si="4" t="shared"/>
        <v/>
      </c>
      <c r="I57" s="23" t="str">
        <f si="1" t="shared"/>
        <v/>
      </c>
      <c r="J57" s="23"/>
      <c r="K57" s="23"/>
      <c r="L57" s="23"/>
      <c r="M57" s="23"/>
      <c r="N57" s="23"/>
      <c r="O57" s="23"/>
      <c r="P57" s="23" t="str">
        <f si="5" t="shared"/>
        <v/>
      </c>
      <c r="Q57" s="23" t="str">
        <f si="3" t="shared"/>
        <v/>
      </c>
    </row>
    <row customFormat="1" r="58" s="14" spans="1:17">
      <c r="A58" s="22">
        <v>54</v>
      </c>
      <c r="B58" s="23"/>
      <c r="C58" s="23"/>
      <c r="D58" s="23"/>
      <c r="E58" s="23"/>
      <c r="F58" s="23"/>
      <c r="G58" s="23"/>
      <c r="H58" s="23" t="str">
        <f si="4" t="shared"/>
        <v/>
      </c>
      <c r="I58" s="23" t="str">
        <f si="1" t="shared"/>
        <v/>
      </c>
      <c r="J58" s="23"/>
      <c r="K58" s="23"/>
      <c r="L58" s="23"/>
      <c r="M58" s="23"/>
      <c r="N58" s="23"/>
      <c r="O58" s="23"/>
      <c r="P58" s="23" t="str">
        <f si="5" t="shared"/>
        <v/>
      </c>
      <c r="Q58" s="23" t="str">
        <f si="3" t="shared"/>
        <v/>
      </c>
    </row>
    <row customFormat="1" r="59" s="14" spans="1:17">
      <c r="A59" s="22">
        <v>55</v>
      </c>
      <c r="B59" s="23"/>
      <c r="C59" s="23"/>
      <c r="D59" s="23"/>
      <c r="E59" s="23"/>
      <c r="F59" s="23"/>
      <c r="G59" s="23"/>
      <c r="H59" s="23" t="str">
        <f si="4" t="shared"/>
        <v/>
      </c>
      <c r="I59" s="23" t="str">
        <f si="1" t="shared"/>
        <v/>
      </c>
      <c r="J59" s="23"/>
      <c r="K59" s="23"/>
      <c r="L59" s="23"/>
      <c r="M59" s="23"/>
      <c r="N59" s="23"/>
      <c r="O59" s="23"/>
      <c r="P59" s="23" t="str">
        <f si="5" t="shared"/>
        <v/>
      </c>
      <c r="Q59" s="23" t="str">
        <f si="3" t="shared"/>
        <v/>
      </c>
    </row>
    <row customFormat="1" r="60" s="14" spans="1:17">
      <c r="A60" s="22">
        <v>56</v>
      </c>
      <c r="B60" s="23"/>
      <c r="C60" s="23"/>
      <c r="D60" s="23"/>
      <c r="E60" s="23"/>
      <c r="F60" s="23"/>
      <c r="G60" s="23"/>
      <c r="H60" s="23" t="str">
        <f si="4" t="shared"/>
        <v/>
      </c>
      <c r="I60" s="23" t="str">
        <f si="1" t="shared"/>
        <v/>
      </c>
      <c r="J60" s="23"/>
      <c r="K60" s="23"/>
      <c r="L60" s="23"/>
      <c r="M60" s="23"/>
      <c r="N60" s="23"/>
      <c r="O60" s="23"/>
      <c r="P60" s="23" t="str">
        <f si="5" t="shared"/>
        <v/>
      </c>
      <c r="Q60" s="23" t="str">
        <f si="3" t="shared"/>
        <v/>
      </c>
    </row>
    <row customFormat="1" r="61" s="14" spans="1:17">
      <c r="A61" s="22" t="s">
        <v>27</v>
      </c>
      <c r="B61" s="23" t="str">
        <f ca="1" ref="B61:H61" si="6" t="shared">IF(B6="","",COUNTIF(B6:B59,CONCATENATE("&gt;",INDIRECT(ADDRESS(ROW(B66),COLUMN(B66)))+20))+IF(B5&gt;(B66+30),1,0)+IF(B60&gt;(B66+30),1,0))</f>
        <v/>
      </c>
      <c r="C61" s="23" t="str">
        <f ca="1" si="6" t="shared"/>
        <v/>
      </c>
      <c r="D61" s="23" t="str">
        <f ca="1" si="6" t="shared"/>
        <v/>
      </c>
      <c r="E61" s="23" t="str">
        <f ca="1" si="6" t="shared"/>
        <v/>
      </c>
      <c r="F61" s="23" t="str">
        <f ca="1" si="6" t="shared"/>
        <v/>
      </c>
      <c r="G61" s="23" t="str">
        <f ca="1" si="6" t="shared"/>
        <v/>
      </c>
      <c r="H61" s="23" t="str">
        <f ca="1" si="6" t="shared"/>
        <v/>
      </c>
      <c r="I61" s="23"/>
      <c r="J61" s="23" t="str">
        <f ca="1" ref="J61:P61" si="7" t="shared">IF(J6="","",COUNTIF(J6:J59,CONCATENATE("&gt;",INDIRECT(ADDRESS(ROW(J66),COLUMN(J66)))+20))+IF(J5&gt;(J66+30),1,0)+IF(J60&gt;(J66+30),1,0))</f>
        <v/>
      </c>
      <c r="K61" s="23" t="str">
        <f ca="1" si="7" t="shared"/>
        <v/>
      </c>
      <c r="L61" s="23" t="str">
        <f ca="1" si="7" t="shared"/>
        <v/>
      </c>
      <c r="M61" s="23" t="str">
        <f ca="1" si="7" t="shared"/>
        <v/>
      </c>
      <c r="N61" s="23" t="str">
        <f ca="1" si="7" t="shared"/>
        <v/>
      </c>
      <c r="O61" s="23" t="str">
        <f ca="1" si="7" t="shared"/>
        <v/>
      </c>
      <c r="P61" s="23" t="str">
        <f ca="1" si="7" t="shared"/>
        <v/>
      </c>
      <c r="Q61" s="23"/>
    </row>
    <row customFormat="1" r="62" s="14" spans="1:17">
      <c r="A62" s="22" t="s">
        <v>28</v>
      </c>
      <c r="B62" s="23" t="str">
        <f ca="1" ref="B62:H62" si="8" t="shared">IF(B5="","",COUNTIF(B5:B60,CONCATENATE("&lt;",INDIRECT(ADDRESS(ROW(B66),COLUMN(B66)))-20))+IF(B5&lt;(B66-30),1,0)+IF(B60&lt;(B66-30),1,0))</f>
        <v/>
      </c>
      <c r="C62" s="23" t="str">
        <f ca="1" si="8" t="shared"/>
        <v/>
      </c>
      <c r="D62" s="23" t="str">
        <f ca="1" si="8" t="shared"/>
        <v/>
      </c>
      <c r="E62" s="23" t="str">
        <f ca="1" si="8" t="shared"/>
        <v/>
      </c>
      <c r="F62" s="23" t="str">
        <f ca="1" si="8" t="shared"/>
        <v/>
      </c>
      <c r="G62" s="23" t="str">
        <f ca="1" si="8" t="shared"/>
        <v/>
      </c>
      <c r="H62" s="23" t="str">
        <f ca="1" si="8" t="shared"/>
        <v/>
      </c>
      <c r="I62" s="23"/>
      <c r="J62" s="23" t="str">
        <f ca="1" ref="J62:P62" si="9" t="shared">IF(J5="","",COUNTIF(J5:J60,CONCATENATE("&lt;",INDIRECT(ADDRESS(ROW(J66),COLUMN(J66)))-20))+IF(J5&lt;(J66-30),1,0)+IF(J60&lt;(J66-30),1,0))</f>
        <v/>
      </c>
      <c r="K62" s="23" t="str">
        <f ca="1" si="9" t="shared"/>
        <v/>
      </c>
      <c r="L62" s="23" t="str">
        <f ca="1" si="9" t="shared"/>
        <v/>
      </c>
      <c r="M62" s="23" t="str">
        <f ca="1" si="9" t="shared"/>
        <v/>
      </c>
      <c r="N62" s="23" t="str">
        <f ca="1" si="9" t="shared"/>
        <v/>
      </c>
      <c r="O62" s="23" t="str">
        <f ca="1" si="9" t="shared"/>
        <v/>
      </c>
      <c r="P62" s="23" t="str">
        <f ca="1" si="9" t="shared"/>
        <v/>
      </c>
      <c r="Q62" s="23"/>
    </row>
    <row customFormat="1" r="63" s="14" spans="1:17">
      <c r="A63" s="22" t="s">
        <v>29</v>
      </c>
      <c r="B63" s="24" t="str">
        <f ca="1" ref="B63:G63" si="10" t="shared">CONCATENATE("↑",B61,"↓",B62)</f>
        <v>↑↓</v>
      </c>
      <c r="C63" s="24" t="str">
        <f ca="1" si="10" t="shared"/>
        <v>↑↓</v>
      </c>
      <c r="D63" s="24" t="str">
        <f ca="1" si="10" t="shared"/>
        <v>↑↓</v>
      </c>
      <c r="E63" s="24" t="str">
        <f ca="1" si="10" t="shared"/>
        <v>↑↓</v>
      </c>
      <c r="F63" s="24" t="str">
        <f ca="1" si="10" t="shared"/>
        <v>↑↓</v>
      </c>
      <c r="G63" s="24" t="str">
        <f ca="1" si="10" t="shared"/>
        <v>↑↓</v>
      </c>
      <c r="H63" s="24"/>
      <c r="I63" s="24"/>
      <c r="J63" s="24" t="str">
        <f ca="1" ref="J63:O63" si="11" t="shared">CONCATENATE("↑",J61,"↓",J62)</f>
        <v>↑↓</v>
      </c>
      <c r="K63" s="24" t="str">
        <f ca="1" si="11" t="shared"/>
        <v>↑↓</v>
      </c>
      <c r="L63" s="24" t="str">
        <f ca="1" si="11" t="shared"/>
        <v>↑↓</v>
      </c>
      <c r="M63" s="24" t="str">
        <f ca="1" si="11" t="shared"/>
        <v>↑↓</v>
      </c>
      <c r="N63" s="24" t="str">
        <f ca="1" si="11" t="shared"/>
        <v>↑↓</v>
      </c>
      <c r="O63" s="24" t="str">
        <f ca="1" si="11" t="shared"/>
        <v>↑↓</v>
      </c>
      <c r="P63" s="24" t="s">
        <v>30</v>
      </c>
      <c r="Q63" s="22"/>
    </row>
    <row customFormat="1" r="64" s="14" spans="1:17">
      <c r="A64" s="22" t="s">
        <v>31</v>
      </c>
      <c r="B64" s="23" t="str">
        <f ref="B64:H64" si="12" t="shared">IF(B5="","",MAX(B5:B60))</f>
        <v/>
      </c>
      <c r="C64" s="23" t="str">
        <f si="12" t="shared"/>
        <v/>
      </c>
      <c r="D64" s="23" t="str">
        <f si="12" t="shared"/>
        <v/>
      </c>
      <c r="E64" s="23" t="str">
        <f si="12" t="shared"/>
        <v/>
      </c>
      <c r="F64" s="23" t="str">
        <f si="12" t="shared"/>
        <v/>
      </c>
      <c r="G64" s="23" t="str">
        <f si="12" t="shared"/>
        <v/>
      </c>
      <c r="H64" s="23" t="str">
        <f si="12" t="shared"/>
        <v/>
      </c>
      <c r="I64" s="23"/>
      <c r="J64" s="23" t="str">
        <f ref="J64:P64" si="13" t="shared">IF(J5="","",MAX(J5:J60))</f>
        <v/>
      </c>
      <c r="K64" s="23" t="str">
        <f si="13" t="shared"/>
        <v/>
      </c>
      <c r="L64" s="23" t="str">
        <f si="13" t="shared"/>
        <v/>
      </c>
      <c r="M64" s="23" t="str">
        <f si="13" t="shared"/>
        <v/>
      </c>
      <c r="N64" s="23" t="str">
        <f si="13" t="shared"/>
        <v/>
      </c>
      <c r="O64" s="23" t="str">
        <f si="13" t="shared"/>
        <v/>
      </c>
      <c r="P64" s="23" t="str">
        <f si="13" t="shared"/>
        <v/>
      </c>
      <c r="Q64" s="22"/>
    </row>
    <row customFormat="1" r="65" s="14" spans="1:17">
      <c r="A65" s="22" t="s">
        <v>32</v>
      </c>
      <c r="B65" s="23" t="str">
        <f ref="B65:H65" si="14" t="shared">IF(B5="","",MIN(B5:B60))</f>
        <v/>
      </c>
      <c r="C65" s="23" t="str">
        <f si="14" t="shared"/>
        <v/>
      </c>
      <c r="D65" s="23" t="str">
        <f si="14" t="shared"/>
        <v/>
      </c>
      <c r="E65" s="23" t="str">
        <f si="14" t="shared"/>
        <v/>
      </c>
      <c r="F65" s="23" t="str">
        <f si="14" t="shared"/>
        <v/>
      </c>
      <c r="G65" s="23" t="str">
        <f si="14" t="shared"/>
        <v/>
      </c>
      <c r="H65" s="23" t="str">
        <f si="14" t="shared"/>
        <v/>
      </c>
      <c r="I65" s="23"/>
      <c r="J65" s="23" t="str">
        <f ref="J65:P65" si="15" t="shared">IF(J5="","",MIN(J5:J60))</f>
        <v/>
      </c>
      <c r="K65" s="23" t="str">
        <f si="15" t="shared"/>
        <v/>
      </c>
      <c r="L65" s="23" t="str">
        <f si="15" t="shared"/>
        <v/>
      </c>
      <c r="M65" s="23" t="str">
        <f si="15" t="shared"/>
        <v/>
      </c>
      <c r="N65" s="23" t="str">
        <f si="15" t="shared"/>
        <v/>
      </c>
      <c r="O65" s="23" t="str">
        <f si="15" t="shared"/>
        <v/>
      </c>
      <c r="P65" s="23" t="str">
        <f si="15" t="shared"/>
        <v/>
      </c>
      <c r="Q65" s="22"/>
    </row>
    <row customFormat="1" r="66" s="15" spans="1:17">
      <c r="A66" s="23" t="s">
        <v>12</v>
      </c>
      <c r="B66" s="23" t="str">
        <f ref="B66:Q66" si="16" t="shared">IF(B5="","",INT(AVERAGE(B5:B60)))</f>
        <v/>
      </c>
      <c r="C66" s="23" t="str">
        <f si="16" t="shared"/>
        <v/>
      </c>
      <c r="D66" s="23" t="str">
        <f si="16" t="shared"/>
        <v/>
      </c>
      <c r="E66" s="23" t="str">
        <f si="16" t="shared"/>
        <v/>
      </c>
      <c r="F66" s="23" t="str">
        <f si="16" t="shared"/>
        <v/>
      </c>
      <c r="G66" s="23" t="str">
        <f si="16" t="shared"/>
        <v/>
      </c>
      <c r="H66" s="23" t="str">
        <f si="16" t="shared"/>
        <v/>
      </c>
      <c r="I66" s="23"/>
      <c r="J66" s="23" t="str">
        <f si="16" t="shared"/>
        <v/>
      </c>
      <c r="K66" s="23" t="str">
        <f si="16" t="shared"/>
        <v/>
      </c>
      <c r="L66" s="23" t="str">
        <f si="16" t="shared"/>
        <v/>
      </c>
      <c r="M66" s="23" t="str">
        <f si="16" t="shared"/>
        <v/>
      </c>
      <c r="N66" s="23" t="str">
        <f si="16" t="shared"/>
        <v/>
      </c>
      <c r="O66" s="23" t="str">
        <f si="16" t="shared"/>
        <v/>
      </c>
      <c r="P66" s="23" t="str">
        <f si="16" t="shared"/>
        <v/>
      </c>
      <c r="Q66" s="23"/>
    </row>
    <row customFormat="1" r="67" s="14" spans="1:17">
      <c r="A67" s="22" t="s">
        <v>33</v>
      </c>
      <c r="B67" s="22">
        <v>1270</v>
      </c>
      <c r="C67" s="22">
        <v>1270</v>
      </c>
      <c r="D67" s="22">
        <v>1270</v>
      </c>
      <c r="E67" s="22">
        <v>1270</v>
      </c>
      <c r="F67" s="22">
        <v>1270</v>
      </c>
      <c r="G67" s="22">
        <v>1270</v>
      </c>
      <c r="H67" s="22">
        <v>1270</v>
      </c>
      <c r="I67" s="23"/>
      <c r="J67" s="22">
        <v>1320</v>
      </c>
      <c r="K67" s="22">
        <v>1320</v>
      </c>
      <c r="L67" s="22">
        <v>1320</v>
      </c>
      <c r="M67" s="22">
        <v>1320</v>
      </c>
      <c r="N67" s="22">
        <v>1320</v>
      </c>
      <c r="O67" s="22">
        <v>1320</v>
      </c>
      <c r="P67" s="22">
        <v>1320</v>
      </c>
      <c r="Q67" s="22"/>
    </row>
    <row customFormat="1" r="68" s="14" spans="1:17">
      <c r="A68" s="22" t="s">
        <v>34</v>
      </c>
      <c r="B68" s="22" t="str">
        <f ref="B68:H68" si="17" t="shared">IF(B66="","",IF(ABS(B66-B67)&gt;7,1,0))</f>
        <v/>
      </c>
      <c r="C68" s="22" t="str">
        <f si="17" t="shared"/>
        <v/>
      </c>
      <c r="D68" s="22" t="str">
        <f si="17" t="shared"/>
        <v/>
      </c>
      <c r="E68" s="22" t="str">
        <f si="17" t="shared"/>
        <v/>
      </c>
      <c r="F68" s="22" t="str">
        <f si="17" t="shared"/>
        <v/>
      </c>
      <c r="G68" s="22" t="str">
        <f si="17" t="shared"/>
        <v/>
      </c>
      <c r="H68" s="22" t="str">
        <f si="17" t="shared"/>
        <v/>
      </c>
      <c r="I68" s="22"/>
      <c r="J68" s="22" t="str">
        <f ref="J68:P68" si="18" t="shared">IF(J66="","",IF(ABS(J66-J67)&gt;7,1,0))</f>
        <v/>
      </c>
      <c r="K68" s="22" t="str">
        <f si="18" t="shared"/>
        <v/>
      </c>
      <c r="L68" s="22" t="str">
        <f si="18" t="shared"/>
        <v/>
      </c>
      <c r="M68" s="22" t="str">
        <f si="18" t="shared"/>
        <v/>
      </c>
      <c r="N68" s="22" t="str">
        <f si="18" t="shared"/>
        <v/>
      </c>
      <c r="O68" s="22" t="str">
        <f si="18" t="shared"/>
        <v/>
      </c>
      <c r="P68" s="22" t="str">
        <f si="18" t="shared"/>
        <v/>
      </c>
      <c r="Q68" s="22"/>
    </row>
    <row customFormat="1" r="69" s="14" spans="9:9">
      <c r="I69" s="15"/>
    </row>
    <row customFormat="1" r="70" s="14" spans="3:12">
      <c r="C70" s="22"/>
      <c r="D70" s="22" t="s">
        <v>35</v>
      </c>
      <c r="E70" s="22" t="s">
        <v>36</v>
      </c>
      <c r="F70" s="22" t="s">
        <v>12</v>
      </c>
      <c r="G70" s="22"/>
      <c r="H70" s="22"/>
      <c r="I70" s="22"/>
      <c r="J70" s="22" t="s">
        <v>35</v>
      </c>
      <c r="K70" s="22" t="s">
        <v>36</v>
      </c>
      <c r="L70" s="22" t="s">
        <v>12</v>
      </c>
    </row>
    <row customFormat="1" r="71" s="14" spans="3:12">
      <c r="C71" s="22" t="s">
        <v>37</v>
      </c>
      <c r="D71" s="26" t="e">
        <f ca="1">(56*2-B$61-B$62-J$61-J$62)/(56*2)</f>
        <v>#VALUE!</v>
      </c>
      <c r="E71" s="26" t="e">
        <f ca="1">(56*2-C$61-C$62-K$61-K$62)/(56*2)</f>
        <v>#VALUE!</v>
      </c>
      <c r="F71" s="26" t="e">
        <f ca="1">AVERAGE(D71:E71)</f>
        <v>#VALUE!</v>
      </c>
      <c r="G71" s="26"/>
      <c r="H71" s="22"/>
      <c r="I71" s="22" t="s">
        <v>38</v>
      </c>
      <c r="J71" s="22" t="e">
        <f>(2-B68-J68)/2</f>
        <v>#VALUE!</v>
      </c>
      <c r="K71" s="22" t="e">
        <f>(2-C68-K68)/2</f>
        <v>#VALUE!</v>
      </c>
      <c r="L71" s="22" t="e">
        <f>AVERAGE(J71:K71)</f>
        <v>#VALUE!</v>
      </c>
    </row>
    <row customFormat="1" r="72" s="14" spans="3:12">
      <c r="C72" s="22" t="s">
        <v>39</v>
      </c>
      <c r="D72" s="26" t="e">
        <f ca="1">(56*2-D$61-D$62-L$61-L$62)/(56*2)</f>
        <v>#VALUE!</v>
      </c>
      <c r="E72" s="26" t="e">
        <f ca="1">(56*2-E$61-E$62-M$61-M$62)/(56*2)</f>
        <v>#VALUE!</v>
      </c>
      <c r="F72" s="26" t="e">
        <f ca="1">AVERAGE(D72:E72)</f>
        <v>#VALUE!</v>
      </c>
      <c r="G72" s="22"/>
      <c r="H72" s="22"/>
      <c r="I72" s="22" t="s">
        <v>40</v>
      </c>
      <c r="J72" s="22" t="e">
        <f>(2-D68-L68)/2</f>
        <v>#VALUE!</v>
      </c>
      <c r="K72" s="22" t="e">
        <f>(2-E68-M68)/2</f>
        <v>#VALUE!</v>
      </c>
      <c r="L72" s="22" t="e">
        <f>AVERAGE(J72:K72)</f>
        <v>#VALUE!</v>
      </c>
    </row>
    <row customFormat="1" r="73" s="14" spans="3:12">
      <c r="C73" s="22" t="s">
        <v>41</v>
      </c>
      <c r="D73" s="26" t="e">
        <f ca="1">(56*2-F$61-F$62-N$61-N$62)/(56*2)</f>
        <v>#VALUE!</v>
      </c>
      <c r="E73" s="26" t="e">
        <f ca="1">(56*2-G$61-G$62-O$61-O$62)/(56*2)</f>
        <v>#VALUE!</v>
      </c>
      <c r="F73" s="26" t="e">
        <f ca="1">AVERAGE(D73:E73)</f>
        <v>#VALUE!</v>
      </c>
      <c r="G73" s="22"/>
      <c r="H73" s="22"/>
      <c r="I73" s="22" t="s">
        <v>42</v>
      </c>
      <c r="J73" s="22" t="e">
        <f>(2-F68-N68)/2</f>
        <v>#VALUE!</v>
      </c>
      <c r="K73" s="22" t="e">
        <f>(2-G68-O68)/2</f>
        <v>#VALUE!</v>
      </c>
      <c r="L73" s="22" t="e">
        <f>AVERAGE(J73:K73)</f>
        <v>#VALUE!</v>
      </c>
    </row>
    <row customFormat="1" r="74" s="14" spans="3:12">
      <c r="C74" s="23" t="s">
        <v>43</v>
      </c>
      <c r="D74" s="23"/>
      <c r="E74" s="23"/>
      <c r="F74" s="23" t="e">
        <f ca="1">(56*2-H$61-H$62-P$61-P$62)/(56*2)</f>
        <v>#VALUE!</v>
      </c>
      <c r="G74" s="23"/>
      <c r="H74" s="23"/>
      <c r="I74" s="23" t="s">
        <v>44</v>
      </c>
      <c r="J74" s="26"/>
      <c r="K74" s="23"/>
      <c r="L74" s="26">
        <f>(2*6-SUM(B68:P68))/(2*6)</f>
        <v>1</v>
      </c>
    </row>
  </sheetData>
  <mergeCells count="2">
    <mergeCell ref="B2:G2"/>
    <mergeCell ref="J2:O2"/>
  </mergeCells>
  <conditionalFormatting sqref="B5">
    <cfRule dxfId="2" operator="lessThan" priority="71" type="cellIs">
      <formula>$B$66-30</formula>
    </cfRule>
    <cfRule dxfId="3" operator="greaterThan" priority="72" type="cellIs">
      <formula>$B$66+30</formula>
    </cfRule>
  </conditionalFormatting>
  <conditionalFormatting sqref="C5">
    <cfRule dxfId="2" operator="lessThan" priority="65" type="cellIs">
      <formula>$C$66-30</formula>
    </cfRule>
    <cfRule dxfId="3" operator="greaterThan" priority="66" type="cellIs">
      <formula>$C$66+30</formula>
    </cfRule>
  </conditionalFormatting>
  <conditionalFormatting sqref="D5">
    <cfRule dxfId="2" operator="lessThan" priority="63" type="cellIs">
      <formula>$D$66-30</formula>
    </cfRule>
    <cfRule dxfId="3" operator="greaterThan" priority="64" type="cellIs">
      <formula>$D$66+30</formula>
    </cfRule>
  </conditionalFormatting>
  <conditionalFormatting sqref="E5">
    <cfRule dxfId="2" operator="lessThan" priority="61" type="cellIs">
      <formula>$E$66-30</formula>
    </cfRule>
    <cfRule dxfId="3" operator="greaterThan" priority="62" type="cellIs">
      <formula>$E$66+30</formula>
    </cfRule>
  </conditionalFormatting>
  <conditionalFormatting sqref="F5">
    <cfRule dxfId="2" operator="lessThan" priority="59" type="cellIs">
      <formula>$F$66-30</formula>
    </cfRule>
    <cfRule dxfId="3" operator="greaterThan" priority="60" type="cellIs">
      <formula>$F$66+30</formula>
    </cfRule>
  </conditionalFormatting>
  <conditionalFormatting sqref="G5">
    <cfRule dxfId="2" operator="lessThan" priority="57" type="cellIs">
      <formula>$G$66-30</formula>
    </cfRule>
    <cfRule dxfId="3" operator="greaterThan" priority="58" type="cellIs">
      <formula>$G$66+30</formula>
    </cfRule>
  </conditionalFormatting>
  <conditionalFormatting sqref="J5">
    <cfRule dxfId="2" operator="lessThan" priority="35" type="cellIs">
      <formula>$J$66-30</formula>
    </cfRule>
    <cfRule dxfId="3" operator="greaterThan" priority="36" type="cellIs">
      <formula>$J$66+30</formula>
    </cfRule>
  </conditionalFormatting>
  <conditionalFormatting sqref="K5">
    <cfRule dxfId="2" operator="lessThan" priority="33" type="cellIs">
      <formula>$K$66-30</formula>
    </cfRule>
    <cfRule dxfId="3" operator="greaterThan" priority="34" type="cellIs">
      <formula>$K$66+30</formula>
    </cfRule>
  </conditionalFormatting>
  <conditionalFormatting sqref="L5">
    <cfRule dxfId="2" operator="lessThan" priority="31" type="cellIs">
      <formula>$L$66-30</formula>
    </cfRule>
    <cfRule dxfId="3" operator="greaterThan" priority="32" type="cellIs">
      <formula>$L$66+30</formula>
    </cfRule>
  </conditionalFormatting>
  <conditionalFormatting sqref="M5">
    <cfRule dxfId="2" operator="lessThan" priority="29" type="cellIs">
      <formula>$M$66-30</formula>
    </cfRule>
    <cfRule dxfId="3" operator="greaterThan" priority="30" type="cellIs">
      <formula>$M$66+30</formula>
    </cfRule>
  </conditionalFormatting>
  <conditionalFormatting sqref="N5">
    <cfRule dxfId="2" operator="lessThan" priority="27" type="cellIs">
      <formula>$N$66-30</formula>
    </cfRule>
    <cfRule dxfId="3" operator="greaterThan" priority="28" type="cellIs">
      <formula>$N$66+30</formula>
    </cfRule>
  </conditionalFormatting>
  <conditionalFormatting sqref="O5">
    <cfRule dxfId="2" operator="lessThan" priority="25" type="cellIs">
      <formula>$O$66-30</formula>
    </cfRule>
    <cfRule dxfId="3" operator="greaterThan" priority="26" type="cellIs">
      <formula>$O$66+30</formula>
    </cfRule>
  </conditionalFormatting>
  <conditionalFormatting sqref="B60">
    <cfRule dxfId="2" operator="lessThan" priority="69" type="cellIs">
      <formula>$B$66-30</formula>
    </cfRule>
    <cfRule dxfId="3" operator="greaterThan" priority="70" type="cellIs">
      <formula>$B$66+30</formula>
    </cfRule>
  </conditionalFormatting>
  <conditionalFormatting sqref="C60">
    <cfRule dxfId="2" operator="lessThan" priority="53" type="cellIs">
      <formula>$C$66-30</formula>
    </cfRule>
    <cfRule dxfId="3" operator="greaterThan" priority="54" type="cellIs">
      <formula>$C$66+30</formula>
    </cfRule>
  </conditionalFormatting>
  <conditionalFormatting sqref="D60">
    <cfRule dxfId="2" operator="lessThan" priority="51" type="cellIs">
      <formula>$D$66-30</formula>
    </cfRule>
    <cfRule dxfId="3" operator="greaterThan" priority="52" type="cellIs">
      <formula>$D$66+30</formula>
    </cfRule>
  </conditionalFormatting>
  <conditionalFormatting sqref="E60">
    <cfRule dxfId="2" operator="lessThan" priority="49" type="cellIs">
      <formula>$E$66-30</formula>
    </cfRule>
    <cfRule dxfId="3" operator="greaterThan" priority="50" type="cellIs">
      <formula>$E$66+30</formula>
    </cfRule>
  </conditionalFormatting>
  <conditionalFormatting sqref="F60">
    <cfRule dxfId="2" operator="lessThan" priority="47" type="cellIs">
      <formula>$F$66-30</formula>
    </cfRule>
    <cfRule dxfId="3" operator="greaterThan" priority="48" type="cellIs">
      <formula>$F$66+30</formula>
    </cfRule>
  </conditionalFormatting>
  <conditionalFormatting sqref="G60">
    <cfRule dxfId="2" operator="lessThan" priority="45" type="cellIs">
      <formula>$G$66-30</formula>
    </cfRule>
    <cfRule dxfId="3" operator="greaterThan" priority="46" type="cellIs">
      <formula>$G$66+30</formula>
    </cfRule>
  </conditionalFormatting>
  <conditionalFormatting sqref="J60">
    <cfRule dxfId="2" operator="lessThan" priority="23" type="cellIs">
      <formula>$J$66-30</formula>
    </cfRule>
    <cfRule dxfId="3" operator="greaterThan" priority="24" type="cellIs">
      <formula>$J$66+30</formula>
    </cfRule>
  </conditionalFormatting>
  <conditionalFormatting sqref="K60">
    <cfRule dxfId="2" operator="lessThan" priority="21" type="cellIs">
      <formula>$K$66-30</formula>
    </cfRule>
    <cfRule dxfId="3" operator="greaterThan" priority="22" type="cellIs">
      <formula>$K$66+30</formula>
    </cfRule>
  </conditionalFormatting>
  <conditionalFormatting sqref="L60">
    <cfRule dxfId="2" operator="lessThan" priority="19" type="cellIs">
      <formula>$L$66-30</formula>
    </cfRule>
    <cfRule dxfId="3" operator="greaterThan" priority="20" type="cellIs">
      <formula>$L$66+30</formula>
    </cfRule>
  </conditionalFormatting>
  <conditionalFormatting sqref="M60">
    <cfRule dxfId="2" operator="lessThan" priority="17" type="cellIs">
      <formula>$M$66-30</formula>
    </cfRule>
    <cfRule dxfId="3" operator="greaterThan" priority="18" type="cellIs">
      <formula>$M$66+30</formula>
    </cfRule>
  </conditionalFormatting>
  <conditionalFormatting sqref="N60">
    <cfRule dxfId="2" operator="lessThan" priority="15" type="cellIs">
      <formula>$N$66-30</formula>
    </cfRule>
    <cfRule dxfId="3" operator="greaterThan" priority="16" type="cellIs">
      <formula>$N$66+30</formula>
    </cfRule>
  </conditionalFormatting>
  <conditionalFormatting sqref="O60">
    <cfRule dxfId="2" operator="lessThan" priority="13" type="cellIs">
      <formula>$O$66-30</formula>
    </cfRule>
    <cfRule dxfId="3" operator="greaterThan" priority="14" type="cellIs">
      <formula>$O$66+30</formula>
    </cfRule>
  </conditionalFormatting>
  <conditionalFormatting sqref="B6:B59">
    <cfRule dxfId="3" operator="greaterThan" priority="74" type="cellIs">
      <formula>$B$66+20</formula>
    </cfRule>
    <cfRule dxfId="2" operator="lessThan" priority="73" type="cellIs">
      <formula>$B$66-20</formula>
    </cfRule>
  </conditionalFormatting>
  <conditionalFormatting sqref="C6:C59">
    <cfRule dxfId="2" operator="lessThan" priority="55" type="cellIs">
      <formula>$C$66-20</formula>
    </cfRule>
    <cfRule dxfId="3" operator="greaterThan" priority="56" type="cellIs">
      <formula>$C$66+20</formula>
    </cfRule>
  </conditionalFormatting>
  <conditionalFormatting sqref="D6:D59">
    <cfRule dxfId="2" operator="lessThan" priority="43" type="cellIs">
      <formula>$D$66-20</formula>
    </cfRule>
    <cfRule dxfId="3" operator="greaterThan" priority="44" type="cellIs">
      <formula>$D$66+20</formula>
    </cfRule>
  </conditionalFormatting>
  <conditionalFormatting sqref="E6:E59">
    <cfRule dxfId="2" operator="lessThan" priority="41" type="cellIs">
      <formula>$E$66-20</formula>
    </cfRule>
    <cfRule dxfId="3" operator="greaterThan" priority="42" type="cellIs">
      <formula>$E$66+20</formula>
    </cfRule>
  </conditionalFormatting>
  <conditionalFormatting sqref="F6:F59">
    <cfRule dxfId="2" operator="lessThan" priority="39" type="cellIs">
      <formula>$F$66-20</formula>
    </cfRule>
    <cfRule dxfId="3" operator="greaterThan" priority="40" type="cellIs">
      <formula>$F$66+20</formula>
    </cfRule>
  </conditionalFormatting>
  <conditionalFormatting sqref="G6:G59">
    <cfRule dxfId="2" operator="lessThan" priority="37" type="cellIs">
      <formula>$G$66-20</formula>
    </cfRule>
    <cfRule dxfId="3" operator="greaterThan" priority="38" type="cellIs">
      <formula>$G$66+20</formula>
    </cfRule>
  </conditionalFormatting>
  <conditionalFormatting sqref="J6:J59">
    <cfRule dxfId="2" operator="lessThan" priority="11" type="cellIs">
      <formula>$J$66-20</formula>
    </cfRule>
    <cfRule dxfId="3" operator="greaterThan" priority="12" type="cellIs">
      <formula>$J$66+20</formula>
    </cfRule>
  </conditionalFormatting>
  <conditionalFormatting sqref="K6:K59">
    <cfRule dxfId="2" operator="lessThan" priority="9" type="cellIs">
      <formula>$K$66-20</formula>
    </cfRule>
    <cfRule dxfId="3" operator="greaterThan" priority="10" type="cellIs">
      <formula>$K$66+20</formula>
    </cfRule>
  </conditionalFormatting>
  <conditionalFormatting sqref="L6:L59">
    <cfRule dxfId="2" operator="lessThan" priority="7" type="cellIs">
      <formula>$L$66-20</formula>
    </cfRule>
    <cfRule dxfId="3" operator="greaterThan" priority="8" type="cellIs">
      <formula>$L$66+20</formula>
    </cfRule>
  </conditionalFormatting>
  <conditionalFormatting sqref="M6:M59">
    <cfRule dxfId="2" operator="lessThan" priority="5" type="cellIs">
      <formula>$M$66-20</formula>
    </cfRule>
    <cfRule dxfId="3" operator="greaterThan" priority="6" type="cellIs">
      <formula>$M$66+20</formula>
    </cfRule>
  </conditionalFormatting>
  <conditionalFormatting sqref="N6:N59">
    <cfRule dxfId="2" operator="lessThan" priority="3" type="cellIs">
      <formula>$N$66-20</formula>
    </cfRule>
    <cfRule dxfId="3" operator="greaterThan" priority="4" type="cellIs">
      <formula>$N$66+20</formula>
    </cfRule>
  </conditionalFormatting>
  <conditionalFormatting sqref="O6:O59">
    <cfRule dxfId="2" operator="lessThan" priority="1" type="cellIs">
      <formula>$O$66-20</formula>
    </cfRule>
    <cfRule dxfId="3" operator="greaterThan" priority="2" type="cellIs">
      <formula>$O$66+20</formula>
    </cfRule>
  </conditionalFormatting>
  <pageMargins bottom="0.75" footer="0.5" header="0.5" left="0.699305555555556" right="0.699305555555556" top="0.75"/>
  <headerFooter/>
</worksheet>
</file>

<file path=xl/worksheets/sheet23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Q74"/>
  <sheetViews>
    <sheetView topLeftCell="A38" workbookViewId="0" zoomScale="85" zoomScaleNormal="85">
      <selection activeCell="P60" sqref="P60"/>
    </sheetView>
  </sheetViews>
  <sheetFormatPr defaultColWidth="9" defaultRowHeight="14.25"/>
  <cols>
    <col min="1" max="1" customWidth="true" style="14" width="14.0" collapsed="true"/>
    <col min="2" max="7" customWidth="true" style="14" width="11.3666666666667" collapsed="true"/>
    <col min="8" max="8" customWidth="true" style="14" width="7.725" collapsed="true"/>
    <col min="9" max="9" customWidth="true" style="14" width="8.26666666666667" collapsed="true"/>
    <col min="10" max="15" customWidth="true" style="14" width="11.3666666666667" collapsed="true"/>
    <col min="16" max="16" customWidth="true" style="14" width="7.36666666666667" collapsed="true"/>
    <col min="17" max="18" style="14" width="9.0" collapsed="true"/>
    <col min="19" max="16384" style="16" width="9.0" collapsed="true"/>
  </cols>
  <sheetData>
    <row customFormat="1" customHeight="1" ht="24" r="1" s="14" spans="1:17">
      <c r="A1" s="17" t="s">
        <v>0</v>
      </c>
      <c r="B1" s="18" t="s">
        <v>108</v>
      </c>
      <c r="C1" s="17"/>
      <c r="D1" s="17"/>
      <c r="E1" s="17" t="s">
        <v>1</v>
      </c>
      <c r="F1" s="19" t="s">
        <v>2</v>
      </c>
      <c r="G1" s="19"/>
      <c r="H1" s="19"/>
      <c r="I1" s="19"/>
      <c r="J1" s="19"/>
      <c r="K1" s="19"/>
      <c r="L1" s="19"/>
      <c r="M1" s="19"/>
      <c r="N1" s="19"/>
      <c r="O1" s="19"/>
      <c r="P1" s="19"/>
      <c r="Q1" s="25"/>
    </row>
    <row customFormat="1" r="2" s="14" spans="1:17">
      <c r="A2" s="17"/>
      <c r="B2" s="20" t="s">
        <v>3</v>
      </c>
      <c r="C2" s="20"/>
      <c r="D2" s="20"/>
      <c r="E2" s="20"/>
      <c r="F2" s="20"/>
      <c r="G2" s="20"/>
      <c r="H2" s="20"/>
      <c r="I2" s="20"/>
      <c r="J2" s="20" t="s">
        <v>4</v>
      </c>
      <c r="K2" s="20"/>
      <c r="L2" s="20"/>
      <c r="M2" s="20"/>
      <c r="N2" s="20"/>
      <c r="O2" s="20"/>
      <c r="P2" s="17"/>
      <c r="Q2" s="17"/>
    </row>
    <row customFormat="1" r="3" s="14" spans="1:17">
      <c r="A3" s="17" t="s">
        <v>5</v>
      </c>
      <c r="B3" s="17" t="s">
        <v>6</v>
      </c>
      <c r="C3" s="17" t="s">
        <v>7</v>
      </c>
      <c r="D3" s="17" t="s">
        <v>8</v>
      </c>
      <c r="E3" s="17" t="s">
        <v>9</v>
      </c>
      <c r="F3" s="17" t="s">
        <v>10</v>
      </c>
      <c r="G3" s="17" t="s">
        <v>11</v>
      </c>
      <c r="H3" s="17" t="s">
        <v>12</v>
      </c>
      <c r="I3" s="17" t="s">
        <v>13</v>
      </c>
      <c r="J3" s="17" t="s">
        <v>6</v>
      </c>
      <c r="K3" s="17" t="s">
        <v>7</v>
      </c>
      <c r="L3" s="17" t="s">
        <v>8</v>
      </c>
      <c r="M3" s="17" t="s">
        <v>9</v>
      </c>
      <c r="N3" s="17" t="s">
        <v>10</v>
      </c>
      <c r="O3" s="17" t="s">
        <v>11</v>
      </c>
      <c r="P3" s="17" t="s">
        <v>12</v>
      </c>
      <c r="Q3" s="17" t="s">
        <v>13</v>
      </c>
    </row>
    <row customFormat="1" customHeight="1" hidden="1" ht="17" r="4" s="14" spans="1:17">
      <c r="A4" s="17" t="s">
        <v>14</v>
      </c>
      <c r="B4" s="21" t="s">
        <v>15</v>
      </c>
      <c r="C4" s="21" t="s">
        <v>16</v>
      </c>
      <c r="D4" s="21" t="s">
        <v>17</v>
      </c>
      <c r="E4" s="17" t="s">
        <v>18</v>
      </c>
      <c r="F4" s="21" t="s">
        <v>19</v>
      </c>
      <c r="G4" s="17" t="s">
        <v>20</v>
      </c>
      <c r="H4" s="17" t="s">
        <v>90</v>
      </c>
      <c r="I4" s="17" t="s">
        <v>90</v>
      </c>
      <c r="J4" s="17" t="s">
        <v>21</v>
      </c>
      <c r="K4" s="21" t="s">
        <v>22</v>
      </c>
      <c r="L4" s="17" t="s">
        <v>23</v>
      </c>
      <c r="M4" s="17" t="s">
        <v>24</v>
      </c>
      <c r="N4" s="17" t="s">
        <v>25</v>
      </c>
      <c r="O4" s="21" t="s">
        <v>26</v>
      </c>
      <c r="P4" s="17"/>
      <c r="Q4" s="17"/>
    </row>
    <row customFormat="1" r="5" s="14" spans="1:17">
      <c r="A5" s="22">
        <v>1</v>
      </c>
      <c r="B5" s="23">
        <v>1288</v>
      </c>
      <c r="C5" s="23">
        <v>1285</v>
      </c>
      <c r="D5" s="23">
        <v>1268</v>
      </c>
      <c r="E5" s="23">
        <v>1260</v>
      </c>
      <c r="F5" s="23">
        <v>1282</v>
      </c>
      <c r="G5" s="23">
        <v>1272</v>
      </c>
      <c r="H5" s="23">
        <f ref="H5:H36" si="0" t="shared">IF(B5="","",INT(AVERAGE(B5:G5)))</f>
        <v>1275</v>
      </c>
      <c r="I5" s="23">
        <f ref="I5:I60" si="1" t="shared">IF(H5="","",H5-H$66)</f>
        <v>4</v>
      </c>
      <c r="J5" s="23">
        <v>1322</v>
      </c>
      <c r="K5" s="23">
        <v>1325</v>
      </c>
      <c r="L5" s="23">
        <v>1338</v>
      </c>
      <c r="M5" s="23">
        <v>1338</v>
      </c>
      <c r="N5" s="23">
        <v>1308</v>
      </c>
      <c r="O5" s="23">
        <v>1309</v>
      </c>
      <c r="P5" s="23">
        <f ref="P5:P36" si="2" t="shared">IF(J5="","",INT(AVERAGE(J5:O5)))</f>
        <v>1323</v>
      </c>
      <c r="Q5" s="23">
        <f ref="Q5:Q60" si="3" t="shared">IF(P5="","",P5-P$66)</f>
        <v>3</v>
      </c>
    </row>
    <row customFormat="1" r="6" s="14" spans="1:17">
      <c r="A6" s="22">
        <v>2</v>
      </c>
      <c r="B6" s="23">
        <v>1311</v>
      </c>
      <c r="C6" s="23">
        <v>1288</v>
      </c>
      <c r="D6" s="23">
        <v>1263</v>
      </c>
      <c r="E6" s="23">
        <v>1285</v>
      </c>
      <c r="F6" s="23">
        <v>1287</v>
      </c>
      <c r="G6" s="23">
        <v>1296</v>
      </c>
      <c r="H6" s="23">
        <f si="0" t="shared"/>
        <v>1288</v>
      </c>
      <c r="I6" s="23">
        <f si="1" t="shared"/>
        <v>17</v>
      </c>
      <c r="J6" s="23">
        <v>1316</v>
      </c>
      <c r="K6" s="23">
        <v>1304</v>
      </c>
      <c r="L6" s="23">
        <v>1317</v>
      </c>
      <c r="M6" s="23">
        <v>1339</v>
      </c>
      <c r="N6" s="23">
        <v>1284</v>
      </c>
      <c r="O6" s="23">
        <v>1317</v>
      </c>
      <c r="P6" s="23">
        <f si="2" t="shared"/>
        <v>1312</v>
      </c>
      <c r="Q6" s="23">
        <f si="3" t="shared"/>
        <v>-8</v>
      </c>
    </row>
    <row customFormat="1" r="7" s="14" spans="1:17">
      <c r="A7" s="22">
        <v>3</v>
      </c>
      <c r="B7" s="23">
        <v>1270</v>
      </c>
      <c r="C7" s="23">
        <v>1257</v>
      </c>
      <c r="D7" s="23">
        <v>1279</v>
      </c>
      <c r="E7" s="23">
        <v>1262</v>
      </c>
      <c r="F7" s="23">
        <v>1270</v>
      </c>
      <c r="G7" s="23">
        <v>1280</v>
      </c>
      <c r="H7" s="23">
        <f si="0" t="shared"/>
        <v>1269</v>
      </c>
      <c r="I7" s="23">
        <f si="1" t="shared"/>
        <v>-2</v>
      </c>
      <c r="J7" s="23">
        <v>1335</v>
      </c>
      <c r="K7" s="23">
        <v>1311</v>
      </c>
      <c r="L7" s="23">
        <v>1322</v>
      </c>
      <c r="M7" s="23">
        <v>1326</v>
      </c>
      <c r="N7" s="23">
        <v>1336</v>
      </c>
      <c r="O7" s="23">
        <v>1344</v>
      </c>
      <c r="P7" s="23">
        <f si="2" t="shared"/>
        <v>1329</v>
      </c>
      <c r="Q7" s="23">
        <f si="3" t="shared"/>
        <v>9</v>
      </c>
    </row>
    <row customFormat="1" r="8" s="14" spans="1:17">
      <c r="A8" s="22">
        <v>4</v>
      </c>
      <c r="B8" s="23">
        <v>1258</v>
      </c>
      <c r="C8" s="23">
        <v>1282</v>
      </c>
      <c r="D8" s="23">
        <v>1252</v>
      </c>
      <c r="E8" s="23">
        <v>1276</v>
      </c>
      <c r="F8" s="23">
        <v>1264</v>
      </c>
      <c r="G8" s="23">
        <v>1260</v>
      </c>
      <c r="H8" s="23">
        <f si="0" t="shared"/>
        <v>1265</v>
      </c>
      <c r="I8" s="23">
        <f si="1" t="shared"/>
        <v>-6</v>
      </c>
      <c r="J8" s="23">
        <v>1320</v>
      </c>
      <c r="K8" s="23">
        <v>1342</v>
      </c>
      <c r="L8" s="23">
        <v>1313</v>
      </c>
      <c r="M8" s="23">
        <v>1308</v>
      </c>
      <c r="N8" s="23">
        <v>1333</v>
      </c>
      <c r="O8" s="23">
        <v>1326</v>
      </c>
      <c r="P8" s="23">
        <f si="2" t="shared"/>
        <v>1323</v>
      </c>
      <c r="Q8" s="23">
        <f si="3" t="shared"/>
        <v>3</v>
      </c>
    </row>
    <row customFormat="1" r="9" s="14" spans="1:17">
      <c r="A9" s="22">
        <v>5</v>
      </c>
      <c r="B9" s="23">
        <v>1262</v>
      </c>
      <c r="C9" s="23">
        <v>1268</v>
      </c>
      <c r="D9" s="23">
        <v>1266</v>
      </c>
      <c r="E9" s="23">
        <v>1249</v>
      </c>
      <c r="F9" s="23">
        <v>1280</v>
      </c>
      <c r="G9" s="23">
        <v>1263</v>
      </c>
      <c r="H9" s="23">
        <f si="0" t="shared"/>
        <v>1264</v>
      </c>
      <c r="I9" s="23">
        <f si="1" t="shared"/>
        <v>-7</v>
      </c>
      <c r="J9" s="23">
        <v>1313</v>
      </c>
      <c r="K9" s="23">
        <v>1331</v>
      </c>
      <c r="L9" s="23">
        <v>1338</v>
      </c>
      <c r="M9" s="23">
        <v>1327</v>
      </c>
      <c r="N9" s="23">
        <v>1343</v>
      </c>
      <c r="O9" s="23">
        <v>1324</v>
      </c>
      <c r="P9" s="23">
        <f si="2" t="shared"/>
        <v>1329</v>
      </c>
      <c r="Q9" s="23">
        <f si="3" t="shared"/>
        <v>9</v>
      </c>
    </row>
    <row customFormat="1" r="10" s="14" spans="1:17">
      <c r="A10" s="22">
        <v>6</v>
      </c>
      <c r="B10" s="23">
        <v>1262</v>
      </c>
      <c r="C10" s="23">
        <v>1262</v>
      </c>
      <c r="D10" s="23">
        <v>1282</v>
      </c>
      <c r="E10" s="23">
        <v>1256</v>
      </c>
      <c r="F10" s="23">
        <v>1288</v>
      </c>
      <c r="G10" s="23">
        <v>1261</v>
      </c>
      <c r="H10" s="23">
        <f si="0" t="shared"/>
        <v>1268</v>
      </c>
      <c r="I10" s="23">
        <f si="1" t="shared"/>
        <v>-3</v>
      </c>
      <c r="J10" s="23">
        <v>1309</v>
      </c>
      <c r="K10" s="23">
        <v>1304</v>
      </c>
      <c r="L10" s="23">
        <v>1332</v>
      </c>
      <c r="M10" s="23">
        <v>1330</v>
      </c>
      <c r="N10" s="23">
        <v>1338</v>
      </c>
      <c r="O10" s="23">
        <v>1316</v>
      </c>
      <c r="P10" s="23">
        <f si="2" t="shared"/>
        <v>1321</v>
      </c>
      <c r="Q10" s="23">
        <f si="3" t="shared"/>
        <v>1</v>
      </c>
    </row>
    <row customFormat="1" r="11" s="14" spans="1:17">
      <c r="A11" s="22">
        <v>7</v>
      </c>
      <c r="B11" s="23">
        <v>1289</v>
      </c>
      <c r="C11" s="23">
        <v>1268</v>
      </c>
      <c r="D11" s="23">
        <v>1290</v>
      </c>
      <c r="E11" s="23">
        <v>1267</v>
      </c>
      <c r="F11" s="23">
        <v>1274</v>
      </c>
      <c r="G11" s="23">
        <v>1298</v>
      </c>
      <c r="H11" s="23">
        <f si="0" t="shared"/>
        <v>1281</v>
      </c>
      <c r="I11" s="23">
        <f si="1" t="shared"/>
        <v>10</v>
      </c>
      <c r="J11" s="23">
        <v>1324</v>
      </c>
      <c r="K11" s="23">
        <v>1319</v>
      </c>
      <c r="L11" s="23">
        <v>1329</v>
      </c>
      <c r="M11" s="23">
        <v>1317</v>
      </c>
      <c r="N11" s="23">
        <v>1312</v>
      </c>
      <c r="O11" s="23">
        <v>1338</v>
      </c>
      <c r="P11" s="23">
        <f si="2" t="shared"/>
        <v>1323</v>
      </c>
      <c r="Q11" s="23">
        <f si="3" t="shared"/>
        <v>3</v>
      </c>
    </row>
    <row customFormat="1" r="12" s="14" spans="1:17">
      <c r="A12" s="22">
        <v>8</v>
      </c>
      <c r="B12" s="23">
        <v>1267</v>
      </c>
      <c r="C12" s="23">
        <v>1247</v>
      </c>
      <c r="D12" s="23">
        <v>1288</v>
      </c>
      <c r="E12" s="23">
        <v>1259</v>
      </c>
      <c r="F12" s="23">
        <v>1268</v>
      </c>
      <c r="G12" s="23">
        <v>1281</v>
      </c>
      <c r="H12" s="23">
        <f si="0" t="shared"/>
        <v>1268</v>
      </c>
      <c r="I12" s="23">
        <f si="1" t="shared"/>
        <v>-3</v>
      </c>
      <c r="J12" s="23">
        <v>1332</v>
      </c>
      <c r="K12" s="23">
        <v>1315</v>
      </c>
      <c r="L12" s="23">
        <v>1341</v>
      </c>
      <c r="M12" s="23">
        <v>1327</v>
      </c>
      <c r="N12" s="23">
        <v>1340</v>
      </c>
      <c r="O12" s="23">
        <v>1342</v>
      </c>
      <c r="P12" s="23">
        <f si="2" t="shared"/>
        <v>1332</v>
      </c>
      <c r="Q12" s="23">
        <f si="3" t="shared"/>
        <v>12</v>
      </c>
    </row>
    <row customFormat="1" r="13" s="14" spans="1:17">
      <c r="A13" s="22">
        <v>9</v>
      </c>
      <c r="B13" s="23">
        <v>1261</v>
      </c>
      <c r="C13" s="23">
        <v>1281</v>
      </c>
      <c r="D13" s="23">
        <v>1284</v>
      </c>
      <c r="E13" s="23">
        <v>1272</v>
      </c>
      <c r="F13" s="23">
        <v>1271</v>
      </c>
      <c r="G13" s="23">
        <v>1260</v>
      </c>
      <c r="H13" s="23">
        <f si="0" t="shared"/>
        <v>1271</v>
      </c>
      <c r="I13" s="23">
        <f si="1" t="shared"/>
        <v>0</v>
      </c>
      <c r="J13" s="23">
        <v>1327</v>
      </c>
      <c r="K13" s="23">
        <v>1352</v>
      </c>
      <c r="L13" s="23">
        <v>1324</v>
      </c>
      <c r="M13" s="23">
        <v>1335</v>
      </c>
      <c r="N13" s="23">
        <v>1342</v>
      </c>
      <c r="O13" s="23">
        <v>1337</v>
      </c>
      <c r="P13" s="23">
        <f si="2" t="shared"/>
        <v>1336</v>
      </c>
      <c r="Q13" s="23">
        <f si="3" t="shared"/>
        <v>16</v>
      </c>
    </row>
    <row customFormat="1" r="14" s="14" spans="1:17">
      <c r="A14" s="22">
        <v>10</v>
      </c>
      <c r="B14" s="23">
        <v>1263</v>
      </c>
      <c r="C14" s="23">
        <v>1277</v>
      </c>
      <c r="D14" s="23">
        <v>1283</v>
      </c>
      <c r="E14" s="23">
        <v>1275</v>
      </c>
      <c r="F14" s="23">
        <v>1292</v>
      </c>
      <c r="G14" s="23">
        <v>1268</v>
      </c>
      <c r="H14" s="23">
        <f si="0" t="shared"/>
        <v>1276</v>
      </c>
      <c r="I14" s="23">
        <f si="1" t="shared"/>
        <v>5</v>
      </c>
      <c r="J14" s="23">
        <v>1317</v>
      </c>
      <c r="K14" s="23">
        <v>1322</v>
      </c>
      <c r="L14" s="23">
        <v>1315</v>
      </c>
      <c r="M14" s="23">
        <v>1320</v>
      </c>
      <c r="N14" s="23">
        <v>1334</v>
      </c>
      <c r="O14" s="23">
        <v>1323</v>
      </c>
      <c r="P14" s="23">
        <f si="2" t="shared"/>
        <v>1321</v>
      </c>
      <c r="Q14" s="23">
        <f si="3" t="shared"/>
        <v>1</v>
      </c>
    </row>
    <row customFormat="1" r="15" s="14" spans="1:17">
      <c r="A15" s="22">
        <v>11</v>
      </c>
      <c r="B15" s="23">
        <v>1276</v>
      </c>
      <c r="C15" s="23">
        <v>1268</v>
      </c>
      <c r="D15" s="23">
        <v>1264</v>
      </c>
      <c r="E15" s="23">
        <v>1282</v>
      </c>
      <c r="F15" s="23">
        <v>1285</v>
      </c>
      <c r="G15" s="23">
        <v>1265</v>
      </c>
      <c r="H15" s="23">
        <f si="0" t="shared"/>
        <v>1273</v>
      </c>
      <c r="I15" s="23">
        <f si="1" t="shared"/>
        <v>2</v>
      </c>
      <c r="J15" s="23">
        <v>1309</v>
      </c>
      <c r="K15" s="23">
        <v>1307</v>
      </c>
      <c r="L15" s="23">
        <v>1323</v>
      </c>
      <c r="M15" s="23">
        <v>1309</v>
      </c>
      <c r="N15" s="23">
        <v>1342</v>
      </c>
      <c r="O15" s="23">
        <v>1313</v>
      </c>
      <c r="P15" s="23">
        <f si="2" t="shared"/>
        <v>1317</v>
      </c>
      <c r="Q15" s="23">
        <f si="3" t="shared"/>
        <v>-3</v>
      </c>
    </row>
    <row customFormat="1" r="16" s="14" spans="1:17">
      <c r="A16" s="22">
        <v>12</v>
      </c>
      <c r="B16" s="23">
        <v>1280</v>
      </c>
      <c r="C16" s="23">
        <v>1266</v>
      </c>
      <c r="D16" s="23">
        <v>1268</v>
      </c>
      <c r="E16" s="23">
        <v>1291</v>
      </c>
      <c r="F16" s="23">
        <v>1266</v>
      </c>
      <c r="G16" s="23">
        <v>1290</v>
      </c>
      <c r="H16" s="23">
        <f si="0" t="shared"/>
        <v>1276</v>
      </c>
      <c r="I16" s="23">
        <f si="1" t="shared"/>
        <v>5</v>
      </c>
      <c r="J16" s="23">
        <v>1326</v>
      </c>
      <c r="K16" s="23">
        <v>1326</v>
      </c>
      <c r="L16" s="23">
        <v>1345</v>
      </c>
      <c r="M16" s="23">
        <v>1308</v>
      </c>
      <c r="N16" s="23">
        <v>1315</v>
      </c>
      <c r="O16" s="23">
        <v>1337</v>
      </c>
      <c r="P16" s="23">
        <f si="2" t="shared"/>
        <v>1326</v>
      </c>
      <c r="Q16" s="23">
        <f si="3" t="shared"/>
        <v>6</v>
      </c>
    </row>
    <row customFormat="1" r="17" s="14" spans="1:17">
      <c r="A17" s="22">
        <v>13</v>
      </c>
      <c r="B17" s="23">
        <v>1270</v>
      </c>
      <c r="C17" s="23">
        <v>1264</v>
      </c>
      <c r="D17" s="23">
        <v>1264</v>
      </c>
      <c r="E17" s="23">
        <v>1242</v>
      </c>
      <c r="F17" s="23">
        <v>1281</v>
      </c>
      <c r="G17" s="23">
        <v>1285</v>
      </c>
      <c r="H17" s="23">
        <f si="0" t="shared"/>
        <v>1267</v>
      </c>
      <c r="I17" s="23">
        <f si="1" t="shared"/>
        <v>-4</v>
      </c>
      <c r="J17" s="23">
        <v>1337</v>
      </c>
      <c r="K17" s="23">
        <v>1318</v>
      </c>
      <c r="L17" s="23">
        <v>1348</v>
      </c>
      <c r="M17" s="23">
        <v>1310</v>
      </c>
      <c r="N17" s="23">
        <v>1340</v>
      </c>
      <c r="O17" s="23">
        <v>1340</v>
      </c>
      <c r="P17" s="23">
        <f si="2" t="shared"/>
        <v>1332</v>
      </c>
      <c r="Q17" s="23">
        <f si="3" t="shared"/>
        <v>12</v>
      </c>
    </row>
    <row customFormat="1" r="18" s="14" spans="1:17">
      <c r="A18" s="22">
        <v>14</v>
      </c>
      <c r="B18" s="23">
        <v>1256</v>
      </c>
      <c r="C18" s="23">
        <v>1278</v>
      </c>
      <c r="D18" s="23">
        <v>1274</v>
      </c>
      <c r="E18" s="23">
        <v>1263</v>
      </c>
      <c r="F18" s="23">
        <v>1268</v>
      </c>
      <c r="G18" s="23">
        <v>1262</v>
      </c>
      <c r="H18" s="23">
        <f si="0" t="shared"/>
        <v>1266</v>
      </c>
      <c r="I18" s="23">
        <f si="1" t="shared"/>
        <v>-5</v>
      </c>
      <c r="J18" s="23">
        <v>1318</v>
      </c>
      <c r="K18" s="23">
        <v>1330</v>
      </c>
      <c r="L18" s="23">
        <v>1324</v>
      </c>
      <c r="M18" s="23">
        <v>1340</v>
      </c>
      <c r="N18" s="23">
        <v>1323</v>
      </c>
      <c r="O18" s="23">
        <v>1312</v>
      </c>
      <c r="P18" s="23">
        <f si="2" t="shared"/>
        <v>1324</v>
      </c>
      <c r="Q18" s="23">
        <f si="3" t="shared"/>
        <v>4</v>
      </c>
    </row>
    <row customFormat="1" r="19" s="14" spans="1:17">
      <c r="A19" s="22">
        <v>15</v>
      </c>
      <c r="B19" s="23">
        <v>1266</v>
      </c>
      <c r="C19" s="23">
        <v>1268</v>
      </c>
      <c r="D19" s="23">
        <v>1276</v>
      </c>
      <c r="E19" s="23">
        <v>1271</v>
      </c>
      <c r="F19" s="23">
        <v>1278</v>
      </c>
      <c r="G19" s="23">
        <v>1263</v>
      </c>
      <c r="H19" s="23">
        <f si="0" t="shared"/>
        <v>1270</v>
      </c>
      <c r="I19" s="23">
        <f si="1" t="shared"/>
        <v>-1</v>
      </c>
      <c r="J19" s="23">
        <v>1318</v>
      </c>
      <c r="K19" s="23">
        <v>1328</v>
      </c>
      <c r="L19" s="23">
        <v>1327</v>
      </c>
      <c r="M19" s="23">
        <v>1338</v>
      </c>
      <c r="N19" s="23">
        <v>1345</v>
      </c>
      <c r="O19" s="23">
        <v>1328</v>
      </c>
      <c r="P19" s="23">
        <f si="2" t="shared"/>
        <v>1330</v>
      </c>
      <c r="Q19" s="23">
        <f si="3" t="shared"/>
        <v>10</v>
      </c>
    </row>
    <row customFormat="1" r="20" s="14" spans="1:17">
      <c r="A20" s="22">
        <v>16</v>
      </c>
      <c r="B20" s="23">
        <v>1262</v>
      </c>
      <c r="C20" s="23">
        <v>1256</v>
      </c>
      <c r="D20" s="23">
        <v>1286</v>
      </c>
      <c r="E20" s="23">
        <v>1280</v>
      </c>
      <c r="F20" s="23">
        <v>1285</v>
      </c>
      <c r="G20" s="23">
        <v>1259</v>
      </c>
      <c r="H20" s="23">
        <f si="0" t="shared"/>
        <v>1271</v>
      </c>
      <c r="I20" s="23">
        <f si="1" t="shared"/>
        <v>0</v>
      </c>
      <c r="J20" s="23">
        <v>1326</v>
      </c>
      <c r="K20" s="23">
        <v>1315</v>
      </c>
      <c r="L20" s="23">
        <v>1337</v>
      </c>
      <c r="M20" s="23">
        <v>1335</v>
      </c>
      <c r="N20" s="23">
        <v>1348</v>
      </c>
      <c r="O20" s="23">
        <v>1326</v>
      </c>
      <c r="P20" s="23">
        <f si="2" t="shared"/>
        <v>1331</v>
      </c>
      <c r="Q20" s="23">
        <f si="3" t="shared"/>
        <v>11</v>
      </c>
    </row>
    <row customFormat="1" r="21" s="14" spans="1:17">
      <c r="A21" s="22">
        <v>17</v>
      </c>
      <c r="B21" s="23">
        <v>1284</v>
      </c>
      <c r="C21" s="23">
        <v>1275</v>
      </c>
      <c r="D21" s="23">
        <v>1290</v>
      </c>
      <c r="E21" s="23">
        <v>1252</v>
      </c>
      <c r="F21" s="23">
        <v>1272</v>
      </c>
      <c r="G21" s="23">
        <v>1291</v>
      </c>
      <c r="H21" s="23">
        <f si="0" t="shared"/>
        <v>1277</v>
      </c>
      <c r="I21" s="23">
        <f si="1" t="shared"/>
        <v>6</v>
      </c>
      <c r="J21" s="23">
        <v>1344</v>
      </c>
      <c r="K21" s="23">
        <v>1338</v>
      </c>
      <c r="L21" s="23">
        <v>1302</v>
      </c>
      <c r="M21" s="23">
        <v>1321</v>
      </c>
      <c r="N21" s="23">
        <v>1333</v>
      </c>
      <c r="O21" s="23">
        <v>1348</v>
      </c>
      <c r="P21" s="23">
        <f si="2" t="shared"/>
        <v>1331</v>
      </c>
      <c r="Q21" s="23">
        <f si="3" t="shared"/>
        <v>11</v>
      </c>
    </row>
    <row customFormat="1" r="22" s="14" spans="1:17">
      <c r="A22" s="22">
        <v>18</v>
      </c>
      <c r="B22" s="23">
        <v>1262</v>
      </c>
      <c r="C22" s="23">
        <v>1245</v>
      </c>
      <c r="D22" s="23">
        <v>1264</v>
      </c>
      <c r="E22" s="23">
        <v>1268</v>
      </c>
      <c r="F22" s="23">
        <v>1268</v>
      </c>
      <c r="G22" s="23">
        <v>1276</v>
      </c>
      <c r="H22" s="23">
        <f si="0" t="shared"/>
        <v>1263</v>
      </c>
      <c r="I22" s="23">
        <f si="1" t="shared"/>
        <v>-8</v>
      </c>
      <c r="J22" s="23">
        <v>1321</v>
      </c>
      <c r="K22" s="23">
        <v>1312</v>
      </c>
      <c r="L22" s="23">
        <v>1319</v>
      </c>
      <c r="M22" s="23">
        <v>1293</v>
      </c>
      <c r="N22" s="23">
        <v>1331</v>
      </c>
      <c r="O22" s="23">
        <v>1333</v>
      </c>
      <c r="P22" s="23">
        <f si="2" t="shared"/>
        <v>1318</v>
      </c>
      <c r="Q22" s="23">
        <f si="3" t="shared"/>
        <v>-2</v>
      </c>
    </row>
    <row customFormat="1" r="23" s="14" spans="1:17">
      <c r="A23" s="22">
        <v>19</v>
      </c>
      <c r="B23" s="23">
        <v>1271</v>
      </c>
      <c r="C23" s="23">
        <v>1289</v>
      </c>
      <c r="D23" s="23">
        <v>1278</v>
      </c>
      <c r="E23" s="23">
        <v>1268</v>
      </c>
      <c r="F23" s="23">
        <v>1290</v>
      </c>
      <c r="G23" s="23">
        <v>1276</v>
      </c>
      <c r="H23" s="23">
        <f si="0" t="shared"/>
        <v>1278</v>
      </c>
      <c r="I23" s="23">
        <f si="1" t="shared"/>
        <v>7</v>
      </c>
      <c r="J23" s="23">
        <v>1302</v>
      </c>
      <c r="K23" s="23">
        <v>1323</v>
      </c>
      <c r="L23" s="23">
        <v>1306</v>
      </c>
      <c r="M23" s="23">
        <v>1303</v>
      </c>
      <c r="N23" s="23">
        <v>1318</v>
      </c>
      <c r="O23" s="23">
        <v>1310</v>
      </c>
      <c r="P23" s="23">
        <f si="2" t="shared"/>
        <v>1310</v>
      </c>
      <c r="Q23" s="23">
        <f si="3" t="shared"/>
        <v>-10</v>
      </c>
    </row>
    <row customFormat="1" r="24" s="14" spans="1:17">
      <c r="A24" s="22">
        <v>20</v>
      </c>
      <c r="B24" s="23">
        <v>1287</v>
      </c>
      <c r="C24" s="23">
        <v>1294</v>
      </c>
      <c r="D24" s="23">
        <v>1269</v>
      </c>
      <c r="E24" s="23">
        <v>1280</v>
      </c>
      <c r="F24" s="23">
        <v>1292</v>
      </c>
      <c r="G24" s="23">
        <v>1286</v>
      </c>
      <c r="H24" s="23">
        <f si="0" t="shared"/>
        <v>1284</v>
      </c>
      <c r="I24" s="23">
        <f si="1" t="shared"/>
        <v>13</v>
      </c>
      <c r="J24" s="23">
        <v>1320</v>
      </c>
      <c r="K24" s="23">
        <v>1319</v>
      </c>
      <c r="L24" s="23">
        <v>1308</v>
      </c>
      <c r="M24" s="23">
        <v>1322</v>
      </c>
      <c r="N24" s="23">
        <v>1333</v>
      </c>
      <c r="O24" s="23">
        <v>1326</v>
      </c>
      <c r="P24" s="23">
        <f si="2" t="shared"/>
        <v>1321</v>
      </c>
      <c r="Q24" s="23">
        <f si="3" t="shared"/>
        <v>1</v>
      </c>
    </row>
    <row customFormat="1" r="25" s="14" spans="1:17">
      <c r="A25" s="22">
        <v>21</v>
      </c>
      <c r="B25" s="23">
        <v>1277</v>
      </c>
      <c r="C25" s="23">
        <v>1260</v>
      </c>
      <c r="D25" s="23">
        <v>1278</v>
      </c>
      <c r="E25" s="23">
        <v>1271</v>
      </c>
      <c r="F25" s="23">
        <v>1290</v>
      </c>
      <c r="G25" s="23">
        <v>1274</v>
      </c>
      <c r="H25" s="23">
        <f si="0" t="shared"/>
        <v>1275</v>
      </c>
      <c r="I25" s="23">
        <f si="1" t="shared"/>
        <v>4</v>
      </c>
      <c r="J25" s="23">
        <v>1301</v>
      </c>
      <c r="K25" s="23">
        <v>1296</v>
      </c>
      <c r="L25" s="23">
        <v>1316</v>
      </c>
      <c r="M25" s="23">
        <v>1311</v>
      </c>
      <c r="N25" s="23">
        <v>1328</v>
      </c>
      <c r="O25" s="23">
        <v>1303</v>
      </c>
      <c r="P25" s="23">
        <f si="2" t="shared"/>
        <v>1309</v>
      </c>
      <c r="Q25" s="23">
        <f si="3" t="shared"/>
        <v>-11</v>
      </c>
    </row>
    <row customFormat="1" r="26" s="14" spans="1:17">
      <c r="A26" s="22">
        <v>22</v>
      </c>
      <c r="B26" s="23">
        <v>1273</v>
      </c>
      <c r="C26" s="23">
        <v>1259</v>
      </c>
      <c r="D26" s="23">
        <v>1286</v>
      </c>
      <c r="E26" s="23">
        <v>1261</v>
      </c>
      <c r="F26" s="23">
        <v>1254</v>
      </c>
      <c r="G26" s="23">
        <v>1273</v>
      </c>
      <c r="H26" s="23">
        <f si="0" t="shared"/>
        <v>1267</v>
      </c>
      <c r="I26" s="23">
        <f si="1" t="shared"/>
        <v>-4</v>
      </c>
      <c r="J26" s="23">
        <v>1314</v>
      </c>
      <c r="K26" s="23">
        <v>1308</v>
      </c>
      <c r="L26" s="23">
        <v>1332</v>
      </c>
      <c r="M26" s="23">
        <v>1319</v>
      </c>
      <c r="N26" s="23">
        <v>1298</v>
      </c>
      <c r="O26" s="23">
        <v>1318</v>
      </c>
      <c r="P26" s="23">
        <f si="2" t="shared"/>
        <v>1314</v>
      </c>
      <c r="Q26" s="23">
        <f si="3" t="shared"/>
        <v>-6</v>
      </c>
    </row>
    <row customFormat="1" r="27" s="14" spans="1:17">
      <c r="A27" s="22">
        <v>23</v>
      </c>
      <c r="B27" s="23">
        <v>1282</v>
      </c>
      <c r="C27" s="23">
        <v>1275</v>
      </c>
      <c r="D27" s="23">
        <v>1286</v>
      </c>
      <c r="E27" s="23">
        <v>1287</v>
      </c>
      <c r="F27" s="23">
        <v>1290</v>
      </c>
      <c r="G27" s="23">
        <v>1285</v>
      </c>
      <c r="H27" s="23">
        <f si="0" t="shared"/>
        <v>1284</v>
      </c>
      <c r="I27" s="23">
        <f si="1" t="shared"/>
        <v>13</v>
      </c>
      <c r="J27" s="23">
        <v>1314</v>
      </c>
      <c r="K27" s="23">
        <v>1302</v>
      </c>
      <c r="L27" s="23">
        <v>1335</v>
      </c>
      <c r="M27" s="23">
        <v>1329</v>
      </c>
      <c r="N27" s="23">
        <v>1323</v>
      </c>
      <c r="O27" s="23">
        <v>1325</v>
      </c>
      <c r="P27" s="23">
        <f si="2" t="shared"/>
        <v>1321</v>
      </c>
      <c r="Q27" s="23">
        <f si="3" t="shared"/>
        <v>1</v>
      </c>
    </row>
    <row customFormat="1" r="28" s="14" spans="1:17">
      <c r="A28" s="22">
        <v>24</v>
      </c>
      <c r="B28" s="23">
        <v>1244</v>
      </c>
      <c r="C28" s="23">
        <v>1263</v>
      </c>
      <c r="D28" s="23">
        <v>1287</v>
      </c>
      <c r="E28" s="23">
        <v>1283</v>
      </c>
      <c r="F28" s="23">
        <v>1256</v>
      </c>
      <c r="G28" s="23">
        <v>1243</v>
      </c>
      <c r="H28" s="23">
        <f si="0" t="shared"/>
        <v>1262</v>
      </c>
      <c r="I28" s="23">
        <f si="1" t="shared"/>
        <v>-9</v>
      </c>
      <c r="J28" s="23">
        <v>1313</v>
      </c>
      <c r="K28" s="23">
        <v>1323</v>
      </c>
      <c r="L28" s="23">
        <v>1338</v>
      </c>
      <c r="M28" s="23">
        <v>1309</v>
      </c>
      <c r="N28" s="23">
        <v>1326</v>
      </c>
      <c r="O28" s="23">
        <v>1314</v>
      </c>
      <c r="P28" s="23">
        <f si="2" t="shared"/>
        <v>1320</v>
      </c>
      <c r="Q28" s="23">
        <f si="3" t="shared"/>
        <v>0</v>
      </c>
    </row>
    <row customFormat="1" r="29" s="14" spans="1:17">
      <c r="A29" s="22">
        <v>25</v>
      </c>
      <c r="B29" s="23">
        <v>1271</v>
      </c>
      <c r="C29" s="23">
        <v>1268</v>
      </c>
      <c r="D29" s="23">
        <v>1277</v>
      </c>
      <c r="E29" s="23">
        <v>1282</v>
      </c>
      <c r="F29" s="23">
        <v>1282</v>
      </c>
      <c r="G29" s="23">
        <v>1266</v>
      </c>
      <c r="H29" s="23">
        <f si="0" t="shared"/>
        <v>1274</v>
      </c>
      <c r="I29" s="23">
        <f si="1" t="shared"/>
        <v>3</v>
      </c>
      <c r="J29" s="23">
        <v>1311</v>
      </c>
      <c r="K29" s="23">
        <v>1317</v>
      </c>
      <c r="L29" s="23">
        <v>1337</v>
      </c>
      <c r="M29" s="23">
        <v>1335</v>
      </c>
      <c r="N29" s="23">
        <v>1329</v>
      </c>
      <c r="O29" s="23">
        <v>1317</v>
      </c>
      <c r="P29" s="23">
        <f si="2" t="shared"/>
        <v>1324</v>
      </c>
      <c r="Q29" s="23">
        <f si="3" t="shared"/>
        <v>4</v>
      </c>
    </row>
    <row customFormat="1" r="30" s="14" spans="1:17">
      <c r="A30" s="22">
        <v>26</v>
      </c>
      <c r="B30" s="23">
        <v>1257</v>
      </c>
      <c r="C30" s="23">
        <v>1251</v>
      </c>
      <c r="D30" s="23">
        <v>1277</v>
      </c>
      <c r="E30" s="23">
        <v>1255</v>
      </c>
      <c r="F30" s="23">
        <v>1276</v>
      </c>
      <c r="G30" s="23">
        <v>1257</v>
      </c>
      <c r="H30" s="23">
        <f si="0" t="shared"/>
        <v>1262</v>
      </c>
      <c r="I30" s="23">
        <f si="1" t="shared"/>
        <v>-9</v>
      </c>
      <c r="J30" s="23">
        <v>1313</v>
      </c>
      <c r="K30" s="23">
        <v>1299</v>
      </c>
      <c r="L30" s="23">
        <v>1344</v>
      </c>
      <c r="M30" s="23">
        <v>1337</v>
      </c>
      <c r="N30" s="23">
        <v>1332</v>
      </c>
      <c r="O30" s="23">
        <v>1315</v>
      </c>
      <c r="P30" s="23">
        <f si="2" t="shared"/>
        <v>1323</v>
      </c>
      <c r="Q30" s="23">
        <f si="3" t="shared"/>
        <v>3</v>
      </c>
    </row>
    <row customFormat="1" r="31" s="14" spans="1:17">
      <c r="A31" s="22">
        <v>27</v>
      </c>
      <c r="B31" s="23">
        <v>1275</v>
      </c>
      <c r="C31" s="23">
        <v>1275</v>
      </c>
      <c r="D31" s="23">
        <v>1277</v>
      </c>
      <c r="E31" s="23">
        <v>1256</v>
      </c>
      <c r="F31" s="23">
        <v>1264</v>
      </c>
      <c r="G31" s="23">
        <v>1283</v>
      </c>
      <c r="H31" s="23">
        <f si="0" t="shared"/>
        <v>1271</v>
      </c>
      <c r="I31" s="23">
        <f si="1" t="shared"/>
        <v>0</v>
      </c>
      <c r="J31" s="23">
        <v>1319</v>
      </c>
      <c r="K31" s="23">
        <v>1317</v>
      </c>
      <c r="L31" s="23">
        <v>1314</v>
      </c>
      <c r="M31" s="23">
        <v>1305</v>
      </c>
      <c r="N31" s="23">
        <v>1305</v>
      </c>
      <c r="O31" s="23">
        <v>1327</v>
      </c>
      <c r="P31" s="23">
        <f si="2" t="shared"/>
        <v>1314</v>
      </c>
      <c r="Q31" s="23">
        <f si="3" t="shared"/>
        <v>-6</v>
      </c>
    </row>
    <row customFormat="1" r="32" s="14" spans="1:17">
      <c r="A32" s="22">
        <v>28</v>
      </c>
      <c r="B32" s="23">
        <v>1260</v>
      </c>
      <c r="C32" s="23">
        <v>1252</v>
      </c>
      <c r="D32" s="23">
        <v>1279</v>
      </c>
      <c r="E32" s="23">
        <v>1297</v>
      </c>
      <c r="F32" s="23">
        <v>1273</v>
      </c>
      <c r="G32" s="23">
        <v>1276</v>
      </c>
      <c r="H32" s="23">
        <f si="0" t="shared"/>
        <v>1272</v>
      </c>
      <c r="I32" s="23">
        <f si="1" t="shared"/>
        <v>1</v>
      </c>
      <c r="J32" s="23">
        <v>1314</v>
      </c>
      <c r="K32" s="23">
        <v>1309</v>
      </c>
      <c r="L32" s="23">
        <v>1324</v>
      </c>
      <c r="M32" s="23">
        <v>1307</v>
      </c>
      <c r="N32" s="23">
        <v>1335</v>
      </c>
      <c r="O32" s="23">
        <v>1330</v>
      </c>
      <c r="P32" s="23">
        <f si="2" t="shared"/>
        <v>1319</v>
      </c>
      <c r="Q32" s="23">
        <f si="3" t="shared"/>
        <v>-1</v>
      </c>
    </row>
    <row customFormat="1" r="33" s="14" spans="1:17">
      <c r="A33" s="22">
        <v>29</v>
      </c>
      <c r="B33" s="23">
        <v>1266</v>
      </c>
      <c r="C33" s="23">
        <v>1279</v>
      </c>
      <c r="D33" s="23">
        <v>1297</v>
      </c>
      <c r="E33" s="23">
        <v>1284</v>
      </c>
      <c r="F33" s="23">
        <v>1279</v>
      </c>
      <c r="G33" s="23">
        <v>1267</v>
      </c>
      <c r="H33" s="23">
        <f si="0" t="shared"/>
        <v>1278</v>
      </c>
      <c r="I33" s="23">
        <f si="1" t="shared"/>
        <v>7</v>
      </c>
      <c r="J33" s="23">
        <v>1307</v>
      </c>
      <c r="K33" s="23">
        <v>1327</v>
      </c>
      <c r="L33" s="23">
        <v>1329</v>
      </c>
      <c r="M33" s="23">
        <v>1308</v>
      </c>
      <c r="N33" s="23">
        <v>1325</v>
      </c>
      <c r="O33" s="23">
        <v>1317</v>
      </c>
      <c r="P33" s="23">
        <f si="2" t="shared"/>
        <v>1318</v>
      </c>
      <c r="Q33" s="23">
        <f si="3" t="shared"/>
        <v>-2</v>
      </c>
    </row>
    <row customFormat="1" r="34" s="14" spans="1:17">
      <c r="A34" s="22">
        <v>30</v>
      </c>
      <c r="B34" s="23">
        <v>1256</v>
      </c>
      <c r="C34" s="23">
        <v>1253</v>
      </c>
      <c r="D34" s="23">
        <v>1276</v>
      </c>
      <c r="E34" s="23">
        <v>1271</v>
      </c>
      <c r="F34" s="23">
        <v>1271</v>
      </c>
      <c r="G34" s="23">
        <v>1255</v>
      </c>
      <c r="H34" s="23">
        <f si="0" t="shared"/>
        <v>1263</v>
      </c>
      <c r="I34" s="23">
        <f si="1" t="shared"/>
        <v>-8</v>
      </c>
      <c r="J34" s="23">
        <v>1325</v>
      </c>
      <c r="K34" s="23">
        <v>1318</v>
      </c>
      <c r="L34" s="23">
        <v>1324</v>
      </c>
      <c r="M34" s="23">
        <v>1329</v>
      </c>
      <c r="N34" s="23">
        <v>1328</v>
      </c>
      <c r="O34" s="23">
        <v>1325</v>
      </c>
      <c r="P34" s="23">
        <f si="2" t="shared"/>
        <v>1324</v>
      </c>
      <c r="Q34" s="23">
        <f si="3" t="shared"/>
        <v>4</v>
      </c>
    </row>
    <row customFormat="1" r="35" s="14" spans="1:17">
      <c r="A35" s="22">
        <v>31</v>
      </c>
      <c r="B35" s="23">
        <v>1266</v>
      </c>
      <c r="C35" s="23">
        <v>1253</v>
      </c>
      <c r="D35" s="23">
        <v>1264</v>
      </c>
      <c r="E35" s="23">
        <v>1288</v>
      </c>
      <c r="F35" s="23">
        <v>1268</v>
      </c>
      <c r="G35" s="23">
        <v>1255</v>
      </c>
      <c r="H35" s="23">
        <f si="0" t="shared"/>
        <v>1265</v>
      </c>
      <c r="I35" s="23">
        <f si="1" t="shared"/>
        <v>-6</v>
      </c>
      <c r="J35" s="23">
        <v>1304</v>
      </c>
      <c r="K35" s="23">
        <v>1315</v>
      </c>
      <c r="L35" s="23">
        <v>1346</v>
      </c>
      <c r="M35" s="23">
        <v>1327</v>
      </c>
      <c r="N35" s="23">
        <v>1326</v>
      </c>
      <c r="O35" s="23">
        <v>1305</v>
      </c>
      <c r="P35" s="23">
        <f si="2" t="shared"/>
        <v>1320</v>
      </c>
      <c r="Q35" s="23">
        <f si="3" t="shared"/>
        <v>0</v>
      </c>
    </row>
    <row customFormat="1" r="36" s="14" spans="1:17">
      <c r="A36" s="22">
        <v>32</v>
      </c>
      <c r="B36" s="23">
        <v>1279</v>
      </c>
      <c r="C36" s="23">
        <v>1278</v>
      </c>
      <c r="D36" s="23">
        <v>1278</v>
      </c>
      <c r="E36" s="23">
        <v>1270</v>
      </c>
      <c r="F36" s="23">
        <v>1263</v>
      </c>
      <c r="G36" s="23">
        <v>1284</v>
      </c>
      <c r="H36" s="23">
        <f si="0" t="shared"/>
        <v>1275</v>
      </c>
      <c r="I36" s="23">
        <f si="1" t="shared"/>
        <v>4</v>
      </c>
      <c r="J36" s="23">
        <v>1306</v>
      </c>
      <c r="K36" s="23">
        <v>1312</v>
      </c>
      <c r="L36" s="23">
        <v>1315</v>
      </c>
      <c r="M36" s="23">
        <v>1331</v>
      </c>
      <c r="N36" s="23">
        <v>1297</v>
      </c>
      <c r="O36" s="23">
        <v>1314</v>
      </c>
      <c r="P36" s="23">
        <f si="2" t="shared"/>
        <v>1312</v>
      </c>
      <c r="Q36" s="23">
        <f si="3" t="shared"/>
        <v>-8</v>
      </c>
    </row>
    <row customFormat="1" r="37" s="14" spans="1:17">
      <c r="A37" s="22">
        <v>33</v>
      </c>
      <c r="B37" s="23">
        <v>1278</v>
      </c>
      <c r="C37" s="23">
        <v>1278</v>
      </c>
      <c r="D37" s="23">
        <v>1273</v>
      </c>
      <c r="E37" s="23">
        <v>1261</v>
      </c>
      <c r="F37" s="23">
        <v>1297</v>
      </c>
      <c r="G37" s="23">
        <v>1285</v>
      </c>
      <c r="H37" s="23">
        <f ref="H37:H60" si="4" t="shared">IF(B37="","",INT(AVERAGE(B37:G37)))</f>
        <v>1278</v>
      </c>
      <c r="I37" s="23">
        <f si="1" t="shared"/>
        <v>7</v>
      </c>
      <c r="J37" s="23">
        <v>1315</v>
      </c>
      <c r="K37" s="23">
        <v>1304</v>
      </c>
      <c r="L37" s="23">
        <v>1310</v>
      </c>
      <c r="M37" s="23">
        <v>1309</v>
      </c>
      <c r="N37" s="23">
        <v>1329</v>
      </c>
      <c r="O37" s="23">
        <v>1326</v>
      </c>
      <c r="P37" s="23">
        <f ref="P37:P60" si="5" t="shared">IF(J37="","",INT(AVERAGE(J37:O37)))</f>
        <v>1315</v>
      </c>
      <c r="Q37" s="23">
        <f si="3" t="shared"/>
        <v>-5</v>
      </c>
    </row>
    <row customFormat="1" r="38" s="14" spans="1:17">
      <c r="A38" s="22">
        <v>34</v>
      </c>
      <c r="B38" s="23">
        <v>1253</v>
      </c>
      <c r="C38" s="23">
        <v>1269</v>
      </c>
      <c r="D38" s="23">
        <v>1276</v>
      </c>
      <c r="E38" s="23">
        <v>1255</v>
      </c>
      <c r="F38" s="23">
        <v>1285</v>
      </c>
      <c r="G38" s="23">
        <v>1275</v>
      </c>
      <c r="H38" s="23">
        <f si="4" t="shared"/>
        <v>1268</v>
      </c>
      <c r="I38" s="23">
        <f si="1" t="shared"/>
        <v>-3</v>
      </c>
      <c r="J38" s="23">
        <v>1311</v>
      </c>
      <c r="K38" s="23">
        <v>1323</v>
      </c>
      <c r="L38" s="23">
        <v>1321</v>
      </c>
      <c r="M38" s="23">
        <v>1307</v>
      </c>
      <c r="N38" s="23">
        <v>1339</v>
      </c>
      <c r="O38" s="23">
        <v>1321</v>
      </c>
      <c r="P38" s="23">
        <f si="5" t="shared"/>
        <v>1320</v>
      </c>
      <c r="Q38" s="23">
        <f si="3" t="shared"/>
        <v>0</v>
      </c>
    </row>
    <row customFormat="1" r="39" s="14" spans="1:17">
      <c r="A39" s="22">
        <v>35</v>
      </c>
      <c r="B39" s="23">
        <v>1270</v>
      </c>
      <c r="C39" s="23">
        <v>1256</v>
      </c>
      <c r="D39" s="23">
        <v>1291</v>
      </c>
      <c r="E39" s="23">
        <v>1275</v>
      </c>
      <c r="F39" s="23">
        <v>1283</v>
      </c>
      <c r="G39" s="23">
        <v>1279</v>
      </c>
      <c r="H39" s="23">
        <f si="4" t="shared"/>
        <v>1275</v>
      </c>
      <c r="I39" s="23">
        <f si="1" t="shared"/>
        <v>4</v>
      </c>
      <c r="J39" s="23">
        <v>1317</v>
      </c>
      <c r="K39" s="23">
        <v>1317</v>
      </c>
      <c r="L39" s="23">
        <v>1348</v>
      </c>
      <c r="M39" s="23">
        <v>1301</v>
      </c>
      <c r="N39" s="23">
        <v>1336</v>
      </c>
      <c r="O39" s="23">
        <v>1326</v>
      </c>
      <c r="P39" s="23">
        <f si="5" t="shared"/>
        <v>1324</v>
      </c>
      <c r="Q39" s="23">
        <f si="3" t="shared"/>
        <v>4</v>
      </c>
    </row>
    <row customFormat="1" r="40" s="14" spans="1:17">
      <c r="A40" s="22">
        <v>36</v>
      </c>
      <c r="B40" s="23">
        <v>1278</v>
      </c>
      <c r="C40" s="23">
        <v>1269</v>
      </c>
      <c r="D40" s="23">
        <v>1280</v>
      </c>
      <c r="E40" s="23">
        <v>1288</v>
      </c>
      <c r="F40" s="23">
        <v>1293</v>
      </c>
      <c r="G40" s="23">
        <v>1273</v>
      </c>
      <c r="H40" s="23">
        <f si="4" t="shared"/>
        <v>1280</v>
      </c>
      <c r="I40" s="23">
        <f si="1" t="shared"/>
        <v>9</v>
      </c>
      <c r="J40" s="23">
        <v>1315</v>
      </c>
      <c r="K40" s="23">
        <v>1300</v>
      </c>
      <c r="L40" s="23">
        <v>1336</v>
      </c>
      <c r="M40" s="23">
        <v>1310</v>
      </c>
      <c r="N40" s="23">
        <v>1325</v>
      </c>
      <c r="O40" s="23">
        <v>1313</v>
      </c>
      <c r="P40" s="23">
        <f si="5" t="shared"/>
        <v>1316</v>
      </c>
      <c r="Q40" s="23">
        <f si="3" t="shared"/>
        <v>-4</v>
      </c>
    </row>
    <row customFormat="1" r="41" s="14" spans="1:17">
      <c r="A41" s="22">
        <v>37</v>
      </c>
      <c r="B41" s="23">
        <v>1256</v>
      </c>
      <c r="C41" s="23">
        <v>1261</v>
      </c>
      <c r="D41" s="23">
        <v>1286</v>
      </c>
      <c r="E41" s="23">
        <v>1283</v>
      </c>
      <c r="F41" s="23">
        <v>1249</v>
      </c>
      <c r="G41" s="23">
        <v>1264</v>
      </c>
      <c r="H41" s="23">
        <f si="4" t="shared"/>
        <v>1266</v>
      </c>
      <c r="I41" s="23">
        <f si="1" t="shared"/>
        <v>-5</v>
      </c>
      <c r="J41" s="23">
        <v>1319</v>
      </c>
      <c r="K41" s="23">
        <v>1320</v>
      </c>
      <c r="L41" s="23">
        <v>1329</v>
      </c>
      <c r="M41" s="23">
        <v>1320</v>
      </c>
      <c r="N41" s="23">
        <v>1314</v>
      </c>
      <c r="O41" s="23">
        <v>1333</v>
      </c>
      <c r="P41" s="23">
        <f si="5" t="shared"/>
        <v>1322</v>
      </c>
      <c r="Q41" s="23">
        <f si="3" t="shared"/>
        <v>2</v>
      </c>
    </row>
    <row customFormat="1" r="42" s="14" spans="1:17">
      <c r="A42" s="22">
        <v>38</v>
      </c>
      <c r="B42" s="23">
        <v>1258</v>
      </c>
      <c r="C42" s="23">
        <v>1252</v>
      </c>
      <c r="D42" s="23">
        <v>1277</v>
      </c>
      <c r="E42" s="23">
        <v>1255</v>
      </c>
      <c r="F42" s="23">
        <v>1273</v>
      </c>
      <c r="G42" s="23">
        <v>1270</v>
      </c>
      <c r="H42" s="23">
        <f si="4" t="shared"/>
        <v>1264</v>
      </c>
      <c r="I42" s="23">
        <f si="1" t="shared"/>
        <v>-7</v>
      </c>
      <c r="J42" s="23">
        <v>1305</v>
      </c>
      <c r="K42" s="23">
        <v>1304</v>
      </c>
      <c r="L42" s="23">
        <v>1310</v>
      </c>
      <c r="M42" s="23">
        <v>1317</v>
      </c>
      <c r="N42" s="23">
        <v>1324</v>
      </c>
      <c r="O42" s="23">
        <v>1315</v>
      </c>
      <c r="P42" s="23">
        <f si="5" t="shared"/>
        <v>1312</v>
      </c>
      <c r="Q42" s="23">
        <f si="3" t="shared"/>
        <v>-8</v>
      </c>
    </row>
    <row customFormat="1" r="43" s="14" spans="1:17">
      <c r="A43" s="22">
        <v>39</v>
      </c>
      <c r="B43" s="23">
        <v>1261</v>
      </c>
      <c r="C43" s="23">
        <v>1269</v>
      </c>
      <c r="D43" s="23">
        <v>1268</v>
      </c>
      <c r="E43" s="23">
        <v>1255</v>
      </c>
      <c r="F43" s="23">
        <v>1278</v>
      </c>
      <c r="G43" s="23">
        <v>1260</v>
      </c>
      <c r="H43" s="23">
        <f si="4" t="shared"/>
        <v>1265</v>
      </c>
      <c r="I43" s="23">
        <f si="1" t="shared"/>
        <v>-6</v>
      </c>
      <c r="J43" s="23">
        <v>1291</v>
      </c>
      <c r="K43" s="23">
        <v>1305</v>
      </c>
      <c r="L43" s="23">
        <v>1318</v>
      </c>
      <c r="M43" s="23">
        <v>1330</v>
      </c>
      <c r="N43" s="23">
        <v>1316</v>
      </c>
      <c r="O43" s="23">
        <v>1299</v>
      </c>
      <c r="P43" s="23">
        <f si="5" t="shared"/>
        <v>1309</v>
      </c>
      <c r="Q43" s="23">
        <f si="3" t="shared"/>
        <v>-11</v>
      </c>
    </row>
    <row customFormat="1" r="44" s="14" spans="1:17">
      <c r="A44" s="22">
        <v>40</v>
      </c>
      <c r="B44" s="23">
        <v>1258</v>
      </c>
      <c r="C44" s="23">
        <v>1250</v>
      </c>
      <c r="D44" s="23">
        <v>1266</v>
      </c>
      <c r="E44" s="23">
        <v>1259</v>
      </c>
      <c r="F44" s="23">
        <v>1270</v>
      </c>
      <c r="G44" s="23">
        <v>1254</v>
      </c>
      <c r="H44" s="23">
        <f si="4" t="shared"/>
        <v>1259</v>
      </c>
      <c r="I44" s="23">
        <f si="1" t="shared"/>
        <v>-12</v>
      </c>
      <c r="J44" s="23">
        <v>1316</v>
      </c>
      <c r="K44" s="23">
        <v>1305</v>
      </c>
      <c r="L44" s="23">
        <v>1334</v>
      </c>
      <c r="M44" s="23">
        <v>1324</v>
      </c>
      <c r="N44" s="23">
        <v>1313</v>
      </c>
      <c r="O44" s="23">
        <v>1315</v>
      </c>
      <c r="P44" s="23">
        <f si="5" t="shared"/>
        <v>1317</v>
      </c>
      <c r="Q44" s="23">
        <f si="3" t="shared"/>
        <v>-3</v>
      </c>
    </row>
    <row customFormat="1" r="45" s="14" spans="1:17">
      <c r="A45" s="22">
        <v>41</v>
      </c>
      <c r="B45" s="23">
        <v>1275</v>
      </c>
      <c r="C45" s="23">
        <v>1258</v>
      </c>
      <c r="D45" s="23">
        <v>1290</v>
      </c>
      <c r="E45" s="23">
        <v>1288</v>
      </c>
      <c r="F45" s="23">
        <v>1275</v>
      </c>
      <c r="G45" s="23">
        <v>1267</v>
      </c>
      <c r="H45" s="23">
        <f si="4" t="shared"/>
        <v>1275</v>
      </c>
      <c r="I45" s="23">
        <f si="1" t="shared"/>
        <v>4</v>
      </c>
      <c r="J45" s="23">
        <v>1310</v>
      </c>
      <c r="K45" s="23">
        <v>1302</v>
      </c>
      <c r="L45" s="23">
        <v>1330</v>
      </c>
      <c r="M45" s="23">
        <v>1316</v>
      </c>
      <c r="N45" s="23">
        <v>1331</v>
      </c>
      <c r="O45" s="23">
        <v>1312</v>
      </c>
      <c r="P45" s="23">
        <f si="5" t="shared"/>
        <v>1316</v>
      </c>
      <c r="Q45" s="23">
        <f si="3" t="shared"/>
        <v>-4</v>
      </c>
    </row>
    <row customFormat="1" r="46" s="14" spans="1:17">
      <c r="A46" s="22">
        <v>42</v>
      </c>
      <c r="B46" s="23">
        <v>1249</v>
      </c>
      <c r="C46" s="23">
        <v>1251</v>
      </c>
      <c r="D46" s="23">
        <v>1275</v>
      </c>
      <c r="E46" s="23">
        <v>1268</v>
      </c>
      <c r="F46" s="23">
        <v>1244</v>
      </c>
      <c r="G46" s="23">
        <v>1259</v>
      </c>
      <c r="H46" s="23">
        <f si="4" t="shared"/>
        <v>1257</v>
      </c>
      <c r="I46" s="23">
        <f si="1" t="shared"/>
        <v>-14</v>
      </c>
      <c r="J46" s="23">
        <v>1296</v>
      </c>
      <c r="K46" s="23">
        <v>1310</v>
      </c>
      <c r="L46" s="23">
        <v>1347</v>
      </c>
      <c r="M46" s="23">
        <v>1336</v>
      </c>
      <c r="N46" s="23">
        <v>1297</v>
      </c>
      <c r="O46" s="23">
        <v>1309</v>
      </c>
      <c r="P46" s="23">
        <f si="5" t="shared"/>
        <v>1315</v>
      </c>
      <c r="Q46" s="23">
        <f si="3" t="shared"/>
        <v>-5</v>
      </c>
    </row>
    <row customFormat="1" r="47" s="14" spans="1:17">
      <c r="A47" s="22">
        <v>43</v>
      </c>
      <c r="B47" s="23">
        <v>1253</v>
      </c>
      <c r="C47" s="23">
        <v>1256</v>
      </c>
      <c r="D47" s="23">
        <v>1281</v>
      </c>
      <c r="E47" s="23">
        <v>1264</v>
      </c>
      <c r="F47" s="23">
        <v>1269</v>
      </c>
      <c r="G47" s="23">
        <v>1257</v>
      </c>
      <c r="H47" s="23">
        <f si="4" t="shared"/>
        <v>1263</v>
      </c>
      <c r="I47" s="23">
        <f si="1" t="shared"/>
        <v>-8</v>
      </c>
      <c r="J47" s="23">
        <v>1316</v>
      </c>
      <c r="K47" s="23">
        <v>1311</v>
      </c>
      <c r="L47" s="23">
        <v>1322</v>
      </c>
      <c r="M47" s="23">
        <v>1326</v>
      </c>
      <c r="N47" s="23">
        <v>1329</v>
      </c>
      <c r="O47" s="23">
        <v>1327</v>
      </c>
      <c r="P47" s="23">
        <f si="5" t="shared"/>
        <v>1321</v>
      </c>
      <c r="Q47" s="23">
        <f si="3" t="shared"/>
        <v>1</v>
      </c>
    </row>
    <row customFormat="1" r="48" s="14" spans="1:17">
      <c r="A48" s="22">
        <v>44</v>
      </c>
      <c r="B48" s="23">
        <v>1239</v>
      </c>
      <c r="C48" s="23">
        <v>1250</v>
      </c>
      <c r="D48" s="23">
        <v>1281</v>
      </c>
      <c r="E48" s="23">
        <v>1253</v>
      </c>
      <c r="F48" s="23">
        <v>1253</v>
      </c>
      <c r="G48" s="23">
        <v>1240</v>
      </c>
      <c r="H48" s="23">
        <f si="4" t="shared"/>
        <v>1252</v>
      </c>
      <c r="I48" s="23">
        <f si="1" t="shared"/>
        <v>-19</v>
      </c>
      <c r="J48" s="23">
        <v>1299</v>
      </c>
      <c r="K48" s="23">
        <v>1318</v>
      </c>
      <c r="L48" s="23">
        <v>1349</v>
      </c>
      <c r="M48" s="23">
        <v>1329</v>
      </c>
      <c r="N48" s="23">
        <v>1324</v>
      </c>
      <c r="O48" s="23">
        <v>1303</v>
      </c>
      <c r="P48" s="23">
        <f si="5" t="shared"/>
        <v>1320</v>
      </c>
      <c r="Q48" s="23">
        <f si="3" t="shared"/>
        <v>0</v>
      </c>
    </row>
    <row customFormat="1" r="49" s="14" spans="1:17">
      <c r="A49" s="22">
        <v>45</v>
      </c>
      <c r="B49" s="23">
        <v>1270</v>
      </c>
      <c r="C49" s="23">
        <v>1257</v>
      </c>
      <c r="D49" s="23">
        <v>1286</v>
      </c>
      <c r="E49" s="23">
        <v>1254</v>
      </c>
      <c r="F49" s="23">
        <v>1263</v>
      </c>
      <c r="G49" s="23">
        <v>1259</v>
      </c>
      <c r="H49" s="23">
        <f si="4" t="shared"/>
        <v>1264</v>
      </c>
      <c r="I49" s="23">
        <f si="1" t="shared"/>
        <v>-7</v>
      </c>
      <c r="J49" s="23">
        <v>1318</v>
      </c>
      <c r="K49" s="23">
        <v>1312</v>
      </c>
      <c r="L49" s="23">
        <v>1315</v>
      </c>
      <c r="M49" s="23">
        <v>1308</v>
      </c>
      <c r="N49" s="23">
        <v>1324</v>
      </c>
      <c r="O49" s="23">
        <v>1318</v>
      </c>
      <c r="P49" s="23">
        <f si="5" t="shared"/>
        <v>1315</v>
      </c>
      <c r="Q49" s="23">
        <f si="3" t="shared"/>
        <v>-5</v>
      </c>
    </row>
    <row customFormat="1" r="50" s="14" spans="1:17">
      <c r="A50" s="22">
        <v>46</v>
      </c>
      <c r="B50" s="23">
        <v>1256</v>
      </c>
      <c r="C50" s="23">
        <v>1244</v>
      </c>
      <c r="D50" s="23">
        <v>1281</v>
      </c>
      <c r="E50" s="23">
        <v>1285</v>
      </c>
      <c r="F50" s="23">
        <v>1262</v>
      </c>
      <c r="G50" s="23">
        <v>1247</v>
      </c>
      <c r="H50" s="23">
        <f si="4" t="shared"/>
        <v>1262</v>
      </c>
      <c r="I50" s="23">
        <f si="1" t="shared"/>
        <v>-9</v>
      </c>
      <c r="J50" s="23">
        <v>1322</v>
      </c>
      <c r="K50" s="23">
        <v>1302</v>
      </c>
      <c r="L50" s="23">
        <v>1331</v>
      </c>
      <c r="M50" s="23">
        <v>1327</v>
      </c>
      <c r="N50" s="23">
        <v>1326</v>
      </c>
      <c r="O50" s="23">
        <v>1319</v>
      </c>
      <c r="P50" s="23">
        <f si="5" t="shared"/>
        <v>1321</v>
      </c>
      <c r="Q50" s="23">
        <f si="3" t="shared"/>
        <v>1</v>
      </c>
    </row>
    <row customFormat="1" r="51" s="14" spans="1:17">
      <c r="A51" s="22">
        <v>47</v>
      </c>
      <c r="B51" s="23">
        <v>1262</v>
      </c>
      <c r="C51" s="23">
        <v>1273</v>
      </c>
      <c r="D51" s="23">
        <v>1267</v>
      </c>
      <c r="E51" s="23">
        <v>1270</v>
      </c>
      <c r="F51" s="23">
        <v>1253</v>
      </c>
      <c r="G51" s="23">
        <v>1268</v>
      </c>
      <c r="H51" s="23">
        <f si="4" t="shared"/>
        <v>1265</v>
      </c>
      <c r="I51" s="23">
        <f si="1" t="shared"/>
        <v>-6</v>
      </c>
      <c r="J51" s="23">
        <v>1320</v>
      </c>
      <c r="K51" s="23">
        <v>1326</v>
      </c>
      <c r="L51" s="23">
        <v>1330</v>
      </c>
      <c r="M51" s="23">
        <v>1321</v>
      </c>
      <c r="N51" s="23">
        <v>1312</v>
      </c>
      <c r="O51" s="23">
        <v>1332</v>
      </c>
      <c r="P51" s="23">
        <f si="5" t="shared"/>
        <v>1323</v>
      </c>
      <c r="Q51" s="23">
        <f si="3" t="shared"/>
        <v>3</v>
      </c>
    </row>
    <row customFormat="1" r="52" s="14" spans="1:17">
      <c r="A52" s="22">
        <v>48</v>
      </c>
      <c r="B52" s="23">
        <v>1275</v>
      </c>
      <c r="C52" s="23">
        <v>1276</v>
      </c>
      <c r="D52" s="23">
        <v>1281</v>
      </c>
      <c r="E52" s="23">
        <v>1277</v>
      </c>
      <c r="F52" s="23">
        <v>1293</v>
      </c>
      <c r="G52" s="23">
        <v>1286</v>
      </c>
      <c r="H52" s="23">
        <f si="4" t="shared"/>
        <v>1281</v>
      </c>
      <c r="I52" s="23">
        <f si="1" t="shared"/>
        <v>10</v>
      </c>
      <c r="J52" s="23">
        <v>1325</v>
      </c>
      <c r="K52" s="23">
        <v>1331</v>
      </c>
      <c r="L52" s="23">
        <v>1309</v>
      </c>
      <c r="M52" s="23">
        <v>1314</v>
      </c>
      <c r="N52" s="23">
        <v>1349</v>
      </c>
      <c r="O52" s="23">
        <v>1336</v>
      </c>
      <c r="P52" s="23">
        <f si="5" t="shared"/>
        <v>1327</v>
      </c>
      <c r="Q52" s="23">
        <f si="3" t="shared"/>
        <v>7</v>
      </c>
    </row>
    <row customFormat="1" r="53" s="14" spans="1:17">
      <c r="A53" s="22">
        <v>49</v>
      </c>
      <c r="B53" s="23">
        <v>1254</v>
      </c>
      <c r="C53" s="23">
        <v>1262</v>
      </c>
      <c r="D53" s="23">
        <v>1276</v>
      </c>
      <c r="E53" s="23">
        <v>1268</v>
      </c>
      <c r="F53" s="23">
        <v>1280</v>
      </c>
      <c r="G53" s="23">
        <v>1259</v>
      </c>
      <c r="H53" s="23">
        <f si="4" t="shared"/>
        <v>1266</v>
      </c>
      <c r="I53" s="23">
        <f si="1" t="shared"/>
        <v>-5</v>
      </c>
      <c r="J53" s="23">
        <v>1301</v>
      </c>
      <c r="K53" s="23">
        <v>1315</v>
      </c>
      <c r="L53" s="23">
        <v>1319</v>
      </c>
      <c r="M53" s="23">
        <v>1334</v>
      </c>
      <c r="N53" s="23">
        <v>1324</v>
      </c>
      <c r="O53" s="23">
        <v>1307</v>
      </c>
      <c r="P53" s="23">
        <f si="5" t="shared"/>
        <v>1316</v>
      </c>
      <c r="Q53" s="23">
        <f si="3" t="shared"/>
        <v>-4</v>
      </c>
    </row>
    <row customFormat="1" r="54" s="14" spans="1:17">
      <c r="A54" s="22">
        <v>50</v>
      </c>
      <c r="B54" s="23">
        <v>1289</v>
      </c>
      <c r="C54" s="23">
        <v>1275</v>
      </c>
      <c r="D54" s="23">
        <v>1288</v>
      </c>
      <c r="E54" s="23">
        <v>1277</v>
      </c>
      <c r="F54" s="23">
        <v>1298</v>
      </c>
      <c r="G54" s="23">
        <v>1288</v>
      </c>
      <c r="H54" s="23">
        <f si="4" t="shared"/>
        <v>1285</v>
      </c>
      <c r="I54" s="23">
        <f si="1" t="shared"/>
        <v>14</v>
      </c>
      <c r="J54" s="23">
        <v>1346</v>
      </c>
      <c r="K54" s="23">
        <v>1330</v>
      </c>
      <c r="L54" s="23">
        <v>1322</v>
      </c>
      <c r="M54" s="23">
        <v>1300</v>
      </c>
      <c r="N54" s="23">
        <v>1335</v>
      </c>
      <c r="O54" s="23">
        <v>1341</v>
      </c>
      <c r="P54" s="23">
        <f si="5" t="shared"/>
        <v>1329</v>
      </c>
      <c r="Q54" s="23">
        <f si="3" t="shared"/>
        <v>9</v>
      </c>
    </row>
    <row customFormat="1" r="55" s="14" spans="1:17">
      <c r="A55" s="22">
        <v>51</v>
      </c>
      <c r="B55" s="23">
        <v>1270</v>
      </c>
      <c r="C55" s="23">
        <v>1248</v>
      </c>
      <c r="D55" s="23">
        <v>1289</v>
      </c>
      <c r="E55" s="23">
        <v>1292</v>
      </c>
      <c r="F55" s="23">
        <v>1265</v>
      </c>
      <c r="G55" s="23">
        <v>1263</v>
      </c>
      <c r="H55" s="23">
        <f si="4" t="shared"/>
        <v>1271</v>
      </c>
      <c r="I55" s="23">
        <f si="1" t="shared"/>
        <v>0</v>
      </c>
      <c r="J55" s="23">
        <v>1327</v>
      </c>
      <c r="K55" s="23">
        <v>1312</v>
      </c>
      <c r="L55" s="23">
        <v>1333</v>
      </c>
      <c r="M55" s="23">
        <v>1304</v>
      </c>
      <c r="N55" s="23">
        <v>1342</v>
      </c>
      <c r="O55" s="23">
        <v>1329</v>
      </c>
      <c r="P55" s="23">
        <f si="5" t="shared"/>
        <v>1324</v>
      </c>
      <c r="Q55" s="23">
        <f si="3" t="shared"/>
        <v>4</v>
      </c>
    </row>
    <row customFormat="1" r="56" s="14" spans="1:17">
      <c r="A56" s="22">
        <v>52</v>
      </c>
      <c r="B56" s="23">
        <v>1277</v>
      </c>
      <c r="C56" s="23">
        <v>1282</v>
      </c>
      <c r="D56" s="23">
        <v>1291</v>
      </c>
      <c r="E56" s="23">
        <v>1273</v>
      </c>
      <c r="F56" s="23">
        <v>1264</v>
      </c>
      <c r="G56" s="23">
        <v>1283</v>
      </c>
      <c r="H56" s="23">
        <f si="4" t="shared"/>
        <v>1278</v>
      </c>
      <c r="I56" s="23">
        <f si="1" t="shared"/>
        <v>7</v>
      </c>
      <c r="J56" s="23">
        <v>1320</v>
      </c>
      <c r="K56" s="23">
        <v>1340</v>
      </c>
      <c r="L56" s="23">
        <v>1311</v>
      </c>
      <c r="M56" s="23">
        <v>1320</v>
      </c>
      <c r="N56" s="23">
        <v>1316</v>
      </c>
      <c r="O56" s="23">
        <v>1331</v>
      </c>
      <c r="P56" s="23">
        <f si="5" t="shared"/>
        <v>1323</v>
      </c>
      <c r="Q56" s="23">
        <f si="3" t="shared"/>
        <v>3</v>
      </c>
    </row>
    <row customFormat="1" r="57" s="14" spans="1:17">
      <c r="A57" s="22">
        <v>53</v>
      </c>
      <c r="B57" s="23">
        <v>1271</v>
      </c>
      <c r="C57" s="23">
        <v>1280</v>
      </c>
      <c r="D57" s="23">
        <v>1276</v>
      </c>
      <c r="E57" s="23">
        <v>1262</v>
      </c>
      <c r="F57" s="23">
        <v>1292</v>
      </c>
      <c r="G57" s="23">
        <v>1278</v>
      </c>
      <c r="H57" s="23">
        <f si="4" t="shared"/>
        <v>1276</v>
      </c>
      <c r="I57" s="23">
        <f si="1" t="shared"/>
        <v>5</v>
      </c>
      <c r="J57" s="23">
        <v>1321</v>
      </c>
      <c r="K57" s="23">
        <v>1321</v>
      </c>
      <c r="L57" s="23">
        <v>1309</v>
      </c>
      <c r="M57" s="23">
        <v>1289</v>
      </c>
      <c r="N57" s="23">
        <v>1342</v>
      </c>
      <c r="O57" s="23">
        <v>1335</v>
      </c>
      <c r="P57" s="23">
        <f si="5" t="shared"/>
        <v>1319</v>
      </c>
      <c r="Q57" s="23">
        <f si="3" t="shared"/>
        <v>-1</v>
      </c>
    </row>
    <row customFormat="1" r="58" s="14" spans="1:17">
      <c r="A58" s="22">
        <v>54</v>
      </c>
      <c r="B58" s="23">
        <v>1260</v>
      </c>
      <c r="C58" s="23">
        <v>1269</v>
      </c>
      <c r="D58" s="23">
        <v>1289</v>
      </c>
      <c r="E58" s="23">
        <v>1258</v>
      </c>
      <c r="F58" s="23">
        <v>1277</v>
      </c>
      <c r="G58" s="23">
        <v>1258</v>
      </c>
      <c r="H58" s="23">
        <f si="4" t="shared"/>
        <v>1268</v>
      </c>
      <c r="I58" s="23">
        <f si="1" t="shared"/>
        <v>-3</v>
      </c>
      <c r="J58" s="23">
        <v>1311</v>
      </c>
      <c r="K58" s="23">
        <v>1319</v>
      </c>
      <c r="L58" s="23">
        <v>1311</v>
      </c>
      <c r="M58" s="23">
        <v>1293</v>
      </c>
      <c r="N58" s="23">
        <v>1340</v>
      </c>
      <c r="O58" s="23">
        <v>1313</v>
      </c>
      <c r="P58" s="23">
        <f si="5" t="shared"/>
        <v>1314</v>
      </c>
      <c r="Q58" s="23">
        <f si="3" t="shared"/>
        <v>-6</v>
      </c>
    </row>
    <row customFormat="1" r="59" s="14" spans="1:17">
      <c r="A59" s="22">
        <v>55</v>
      </c>
      <c r="B59" s="23">
        <v>1280</v>
      </c>
      <c r="C59" s="23">
        <v>1259</v>
      </c>
      <c r="D59" s="23">
        <v>1290</v>
      </c>
      <c r="E59" s="23">
        <v>1302</v>
      </c>
      <c r="F59" s="23">
        <v>1269</v>
      </c>
      <c r="G59" s="23">
        <v>1273</v>
      </c>
      <c r="H59" s="23">
        <f si="4" t="shared"/>
        <v>1278</v>
      </c>
      <c r="I59" s="23">
        <f si="1" t="shared"/>
        <v>7</v>
      </c>
      <c r="J59" s="23">
        <v>1320</v>
      </c>
      <c r="K59" s="23">
        <v>1310</v>
      </c>
      <c r="L59" s="23">
        <v>1324</v>
      </c>
      <c r="M59" s="23">
        <v>1332</v>
      </c>
      <c r="N59" s="23">
        <v>1321</v>
      </c>
      <c r="O59" s="23">
        <v>1322</v>
      </c>
      <c r="P59" s="23">
        <f si="5" t="shared"/>
        <v>1321</v>
      </c>
      <c r="Q59" s="23">
        <f si="3" t="shared"/>
        <v>1</v>
      </c>
    </row>
    <row customFormat="1" r="60" s="14" spans="1:17">
      <c r="A60" s="22">
        <v>56</v>
      </c>
      <c r="B60" s="23">
        <v>1290</v>
      </c>
      <c r="C60" s="23">
        <v>1264</v>
      </c>
      <c r="D60" s="23">
        <v>1291</v>
      </c>
      <c r="E60" s="23">
        <v>1296</v>
      </c>
      <c r="F60" s="23">
        <v>1298</v>
      </c>
      <c r="G60" s="23">
        <v>1286</v>
      </c>
      <c r="H60" s="23">
        <f si="4" t="shared"/>
        <v>1287</v>
      </c>
      <c r="I60" s="23">
        <f si="1" t="shared"/>
        <v>16</v>
      </c>
      <c r="J60" s="23">
        <v>1336</v>
      </c>
      <c r="K60" s="23">
        <v>1303</v>
      </c>
      <c r="L60" s="23">
        <v>1311</v>
      </c>
      <c r="M60" s="23">
        <v>1330</v>
      </c>
      <c r="N60" s="23">
        <v>1334</v>
      </c>
      <c r="O60" s="23">
        <v>1329</v>
      </c>
      <c r="P60" s="23">
        <f si="5" t="shared"/>
        <v>1323</v>
      </c>
      <c r="Q60" s="23">
        <f si="3" t="shared"/>
        <v>3</v>
      </c>
    </row>
    <row customFormat="1" r="61" s="14" spans="1:17">
      <c r="A61" s="22" t="s">
        <v>27</v>
      </c>
      <c r="B61" s="23">
        <f ca="1" ref="B61:H61" si="6" t="shared">IF(B6="","",COUNTIF(B6:B59,CONCATENATE("&gt;",INDIRECT(ADDRESS(ROW(B66),COLUMN(B66)))+20))+IF(B5&gt;(B66+30),1,0)+IF(B60&gt;(B66+30),1,0))</f>
        <v>3</v>
      </c>
      <c r="C61" s="23">
        <f ca="1" si="6" t="shared"/>
        <v>3</v>
      </c>
      <c r="D61" s="23">
        <f ca="1" si="6" t="shared"/>
        <v>0</v>
      </c>
      <c r="E61" s="23">
        <f ca="1" si="6" t="shared"/>
        <v>3</v>
      </c>
      <c r="F61" s="23">
        <f ca="1" si="6" t="shared"/>
        <v>2</v>
      </c>
      <c r="G61" s="23">
        <f ca="1" si="6" t="shared"/>
        <v>3</v>
      </c>
      <c r="H61" s="23">
        <f ca="1" si="6" t="shared"/>
        <v>0</v>
      </c>
      <c r="I61" s="23"/>
      <c r="J61" s="23">
        <f ca="1" ref="J61:P61" si="7" t="shared">IF(J6="","",COUNTIF(J6:J59,CONCATENATE("&gt;",INDIRECT(ADDRESS(ROW(J66),COLUMN(J66)))+20))+IF(J5&gt;(J66+30),1,0)+IF(J60&gt;(J66+30),1,0))</f>
        <v>2</v>
      </c>
      <c r="K61" s="23">
        <f ca="1" si="7" t="shared"/>
        <v>4</v>
      </c>
      <c r="L61" s="23">
        <f ca="1" si="7" t="shared"/>
        <v>5</v>
      </c>
      <c r="M61" s="23">
        <f ca="1" si="7" t="shared"/>
        <v>1</v>
      </c>
      <c r="N61" s="23">
        <f ca="1" si="7" t="shared"/>
        <v>2</v>
      </c>
      <c r="O61" s="23">
        <f ca="1" si="7" t="shared"/>
        <v>2</v>
      </c>
      <c r="P61" s="23">
        <f ca="1" si="7" t="shared"/>
        <v>0</v>
      </c>
      <c r="Q61" s="23"/>
    </row>
    <row customFormat="1" r="62" s="14" spans="1:17">
      <c r="A62" s="22" t="s">
        <v>28</v>
      </c>
      <c r="B62" s="23">
        <f ca="1" ref="B62:H62" si="8" t="shared">IF(B5="","",COUNTIF(B5:B60,CONCATENATE("&lt;",INDIRECT(ADDRESS(ROW(B66),COLUMN(B66)))-20))+IF(B5&lt;(B66-30),1,0)+IF(B60&lt;(B66-30),1,0))</f>
        <v>2</v>
      </c>
      <c r="C62" s="23">
        <f ca="1" si="8" t="shared"/>
        <v>1</v>
      </c>
      <c r="D62" s="23">
        <f ca="1" si="8" t="shared"/>
        <v>1</v>
      </c>
      <c r="E62" s="23">
        <f ca="1" si="8" t="shared"/>
        <v>2</v>
      </c>
      <c r="F62" s="23">
        <f ca="1" si="8" t="shared"/>
        <v>5</v>
      </c>
      <c r="G62" s="23">
        <f ca="1" si="8" t="shared"/>
        <v>3</v>
      </c>
      <c r="H62" s="23">
        <f ca="1" si="8" t="shared"/>
        <v>0</v>
      </c>
      <c r="I62" s="23"/>
      <c r="J62" s="23">
        <f ca="1" ref="J62:P62" si="9" t="shared">IF(J5="","",COUNTIF(J5:J60,CONCATENATE("&lt;",INDIRECT(ADDRESS(ROW(J66),COLUMN(J66)))-20))+IF(J5&lt;(J66-30),1,0)+IF(J60&lt;(J66-30),1,0))</f>
        <v>2</v>
      </c>
      <c r="K62" s="23">
        <f ca="1" si="9" t="shared"/>
        <v>0</v>
      </c>
      <c r="L62" s="23">
        <f ca="1" si="9" t="shared"/>
        <v>1</v>
      </c>
      <c r="M62" s="23">
        <f ca="1" si="9" t="shared"/>
        <v>3</v>
      </c>
      <c r="N62" s="23">
        <f ca="1" si="9" t="shared"/>
        <v>5</v>
      </c>
      <c r="O62" s="23">
        <f ca="1" si="9" t="shared"/>
        <v>1</v>
      </c>
      <c r="P62" s="23">
        <f ca="1" si="9" t="shared"/>
        <v>0</v>
      </c>
      <c r="Q62" s="23"/>
    </row>
    <row customFormat="1" r="63" s="14" spans="1:17">
      <c r="A63" s="22" t="s">
        <v>29</v>
      </c>
      <c r="B63" s="24" t="str">
        <f ca="1" ref="B63:G63" si="10" t="shared">CONCATENATE("↑",B61,"↓",B62)</f>
        <v>↑3↓2</v>
      </c>
      <c r="C63" s="24" t="str">
        <f ca="1" si="10" t="shared"/>
        <v>↑3↓1</v>
      </c>
      <c r="D63" s="24" t="str">
        <f ca="1" si="10" t="shared"/>
        <v>↑0↓1</v>
      </c>
      <c r="E63" s="24" t="str">
        <f ca="1" si="10" t="shared"/>
        <v>↑3↓2</v>
      </c>
      <c r="F63" s="24" t="str">
        <f ca="1" si="10" t="shared"/>
        <v>↑2↓5</v>
      </c>
      <c r="G63" s="24" t="str">
        <f ca="1" si="10" t="shared"/>
        <v>↑3↓3</v>
      </c>
      <c r="H63" s="24"/>
      <c r="I63" s="24"/>
      <c r="J63" s="24" t="str">
        <f ca="1" ref="J63:O63" si="11" t="shared">CONCATENATE("↑",J61,"↓",J62)</f>
        <v>↑2↓2</v>
      </c>
      <c r="K63" s="24" t="str">
        <f ca="1" si="11" t="shared"/>
        <v>↑4↓0</v>
      </c>
      <c r="L63" s="24" t="str">
        <f ca="1" si="11" t="shared"/>
        <v>↑5↓1</v>
      </c>
      <c r="M63" s="24" t="str">
        <f ca="1" si="11" t="shared"/>
        <v>↑1↓3</v>
      </c>
      <c r="N63" s="24" t="str">
        <f ca="1" si="11" t="shared"/>
        <v>↑2↓5</v>
      </c>
      <c r="O63" s="24" t="str">
        <f ca="1" si="11" t="shared"/>
        <v>↑2↓1</v>
      </c>
      <c r="P63" s="24" t="s">
        <v>30</v>
      </c>
      <c r="Q63" s="22"/>
    </row>
    <row customFormat="1" r="64" s="14" spans="1:17">
      <c r="A64" s="22" t="s">
        <v>31</v>
      </c>
      <c r="B64" s="23">
        <f ref="B64:H64" si="12" t="shared">IF(B5="","",MAX(B5:B60))</f>
        <v>1311</v>
      </c>
      <c r="C64" s="23">
        <f si="12" t="shared"/>
        <v>1294</v>
      </c>
      <c r="D64" s="23">
        <f si="12" t="shared"/>
        <v>1297</v>
      </c>
      <c r="E64" s="23">
        <f si="12" t="shared"/>
        <v>1302</v>
      </c>
      <c r="F64" s="23">
        <f si="12" t="shared"/>
        <v>1298</v>
      </c>
      <c r="G64" s="23">
        <f si="12" t="shared"/>
        <v>1298</v>
      </c>
      <c r="H64" s="23">
        <f si="12" t="shared"/>
        <v>1288</v>
      </c>
      <c r="I64" s="23"/>
      <c r="J64" s="23">
        <f ref="J64:P64" si="13" t="shared">IF(J5="","",MAX(J5:J60))</f>
        <v>1346</v>
      </c>
      <c r="K64" s="23">
        <f si="13" t="shared"/>
        <v>1352</v>
      </c>
      <c r="L64" s="23">
        <f si="13" t="shared"/>
        <v>1349</v>
      </c>
      <c r="M64" s="23">
        <f si="13" t="shared"/>
        <v>1340</v>
      </c>
      <c r="N64" s="23">
        <f si="13" t="shared"/>
        <v>1349</v>
      </c>
      <c r="O64" s="23">
        <f si="13" t="shared"/>
        <v>1348</v>
      </c>
      <c r="P64" s="23">
        <f si="13" t="shared"/>
        <v>1336</v>
      </c>
      <c r="Q64" s="22"/>
    </row>
    <row customFormat="1" r="65" s="14" spans="1:17">
      <c r="A65" s="22" t="s">
        <v>32</v>
      </c>
      <c r="B65" s="23">
        <f ref="B65:H65" si="14" t="shared">IF(B5="","",MIN(B5:B60))</f>
        <v>1239</v>
      </c>
      <c r="C65" s="23">
        <f si="14" t="shared"/>
        <v>1244</v>
      </c>
      <c r="D65" s="23">
        <f si="14" t="shared"/>
        <v>1252</v>
      </c>
      <c r="E65" s="23">
        <f si="14" t="shared"/>
        <v>1242</v>
      </c>
      <c r="F65" s="23">
        <f si="14" t="shared"/>
        <v>1244</v>
      </c>
      <c r="G65" s="23">
        <f si="14" t="shared"/>
        <v>1240</v>
      </c>
      <c r="H65" s="23">
        <f si="14" t="shared"/>
        <v>1252</v>
      </c>
      <c r="I65" s="23"/>
      <c r="J65" s="23">
        <f ref="J65:P65" si="15" t="shared">IF(J5="","",MIN(J5:J60))</f>
        <v>1291</v>
      </c>
      <c r="K65" s="23">
        <f si="15" t="shared"/>
        <v>1296</v>
      </c>
      <c r="L65" s="23">
        <f si="15" t="shared"/>
        <v>1302</v>
      </c>
      <c r="M65" s="23">
        <f si="15" t="shared"/>
        <v>1289</v>
      </c>
      <c r="N65" s="23">
        <f si="15" t="shared"/>
        <v>1284</v>
      </c>
      <c r="O65" s="23">
        <f si="15" t="shared"/>
        <v>1299</v>
      </c>
      <c r="P65" s="23">
        <f si="15" t="shared"/>
        <v>1309</v>
      </c>
      <c r="Q65" s="22"/>
    </row>
    <row customFormat="1" r="66" s="15" spans="1:17">
      <c r="A66" s="23" t="s">
        <v>12</v>
      </c>
      <c r="B66" s="23">
        <f ref="B66:Q66" si="16" t="shared">IF(B5="","",INT(AVERAGE(B5:B60)))</f>
        <v>1268</v>
      </c>
      <c r="C66" s="23">
        <f si="16" t="shared"/>
        <v>1265</v>
      </c>
      <c r="D66" s="23">
        <f si="16" t="shared"/>
        <v>1278</v>
      </c>
      <c r="E66" s="23">
        <f si="16" t="shared"/>
        <v>1271</v>
      </c>
      <c r="F66" s="23">
        <f si="16" t="shared"/>
        <v>1275</v>
      </c>
      <c r="G66" s="23">
        <f si="16" t="shared"/>
        <v>1270</v>
      </c>
      <c r="H66" s="23">
        <f si="16" t="shared"/>
        <v>1271</v>
      </c>
      <c r="I66" s="23"/>
      <c r="J66" s="23">
        <f si="16" t="shared"/>
        <v>1317</v>
      </c>
      <c r="K66" s="23">
        <f si="16" t="shared"/>
        <v>1316</v>
      </c>
      <c r="L66" s="23">
        <f si="16" t="shared"/>
        <v>1325</v>
      </c>
      <c r="M66" s="23">
        <f si="16" t="shared"/>
        <v>1319</v>
      </c>
      <c r="N66" s="23">
        <f si="16" t="shared"/>
        <v>1326</v>
      </c>
      <c r="O66" s="23">
        <f si="16" t="shared"/>
        <v>1322</v>
      </c>
      <c r="P66" s="23">
        <f si="16" t="shared"/>
        <v>1320</v>
      </c>
      <c r="Q66" s="23"/>
    </row>
    <row customFormat="1" r="67" s="14" spans="1:17">
      <c r="A67" s="22" t="s">
        <v>33</v>
      </c>
      <c r="B67" s="22">
        <v>1270</v>
      </c>
      <c r="C67" s="22">
        <v>1270</v>
      </c>
      <c r="D67" s="22">
        <v>1270</v>
      </c>
      <c r="E67" s="22">
        <v>1270</v>
      </c>
      <c r="F67" s="22">
        <v>1270</v>
      </c>
      <c r="G67" s="22">
        <v>1270</v>
      </c>
      <c r="H67" s="22">
        <v>1270</v>
      </c>
      <c r="I67" s="23"/>
      <c r="J67" s="22">
        <v>1320</v>
      </c>
      <c r="K67" s="22">
        <v>1320</v>
      </c>
      <c r="L67" s="22">
        <v>1320</v>
      </c>
      <c r="M67" s="22">
        <v>1320</v>
      </c>
      <c r="N67" s="22">
        <v>1320</v>
      </c>
      <c r="O67" s="22">
        <v>1320</v>
      </c>
      <c r="P67" s="22">
        <v>1320</v>
      </c>
      <c r="Q67" s="22"/>
    </row>
    <row customFormat="1" r="68" s="14" spans="1:17">
      <c r="A68" s="22" t="s">
        <v>34</v>
      </c>
      <c r="B68" s="22">
        <f ref="B68:H68" si="17" t="shared">IF(B66="","",IF(ABS(B66-B67)&gt;7,1,0))</f>
        <v>0</v>
      </c>
      <c r="C68" s="22">
        <f si="17" t="shared"/>
        <v>0</v>
      </c>
      <c r="D68" s="22">
        <f si="17" t="shared"/>
        <v>1</v>
      </c>
      <c r="E68" s="22">
        <f si="17" t="shared"/>
        <v>0</v>
      </c>
      <c r="F68" s="22">
        <f si="17" t="shared"/>
        <v>0</v>
      </c>
      <c r="G68" s="22">
        <f si="17" t="shared"/>
        <v>0</v>
      </c>
      <c r="H68" s="22">
        <f si="17" t="shared"/>
        <v>0</v>
      </c>
      <c r="I68" s="22"/>
      <c r="J68" s="22">
        <f ref="J68:P68" si="18" t="shared">IF(J66="","",IF(ABS(J66-J67)&gt;7,1,0))</f>
        <v>0</v>
      </c>
      <c r="K68" s="22">
        <f si="18" t="shared"/>
        <v>0</v>
      </c>
      <c r="L68" s="22">
        <f si="18" t="shared"/>
        <v>0</v>
      </c>
      <c r="M68" s="22">
        <f si="18" t="shared"/>
        <v>0</v>
      </c>
      <c r="N68" s="22">
        <f si="18" t="shared"/>
        <v>0</v>
      </c>
      <c r="O68" s="22">
        <f si="18" t="shared"/>
        <v>0</v>
      </c>
      <c r="P68" s="22">
        <f si="18" t="shared"/>
        <v>0</v>
      </c>
      <c r="Q68" s="22"/>
    </row>
    <row customFormat="1" r="69" s="14" spans="9:9">
      <c r="I69" s="15"/>
    </row>
    <row customFormat="1" r="70" s="14" spans="3:12">
      <c r="C70" s="22"/>
      <c r="D70" s="22" t="s">
        <v>35</v>
      </c>
      <c r="E70" s="22" t="s">
        <v>36</v>
      </c>
      <c r="F70" s="22" t="s">
        <v>12</v>
      </c>
      <c r="G70" s="22"/>
      <c r="H70" s="22"/>
      <c r="I70" s="22"/>
      <c r="J70" s="22" t="s">
        <v>35</v>
      </c>
      <c r="K70" s="22" t="s">
        <v>36</v>
      </c>
      <c r="L70" s="22" t="s">
        <v>12</v>
      </c>
    </row>
    <row customFormat="1" r="71" s="14" spans="3:12">
      <c r="C71" s="22" t="s">
        <v>37</v>
      </c>
      <c r="D71" s="26">
        <f ca="1">(56*2-B$61-B$62-J$61-J$62)/(56*2)</f>
        <v>0.919642857142857</v>
      </c>
      <c r="E71" s="26">
        <f ca="1">(56*2-C$61-C$62-K$61-K$62)/(56*2)</f>
        <v>0.928571428571429</v>
      </c>
      <c r="F71" s="26">
        <f ca="1">AVERAGE(D71:E71)</f>
        <v>0.924107142857143</v>
      </c>
      <c r="G71" s="26"/>
      <c r="H71" s="22"/>
      <c r="I71" s="22" t="s">
        <v>38</v>
      </c>
      <c r="J71" s="22">
        <f>(2-B68-J68)/2</f>
        <v>1</v>
      </c>
      <c r="K71" s="22">
        <f>(2-C68-K68)/2</f>
        <v>1</v>
      </c>
      <c r="L71" s="22">
        <f>AVERAGE(J71:K71)</f>
        <v>1</v>
      </c>
    </row>
    <row customFormat="1" r="72" s="14" spans="3:12">
      <c r="C72" s="22" t="s">
        <v>39</v>
      </c>
      <c r="D72" s="26">
        <f ca="1">(56*2-D$61-D$62-L$61-L$62)/(56*2)</f>
        <v>0.9375</v>
      </c>
      <c r="E72" s="26">
        <f ca="1">(56*2-E$61-E$62-M$61-M$62)/(56*2)</f>
        <v>0.919642857142857</v>
      </c>
      <c r="F72" s="26">
        <f ca="1">AVERAGE(D72:E72)</f>
        <v>0.928571428571429</v>
      </c>
      <c r="G72" s="22"/>
      <c r="H72" s="22"/>
      <c r="I72" s="22" t="s">
        <v>40</v>
      </c>
      <c r="J72" s="22">
        <f>(2-D68-L68)/2</f>
        <v>0.5</v>
      </c>
      <c r="K72" s="22">
        <f>(2-E68-M68)/2</f>
        <v>1</v>
      </c>
      <c r="L72" s="22">
        <f>AVERAGE(J72:K72)</f>
        <v>0.75</v>
      </c>
    </row>
    <row customFormat="1" r="73" s="14" spans="3:12">
      <c r="C73" s="22" t="s">
        <v>41</v>
      </c>
      <c r="D73" s="26">
        <f ca="1">(56*2-F$61-F$62-N$61-N$62)/(56*2)</f>
        <v>0.875</v>
      </c>
      <c r="E73" s="26">
        <f ca="1">(56*2-G$61-G$62-O$61-O$62)/(56*2)</f>
        <v>0.919642857142857</v>
      </c>
      <c r="F73" s="26">
        <f ca="1">AVERAGE(D73:E73)</f>
        <v>0.897321428571429</v>
      </c>
      <c r="G73" s="22"/>
      <c r="H73" s="22"/>
      <c r="I73" s="22" t="s">
        <v>42</v>
      </c>
      <c r="J73" s="22">
        <f>(2-F68-N68)/2</f>
        <v>1</v>
      </c>
      <c r="K73" s="22">
        <f>(2-G68-O68)/2</f>
        <v>1</v>
      </c>
      <c r="L73" s="22">
        <f>AVERAGE(J73:K73)</f>
        <v>1</v>
      </c>
    </row>
    <row customFormat="1" r="74" s="14" spans="3:12">
      <c r="C74" s="23" t="s">
        <v>43</v>
      </c>
      <c r="D74" s="23"/>
      <c r="E74" s="23"/>
      <c r="F74" s="23">
        <f ca="1">(56*2-H$61-H$62-P$61-P$62)/(56*2)</f>
        <v>1</v>
      </c>
      <c r="G74" s="23"/>
      <c r="H74" s="23"/>
      <c r="I74" s="23" t="s">
        <v>44</v>
      </c>
      <c r="J74" s="26"/>
      <c r="K74" s="23"/>
      <c r="L74" s="26">
        <f>(2*6-SUM(B68:P68))/(2*6)</f>
        <v>0.916666666666667</v>
      </c>
    </row>
  </sheetData>
  <mergeCells count="2">
    <mergeCell ref="B2:G2"/>
    <mergeCell ref="J2:O2"/>
  </mergeCells>
  <conditionalFormatting sqref="B5">
    <cfRule dxfId="2" operator="lessThan" priority="71" type="cellIs">
      <formula>$B$66-30</formula>
    </cfRule>
    <cfRule dxfId="3" operator="greaterThan" priority="72" type="cellIs">
      <formula>$B$66+30</formula>
    </cfRule>
  </conditionalFormatting>
  <conditionalFormatting sqref="C5">
    <cfRule dxfId="2" operator="lessThan" priority="65" type="cellIs">
      <formula>$C$66-30</formula>
    </cfRule>
    <cfRule dxfId="3" operator="greaterThan" priority="66" type="cellIs">
      <formula>$C$66+30</formula>
    </cfRule>
  </conditionalFormatting>
  <conditionalFormatting sqref="D5">
    <cfRule dxfId="2" operator="lessThan" priority="63" type="cellIs">
      <formula>$D$66-30</formula>
    </cfRule>
    <cfRule dxfId="3" operator="greaterThan" priority="64" type="cellIs">
      <formula>$D$66+30</formula>
    </cfRule>
  </conditionalFormatting>
  <conditionalFormatting sqref="E5">
    <cfRule dxfId="2" operator="lessThan" priority="61" type="cellIs">
      <formula>$E$66-30</formula>
    </cfRule>
    <cfRule dxfId="3" operator="greaterThan" priority="62" type="cellIs">
      <formula>$E$66+30</formula>
    </cfRule>
  </conditionalFormatting>
  <conditionalFormatting sqref="F5">
    <cfRule dxfId="2" operator="lessThan" priority="59" type="cellIs">
      <formula>$F$66-30</formula>
    </cfRule>
    <cfRule dxfId="3" operator="greaterThan" priority="60" type="cellIs">
      <formula>$F$66+30</formula>
    </cfRule>
  </conditionalFormatting>
  <conditionalFormatting sqref="G5">
    <cfRule dxfId="2" operator="lessThan" priority="57" type="cellIs">
      <formula>$G$66-30</formula>
    </cfRule>
    <cfRule dxfId="3" operator="greaterThan" priority="58" type="cellIs">
      <formula>$G$66+30</formula>
    </cfRule>
  </conditionalFormatting>
  <conditionalFormatting sqref="J5">
    <cfRule dxfId="2" operator="lessThan" priority="35" type="cellIs">
      <formula>$J$66-30</formula>
    </cfRule>
    <cfRule dxfId="3" operator="greaterThan" priority="36" type="cellIs">
      <formula>$J$66+30</formula>
    </cfRule>
  </conditionalFormatting>
  <conditionalFormatting sqref="K5">
    <cfRule dxfId="2" operator="lessThan" priority="33" type="cellIs">
      <formula>$K$66-30</formula>
    </cfRule>
    <cfRule dxfId="3" operator="greaterThan" priority="34" type="cellIs">
      <formula>$K$66+30</formula>
    </cfRule>
  </conditionalFormatting>
  <conditionalFormatting sqref="L5">
    <cfRule dxfId="2" operator="lessThan" priority="31" type="cellIs">
      <formula>$L$66-30</formula>
    </cfRule>
    <cfRule dxfId="3" operator="greaterThan" priority="32" type="cellIs">
      <formula>$L$66+30</formula>
    </cfRule>
  </conditionalFormatting>
  <conditionalFormatting sqref="M5">
    <cfRule dxfId="2" operator="lessThan" priority="29" type="cellIs">
      <formula>$M$66-30</formula>
    </cfRule>
    <cfRule dxfId="3" operator="greaterThan" priority="30" type="cellIs">
      <formula>$M$66+30</formula>
    </cfRule>
  </conditionalFormatting>
  <conditionalFormatting sqref="N5">
    <cfRule dxfId="2" operator="lessThan" priority="27" type="cellIs">
      <formula>$N$66-30</formula>
    </cfRule>
    <cfRule dxfId="3" operator="greaterThan" priority="28" type="cellIs">
      <formula>$N$66+30</formula>
    </cfRule>
  </conditionalFormatting>
  <conditionalFormatting sqref="O5">
    <cfRule dxfId="2" operator="lessThan" priority="25" type="cellIs">
      <formula>$O$66-30</formula>
    </cfRule>
    <cfRule dxfId="3" operator="greaterThan" priority="26" type="cellIs">
      <formula>$O$66+30</formula>
    </cfRule>
  </conditionalFormatting>
  <conditionalFormatting sqref="B60">
    <cfRule dxfId="2" operator="lessThan" priority="69" type="cellIs">
      <formula>$B$66-30</formula>
    </cfRule>
    <cfRule dxfId="3" operator="greaterThan" priority="70" type="cellIs">
      <formula>$B$66+30</formula>
    </cfRule>
  </conditionalFormatting>
  <conditionalFormatting sqref="C60">
    <cfRule dxfId="2" operator="lessThan" priority="53" type="cellIs">
      <formula>$C$66-30</formula>
    </cfRule>
    <cfRule dxfId="3" operator="greaterThan" priority="54" type="cellIs">
      <formula>$C$66+30</formula>
    </cfRule>
  </conditionalFormatting>
  <conditionalFormatting sqref="D60">
    <cfRule dxfId="2" operator="lessThan" priority="51" type="cellIs">
      <formula>$D$66-30</formula>
    </cfRule>
    <cfRule dxfId="3" operator="greaterThan" priority="52" type="cellIs">
      <formula>$D$66+30</formula>
    </cfRule>
  </conditionalFormatting>
  <conditionalFormatting sqref="E60">
    <cfRule dxfId="2" operator="lessThan" priority="49" type="cellIs">
      <formula>$E$66-30</formula>
    </cfRule>
    <cfRule dxfId="3" operator="greaterThan" priority="50" type="cellIs">
      <formula>$E$66+30</formula>
    </cfRule>
  </conditionalFormatting>
  <conditionalFormatting sqref="F60">
    <cfRule dxfId="2" operator="lessThan" priority="47" type="cellIs">
      <formula>$F$66-30</formula>
    </cfRule>
    <cfRule dxfId="3" operator="greaterThan" priority="48" type="cellIs">
      <formula>$F$66+30</formula>
    </cfRule>
  </conditionalFormatting>
  <conditionalFormatting sqref="G60">
    <cfRule dxfId="2" operator="lessThan" priority="45" type="cellIs">
      <formula>$G$66-30</formula>
    </cfRule>
    <cfRule dxfId="3" operator="greaterThan" priority="46" type="cellIs">
      <formula>$G$66+30</formula>
    </cfRule>
  </conditionalFormatting>
  <conditionalFormatting sqref="J60">
    <cfRule dxfId="2" operator="lessThan" priority="23" type="cellIs">
      <formula>$J$66-30</formula>
    </cfRule>
    <cfRule dxfId="3" operator="greaterThan" priority="24" type="cellIs">
      <formula>$J$66+30</formula>
    </cfRule>
  </conditionalFormatting>
  <conditionalFormatting sqref="K60">
    <cfRule dxfId="2" operator="lessThan" priority="21" type="cellIs">
      <formula>$K$66-30</formula>
    </cfRule>
    <cfRule dxfId="3" operator="greaterThan" priority="22" type="cellIs">
      <formula>$K$66+30</formula>
    </cfRule>
  </conditionalFormatting>
  <conditionalFormatting sqref="L60">
    <cfRule dxfId="2" operator="lessThan" priority="19" type="cellIs">
      <formula>$L$66-30</formula>
    </cfRule>
    <cfRule dxfId="3" operator="greaterThan" priority="20" type="cellIs">
      <formula>$L$66+30</formula>
    </cfRule>
  </conditionalFormatting>
  <conditionalFormatting sqref="M60">
    <cfRule dxfId="2" operator="lessThan" priority="17" type="cellIs">
      <formula>$M$66-30</formula>
    </cfRule>
    <cfRule dxfId="3" operator="greaterThan" priority="18" type="cellIs">
      <formula>$M$66+30</formula>
    </cfRule>
  </conditionalFormatting>
  <conditionalFormatting sqref="N60">
    <cfRule dxfId="2" operator="lessThan" priority="15" type="cellIs">
      <formula>$N$66-30</formula>
    </cfRule>
    <cfRule dxfId="3" operator="greaterThan" priority="16" type="cellIs">
      <formula>$N$66+30</formula>
    </cfRule>
  </conditionalFormatting>
  <conditionalFormatting sqref="O60">
    <cfRule dxfId="2" operator="lessThan" priority="13" type="cellIs">
      <formula>$O$66-30</formula>
    </cfRule>
    <cfRule dxfId="3" operator="greaterThan" priority="14" type="cellIs">
      <formula>$O$66+30</formula>
    </cfRule>
  </conditionalFormatting>
  <conditionalFormatting sqref="B6:B59">
    <cfRule dxfId="3" operator="greaterThan" priority="74" type="cellIs">
      <formula>$B$66+20</formula>
    </cfRule>
    <cfRule dxfId="2" operator="lessThan" priority="73" type="cellIs">
      <formula>$B$66-20</formula>
    </cfRule>
  </conditionalFormatting>
  <conditionalFormatting sqref="C6:C59">
    <cfRule dxfId="2" operator="lessThan" priority="55" type="cellIs">
      <formula>$C$66-20</formula>
    </cfRule>
    <cfRule dxfId="3" operator="greaterThan" priority="56" type="cellIs">
      <formula>$C$66+20</formula>
    </cfRule>
  </conditionalFormatting>
  <conditionalFormatting sqref="D6:D59">
    <cfRule dxfId="2" operator="lessThan" priority="43" type="cellIs">
      <formula>$D$66-20</formula>
    </cfRule>
    <cfRule dxfId="3" operator="greaterThan" priority="44" type="cellIs">
      <formula>$D$66+20</formula>
    </cfRule>
  </conditionalFormatting>
  <conditionalFormatting sqref="E6:E59">
    <cfRule dxfId="2" operator="lessThan" priority="41" type="cellIs">
      <formula>$E$66-20</formula>
    </cfRule>
    <cfRule dxfId="3" operator="greaterThan" priority="42" type="cellIs">
      <formula>$E$66+20</formula>
    </cfRule>
  </conditionalFormatting>
  <conditionalFormatting sqref="F6:F59">
    <cfRule dxfId="2" operator="lessThan" priority="39" type="cellIs">
      <formula>$F$66-20</formula>
    </cfRule>
    <cfRule dxfId="3" operator="greaterThan" priority="40" type="cellIs">
      <formula>$F$66+20</formula>
    </cfRule>
  </conditionalFormatting>
  <conditionalFormatting sqref="G6:G59">
    <cfRule dxfId="2" operator="lessThan" priority="37" type="cellIs">
      <formula>$G$66-20</formula>
    </cfRule>
    <cfRule dxfId="3" operator="greaterThan" priority="38" type="cellIs">
      <formula>$G$66+20</formula>
    </cfRule>
  </conditionalFormatting>
  <conditionalFormatting sqref="J6:J59">
    <cfRule dxfId="2" operator="lessThan" priority="11" type="cellIs">
      <formula>$J$66-20</formula>
    </cfRule>
    <cfRule dxfId="3" operator="greaterThan" priority="12" type="cellIs">
      <formula>$J$66+20</formula>
    </cfRule>
  </conditionalFormatting>
  <conditionalFormatting sqref="K6:K59">
    <cfRule dxfId="2" operator="lessThan" priority="9" type="cellIs">
      <formula>$K$66-20</formula>
    </cfRule>
    <cfRule dxfId="3" operator="greaterThan" priority="10" type="cellIs">
      <formula>$K$66+20</formula>
    </cfRule>
  </conditionalFormatting>
  <conditionalFormatting sqref="L6:L59">
    <cfRule dxfId="2" operator="lessThan" priority="7" type="cellIs">
      <formula>$L$66-20</formula>
    </cfRule>
    <cfRule dxfId="3" operator="greaterThan" priority="8" type="cellIs">
      <formula>$L$66+20</formula>
    </cfRule>
  </conditionalFormatting>
  <conditionalFormatting sqref="M6:M59">
    <cfRule dxfId="2" operator="lessThan" priority="5" type="cellIs">
      <formula>$M$66-20</formula>
    </cfRule>
    <cfRule dxfId="3" operator="greaterThan" priority="6" type="cellIs">
      <formula>$M$66+20</formula>
    </cfRule>
  </conditionalFormatting>
  <conditionalFormatting sqref="N6:N59">
    <cfRule dxfId="2" operator="lessThan" priority="3" type="cellIs">
      <formula>$N$66-20</formula>
    </cfRule>
    <cfRule dxfId="3" operator="greaterThan" priority="4" type="cellIs">
      <formula>$N$66+20</formula>
    </cfRule>
  </conditionalFormatting>
  <conditionalFormatting sqref="O6:O59">
    <cfRule dxfId="2" operator="lessThan" priority="1" type="cellIs">
      <formula>$O$66-20</formula>
    </cfRule>
    <cfRule dxfId="3" operator="greaterThan" priority="2" type="cellIs">
      <formula>$O$66+20</formula>
    </cfRule>
  </conditionalFormatting>
  <pageMargins bottom="0.75" footer="0.5" header="0.5" left="0.699305555555556" right="0.699305555555556" top="0.75"/>
  <headerFooter/>
</worksheet>
</file>

<file path=xl/worksheets/sheet24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Q74"/>
  <sheetViews>
    <sheetView topLeftCell="A38" workbookViewId="0" zoomScale="85" zoomScaleNormal="85">
      <selection activeCell="P60" sqref="P60"/>
    </sheetView>
  </sheetViews>
  <sheetFormatPr defaultColWidth="9" defaultRowHeight="14.25"/>
  <cols>
    <col min="1" max="1" customWidth="true" style="14" width="14.0" collapsed="true"/>
    <col min="2" max="7" customWidth="true" style="14" width="11.3666666666667" collapsed="true"/>
    <col min="8" max="8" customWidth="true" style="14" width="7.725" collapsed="true"/>
    <col min="9" max="9" customWidth="true" style="14" width="8.26666666666667" collapsed="true"/>
    <col min="10" max="15" customWidth="true" style="14" width="11.3666666666667" collapsed="true"/>
    <col min="16" max="16" customWidth="true" style="14" width="7.36666666666667" collapsed="true"/>
    <col min="17" max="18" style="14" width="9.0" collapsed="true"/>
    <col min="19" max="16384" style="16" width="9.0" collapsed="true"/>
  </cols>
  <sheetData>
    <row customFormat="1" customHeight="1" ht="24" r="1" s="14" spans="1:17">
      <c r="A1" s="17" t="s">
        <v>0</v>
      </c>
      <c r="B1" s="18" t="s">
        <v>109</v>
      </c>
      <c r="C1" s="17"/>
      <c r="D1" s="17"/>
      <c r="E1" s="17" t="s">
        <v>1</v>
      </c>
      <c r="F1" s="19" t="s">
        <v>2</v>
      </c>
      <c r="G1" s="19"/>
      <c r="H1" s="19"/>
      <c r="I1" s="19"/>
      <c r="J1" s="19"/>
      <c r="K1" s="19"/>
      <c r="L1" s="19"/>
      <c r="M1" s="19"/>
      <c r="N1" s="19"/>
      <c r="O1" s="19"/>
      <c r="P1" s="19"/>
      <c r="Q1" s="25"/>
    </row>
    <row customFormat="1" r="2" s="14" spans="1:17">
      <c r="A2" s="17"/>
      <c r="B2" s="20" t="s">
        <v>3</v>
      </c>
      <c r="C2" s="20"/>
      <c r="D2" s="20"/>
      <c r="E2" s="20"/>
      <c r="F2" s="20"/>
      <c r="G2" s="20"/>
      <c r="H2" s="20"/>
      <c r="I2" s="20"/>
      <c r="J2" s="20" t="s">
        <v>4</v>
      </c>
      <c r="K2" s="20"/>
      <c r="L2" s="20"/>
      <c r="M2" s="20"/>
      <c r="N2" s="20"/>
      <c r="O2" s="20"/>
      <c r="P2" s="17"/>
      <c r="Q2" s="17"/>
    </row>
    <row customFormat="1" r="3" s="14" spans="1:17">
      <c r="A3" s="17" t="s">
        <v>5</v>
      </c>
      <c r="B3" s="17" t="s">
        <v>6</v>
      </c>
      <c r="C3" s="17" t="s">
        <v>7</v>
      </c>
      <c r="D3" s="17" t="s">
        <v>8</v>
      </c>
      <c r="E3" s="17" t="s">
        <v>9</v>
      </c>
      <c r="F3" s="17" t="s">
        <v>10</v>
      </c>
      <c r="G3" s="17" t="s">
        <v>11</v>
      </c>
      <c r="H3" s="17" t="s">
        <v>12</v>
      </c>
      <c r="I3" s="17" t="s">
        <v>13</v>
      </c>
      <c r="J3" s="17" t="s">
        <v>6</v>
      </c>
      <c r="K3" s="17" t="s">
        <v>7</v>
      </c>
      <c r="L3" s="17" t="s">
        <v>8</v>
      </c>
      <c r="M3" s="17" t="s">
        <v>9</v>
      </c>
      <c r="N3" s="17" t="s">
        <v>10</v>
      </c>
      <c r="O3" s="17" t="s">
        <v>11</v>
      </c>
      <c r="P3" s="17" t="s">
        <v>12</v>
      </c>
      <c r="Q3" s="17" t="s">
        <v>13</v>
      </c>
    </row>
    <row customFormat="1" customHeight="1" hidden="1" ht="17" r="4" s="14" spans="1:17">
      <c r="A4" s="17" t="s">
        <v>14</v>
      </c>
      <c r="B4" s="21" t="s">
        <v>15</v>
      </c>
      <c r="C4" s="21" t="s">
        <v>16</v>
      </c>
      <c r="D4" s="21" t="s">
        <v>17</v>
      </c>
      <c r="E4" s="17" t="s">
        <v>18</v>
      </c>
      <c r="F4" s="21" t="s">
        <v>19</v>
      </c>
      <c r="G4" s="17" t="s">
        <v>20</v>
      </c>
      <c r="H4" s="17" t="s">
        <v>90</v>
      </c>
      <c r="I4" s="17" t="s">
        <v>90</v>
      </c>
      <c r="J4" s="17" t="s">
        <v>21</v>
      </c>
      <c r="K4" s="21" t="s">
        <v>22</v>
      </c>
      <c r="L4" s="17" t="s">
        <v>23</v>
      </c>
      <c r="M4" s="17" t="s">
        <v>24</v>
      </c>
      <c r="N4" s="17" t="s">
        <v>25</v>
      </c>
      <c r="O4" s="21" t="s">
        <v>26</v>
      </c>
      <c r="P4" s="17"/>
      <c r="Q4" s="17"/>
    </row>
    <row customFormat="1" r="5" s="14" spans="1:17">
      <c r="A5" s="22">
        <v>1</v>
      </c>
      <c r="B5" s="23">
        <v>1300</v>
      </c>
      <c r="C5" s="23">
        <v>1285</v>
      </c>
      <c r="D5" s="23">
        <v>1283</v>
      </c>
      <c r="E5" s="23">
        <v>1276</v>
      </c>
      <c r="F5" s="23">
        <v>1268</v>
      </c>
      <c r="G5" s="23">
        <v>1276</v>
      </c>
      <c r="H5" s="23">
        <f ref="H5:H36" si="0" t="shared">IF(B5="","",INT(AVERAGE(B5:G5)))</f>
        <v>1281</v>
      </c>
      <c r="I5" s="23">
        <f ref="I5:I60" si="1" t="shared">IF(H5="","",H5-H$66)</f>
        <v>13</v>
      </c>
      <c r="J5" s="23">
        <v>1314</v>
      </c>
      <c r="K5" s="23">
        <v>1325</v>
      </c>
      <c r="L5" s="23">
        <v>1313</v>
      </c>
      <c r="M5" s="23">
        <v>1317</v>
      </c>
      <c r="N5" s="23">
        <v>1319</v>
      </c>
      <c r="O5" s="23">
        <v>1346</v>
      </c>
      <c r="P5" s="23">
        <f ref="P5:P36" si="2" t="shared">IF(J5="","",INT(AVERAGE(J5:O5)))</f>
        <v>1322</v>
      </c>
      <c r="Q5" s="23">
        <f ref="Q5:Q60" si="3" t="shared">IF(P5="","",P5-P$66)</f>
        <v>4</v>
      </c>
    </row>
    <row customFormat="1" r="6" s="14" spans="1:17">
      <c r="A6" s="22">
        <v>2</v>
      </c>
      <c r="B6" s="23">
        <v>1281</v>
      </c>
      <c r="C6" s="23">
        <v>1304</v>
      </c>
      <c r="D6" s="23">
        <v>1270</v>
      </c>
      <c r="E6" s="23">
        <v>1278</v>
      </c>
      <c r="F6" s="23">
        <v>1270</v>
      </c>
      <c r="G6" s="23">
        <v>1285</v>
      </c>
      <c r="H6" s="23">
        <f si="0" t="shared"/>
        <v>1281</v>
      </c>
      <c r="I6" s="23">
        <f si="1" t="shared"/>
        <v>13</v>
      </c>
      <c r="J6" s="23">
        <v>1286</v>
      </c>
      <c r="K6" s="23">
        <v>1322</v>
      </c>
      <c r="L6" s="23">
        <v>1300</v>
      </c>
      <c r="M6" s="23">
        <v>1314</v>
      </c>
      <c r="N6" s="23">
        <v>1324</v>
      </c>
      <c r="O6" s="23">
        <v>1345</v>
      </c>
      <c r="P6" s="23">
        <f si="2" t="shared"/>
        <v>1315</v>
      </c>
      <c r="Q6" s="23">
        <f si="3" t="shared"/>
        <v>-3</v>
      </c>
    </row>
    <row customFormat="1" r="7" s="14" spans="1:17">
      <c r="A7" s="22">
        <v>3</v>
      </c>
      <c r="B7" s="23">
        <v>1253</v>
      </c>
      <c r="C7" s="23">
        <v>1251</v>
      </c>
      <c r="D7" s="23">
        <v>1286</v>
      </c>
      <c r="E7" s="23">
        <v>1254</v>
      </c>
      <c r="F7" s="23">
        <v>1268</v>
      </c>
      <c r="G7" s="23">
        <v>1248</v>
      </c>
      <c r="H7" s="23">
        <f si="0" t="shared"/>
        <v>1260</v>
      </c>
      <c r="I7" s="23">
        <f si="1" t="shared"/>
        <v>-8</v>
      </c>
      <c r="J7" s="23">
        <v>1300</v>
      </c>
      <c r="K7" s="23">
        <v>1330</v>
      </c>
      <c r="L7" s="23">
        <v>1336</v>
      </c>
      <c r="M7" s="23">
        <v>1316</v>
      </c>
      <c r="N7" s="23">
        <v>1320</v>
      </c>
      <c r="O7" s="23">
        <v>1327</v>
      </c>
      <c r="P7" s="23">
        <f si="2" t="shared"/>
        <v>1321</v>
      </c>
      <c r="Q7" s="23">
        <f si="3" t="shared"/>
        <v>3</v>
      </c>
    </row>
    <row customFormat="1" r="8" s="14" spans="1:17">
      <c r="A8" s="22">
        <v>4</v>
      </c>
      <c r="B8" s="23">
        <v>1291</v>
      </c>
      <c r="C8" s="23">
        <v>1252</v>
      </c>
      <c r="D8" s="23">
        <v>1272</v>
      </c>
      <c r="E8" s="23">
        <v>1250</v>
      </c>
      <c r="F8" s="23">
        <v>1285</v>
      </c>
      <c r="G8" s="23">
        <v>1273</v>
      </c>
      <c r="H8" s="23">
        <f si="0" t="shared"/>
        <v>1270</v>
      </c>
      <c r="I8" s="23">
        <f si="1" t="shared"/>
        <v>2</v>
      </c>
      <c r="J8" s="23">
        <v>1355</v>
      </c>
      <c r="K8" s="23">
        <v>1314</v>
      </c>
      <c r="L8" s="23">
        <v>1358</v>
      </c>
      <c r="M8" s="23">
        <v>1319</v>
      </c>
      <c r="N8" s="23">
        <v>1320</v>
      </c>
      <c r="O8" s="23">
        <v>1297</v>
      </c>
      <c r="P8" s="23">
        <f si="2" t="shared"/>
        <v>1327</v>
      </c>
      <c r="Q8" s="23">
        <f si="3" t="shared"/>
        <v>9</v>
      </c>
    </row>
    <row customFormat="1" r="9" s="14" spans="1:17">
      <c r="A9" s="22">
        <v>5</v>
      </c>
      <c r="B9" s="23">
        <v>1279</v>
      </c>
      <c r="C9" s="23">
        <v>1248</v>
      </c>
      <c r="D9" s="23">
        <v>1254</v>
      </c>
      <c r="E9" s="23">
        <v>1294</v>
      </c>
      <c r="F9" s="23">
        <v>1258</v>
      </c>
      <c r="G9" s="23">
        <v>1255</v>
      </c>
      <c r="H9" s="23">
        <f si="0" t="shared"/>
        <v>1264</v>
      </c>
      <c r="I9" s="23">
        <f si="1" t="shared"/>
        <v>-4</v>
      </c>
      <c r="J9" s="23">
        <v>1349</v>
      </c>
      <c r="K9" s="23">
        <v>1314</v>
      </c>
      <c r="L9" s="23">
        <v>1315</v>
      </c>
      <c r="M9" s="23">
        <v>1340</v>
      </c>
      <c r="N9" s="23">
        <v>1313</v>
      </c>
      <c r="O9" s="23">
        <v>1335</v>
      </c>
      <c r="P9" s="23">
        <f si="2" t="shared"/>
        <v>1327</v>
      </c>
      <c r="Q9" s="23">
        <f si="3" t="shared"/>
        <v>9</v>
      </c>
    </row>
    <row customFormat="1" r="10" s="14" spans="1:17">
      <c r="A10" s="22">
        <v>6</v>
      </c>
      <c r="B10" s="23">
        <v>1263</v>
      </c>
      <c r="C10" s="23">
        <v>1290</v>
      </c>
      <c r="D10" s="23">
        <v>1271</v>
      </c>
      <c r="E10" s="23">
        <v>1287</v>
      </c>
      <c r="F10" s="23">
        <v>1249</v>
      </c>
      <c r="G10" s="23">
        <v>1252</v>
      </c>
      <c r="H10" s="23">
        <f si="0" t="shared"/>
        <v>1268</v>
      </c>
      <c r="I10" s="23">
        <f si="1" t="shared"/>
        <v>0</v>
      </c>
      <c r="J10" s="23">
        <v>1312</v>
      </c>
      <c r="K10" s="23">
        <v>1334</v>
      </c>
      <c r="L10" s="23">
        <v>1322</v>
      </c>
      <c r="M10" s="23">
        <v>1345</v>
      </c>
      <c r="N10" s="23">
        <v>1307</v>
      </c>
      <c r="O10" s="23">
        <v>1314</v>
      </c>
      <c r="P10" s="23">
        <f si="2" t="shared"/>
        <v>1322</v>
      </c>
      <c r="Q10" s="23">
        <f si="3" t="shared"/>
        <v>4</v>
      </c>
    </row>
    <row customFormat="1" r="11" s="14" spans="1:17">
      <c r="A11" s="22">
        <v>7</v>
      </c>
      <c r="B11" s="23">
        <v>1273</v>
      </c>
      <c r="C11" s="23">
        <v>1289</v>
      </c>
      <c r="D11" s="23">
        <v>1270</v>
      </c>
      <c r="E11" s="23">
        <v>1272</v>
      </c>
      <c r="F11" s="23">
        <v>1243</v>
      </c>
      <c r="G11" s="23">
        <v>1275</v>
      </c>
      <c r="H11" s="23">
        <f si="0" t="shared"/>
        <v>1270</v>
      </c>
      <c r="I11" s="23">
        <f si="1" t="shared"/>
        <v>2</v>
      </c>
      <c r="J11" s="23">
        <v>1314</v>
      </c>
      <c r="K11" s="23">
        <v>1322</v>
      </c>
      <c r="L11" s="23">
        <v>1303</v>
      </c>
      <c r="M11" s="23">
        <v>1313</v>
      </c>
      <c r="N11" s="23">
        <v>1315</v>
      </c>
      <c r="O11" s="23">
        <v>1313</v>
      </c>
      <c r="P11" s="23">
        <f si="2" t="shared"/>
        <v>1313</v>
      </c>
      <c r="Q11" s="23">
        <f si="3" t="shared"/>
        <v>-5</v>
      </c>
    </row>
    <row customFormat="1" r="12" s="14" spans="1:17">
      <c r="A12" s="22">
        <v>8</v>
      </c>
      <c r="B12" s="23">
        <v>1246</v>
      </c>
      <c r="C12" s="23">
        <v>1269</v>
      </c>
      <c r="D12" s="23">
        <v>1284</v>
      </c>
      <c r="E12" s="23">
        <v>1257</v>
      </c>
      <c r="F12" s="23">
        <v>1269</v>
      </c>
      <c r="G12" s="23">
        <v>1275</v>
      </c>
      <c r="H12" s="23">
        <f si="0" t="shared"/>
        <v>1266</v>
      </c>
      <c r="I12" s="23">
        <f si="1" t="shared"/>
        <v>-2</v>
      </c>
      <c r="J12" s="23">
        <v>1310</v>
      </c>
      <c r="K12" s="23">
        <v>1337</v>
      </c>
      <c r="L12" s="23">
        <v>1341</v>
      </c>
      <c r="M12" s="23">
        <v>1323</v>
      </c>
      <c r="N12" s="23">
        <v>1312</v>
      </c>
      <c r="O12" s="23">
        <v>1345</v>
      </c>
      <c r="P12" s="23">
        <f si="2" t="shared"/>
        <v>1328</v>
      </c>
      <c r="Q12" s="23">
        <f si="3" t="shared"/>
        <v>10</v>
      </c>
    </row>
    <row customFormat="1" r="13" s="14" spans="1:17">
      <c r="A13" s="22">
        <v>9</v>
      </c>
      <c r="B13" s="23">
        <v>1287</v>
      </c>
      <c r="C13" s="23">
        <v>1263</v>
      </c>
      <c r="D13" s="23">
        <v>1283</v>
      </c>
      <c r="E13" s="23">
        <v>1258</v>
      </c>
      <c r="F13" s="23">
        <v>1252</v>
      </c>
      <c r="G13" s="23">
        <v>1258</v>
      </c>
      <c r="H13" s="23">
        <f si="0" t="shared"/>
        <v>1266</v>
      </c>
      <c r="I13" s="23">
        <f si="1" t="shared"/>
        <v>-2</v>
      </c>
      <c r="J13" s="23">
        <v>1367</v>
      </c>
      <c r="K13" s="23">
        <v>1324</v>
      </c>
      <c r="L13" s="23">
        <v>1339</v>
      </c>
      <c r="M13" s="23">
        <v>1326</v>
      </c>
      <c r="N13" s="23">
        <v>1313</v>
      </c>
      <c r="O13" s="23">
        <v>1341</v>
      </c>
      <c r="P13" s="23">
        <f si="2" t="shared"/>
        <v>1335</v>
      </c>
      <c r="Q13" s="23">
        <f si="3" t="shared"/>
        <v>17</v>
      </c>
    </row>
    <row customFormat="1" r="14" s="14" spans="1:17">
      <c r="A14" s="22">
        <v>10</v>
      </c>
      <c r="B14" s="23">
        <v>1284</v>
      </c>
      <c r="C14" s="23">
        <v>1270</v>
      </c>
      <c r="D14" s="23">
        <v>1259</v>
      </c>
      <c r="E14" s="23">
        <v>1292</v>
      </c>
      <c r="F14" s="23">
        <v>1252</v>
      </c>
      <c r="G14" s="23">
        <v>1249</v>
      </c>
      <c r="H14" s="23">
        <f si="0" t="shared"/>
        <v>1267</v>
      </c>
      <c r="I14" s="23">
        <f si="1" t="shared"/>
        <v>-1</v>
      </c>
      <c r="J14" s="23">
        <v>1339</v>
      </c>
      <c r="K14" s="23">
        <v>1309</v>
      </c>
      <c r="L14" s="23">
        <v>1307</v>
      </c>
      <c r="M14" s="23">
        <v>1337</v>
      </c>
      <c r="N14" s="23">
        <v>1311</v>
      </c>
      <c r="O14" s="23">
        <v>1302</v>
      </c>
      <c r="P14" s="23">
        <f si="2" t="shared"/>
        <v>1317</v>
      </c>
      <c r="Q14" s="23">
        <f si="3" t="shared"/>
        <v>-1</v>
      </c>
    </row>
    <row customFormat="1" r="15" s="14" spans="1:17">
      <c r="A15" s="22">
        <v>11</v>
      </c>
      <c r="B15" s="23">
        <v>1263</v>
      </c>
      <c r="C15" s="23">
        <v>1288</v>
      </c>
      <c r="D15" s="23">
        <v>1268</v>
      </c>
      <c r="E15" s="23">
        <v>1289</v>
      </c>
      <c r="F15" s="23">
        <v>1265</v>
      </c>
      <c r="G15" s="23">
        <v>1285</v>
      </c>
      <c r="H15" s="23">
        <f si="0" t="shared"/>
        <v>1276</v>
      </c>
      <c r="I15" s="23">
        <f si="1" t="shared"/>
        <v>8</v>
      </c>
      <c r="J15" s="23">
        <v>1311</v>
      </c>
      <c r="K15" s="23">
        <v>1302</v>
      </c>
      <c r="L15" s="23">
        <v>1316</v>
      </c>
      <c r="M15" s="23">
        <v>1336</v>
      </c>
      <c r="N15" s="23">
        <v>1321</v>
      </c>
      <c r="O15" s="23">
        <v>1332</v>
      </c>
      <c r="P15" s="23">
        <f si="2" t="shared"/>
        <v>1319</v>
      </c>
      <c r="Q15" s="23">
        <f si="3" t="shared"/>
        <v>1</v>
      </c>
    </row>
    <row customFormat="1" r="16" s="14" spans="1:17">
      <c r="A16" s="22">
        <v>12</v>
      </c>
      <c r="B16" s="23">
        <v>1260</v>
      </c>
      <c r="C16" s="23">
        <v>1271</v>
      </c>
      <c r="D16" s="23">
        <v>1250</v>
      </c>
      <c r="E16" s="23">
        <v>1259</v>
      </c>
      <c r="F16" s="23">
        <v>1286</v>
      </c>
      <c r="G16" s="23">
        <v>1292</v>
      </c>
      <c r="H16" s="23">
        <f si="0" t="shared"/>
        <v>1269</v>
      </c>
      <c r="I16" s="23">
        <f si="1" t="shared"/>
        <v>1</v>
      </c>
      <c r="J16" s="23">
        <v>1324</v>
      </c>
      <c r="K16" s="23">
        <v>1306</v>
      </c>
      <c r="L16" s="23">
        <v>1310</v>
      </c>
      <c r="M16" s="23">
        <v>1312</v>
      </c>
      <c r="N16" s="23">
        <v>1321</v>
      </c>
      <c r="O16" s="23">
        <v>1332</v>
      </c>
      <c r="P16" s="23">
        <f si="2" t="shared"/>
        <v>1317</v>
      </c>
      <c r="Q16" s="23">
        <f si="3" t="shared"/>
        <v>-1</v>
      </c>
    </row>
    <row customFormat="1" r="17" s="14" spans="1:17">
      <c r="A17" s="22">
        <v>13</v>
      </c>
      <c r="B17" s="23">
        <v>1264</v>
      </c>
      <c r="C17" s="23">
        <v>1262</v>
      </c>
      <c r="D17" s="23">
        <v>1292</v>
      </c>
      <c r="E17" s="23">
        <v>1266</v>
      </c>
      <c r="F17" s="23">
        <v>1259</v>
      </c>
      <c r="G17" s="23">
        <v>1270</v>
      </c>
      <c r="H17" s="23">
        <f si="0" t="shared"/>
        <v>1268</v>
      </c>
      <c r="I17" s="23">
        <f si="1" t="shared"/>
        <v>0</v>
      </c>
      <c r="J17" s="23">
        <v>1315</v>
      </c>
      <c r="K17" s="23">
        <v>1311</v>
      </c>
      <c r="L17" s="23">
        <v>1353</v>
      </c>
      <c r="M17" s="23">
        <v>1328</v>
      </c>
      <c r="N17" s="23">
        <v>1320</v>
      </c>
      <c r="O17" s="23">
        <v>1315</v>
      </c>
      <c r="P17" s="23">
        <f si="2" t="shared"/>
        <v>1323</v>
      </c>
      <c r="Q17" s="23">
        <f si="3" t="shared"/>
        <v>5</v>
      </c>
    </row>
    <row customFormat="1" r="18" s="14" spans="1:17">
      <c r="A18" s="22">
        <v>14</v>
      </c>
      <c r="B18" s="23">
        <v>1290</v>
      </c>
      <c r="C18" s="23">
        <v>1270</v>
      </c>
      <c r="D18" s="23">
        <v>1289</v>
      </c>
      <c r="E18" s="23">
        <v>1260</v>
      </c>
      <c r="F18" s="23">
        <v>1269</v>
      </c>
      <c r="G18" s="23">
        <v>1256</v>
      </c>
      <c r="H18" s="23">
        <f si="0" t="shared"/>
        <v>1272</v>
      </c>
      <c r="I18" s="23">
        <f si="1" t="shared"/>
        <v>4</v>
      </c>
      <c r="J18" s="23">
        <v>1339</v>
      </c>
      <c r="K18" s="23">
        <v>1334</v>
      </c>
      <c r="L18" s="23">
        <v>1338</v>
      </c>
      <c r="M18" s="23">
        <v>1307</v>
      </c>
      <c r="N18" s="23">
        <v>1328</v>
      </c>
      <c r="O18" s="23">
        <v>1316</v>
      </c>
      <c r="P18" s="23">
        <f si="2" t="shared"/>
        <v>1327</v>
      </c>
      <c r="Q18" s="23">
        <f si="3" t="shared"/>
        <v>9</v>
      </c>
    </row>
    <row customFormat="1" r="19" s="14" spans="1:17">
      <c r="A19" s="22">
        <v>15</v>
      </c>
      <c r="B19" s="23">
        <v>1278</v>
      </c>
      <c r="C19" s="23">
        <v>1253</v>
      </c>
      <c r="D19" s="23">
        <v>1256</v>
      </c>
      <c r="E19" s="23">
        <v>1284</v>
      </c>
      <c r="F19" s="23">
        <v>1278</v>
      </c>
      <c r="G19" s="23">
        <v>1273</v>
      </c>
      <c r="H19" s="23">
        <f si="0" t="shared"/>
        <v>1270</v>
      </c>
      <c r="I19" s="23">
        <f si="1" t="shared"/>
        <v>2</v>
      </c>
      <c r="J19" s="23">
        <v>1343</v>
      </c>
      <c r="K19" s="23">
        <v>1310</v>
      </c>
      <c r="L19" s="23">
        <v>1312</v>
      </c>
      <c r="M19" s="23">
        <v>1345</v>
      </c>
      <c r="N19" s="23">
        <v>1317</v>
      </c>
      <c r="O19" s="23">
        <v>1318</v>
      </c>
      <c r="P19" s="23">
        <f si="2" t="shared"/>
        <v>1324</v>
      </c>
      <c r="Q19" s="23">
        <f si="3" t="shared"/>
        <v>6</v>
      </c>
    </row>
    <row customFormat="1" r="20" s="14" spans="1:17">
      <c r="A20" s="22">
        <v>16</v>
      </c>
      <c r="B20" s="23">
        <v>1257</v>
      </c>
      <c r="C20" s="23">
        <v>1270</v>
      </c>
      <c r="D20" s="23">
        <v>1272</v>
      </c>
      <c r="E20" s="23">
        <v>1293</v>
      </c>
      <c r="F20" s="23">
        <v>1280</v>
      </c>
      <c r="G20" s="23">
        <v>1275</v>
      </c>
      <c r="H20" s="23">
        <f si="0" t="shared"/>
        <v>1274</v>
      </c>
      <c r="I20" s="23">
        <f si="1" t="shared"/>
        <v>6</v>
      </c>
      <c r="J20" s="23">
        <v>1318</v>
      </c>
      <c r="K20" s="23">
        <v>1322</v>
      </c>
      <c r="L20" s="23">
        <v>1336</v>
      </c>
      <c r="M20" s="23">
        <v>1349</v>
      </c>
      <c r="N20" s="23">
        <v>1335</v>
      </c>
      <c r="O20" s="23">
        <v>1324</v>
      </c>
      <c r="P20" s="23">
        <f si="2" t="shared"/>
        <v>1330</v>
      </c>
      <c r="Q20" s="23">
        <f si="3" t="shared"/>
        <v>12</v>
      </c>
    </row>
    <row customFormat="1" r="21" s="14" spans="1:17">
      <c r="A21" s="22">
        <v>17</v>
      </c>
      <c r="B21" s="23">
        <v>1274</v>
      </c>
      <c r="C21" s="23">
        <v>1289</v>
      </c>
      <c r="D21" s="23">
        <v>1269</v>
      </c>
      <c r="E21" s="23">
        <v>1273</v>
      </c>
      <c r="F21" s="23">
        <v>1273</v>
      </c>
      <c r="G21" s="23">
        <v>1265</v>
      </c>
      <c r="H21" s="23">
        <f si="0" t="shared"/>
        <v>1273</v>
      </c>
      <c r="I21" s="23">
        <f si="1" t="shared"/>
        <v>5</v>
      </c>
      <c r="J21" s="23">
        <v>1335</v>
      </c>
      <c r="K21" s="23">
        <v>1305</v>
      </c>
      <c r="L21" s="23">
        <v>1325</v>
      </c>
      <c r="M21" s="23">
        <v>1335</v>
      </c>
      <c r="N21" s="23">
        <v>1321</v>
      </c>
      <c r="O21" s="23">
        <v>1299</v>
      </c>
      <c r="P21" s="23">
        <f si="2" t="shared"/>
        <v>1320</v>
      </c>
      <c r="Q21" s="23">
        <f si="3" t="shared"/>
        <v>2</v>
      </c>
    </row>
    <row customFormat="1" r="22" s="14" spans="1:17">
      <c r="A22" s="22">
        <v>18</v>
      </c>
      <c r="B22" s="23">
        <v>1246</v>
      </c>
      <c r="C22" s="23">
        <v>1262</v>
      </c>
      <c r="D22" s="23">
        <v>1289</v>
      </c>
      <c r="E22" s="23">
        <v>1257</v>
      </c>
      <c r="F22" s="23">
        <v>1273</v>
      </c>
      <c r="G22" s="23">
        <v>1273</v>
      </c>
      <c r="H22" s="23">
        <f si="0" t="shared"/>
        <v>1266</v>
      </c>
      <c r="I22" s="23">
        <f si="1" t="shared"/>
        <v>-2</v>
      </c>
      <c r="J22" s="23">
        <v>1309</v>
      </c>
      <c r="K22" s="23">
        <v>1348</v>
      </c>
      <c r="L22" s="23">
        <v>1331</v>
      </c>
      <c r="M22" s="23">
        <v>1315</v>
      </c>
      <c r="N22" s="23">
        <v>1313</v>
      </c>
      <c r="O22" s="23">
        <v>1299</v>
      </c>
      <c r="P22" s="23">
        <f si="2" t="shared"/>
        <v>1319</v>
      </c>
      <c r="Q22" s="23">
        <f si="3" t="shared"/>
        <v>1</v>
      </c>
    </row>
    <row customFormat="1" r="23" s="14" spans="1:17">
      <c r="A23" s="22">
        <v>19</v>
      </c>
      <c r="B23" s="23">
        <v>1304</v>
      </c>
      <c r="C23" s="23">
        <v>1278</v>
      </c>
      <c r="D23" s="23">
        <v>1295</v>
      </c>
      <c r="E23" s="23">
        <v>1273</v>
      </c>
      <c r="F23" s="23">
        <v>1273</v>
      </c>
      <c r="G23" s="23">
        <v>1283</v>
      </c>
      <c r="H23" s="23">
        <f si="0" t="shared"/>
        <v>1284</v>
      </c>
      <c r="I23" s="23">
        <f si="1" t="shared"/>
        <v>16</v>
      </c>
      <c r="J23" s="23">
        <v>1333</v>
      </c>
      <c r="K23" s="23">
        <v>1312</v>
      </c>
      <c r="L23" s="23">
        <v>1336</v>
      </c>
      <c r="M23" s="23">
        <v>1302</v>
      </c>
      <c r="N23" s="23">
        <v>1312</v>
      </c>
      <c r="O23" s="23">
        <v>1305</v>
      </c>
      <c r="P23" s="23">
        <f si="2" t="shared"/>
        <v>1316</v>
      </c>
      <c r="Q23" s="23">
        <f si="3" t="shared"/>
        <v>-2</v>
      </c>
    </row>
    <row customFormat="1" r="24" s="14" spans="1:17">
      <c r="A24" s="22">
        <v>20</v>
      </c>
      <c r="B24" s="23">
        <v>1305</v>
      </c>
      <c r="C24" s="23">
        <v>1265</v>
      </c>
      <c r="D24" s="23">
        <v>1269</v>
      </c>
      <c r="E24" s="23">
        <v>1287</v>
      </c>
      <c r="F24" s="23">
        <v>1258</v>
      </c>
      <c r="G24" s="23">
        <v>1257</v>
      </c>
      <c r="H24" s="23">
        <f si="0" t="shared"/>
        <v>1273</v>
      </c>
      <c r="I24" s="23">
        <f si="1" t="shared"/>
        <v>5</v>
      </c>
      <c r="J24" s="23">
        <v>1335</v>
      </c>
      <c r="K24" s="23">
        <v>1306</v>
      </c>
      <c r="L24" s="23">
        <v>1318</v>
      </c>
      <c r="M24" s="23">
        <v>1336</v>
      </c>
      <c r="N24" s="23">
        <v>1313</v>
      </c>
      <c r="O24" s="23">
        <v>1317</v>
      </c>
      <c r="P24" s="23">
        <f si="2" t="shared"/>
        <v>1320</v>
      </c>
      <c r="Q24" s="23">
        <f si="3" t="shared"/>
        <v>2</v>
      </c>
    </row>
    <row customFormat="1" r="25" s="14" spans="1:17">
      <c r="A25" s="22">
        <v>21</v>
      </c>
      <c r="B25" s="23">
        <v>1270</v>
      </c>
      <c r="C25" s="23">
        <v>1292</v>
      </c>
      <c r="D25" s="23">
        <v>1273</v>
      </c>
      <c r="E25" s="23">
        <v>1294</v>
      </c>
      <c r="F25" s="23">
        <v>1259</v>
      </c>
      <c r="G25" s="23">
        <v>1265</v>
      </c>
      <c r="H25" s="23">
        <f si="0" t="shared"/>
        <v>1275</v>
      </c>
      <c r="I25" s="23">
        <f si="1" t="shared"/>
        <v>7</v>
      </c>
      <c r="J25" s="23">
        <v>1299</v>
      </c>
      <c r="K25" s="23">
        <v>1323</v>
      </c>
      <c r="L25" s="23">
        <v>1311</v>
      </c>
      <c r="M25" s="23">
        <v>1336</v>
      </c>
      <c r="N25" s="23">
        <v>1320</v>
      </c>
      <c r="O25" s="23">
        <v>1310</v>
      </c>
      <c r="P25" s="23">
        <f si="2" t="shared"/>
        <v>1316</v>
      </c>
      <c r="Q25" s="23">
        <f si="3" t="shared"/>
        <v>-2</v>
      </c>
    </row>
    <row customFormat="1" r="26" s="14" spans="1:17">
      <c r="A26" s="22">
        <v>22</v>
      </c>
      <c r="B26" s="23">
        <v>1243</v>
      </c>
      <c r="C26" s="23">
        <v>1244</v>
      </c>
      <c r="D26" s="23">
        <v>1266</v>
      </c>
      <c r="E26" s="23">
        <v>1249</v>
      </c>
      <c r="F26" s="23">
        <v>1252</v>
      </c>
      <c r="G26" s="23">
        <v>1265</v>
      </c>
      <c r="H26" s="23">
        <f si="0" t="shared"/>
        <v>1253</v>
      </c>
      <c r="I26" s="23">
        <f si="1" t="shared"/>
        <v>-15</v>
      </c>
      <c r="J26" s="23">
        <v>1308</v>
      </c>
      <c r="K26" s="23">
        <v>1309</v>
      </c>
      <c r="L26" s="23">
        <v>1298</v>
      </c>
      <c r="M26" s="23">
        <v>1298</v>
      </c>
      <c r="N26" s="23">
        <v>1310</v>
      </c>
      <c r="O26" s="23">
        <v>1300</v>
      </c>
      <c r="P26" s="23">
        <f si="2" t="shared"/>
        <v>1303</v>
      </c>
      <c r="Q26" s="23">
        <f si="3" t="shared"/>
        <v>-15</v>
      </c>
    </row>
    <row customFormat="1" r="27" s="14" spans="1:17">
      <c r="A27" s="22">
        <v>23</v>
      </c>
      <c r="B27" s="23">
        <v>1267</v>
      </c>
      <c r="C27" s="23">
        <v>1258</v>
      </c>
      <c r="D27" s="23">
        <v>1288</v>
      </c>
      <c r="E27" s="23">
        <v>1272</v>
      </c>
      <c r="F27" s="23">
        <v>1253</v>
      </c>
      <c r="G27" s="23">
        <v>1260</v>
      </c>
      <c r="H27" s="23">
        <f si="0" t="shared"/>
        <v>1266</v>
      </c>
      <c r="I27" s="23">
        <f si="1" t="shared"/>
        <v>-2</v>
      </c>
      <c r="J27" s="23">
        <v>1291</v>
      </c>
      <c r="K27" s="23">
        <v>1322</v>
      </c>
      <c r="L27" s="23">
        <v>1308</v>
      </c>
      <c r="M27" s="23">
        <v>1304</v>
      </c>
      <c r="N27" s="23">
        <v>1308</v>
      </c>
      <c r="O27" s="23">
        <v>1334</v>
      </c>
      <c r="P27" s="23">
        <f si="2" t="shared"/>
        <v>1311</v>
      </c>
      <c r="Q27" s="23">
        <f si="3" t="shared"/>
        <v>-7</v>
      </c>
    </row>
    <row customFormat="1" r="28" s="14" spans="1:17">
      <c r="A28" s="22">
        <v>24</v>
      </c>
      <c r="B28" s="23">
        <v>1269</v>
      </c>
      <c r="C28" s="23">
        <v>1272</v>
      </c>
      <c r="D28" s="23">
        <v>1264</v>
      </c>
      <c r="E28" s="23">
        <v>1241</v>
      </c>
      <c r="F28" s="23">
        <v>1266</v>
      </c>
      <c r="G28" s="23">
        <v>1262</v>
      </c>
      <c r="H28" s="23">
        <f si="0" t="shared"/>
        <v>1262</v>
      </c>
      <c r="I28" s="23">
        <f si="1" t="shared"/>
        <v>-6</v>
      </c>
      <c r="J28" s="23">
        <v>1334</v>
      </c>
      <c r="K28" s="23">
        <v>1315</v>
      </c>
      <c r="L28" s="23">
        <v>1332</v>
      </c>
      <c r="M28" s="23">
        <v>1309</v>
      </c>
      <c r="N28" s="23">
        <v>1326</v>
      </c>
      <c r="O28" s="23">
        <v>1320</v>
      </c>
      <c r="P28" s="23">
        <f si="2" t="shared"/>
        <v>1322</v>
      </c>
      <c r="Q28" s="23">
        <f si="3" t="shared"/>
        <v>4</v>
      </c>
    </row>
    <row customFormat="1" r="29" s="14" spans="1:17">
      <c r="A29" s="22">
        <v>25</v>
      </c>
      <c r="B29" s="23">
        <v>1276</v>
      </c>
      <c r="C29" s="23">
        <v>1259</v>
      </c>
      <c r="D29" s="23">
        <v>1258</v>
      </c>
      <c r="E29" s="23">
        <v>1284</v>
      </c>
      <c r="F29" s="23">
        <v>1279</v>
      </c>
      <c r="G29" s="23">
        <v>1271</v>
      </c>
      <c r="H29" s="23">
        <f si="0" t="shared"/>
        <v>1271</v>
      </c>
      <c r="I29" s="23">
        <f si="1" t="shared"/>
        <v>3</v>
      </c>
      <c r="J29" s="23">
        <v>1329</v>
      </c>
      <c r="K29" s="23">
        <v>1322</v>
      </c>
      <c r="L29" s="23">
        <v>1302</v>
      </c>
      <c r="M29" s="23">
        <v>1335</v>
      </c>
      <c r="N29" s="23">
        <v>1311</v>
      </c>
      <c r="O29" s="23">
        <v>1347</v>
      </c>
      <c r="P29" s="23">
        <f si="2" t="shared"/>
        <v>1324</v>
      </c>
      <c r="Q29" s="23">
        <f si="3" t="shared"/>
        <v>6</v>
      </c>
    </row>
    <row customFormat="1" r="30" s="14" spans="1:17">
      <c r="A30" s="22">
        <v>26</v>
      </c>
      <c r="B30" s="23">
        <v>1253</v>
      </c>
      <c r="C30" s="23">
        <v>1283</v>
      </c>
      <c r="D30" s="23">
        <v>1280</v>
      </c>
      <c r="E30" s="23">
        <v>1271</v>
      </c>
      <c r="F30" s="23">
        <v>1259</v>
      </c>
      <c r="G30" s="23">
        <v>1284</v>
      </c>
      <c r="H30" s="23">
        <f si="0" t="shared"/>
        <v>1271</v>
      </c>
      <c r="I30" s="23">
        <f si="1" t="shared"/>
        <v>3</v>
      </c>
      <c r="J30" s="23">
        <v>1309</v>
      </c>
      <c r="K30" s="23">
        <v>1322</v>
      </c>
      <c r="L30" s="23">
        <v>1323</v>
      </c>
      <c r="M30" s="23">
        <v>1334</v>
      </c>
      <c r="N30" s="23">
        <v>1306</v>
      </c>
      <c r="O30" s="23">
        <v>1316</v>
      </c>
      <c r="P30" s="23">
        <f si="2" t="shared"/>
        <v>1318</v>
      </c>
      <c r="Q30" s="23">
        <f si="3" t="shared"/>
        <v>0</v>
      </c>
    </row>
    <row customFormat="1" r="31" s="14" spans="1:17">
      <c r="A31" s="22">
        <v>27</v>
      </c>
      <c r="B31" s="23">
        <v>1269</v>
      </c>
      <c r="C31" s="23">
        <v>1278</v>
      </c>
      <c r="D31" s="23">
        <v>1265</v>
      </c>
      <c r="E31" s="23">
        <v>1266</v>
      </c>
      <c r="F31" s="23">
        <v>1250</v>
      </c>
      <c r="G31" s="23">
        <v>1278</v>
      </c>
      <c r="H31" s="23">
        <f si="0" t="shared"/>
        <v>1267</v>
      </c>
      <c r="I31" s="23">
        <f si="1" t="shared"/>
        <v>-1</v>
      </c>
      <c r="J31" s="23">
        <v>1311</v>
      </c>
      <c r="K31" s="23">
        <v>1325</v>
      </c>
      <c r="L31" s="23">
        <v>1302</v>
      </c>
      <c r="M31" s="23">
        <v>1308</v>
      </c>
      <c r="N31" s="23">
        <v>1300</v>
      </c>
      <c r="O31" s="23">
        <v>1318</v>
      </c>
      <c r="P31" s="23">
        <f si="2" t="shared"/>
        <v>1310</v>
      </c>
      <c r="Q31" s="23">
        <f si="3" t="shared"/>
        <v>-8</v>
      </c>
    </row>
    <row customFormat="1" r="32" s="14" spans="1:17">
      <c r="A32" s="22">
        <v>28</v>
      </c>
      <c r="B32" s="23">
        <v>1249</v>
      </c>
      <c r="C32" s="23">
        <v>1274</v>
      </c>
      <c r="D32" s="23">
        <v>1260</v>
      </c>
      <c r="E32" s="23">
        <v>1270</v>
      </c>
      <c r="F32" s="23">
        <v>1281</v>
      </c>
      <c r="G32" s="23">
        <v>1277</v>
      </c>
      <c r="H32" s="23">
        <f si="0" t="shared"/>
        <v>1268</v>
      </c>
      <c r="I32" s="23">
        <f si="1" t="shared"/>
        <v>0</v>
      </c>
      <c r="J32" s="23">
        <v>1311</v>
      </c>
      <c r="K32" s="23">
        <v>1331</v>
      </c>
      <c r="L32" s="23">
        <v>1329</v>
      </c>
      <c r="M32" s="23">
        <v>1318</v>
      </c>
      <c r="N32" s="23">
        <v>1309</v>
      </c>
      <c r="O32" s="23">
        <v>1327</v>
      </c>
      <c r="P32" s="23">
        <f si="2" t="shared"/>
        <v>1320</v>
      </c>
      <c r="Q32" s="23">
        <f si="3" t="shared"/>
        <v>2</v>
      </c>
    </row>
    <row customFormat="1" r="33" s="14" spans="1:17">
      <c r="A33" s="22">
        <v>29</v>
      </c>
      <c r="B33" s="23">
        <v>1286</v>
      </c>
      <c r="C33" s="23">
        <v>1265</v>
      </c>
      <c r="D33" s="23">
        <v>1277</v>
      </c>
      <c r="E33" s="23">
        <v>1261</v>
      </c>
      <c r="F33" s="23">
        <v>1267</v>
      </c>
      <c r="G33" s="23">
        <v>1278</v>
      </c>
      <c r="H33" s="23">
        <f si="0" t="shared"/>
        <v>1272</v>
      </c>
      <c r="I33" s="23">
        <f si="1" t="shared"/>
        <v>4</v>
      </c>
      <c r="J33" s="23">
        <v>1338</v>
      </c>
      <c r="K33" s="23">
        <v>1318</v>
      </c>
      <c r="L33" s="23">
        <v>1337</v>
      </c>
      <c r="M33" s="23">
        <v>1311</v>
      </c>
      <c r="N33" s="23">
        <v>1310</v>
      </c>
      <c r="O33" s="23">
        <v>1325</v>
      </c>
      <c r="P33" s="23">
        <f si="2" t="shared"/>
        <v>1323</v>
      </c>
      <c r="Q33" s="23">
        <f si="3" t="shared"/>
        <v>5</v>
      </c>
    </row>
    <row customFormat="1" r="34" s="14" spans="1:17">
      <c r="A34" s="22">
        <v>30</v>
      </c>
      <c r="B34" s="23">
        <v>1260</v>
      </c>
      <c r="C34" s="23">
        <v>1251</v>
      </c>
      <c r="D34" s="23">
        <v>1261</v>
      </c>
      <c r="E34" s="23">
        <v>1270</v>
      </c>
      <c r="F34" s="23">
        <v>1284</v>
      </c>
      <c r="G34" s="23">
        <v>1255</v>
      </c>
      <c r="H34" s="23">
        <f si="0" t="shared"/>
        <v>1263</v>
      </c>
      <c r="I34" s="23">
        <f si="1" t="shared"/>
        <v>-5</v>
      </c>
      <c r="J34" s="23">
        <v>1329</v>
      </c>
      <c r="K34" s="23">
        <v>1315</v>
      </c>
      <c r="L34" s="23">
        <v>1304</v>
      </c>
      <c r="M34" s="23">
        <v>1328</v>
      </c>
      <c r="N34" s="23">
        <v>1321</v>
      </c>
      <c r="O34" s="23">
        <v>1317</v>
      </c>
      <c r="P34" s="23">
        <f si="2" t="shared"/>
        <v>1319</v>
      </c>
      <c r="Q34" s="23">
        <f si="3" t="shared"/>
        <v>1</v>
      </c>
    </row>
    <row customFormat="1" r="35" s="14" spans="1:17">
      <c r="A35" s="22">
        <v>31</v>
      </c>
      <c r="B35" s="23">
        <v>1250</v>
      </c>
      <c r="C35" s="23">
        <v>1268</v>
      </c>
      <c r="D35" s="23">
        <v>1257</v>
      </c>
      <c r="E35" s="23">
        <v>1266</v>
      </c>
      <c r="F35" s="23">
        <v>1273</v>
      </c>
      <c r="G35" s="23">
        <v>1258</v>
      </c>
      <c r="H35" s="23">
        <f si="0" t="shared"/>
        <v>1262</v>
      </c>
      <c r="I35" s="23">
        <f si="1" t="shared"/>
        <v>-6</v>
      </c>
      <c r="J35" s="23">
        <v>1301</v>
      </c>
      <c r="K35" s="23">
        <v>1318</v>
      </c>
      <c r="L35" s="23">
        <v>1324</v>
      </c>
      <c r="M35" s="23">
        <v>1329</v>
      </c>
      <c r="N35" s="23">
        <v>1320</v>
      </c>
      <c r="O35" s="23">
        <v>1305</v>
      </c>
      <c r="P35" s="23">
        <f si="2" t="shared"/>
        <v>1316</v>
      </c>
      <c r="Q35" s="23">
        <f si="3" t="shared"/>
        <v>-2</v>
      </c>
    </row>
    <row customFormat="1" r="36" s="14" spans="1:17">
      <c r="A36" s="22">
        <v>32</v>
      </c>
      <c r="B36" s="23">
        <v>1257</v>
      </c>
      <c r="C36" s="23">
        <v>1239</v>
      </c>
      <c r="D36" s="23">
        <v>1261</v>
      </c>
      <c r="E36" s="23">
        <v>1270</v>
      </c>
      <c r="F36" s="23">
        <v>1276</v>
      </c>
      <c r="G36" s="23">
        <v>1280</v>
      </c>
      <c r="H36" s="23">
        <f si="0" t="shared"/>
        <v>1263</v>
      </c>
      <c r="I36" s="23">
        <f si="1" t="shared"/>
        <v>-5</v>
      </c>
      <c r="J36" s="23">
        <v>1309</v>
      </c>
      <c r="K36" s="23">
        <v>1314</v>
      </c>
      <c r="L36" s="23">
        <v>1297</v>
      </c>
      <c r="M36" s="23">
        <v>1303</v>
      </c>
      <c r="N36" s="23">
        <v>1302</v>
      </c>
      <c r="O36" s="23">
        <v>1324</v>
      </c>
      <c r="P36" s="23">
        <f si="2" t="shared"/>
        <v>1308</v>
      </c>
      <c r="Q36" s="23">
        <f si="3" t="shared"/>
        <v>-10</v>
      </c>
    </row>
    <row customFormat="1" r="37" s="14" spans="1:17">
      <c r="A37" s="22">
        <v>33</v>
      </c>
      <c r="B37" s="23">
        <v>1270</v>
      </c>
      <c r="C37" s="23">
        <v>1264</v>
      </c>
      <c r="D37" s="23">
        <v>1291</v>
      </c>
      <c r="E37" s="23">
        <v>1273</v>
      </c>
      <c r="F37" s="23">
        <v>1254</v>
      </c>
      <c r="G37" s="23">
        <v>1274</v>
      </c>
      <c r="H37" s="23">
        <f ref="H37:H60" si="4" t="shared">IF(B37="","",INT(AVERAGE(B37:G37)))</f>
        <v>1271</v>
      </c>
      <c r="I37" s="23">
        <f si="1" t="shared"/>
        <v>3</v>
      </c>
      <c r="J37" s="23">
        <v>1300</v>
      </c>
      <c r="K37" s="23">
        <v>1321</v>
      </c>
      <c r="L37" s="23">
        <v>1319</v>
      </c>
      <c r="M37" s="23">
        <v>1310</v>
      </c>
      <c r="N37" s="23">
        <v>1309</v>
      </c>
      <c r="O37" s="23">
        <v>1315</v>
      </c>
      <c r="P37" s="23">
        <f ref="P37:P60" si="5" t="shared">IF(J37="","",INT(AVERAGE(J37:O37)))</f>
        <v>1312</v>
      </c>
      <c r="Q37" s="23">
        <f si="3" t="shared"/>
        <v>-6</v>
      </c>
    </row>
    <row customFormat="1" r="38" s="14" spans="1:17">
      <c r="A38" s="22">
        <v>34</v>
      </c>
      <c r="B38" s="23">
        <v>1301</v>
      </c>
      <c r="C38" s="23">
        <v>1270</v>
      </c>
      <c r="D38" s="23">
        <v>1296</v>
      </c>
      <c r="E38" s="23">
        <v>1270</v>
      </c>
      <c r="F38" s="23">
        <v>1282</v>
      </c>
      <c r="G38" s="23">
        <v>1264</v>
      </c>
      <c r="H38" s="23">
        <f si="4" t="shared"/>
        <v>1280</v>
      </c>
      <c r="I38" s="23">
        <f si="1" t="shared"/>
        <v>12</v>
      </c>
      <c r="J38" s="23">
        <v>1340</v>
      </c>
      <c r="K38" s="23">
        <v>1305</v>
      </c>
      <c r="L38" s="23">
        <v>1338</v>
      </c>
      <c r="M38" s="23">
        <v>1316</v>
      </c>
      <c r="N38" s="23">
        <v>1325</v>
      </c>
      <c r="O38" s="23">
        <v>1334</v>
      </c>
      <c r="P38" s="23">
        <f si="5" t="shared"/>
        <v>1326</v>
      </c>
      <c r="Q38" s="23">
        <f si="3" t="shared"/>
        <v>8</v>
      </c>
    </row>
    <row customFormat="1" r="39" s="14" spans="1:17">
      <c r="A39" s="22">
        <v>35</v>
      </c>
      <c r="B39" s="23">
        <v>1288</v>
      </c>
      <c r="C39" s="23">
        <v>1271</v>
      </c>
      <c r="D39" s="23">
        <v>1267</v>
      </c>
      <c r="E39" s="23">
        <v>1294</v>
      </c>
      <c r="F39" s="23">
        <v>1275</v>
      </c>
      <c r="G39" s="23">
        <v>1265</v>
      </c>
      <c r="H39" s="23">
        <f si="4" t="shared"/>
        <v>1276</v>
      </c>
      <c r="I39" s="23">
        <f si="1" t="shared"/>
        <v>8</v>
      </c>
      <c r="J39" s="23">
        <v>1336</v>
      </c>
      <c r="K39" s="23">
        <v>1321</v>
      </c>
      <c r="L39" s="23">
        <v>1322</v>
      </c>
      <c r="M39" s="23">
        <v>1336</v>
      </c>
      <c r="N39" s="23">
        <v>1320</v>
      </c>
      <c r="O39" s="23">
        <v>1329</v>
      </c>
      <c r="P39" s="23">
        <f si="5" t="shared"/>
        <v>1327</v>
      </c>
      <c r="Q39" s="23">
        <f si="3" t="shared"/>
        <v>9</v>
      </c>
    </row>
    <row customFormat="1" r="40" s="14" spans="1:17">
      <c r="A40" s="22">
        <v>36</v>
      </c>
      <c r="B40" s="23">
        <v>1264</v>
      </c>
      <c r="C40" s="23">
        <v>1279</v>
      </c>
      <c r="D40" s="23">
        <v>1287</v>
      </c>
      <c r="E40" s="23">
        <v>1270</v>
      </c>
      <c r="F40" s="23">
        <v>1252</v>
      </c>
      <c r="G40" s="23">
        <v>1280</v>
      </c>
      <c r="H40" s="23">
        <f si="4" t="shared"/>
        <v>1272</v>
      </c>
      <c r="I40" s="23">
        <f si="1" t="shared"/>
        <v>4</v>
      </c>
      <c r="J40" s="23">
        <v>1303</v>
      </c>
      <c r="K40" s="23">
        <v>1329</v>
      </c>
      <c r="L40" s="23">
        <v>1323</v>
      </c>
      <c r="M40" s="23">
        <v>1331</v>
      </c>
      <c r="N40" s="23">
        <v>1321</v>
      </c>
      <c r="O40" s="23">
        <v>1336</v>
      </c>
      <c r="P40" s="23">
        <f si="5" t="shared"/>
        <v>1323</v>
      </c>
      <c r="Q40" s="23">
        <f si="3" t="shared"/>
        <v>5</v>
      </c>
    </row>
    <row customFormat="1" r="41" s="14" spans="1:17">
      <c r="A41" s="22">
        <v>37</v>
      </c>
      <c r="B41" s="23">
        <v>1253</v>
      </c>
      <c r="C41" s="23">
        <v>1259</v>
      </c>
      <c r="D41" s="23">
        <v>1252</v>
      </c>
      <c r="E41" s="23">
        <v>1250</v>
      </c>
      <c r="F41" s="23">
        <v>1268</v>
      </c>
      <c r="G41" s="23">
        <v>1288</v>
      </c>
      <c r="H41" s="23">
        <f si="4" t="shared"/>
        <v>1261</v>
      </c>
      <c r="I41" s="23">
        <f si="1" t="shared"/>
        <v>-7</v>
      </c>
      <c r="J41" s="23">
        <v>1320</v>
      </c>
      <c r="K41" s="23">
        <v>1306</v>
      </c>
      <c r="L41" s="23">
        <v>1315</v>
      </c>
      <c r="M41" s="23">
        <v>1316</v>
      </c>
      <c r="N41" s="23">
        <v>1314</v>
      </c>
      <c r="O41" s="23">
        <v>1322</v>
      </c>
      <c r="P41" s="23">
        <f si="5" t="shared"/>
        <v>1315</v>
      </c>
      <c r="Q41" s="23">
        <f si="3" t="shared"/>
        <v>-3</v>
      </c>
    </row>
    <row customFormat="1" r="42" s="14" spans="1:17">
      <c r="A42" s="22">
        <v>38</v>
      </c>
      <c r="B42" s="23">
        <v>1241</v>
      </c>
      <c r="C42" s="23">
        <v>1286</v>
      </c>
      <c r="D42" s="23">
        <v>1270</v>
      </c>
      <c r="E42" s="23">
        <v>1269</v>
      </c>
      <c r="F42" s="23">
        <v>1281</v>
      </c>
      <c r="G42" s="23">
        <v>1275</v>
      </c>
      <c r="H42" s="23">
        <f si="4" t="shared"/>
        <v>1270</v>
      </c>
      <c r="I42" s="23">
        <f si="1" t="shared"/>
        <v>2</v>
      </c>
      <c r="J42" s="23">
        <v>1301</v>
      </c>
      <c r="K42" s="23">
        <v>1331</v>
      </c>
      <c r="L42" s="23">
        <v>1311</v>
      </c>
      <c r="M42" s="23">
        <v>1303</v>
      </c>
      <c r="N42" s="23">
        <v>1313</v>
      </c>
      <c r="O42" s="23">
        <v>1300</v>
      </c>
      <c r="P42" s="23">
        <f si="5" t="shared"/>
        <v>1309</v>
      </c>
      <c r="Q42" s="23">
        <f si="3" t="shared"/>
        <v>-9</v>
      </c>
    </row>
    <row customFormat="1" r="43" s="14" spans="1:17">
      <c r="A43" s="22">
        <v>39</v>
      </c>
      <c r="B43" s="23">
        <v>1276</v>
      </c>
      <c r="C43" s="23">
        <v>1264</v>
      </c>
      <c r="D43" s="23">
        <v>1272</v>
      </c>
      <c r="E43" s="23">
        <v>1259</v>
      </c>
      <c r="F43" s="23">
        <v>1274</v>
      </c>
      <c r="G43" s="23">
        <v>1255</v>
      </c>
      <c r="H43" s="23">
        <f si="4" t="shared"/>
        <v>1266</v>
      </c>
      <c r="I43" s="23">
        <f si="1" t="shared"/>
        <v>-2</v>
      </c>
      <c r="J43" s="23">
        <v>1314</v>
      </c>
      <c r="K43" s="23">
        <v>1310</v>
      </c>
      <c r="L43" s="23">
        <v>1315</v>
      </c>
      <c r="M43" s="23">
        <v>1294</v>
      </c>
      <c r="N43" s="23">
        <v>1312</v>
      </c>
      <c r="O43" s="23">
        <v>1297</v>
      </c>
      <c r="P43" s="23">
        <f si="5" t="shared"/>
        <v>1307</v>
      </c>
      <c r="Q43" s="23">
        <f si="3" t="shared"/>
        <v>-11</v>
      </c>
    </row>
    <row customFormat="1" r="44" s="14" spans="1:17">
      <c r="A44" s="22">
        <v>40</v>
      </c>
      <c r="B44" s="23">
        <v>1255</v>
      </c>
      <c r="C44" s="23">
        <v>1241</v>
      </c>
      <c r="D44" s="23">
        <v>1241</v>
      </c>
      <c r="E44" s="23">
        <v>1271</v>
      </c>
      <c r="F44" s="23">
        <v>1277</v>
      </c>
      <c r="G44" s="23">
        <v>1257</v>
      </c>
      <c r="H44" s="23">
        <f si="4" t="shared"/>
        <v>1257</v>
      </c>
      <c r="I44" s="23">
        <f si="1" t="shared"/>
        <v>-11</v>
      </c>
      <c r="J44" s="23">
        <v>1314</v>
      </c>
      <c r="K44" s="23">
        <v>1333</v>
      </c>
      <c r="L44" s="23">
        <v>1302</v>
      </c>
      <c r="M44" s="23">
        <v>1319</v>
      </c>
      <c r="N44" s="23">
        <v>1310</v>
      </c>
      <c r="O44" s="23">
        <v>1328</v>
      </c>
      <c r="P44" s="23">
        <f si="5" t="shared"/>
        <v>1317</v>
      </c>
      <c r="Q44" s="23">
        <f si="3" t="shared"/>
        <v>-1</v>
      </c>
    </row>
    <row customFormat="1" r="45" s="14" spans="1:17">
      <c r="A45" s="22">
        <v>41</v>
      </c>
      <c r="B45" s="23">
        <v>1258</v>
      </c>
      <c r="C45" s="23">
        <v>1275</v>
      </c>
      <c r="D45" s="23">
        <v>1268</v>
      </c>
      <c r="E45" s="23">
        <v>1277</v>
      </c>
      <c r="F45" s="23">
        <v>1253</v>
      </c>
      <c r="G45" s="23">
        <v>1295</v>
      </c>
      <c r="H45" s="23">
        <f si="4" t="shared"/>
        <v>1271</v>
      </c>
      <c r="I45" s="23">
        <f si="1" t="shared"/>
        <v>3</v>
      </c>
      <c r="J45" s="23">
        <v>1303</v>
      </c>
      <c r="K45" s="23">
        <v>1309</v>
      </c>
      <c r="L45" s="23">
        <v>1324</v>
      </c>
      <c r="M45" s="23">
        <v>1336</v>
      </c>
      <c r="N45" s="23">
        <v>1311</v>
      </c>
      <c r="O45" s="23">
        <v>1292</v>
      </c>
      <c r="P45" s="23">
        <f si="5" t="shared"/>
        <v>1312</v>
      </c>
      <c r="Q45" s="23">
        <f si="3" t="shared"/>
        <v>-6</v>
      </c>
    </row>
    <row customFormat="1" r="46" s="14" spans="1:17">
      <c r="A46" s="22">
        <v>42</v>
      </c>
      <c r="B46" s="23">
        <v>1238</v>
      </c>
      <c r="C46" s="23">
        <v>1249</v>
      </c>
      <c r="D46" s="23">
        <v>1238</v>
      </c>
      <c r="E46" s="23">
        <v>1241</v>
      </c>
      <c r="F46" s="23">
        <v>1275</v>
      </c>
      <c r="G46" s="23">
        <v>1290</v>
      </c>
      <c r="H46" s="23">
        <f si="4" t="shared"/>
        <v>1255</v>
      </c>
      <c r="I46" s="23">
        <f si="1" t="shared"/>
        <v>-13</v>
      </c>
      <c r="J46" s="23">
        <v>1310</v>
      </c>
      <c r="K46" s="23">
        <v>1305</v>
      </c>
      <c r="L46" s="23">
        <v>1298</v>
      </c>
      <c r="M46" s="23">
        <v>1300</v>
      </c>
      <c r="N46" s="23">
        <v>1305</v>
      </c>
      <c r="O46" s="23">
        <v>1338</v>
      </c>
      <c r="P46" s="23">
        <f si="5" t="shared"/>
        <v>1309</v>
      </c>
      <c r="Q46" s="23">
        <f si="3" t="shared"/>
        <v>-9</v>
      </c>
    </row>
    <row customFormat="1" r="47" s="14" spans="1:17">
      <c r="A47" s="22">
        <v>43</v>
      </c>
      <c r="B47" s="23">
        <v>1246</v>
      </c>
      <c r="C47" s="23">
        <v>1240</v>
      </c>
      <c r="D47" s="23">
        <v>1253</v>
      </c>
      <c r="E47" s="23">
        <v>1249</v>
      </c>
      <c r="F47" s="23">
        <v>1281</v>
      </c>
      <c r="G47" s="23">
        <v>1267</v>
      </c>
      <c r="H47" s="23">
        <f si="4" t="shared"/>
        <v>1256</v>
      </c>
      <c r="I47" s="23">
        <f si="1" t="shared"/>
        <v>-12</v>
      </c>
      <c r="J47" s="23">
        <v>1305</v>
      </c>
      <c r="K47" s="23">
        <v>1301</v>
      </c>
      <c r="L47" s="23">
        <v>1323</v>
      </c>
      <c r="M47" s="23">
        <v>1316</v>
      </c>
      <c r="N47" s="23">
        <v>1314</v>
      </c>
      <c r="O47" s="23">
        <v>1310</v>
      </c>
      <c r="P47" s="23">
        <f si="5" t="shared"/>
        <v>1311</v>
      </c>
      <c r="Q47" s="23">
        <f si="3" t="shared"/>
        <v>-7</v>
      </c>
    </row>
    <row customFormat="1" r="48" s="14" spans="1:17">
      <c r="A48" s="22">
        <v>44</v>
      </c>
      <c r="B48" s="23">
        <v>1253</v>
      </c>
      <c r="C48" s="23">
        <v>1260</v>
      </c>
      <c r="D48" s="23">
        <v>1250</v>
      </c>
      <c r="E48" s="23">
        <v>1237</v>
      </c>
      <c r="F48" s="23">
        <v>1272</v>
      </c>
      <c r="G48" s="23">
        <v>1275</v>
      </c>
      <c r="H48" s="23">
        <f si="4" t="shared"/>
        <v>1257</v>
      </c>
      <c r="I48" s="23">
        <f si="1" t="shared"/>
        <v>-11</v>
      </c>
      <c r="J48" s="23">
        <v>1317</v>
      </c>
      <c r="K48" s="23">
        <v>1317</v>
      </c>
      <c r="L48" s="23">
        <v>1316</v>
      </c>
      <c r="M48" s="23">
        <v>1301</v>
      </c>
      <c r="N48" s="23">
        <v>1305</v>
      </c>
      <c r="O48" s="23">
        <v>1304</v>
      </c>
      <c r="P48" s="23">
        <f si="5" t="shared"/>
        <v>1310</v>
      </c>
      <c r="Q48" s="23">
        <f si="3" t="shared"/>
        <v>-8</v>
      </c>
    </row>
    <row customFormat="1" r="49" s="14" spans="1:17">
      <c r="A49" s="22">
        <v>45</v>
      </c>
      <c r="B49" s="23">
        <v>1253</v>
      </c>
      <c r="C49" s="23">
        <v>1245</v>
      </c>
      <c r="D49" s="23">
        <v>1247</v>
      </c>
      <c r="E49" s="23">
        <v>1270</v>
      </c>
      <c r="F49" s="23">
        <v>1281</v>
      </c>
      <c r="G49" s="23">
        <v>1282</v>
      </c>
      <c r="H49" s="23">
        <f si="4" t="shared"/>
        <v>1263</v>
      </c>
      <c r="I49" s="23">
        <f si="1" t="shared"/>
        <v>-5</v>
      </c>
      <c r="J49" s="23">
        <v>1321</v>
      </c>
      <c r="K49" s="23">
        <v>1303</v>
      </c>
      <c r="L49" s="23">
        <v>1299</v>
      </c>
      <c r="M49" s="23">
        <v>1327</v>
      </c>
      <c r="N49" s="23">
        <v>1316</v>
      </c>
      <c r="O49" s="23">
        <v>1328</v>
      </c>
      <c r="P49" s="23">
        <f si="5" t="shared"/>
        <v>1315</v>
      </c>
      <c r="Q49" s="23">
        <f si="3" t="shared"/>
        <v>-3</v>
      </c>
    </row>
    <row customFormat="1" r="50" s="14" spans="1:17">
      <c r="A50" s="22">
        <v>46</v>
      </c>
      <c r="B50" s="23">
        <v>1238</v>
      </c>
      <c r="C50" s="23">
        <v>1259</v>
      </c>
      <c r="D50" s="23">
        <v>1256</v>
      </c>
      <c r="E50" s="23">
        <v>1271</v>
      </c>
      <c r="F50" s="23">
        <v>1270</v>
      </c>
      <c r="G50" s="23">
        <v>1249</v>
      </c>
      <c r="H50" s="23">
        <f si="4" t="shared"/>
        <v>1257</v>
      </c>
      <c r="I50" s="23">
        <f si="1" t="shared"/>
        <v>-11</v>
      </c>
      <c r="J50" s="23">
        <v>1307</v>
      </c>
      <c r="K50" s="23">
        <v>1325</v>
      </c>
      <c r="L50" s="23">
        <v>1324</v>
      </c>
      <c r="M50" s="23">
        <v>1329</v>
      </c>
      <c r="N50" s="23">
        <v>1306</v>
      </c>
      <c r="O50" s="23">
        <v>1291</v>
      </c>
      <c r="P50" s="23">
        <f si="5" t="shared"/>
        <v>1313</v>
      </c>
      <c r="Q50" s="23">
        <f si="3" t="shared"/>
        <v>-5</v>
      </c>
    </row>
    <row customFormat="1" r="51" s="14" spans="1:17">
      <c r="A51" s="22">
        <v>47</v>
      </c>
      <c r="B51" s="23">
        <v>1264</v>
      </c>
      <c r="C51" s="23">
        <v>1261</v>
      </c>
      <c r="D51" s="23">
        <v>1258</v>
      </c>
      <c r="E51" s="23">
        <v>1255</v>
      </c>
      <c r="F51" s="23">
        <v>1282</v>
      </c>
      <c r="G51" s="23">
        <v>1299</v>
      </c>
      <c r="H51" s="23">
        <f si="4" t="shared"/>
        <v>1269</v>
      </c>
      <c r="I51" s="23">
        <f si="1" t="shared"/>
        <v>1</v>
      </c>
      <c r="J51" s="23">
        <v>1324</v>
      </c>
      <c r="K51" s="23">
        <v>1331</v>
      </c>
      <c r="L51" s="23">
        <v>1314</v>
      </c>
      <c r="M51" s="23">
        <v>1313</v>
      </c>
      <c r="N51" s="23">
        <v>1314</v>
      </c>
      <c r="O51" s="23">
        <v>1319</v>
      </c>
      <c r="P51" s="23">
        <f si="5" t="shared"/>
        <v>1319</v>
      </c>
      <c r="Q51" s="23">
        <f si="3" t="shared"/>
        <v>1</v>
      </c>
    </row>
    <row customFormat="1" r="52" s="14" spans="1:17">
      <c r="A52" s="22">
        <v>48</v>
      </c>
      <c r="B52" s="23">
        <v>1265</v>
      </c>
      <c r="C52" s="23">
        <v>1260</v>
      </c>
      <c r="D52" s="23">
        <v>1291</v>
      </c>
      <c r="E52" s="23">
        <v>1276</v>
      </c>
      <c r="F52" s="23">
        <v>1267</v>
      </c>
      <c r="G52" s="23">
        <v>1266</v>
      </c>
      <c r="H52" s="23">
        <f si="4" t="shared"/>
        <v>1270</v>
      </c>
      <c r="I52" s="23">
        <f si="1" t="shared"/>
        <v>2</v>
      </c>
      <c r="J52" s="23">
        <v>1327</v>
      </c>
      <c r="K52" s="23">
        <v>1315</v>
      </c>
      <c r="L52" s="23">
        <v>1332</v>
      </c>
      <c r="M52" s="23">
        <v>1328</v>
      </c>
      <c r="N52" s="23">
        <v>1325</v>
      </c>
      <c r="O52" s="23">
        <v>1319</v>
      </c>
      <c r="P52" s="23">
        <f si="5" t="shared"/>
        <v>1324</v>
      </c>
      <c r="Q52" s="23">
        <f si="3" t="shared"/>
        <v>6</v>
      </c>
    </row>
    <row customFormat="1" r="53" s="14" spans="1:17">
      <c r="A53" s="22">
        <v>49</v>
      </c>
      <c r="B53" s="23">
        <v>1271</v>
      </c>
      <c r="C53" s="23">
        <v>1264</v>
      </c>
      <c r="D53" s="23">
        <v>1272</v>
      </c>
      <c r="E53" s="23">
        <v>1264</v>
      </c>
      <c r="F53" s="23">
        <v>1267</v>
      </c>
      <c r="G53" s="23">
        <v>1291</v>
      </c>
      <c r="H53" s="23">
        <f si="4" t="shared"/>
        <v>1271</v>
      </c>
      <c r="I53" s="23">
        <f si="1" t="shared"/>
        <v>3</v>
      </c>
      <c r="J53" s="23">
        <v>1321</v>
      </c>
      <c r="K53" s="23">
        <v>1314</v>
      </c>
      <c r="L53" s="23">
        <v>1322</v>
      </c>
      <c r="M53" s="23">
        <v>1301</v>
      </c>
      <c r="N53" s="23">
        <v>1304</v>
      </c>
      <c r="O53" s="23">
        <v>1315</v>
      </c>
      <c r="P53" s="23">
        <f si="5" t="shared"/>
        <v>1312</v>
      </c>
      <c r="Q53" s="23">
        <f si="3" t="shared"/>
        <v>-6</v>
      </c>
    </row>
    <row customFormat="1" r="54" s="14" spans="1:17">
      <c r="A54" s="22">
        <v>50</v>
      </c>
      <c r="B54" s="23">
        <v>1284</v>
      </c>
      <c r="C54" s="23">
        <v>1272</v>
      </c>
      <c r="D54" s="23">
        <v>1276</v>
      </c>
      <c r="E54" s="23">
        <v>1307</v>
      </c>
      <c r="F54" s="23">
        <v>1247</v>
      </c>
      <c r="G54" s="23">
        <v>1276</v>
      </c>
      <c r="H54" s="23">
        <f si="4" t="shared"/>
        <v>1277</v>
      </c>
      <c r="I54" s="23">
        <f si="1" t="shared"/>
        <v>9</v>
      </c>
      <c r="J54" s="23">
        <v>1334</v>
      </c>
      <c r="K54" s="23">
        <v>1322</v>
      </c>
      <c r="L54" s="23">
        <v>1313</v>
      </c>
      <c r="M54" s="23">
        <v>1335</v>
      </c>
      <c r="N54" s="23">
        <v>1331</v>
      </c>
      <c r="O54" s="23">
        <v>1332</v>
      </c>
      <c r="P54" s="23">
        <f si="5" t="shared"/>
        <v>1327</v>
      </c>
      <c r="Q54" s="23">
        <f si="3" t="shared"/>
        <v>9</v>
      </c>
    </row>
    <row customFormat="1" r="55" s="14" spans="1:17">
      <c r="A55" s="22">
        <v>51</v>
      </c>
      <c r="B55" s="23">
        <v>1252</v>
      </c>
      <c r="C55" s="23">
        <v>1268</v>
      </c>
      <c r="D55" s="23">
        <v>1242</v>
      </c>
      <c r="E55" s="23">
        <v>1278</v>
      </c>
      <c r="F55" s="23">
        <v>1275</v>
      </c>
      <c r="G55" s="23">
        <v>1261</v>
      </c>
      <c r="H55" s="23">
        <f si="4" t="shared"/>
        <v>1262</v>
      </c>
      <c r="I55" s="23">
        <f si="1" t="shared"/>
        <v>-6</v>
      </c>
      <c r="J55" s="23">
        <v>1316</v>
      </c>
      <c r="K55" s="23">
        <v>1335</v>
      </c>
      <c r="L55" s="23">
        <v>1332</v>
      </c>
      <c r="M55" s="23">
        <v>1344</v>
      </c>
      <c r="N55" s="23">
        <v>1316</v>
      </c>
      <c r="O55" s="23">
        <v>1331</v>
      </c>
      <c r="P55" s="23">
        <f si="5" t="shared"/>
        <v>1329</v>
      </c>
      <c r="Q55" s="23">
        <f si="3" t="shared"/>
        <v>11</v>
      </c>
    </row>
    <row customFormat="1" r="56" s="14" spans="1:17">
      <c r="A56" s="22">
        <v>52</v>
      </c>
      <c r="B56" s="23">
        <v>1265</v>
      </c>
      <c r="C56" s="23">
        <v>1269</v>
      </c>
      <c r="D56" s="23">
        <v>1260</v>
      </c>
      <c r="E56" s="23">
        <v>1261</v>
      </c>
      <c r="F56" s="23">
        <v>1262</v>
      </c>
      <c r="G56" s="23">
        <v>1278</v>
      </c>
      <c r="H56" s="23">
        <f si="4" t="shared"/>
        <v>1265</v>
      </c>
      <c r="I56" s="23">
        <f si="1" t="shared"/>
        <v>-3</v>
      </c>
      <c r="J56" s="23">
        <v>1336</v>
      </c>
      <c r="K56" s="23">
        <v>1332</v>
      </c>
      <c r="L56" s="23">
        <v>1322</v>
      </c>
      <c r="M56" s="23">
        <v>1316</v>
      </c>
      <c r="N56" s="23">
        <v>1319</v>
      </c>
      <c r="O56" s="23">
        <v>1304</v>
      </c>
      <c r="P56" s="23">
        <f si="5" t="shared"/>
        <v>1321</v>
      </c>
      <c r="Q56" s="23">
        <f si="3" t="shared"/>
        <v>3</v>
      </c>
    </row>
    <row customFormat="1" r="57" s="14" spans="1:17">
      <c r="A57" s="22">
        <v>53</v>
      </c>
      <c r="B57" s="23">
        <v>1271</v>
      </c>
      <c r="C57" s="23">
        <v>1261</v>
      </c>
      <c r="D57" s="23">
        <v>1280</v>
      </c>
      <c r="E57" s="23">
        <v>1277</v>
      </c>
      <c r="F57" s="23">
        <v>1255</v>
      </c>
      <c r="G57" s="23">
        <v>1268</v>
      </c>
      <c r="H57" s="23">
        <f si="4" t="shared"/>
        <v>1268</v>
      </c>
      <c r="I57" s="23">
        <f si="1" t="shared"/>
        <v>0</v>
      </c>
      <c r="J57" s="23">
        <v>1315</v>
      </c>
      <c r="K57" s="23">
        <v>1308</v>
      </c>
      <c r="L57" s="23">
        <v>1332</v>
      </c>
      <c r="M57" s="23">
        <v>1323</v>
      </c>
      <c r="N57" s="23">
        <v>1329</v>
      </c>
      <c r="O57" s="23">
        <v>1306</v>
      </c>
      <c r="P57" s="23">
        <f si="5" t="shared"/>
        <v>1318</v>
      </c>
      <c r="Q57" s="23">
        <f si="3" t="shared"/>
        <v>0</v>
      </c>
    </row>
    <row customFormat="1" r="58" s="14" spans="1:17">
      <c r="A58" s="22">
        <v>54</v>
      </c>
      <c r="B58" s="23">
        <v>1272</v>
      </c>
      <c r="C58" s="23">
        <v>1270</v>
      </c>
      <c r="D58" s="23">
        <v>1273</v>
      </c>
      <c r="E58" s="23">
        <v>1264</v>
      </c>
      <c r="F58" s="23">
        <v>1263</v>
      </c>
      <c r="G58" s="23">
        <v>1271</v>
      </c>
      <c r="H58" s="23">
        <f si="4" t="shared"/>
        <v>1268</v>
      </c>
      <c r="I58" s="23">
        <f si="1" t="shared"/>
        <v>0</v>
      </c>
      <c r="J58" s="23">
        <v>1327</v>
      </c>
      <c r="K58" s="23">
        <v>1331</v>
      </c>
      <c r="L58" s="23">
        <v>1328</v>
      </c>
      <c r="M58" s="23">
        <v>1322</v>
      </c>
      <c r="N58" s="23">
        <v>1312</v>
      </c>
      <c r="O58" s="23">
        <v>1308</v>
      </c>
      <c r="P58" s="23">
        <f si="5" t="shared"/>
        <v>1321</v>
      </c>
      <c r="Q58" s="23">
        <f si="3" t="shared"/>
        <v>3</v>
      </c>
    </row>
    <row customFormat="1" r="59" s="14" spans="1:17">
      <c r="A59" s="22">
        <v>55</v>
      </c>
      <c r="B59" s="23">
        <v>1263</v>
      </c>
      <c r="C59" s="23">
        <v>1255</v>
      </c>
      <c r="D59" s="23">
        <v>1248</v>
      </c>
      <c r="E59" s="23">
        <v>1272</v>
      </c>
      <c r="F59" s="23">
        <v>1276</v>
      </c>
      <c r="G59" s="23">
        <v>1284</v>
      </c>
      <c r="H59" s="23">
        <f si="4" t="shared"/>
        <v>1266</v>
      </c>
      <c r="I59" s="23">
        <f si="1" t="shared"/>
        <v>-2</v>
      </c>
      <c r="J59" s="23">
        <v>1321</v>
      </c>
      <c r="K59" s="23">
        <v>1306</v>
      </c>
      <c r="L59" s="23">
        <v>1300</v>
      </c>
      <c r="M59" s="23">
        <v>1325</v>
      </c>
      <c r="N59" s="23">
        <v>1318</v>
      </c>
      <c r="O59" s="23">
        <v>1337</v>
      </c>
      <c r="P59" s="23">
        <f si="5" t="shared"/>
        <v>1317</v>
      </c>
      <c r="Q59" s="23">
        <f si="3" t="shared"/>
        <v>-1</v>
      </c>
    </row>
    <row customFormat="1" r="60" s="14" spans="1:17">
      <c r="A60" s="22">
        <v>56</v>
      </c>
      <c r="B60" s="23">
        <v>1263</v>
      </c>
      <c r="C60" s="23">
        <v>1265</v>
      </c>
      <c r="D60" s="23">
        <v>1277</v>
      </c>
      <c r="E60" s="23">
        <v>1304</v>
      </c>
      <c r="F60" s="23">
        <v>1263</v>
      </c>
      <c r="G60" s="23">
        <v>1294</v>
      </c>
      <c r="H60" s="23">
        <f si="4" t="shared"/>
        <v>1277</v>
      </c>
      <c r="I60" s="23">
        <f si="1" t="shared"/>
        <v>9</v>
      </c>
      <c r="J60" s="23">
        <v>1307</v>
      </c>
      <c r="K60" s="23">
        <v>1309</v>
      </c>
      <c r="L60" s="23">
        <v>1316</v>
      </c>
      <c r="M60" s="23">
        <v>1335</v>
      </c>
      <c r="N60" s="23">
        <v>1310</v>
      </c>
      <c r="O60" s="23">
        <v>1332</v>
      </c>
      <c r="P60" s="23">
        <f si="5" t="shared"/>
        <v>1318</v>
      </c>
      <c r="Q60" s="23">
        <f si="3" t="shared"/>
        <v>0</v>
      </c>
    </row>
    <row customFormat="1" r="61" s="14" spans="1:17">
      <c r="A61" s="22" t="s">
        <v>27</v>
      </c>
      <c r="B61" s="23">
        <f ca="1" ref="B61:H61" si="6" t="shared">IF(B6="","",COUNTIF(B6:B59,CONCATENATE("&gt;",INDIRECT(ADDRESS(ROW(B66),COLUMN(B66)))+20))+IF(B5&gt;(B66+30),1,0)+IF(B60&gt;(B66+30),1,0))</f>
        <v>8</v>
      </c>
      <c r="C61" s="23">
        <f ca="1" si="6" t="shared"/>
        <v>6</v>
      </c>
      <c r="D61" s="23">
        <f ca="1" si="6" t="shared"/>
        <v>7</v>
      </c>
      <c r="E61" s="23">
        <f ca="1" si="6" t="shared"/>
        <v>7</v>
      </c>
      <c r="F61" s="23">
        <f ca="1" si="6" t="shared"/>
        <v>0</v>
      </c>
      <c r="G61" s="23">
        <f ca="1" si="6" t="shared"/>
        <v>3</v>
      </c>
      <c r="H61" s="23">
        <f ca="1" si="6" t="shared"/>
        <v>0</v>
      </c>
      <c r="I61" s="23"/>
      <c r="J61" s="23">
        <f ca="1" ref="J61:P61" si="7" t="shared">IF(J6="","",COUNTIF(J6:J59,CONCATENATE("&gt;",INDIRECT(ADDRESS(ROW(J66),COLUMN(J66)))+20))+IF(J5&gt;(J66+30),1,0)+IF(J60&gt;(J66+30),1,0))</f>
        <v>5</v>
      </c>
      <c r="K61" s="23">
        <f ca="1" si="7" t="shared"/>
        <v>1</v>
      </c>
      <c r="L61" s="23">
        <f ca="1" si="7" t="shared"/>
        <v>3</v>
      </c>
      <c r="M61" s="23">
        <f ca="1" si="7" t="shared"/>
        <v>4</v>
      </c>
      <c r="N61" s="23">
        <f ca="1" si="7" t="shared"/>
        <v>0</v>
      </c>
      <c r="O61" s="23">
        <f ca="1" si="7" t="shared"/>
        <v>4</v>
      </c>
      <c r="P61" s="23">
        <f ca="1" si="7" t="shared"/>
        <v>0</v>
      </c>
      <c r="Q61" s="23"/>
    </row>
    <row customFormat="1" r="62" s="14" spans="1:17">
      <c r="A62" s="22" t="s">
        <v>28</v>
      </c>
      <c r="B62" s="23">
        <f ca="1" ref="B62:H62" si="8" t="shared">IF(B5="","",COUNTIF(B5:B60,CONCATENATE("&lt;",INDIRECT(ADDRESS(ROW(B66),COLUMN(B66)))-20))+IF(B5&lt;(B66-30),1,0)+IF(B60&lt;(B66-30),1,0))</f>
        <v>4</v>
      </c>
      <c r="C62" s="23">
        <f ca="1" si="8" t="shared"/>
        <v>5</v>
      </c>
      <c r="D62" s="23">
        <f ca="1" si="8" t="shared"/>
        <v>4</v>
      </c>
      <c r="E62" s="23">
        <f ca="1" si="8" t="shared"/>
        <v>5</v>
      </c>
      <c r="F62" s="23">
        <f ca="1" si="8" t="shared"/>
        <v>1</v>
      </c>
      <c r="G62" s="23">
        <f ca="1" si="8" t="shared"/>
        <v>3</v>
      </c>
      <c r="H62" s="23">
        <f ca="1" si="8" t="shared"/>
        <v>0</v>
      </c>
      <c r="I62" s="23"/>
      <c r="J62" s="23">
        <f ca="1" ref="J62:P62" si="9" t="shared">IF(J5="","",COUNTIF(J5:J60,CONCATENATE("&lt;",INDIRECT(ADDRESS(ROW(J66),COLUMN(J66)))-20))+IF(J5&lt;(J66-30),1,0)+IF(J60&lt;(J66-30),1,0))</f>
        <v>2</v>
      </c>
      <c r="K62" s="23">
        <f ca="1" si="9" t="shared"/>
        <v>0</v>
      </c>
      <c r="L62" s="23">
        <f ca="1" si="9" t="shared"/>
        <v>3</v>
      </c>
      <c r="M62" s="23">
        <f ca="1" si="9" t="shared"/>
        <v>3</v>
      </c>
      <c r="N62" s="23">
        <f ca="1" si="9" t="shared"/>
        <v>0</v>
      </c>
      <c r="O62" s="23">
        <f ca="1" si="9" t="shared"/>
        <v>4</v>
      </c>
      <c r="P62" s="23">
        <f ca="1" si="9" t="shared"/>
        <v>0</v>
      </c>
      <c r="Q62" s="23"/>
    </row>
    <row customFormat="1" r="63" s="14" spans="1:17">
      <c r="A63" s="22" t="s">
        <v>29</v>
      </c>
      <c r="B63" s="24" t="str">
        <f ca="1" ref="B63:G63" si="10" t="shared">CONCATENATE("↑",B61,"↓",B62)</f>
        <v>↑8↓4</v>
      </c>
      <c r="C63" s="24" t="str">
        <f ca="1" si="10" t="shared"/>
        <v>↑6↓5</v>
      </c>
      <c r="D63" s="24" t="str">
        <f ca="1" si="10" t="shared"/>
        <v>↑7↓4</v>
      </c>
      <c r="E63" s="24" t="str">
        <f ca="1" si="10" t="shared"/>
        <v>↑7↓5</v>
      </c>
      <c r="F63" s="24" t="str">
        <f ca="1" si="10" t="shared"/>
        <v>↑0↓1</v>
      </c>
      <c r="G63" s="24" t="str">
        <f ca="1" si="10" t="shared"/>
        <v>↑3↓3</v>
      </c>
      <c r="H63" s="24"/>
      <c r="I63" s="24"/>
      <c r="J63" s="24" t="str">
        <f ca="1" ref="J63:O63" si="11" t="shared">CONCATENATE("↑",J61,"↓",J62)</f>
        <v>↑5↓2</v>
      </c>
      <c r="K63" s="24" t="str">
        <f ca="1" si="11" t="shared"/>
        <v>↑1↓0</v>
      </c>
      <c r="L63" s="24" t="str">
        <f ca="1" si="11" t="shared"/>
        <v>↑3↓3</v>
      </c>
      <c r="M63" s="24" t="str">
        <f ca="1" si="11" t="shared"/>
        <v>↑4↓3</v>
      </c>
      <c r="N63" s="24" t="str">
        <f ca="1" si="11" t="shared"/>
        <v>↑0↓0</v>
      </c>
      <c r="O63" s="24" t="str">
        <f ca="1" si="11" t="shared"/>
        <v>↑4↓4</v>
      </c>
      <c r="P63" s="24" t="s">
        <v>30</v>
      </c>
      <c r="Q63" s="22"/>
    </row>
    <row customFormat="1" r="64" s="14" spans="1:17">
      <c r="A64" s="22" t="s">
        <v>31</v>
      </c>
      <c r="B64" s="23">
        <f ref="B64:H64" si="12" t="shared">IF(B5="","",MAX(B5:B60))</f>
        <v>1305</v>
      </c>
      <c r="C64" s="23">
        <f si="12" t="shared"/>
        <v>1304</v>
      </c>
      <c r="D64" s="23">
        <f si="12" t="shared"/>
        <v>1296</v>
      </c>
      <c r="E64" s="23">
        <f si="12" t="shared"/>
        <v>1307</v>
      </c>
      <c r="F64" s="23">
        <f si="12" t="shared"/>
        <v>1286</v>
      </c>
      <c r="G64" s="23">
        <f si="12" t="shared"/>
        <v>1299</v>
      </c>
      <c r="H64" s="23">
        <f si="12" t="shared"/>
        <v>1284</v>
      </c>
      <c r="I64" s="23"/>
      <c r="J64" s="23">
        <f ref="J64:P64" si="13" t="shared">IF(J5="","",MAX(J5:J60))</f>
        <v>1367</v>
      </c>
      <c r="K64" s="23">
        <f si="13" t="shared"/>
        <v>1348</v>
      </c>
      <c r="L64" s="23">
        <f si="13" t="shared"/>
        <v>1358</v>
      </c>
      <c r="M64" s="23">
        <f si="13" t="shared"/>
        <v>1349</v>
      </c>
      <c r="N64" s="23">
        <f si="13" t="shared"/>
        <v>1335</v>
      </c>
      <c r="O64" s="23">
        <f si="13" t="shared"/>
        <v>1347</v>
      </c>
      <c r="P64" s="23">
        <f si="13" t="shared"/>
        <v>1335</v>
      </c>
      <c r="Q64" s="22"/>
    </row>
    <row customFormat="1" r="65" s="14" spans="1:17">
      <c r="A65" s="22" t="s">
        <v>32</v>
      </c>
      <c r="B65" s="23">
        <f ref="B65:H65" si="14" t="shared">IF(B5="","",MIN(B5:B60))</f>
        <v>1238</v>
      </c>
      <c r="C65" s="23">
        <f si="14" t="shared"/>
        <v>1239</v>
      </c>
      <c r="D65" s="23">
        <f si="14" t="shared"/>
        <v>1238</v>
      </c>
      <c r="E65" s="23">
        <f si="14" t="shared"/>
        <v>1237</v>
      </c>
      <c r="F65" s="23">
        <f si="14" t="shared"/>
        <v>1243</v>
      </c>
      <c r="G65" s="23">
        <f si="14" t="shared"/>
        <v>1248</v>
      </c>
      <c r="H65" s="23">
        <f si="14" t="shared"/>
        <v>1253</v>
      </c>
      <c r="I65" s="23"/>
      <c r="J65" s="23">
        <f ref="J65:P65" si="15" t="shared">IF(J5="","",MIN(J5:J60))</f>
        <v>1286</v>
      </c>
      <c r="K65" s="23">
        <f si="15" t="shared"/>
        <v>1301</v>
      </c>
      <c r="L65" s="23">
        <f si="15" t="shared"/>
        <v>1297</v>
      </c>
      <c r="M65" s="23">
        <f si="15" t="shared"/>
        <v>1294</v>
      </c>
      <c r="N65" s="23">
        <f si="15" t="shared"/>
        <v>1300</v>
      </c>
      <c r="O65" s="23">
        <f si="15" t="shared"/>
        <v>1291</v>
      </c>
      <c r="P65" s="23">
        <f si="15" t="shared"/>
        <v>1303</v>
      </c>
      <c r="Q65" s="22"/>
    </row>
    <row customFormat="1" r="66" s="15" spans="1:17">
      <c r="A66" s="23" t="s">
        <v>12</v>
      </c>
      <c r="B66" s="23">
        <f ref="B66:Q66" si="16" t="shared">IF(B5="","",INT(AVERAGE(B5:B60)))</f>
        <v>1266</v>
      </c>
      <c r="C66" s="23">
        <f si="16" t="shared"/>
        <v>1266</v>
      </c>
      <c r="D66" s="23">
        <f si="16" t="shared"/>
        <v>1268</v>
      </c>
      <c r="E66" s="23">
        <f si="16" t="shared"/>
        <v>1270</v>
      </c>
      <c r="F66" s="23">
        <f si="16" t="shared"/>
        <v>1267</v>
      </c>
      <c r="G66" s="23">
        <f si="16" t="shared"/>
        <v>1271</v>
      </c>
      <c r="H66" s="23">
        <f si="16" t="shared"/>
        <v>1268</v>
      </c>
      <c r="I66" s="23"/>
      <c r="J66" s="23">
        <f si="16" t="shared"/>
        <v>1319</v>
      </c>
      <c r="K66" s="23">
        <f si="16" t="shared"/>
        <v>1318</v>
      </c>
      <c r="L66" s="23">
        <f si="16" t="shared"/>
        <v>1319</v>
      </c>
      <c r="M66" s="23">
        <f si="16" t="shared"/>
        <v>1321</v>
      </c>
      <c r="N66" s="23">
        <f si="16" t="shared"/>
        <v>1315</v>
      </c>
      <c r="O66" s="23">
        <f si="16" t="shared"/>
        <v>1319</v>
      </c>
      <c r="P66" s="23">
        <f si="16" t="shared"/>
        <v>1318</v>
      </c>
      <c r="Q66" s="23"/>
    </row>
    <row customFormat="1" r="67" s="14" spans="1:17">
      <c r="A67" s="22" t="s">
        <v>33</v>
      </c>
      <c r="B67" s="22">
        <v>1270</v>
      </c>
      <c r="C67" s="22">
        <v>1270</v>
      </c>
      <c r="D67" s="22">
        <v>1270</v>
      </c>
      <c r="E67" s="22">
        <v>1270</v>
      </c>
      <c r="F67" s="22">
        <v>1270</v>
      </c>
      <c r="G67" s="22">
        <v>1270</v>
      </c>
      <c r="H67" s="22">
        <v>1270</v>
      </c>
      <c r="I67" s="23"/>
      <c r="J67" s="22">
        <v>1320</v>
      </c>
      <c r="K67" s="22">
        <v>1320</v>
      </c>
      <c r="L67" s="22">
        <v>1320</v>
      </c>
      <c r="M67" s="22">
        <v>1320</v>
      </c>
      <c r="N67" s="22">
        <v>1320</v>
      </c>
      <c r="O67" s="22">
        <v>1320</v>
      </c>
      <c r="P67" s="22">
        <v>1320</v>
      </c>
      <c r="Q67" s="22"/>
    </row>
    <row customFormat="1" r="68" s="14" spans="1:17">
      <c r="A68" s="22" t="s">
        <v>34</v>
      </c>
      <c r="B68" s="22">
        <f ref="B68:H68" si="17" t="shared">IF(B66="","",IF(ABS(B66-B67)&gt;7,1,0))</f>
        <v>0</v>
      </c>
      <c r="C68" s="22">
        <f si="17" t="shared"/>
        <v>0</v>
      </c>
      <c r="D68" s="22">
        <f si="17" t="shared"/>
        <v>0</v>
      </c>
      <c r="E68" s="22">
        <f si="17" t="shared"/>
        <v>0</v>
      </c>
      <c r="F68" s="22">
        <f si="17" t="shared"/>
        <v>0</v>
      </c>
      <c r="G68" s="22">
        <f si="17" t="shared"/>
        <v>0</v>
      </c>
      <c r="H68" s="22">
        <f si="17" t="shared"/>
        <v>0</v>
      </c>
      <c r="I68" s="22"/>
      <c r="J68" s="22">
        <f ref="J68:P68" si="18" t="shared">IF(J66="","",IF(ABS(J66-J67)&gt;7,1,0))</f>
        <v>0</v>
      </c>
      <c r="K68" s="22">
        <f si="18" t="shared"/>
        <v>0</v>
      </c>
      <c r="L68" s="22">
        <f si="18" t="shared"/>
        <v>0</v>
      </c>
      <c r="M68" s="22">
        <f si="18" t="shared"/>
        <v>0</v>
      </c>
      <c r="N68" s="22">
        <f si="18" t="shared"/>
        <v>0</v>
      </c>
      <c r="O68" s="22">
        <f si="18" t="shared"/>
        <v>0</v>
      </c>
      <c r="P68" s="22">
        <f si="18" t="shared"/>
        <v>0</v>
      </c>
      <c r="Q68" s="22"/>
    </row>
    <row customFormat="1" r="69" s="14" spans="9:9">
      <c r="I69" s="15"/>
    </row>
    <row customFormat="1" r="70" s="14" spans="3:12">
      <c r="C70" s="22"/>
      <c r="D70" s="22" t="s">
        <v>35</v>
      </c>
      <c r="E70" s="22" t="s">
        <v>36</v>
      </c>
      <c r="F70" s="22" t="s">
        <v>12</v>
      </c>
      <c r="G70" s="22"/>
      <c r="H70" s="22"/>
      <c r="I70" s="22"/>
      <c r="J70" s="22" t="s">
        <v>35</v>
      </c>
      <c r="K70" s="22" t="s">
        <v>36</v>
      </c>
      <c r="L70" s="22" t="s">
        <v>12</v>
      </c>
    </row>
    <row customFormat="1" r="71" s="14" spans="3:12">
      <c r="C71" s="22" t="s">
        <v>37</v>
      </c>
      <c r="D71" s="26">
        <f ca="1">(56*2-B$61-B$62-J$61-J$62)/(56*2)</f>
        <v>0.830357142857143</v>
      </c>
      <c r="E71" s="26">
        <f ca="1">(56*2-C$61-C$62-K$61-K$62)/(56*2)</f>
        <v>0.892857142857143</v>
      </c>
      <c r="F71" s="26">
        <f ca="1">AVERAGE(D71:E71)</f>
        <v>0.861607142857143</v>
      </c>
      <c r="G71" s="26"/>
      <c r="H71" s="22"/>
      <c r="I71" s="22" t="s">
        <v>38</v>
      </c>
      <c r="J71" s="22">
        <f>(2-B68-J68)/2</f>
        <v>1</v>
      </c>
      <c r="K71" s="22">
        <f>(2-C68-K68)/2</f>
        <v>1</v>
      </c>
      <c r="L71" s="22">
        <f>AVERAGE(J71:K71)</f>
        <v>1</v>
      </c>
    </row>
    <row customFormat="1" r="72" s="14" spans="3:12">
      <c r="C72" s="22" t="s">
        <v>39</v>
      </c>
      <c r="D72" s="26">
        <f ca="1">(56*2-D$61-D$62-L$61-L$62)/(56*2)</f>
        <v>0.848214285714286</v>
      </c>
      <c r="E72" s="26">
        <f ca="1">(56*2-E$61-E$62-M$61-M$62)/(56*2)</f>
        <v>0.830357142857143</v>
      </c>
      <c r="F72" s="26">
        <f ca="1">AVERAGE(D72:E72)</f>
        <v>0.839285714285714</v>
      </c>
      <c r="G72" s="22"/>
      <c r="H72" s="22"/>
      <c r="I72" s="22" t="s">
        <v>40</v>
      </c>
      <c r="J72" s="22">
        <f>(2-D68-L68)/2</f>
        <v>1</v>
      </c>
      <c r="K72" s="22">
        <f>(2-E68-M68)/2</f>
        <v>1</v>
      </c>
      <c r="L72" s="22">
        <f>AVERAGE(J72:K72)</f>
        <v>1</v>
      </c>
    </row>
    <row customFormat="1" r="73" s="14" spans="3:12">
      <c r="C73" s="22" t="s">
        <v>41</v>
      </c>
      <c r="D73" s="26">
        <f ca="1">(56*2-F$61-F$62-N$61-N$62)/(56*2)</f>
        <v>0.991071428571429</v>
      </c>
      <c r="E73" s="26">
        <f ca="1">(56*2-G$61-G$62-O$61-O$62)/(56*2)</f>
        <v>0.875</v>
      </c>
      <c r="F73" s="26">
        <f ca="1">AVERAGE(D73:E73)</f>
        <v>0.933035714285714</v>
      </c>
      <c r="G73" s="22"/>
      <c r="H73" s="22"/>
      <c r="I73" s="22" t="s">
        <v>42</v>
      </c>
      <c r="J73" s="22">
        <f>(2-F68-N68)/2</f>
        <v>1</v>
      </c>
      <c r="K73" s="22">
        <f>(2-G68-O68)/2</f>
        <v>1</v>
      </c>
      <c r="L73" s="22">
        <f>AVERAGE(J73:K73)</f>
        <v>1</v>
      </c>
    </row>
    <row customFormat="1" r="74" s="14" spans="3:12">
      <c r="C74" s="23" t="s">
        <v>43</v>
      </c>
      <c r="D74" s="23"/>
      <c r="E74" s="23"/>
      <c r="F74" s="23">
        <f ca="1">(56*2-H$61-H$62-P$61-P$62)/(56*2)</f>
        <v>1</v>
      </c>
      <c r="G74" s="23"/>
      <c r="H74" s="23"/>
      <c r="I74" s="23" t="s">
        <v>44</v>
      </c>
      <c r="J74" s="26"/>
      <c r="K74" s="23"/>
      <c r="L74" s="26">
        <f>(2*6-SUM(B68:P68))/(2*6)</f>
        <v>1</v>
      </c>
    </row>
  </sheetData>
  <mergeCells count="2">
    <mergeCell ref="B2:G2"/>
    <mergeCell ref="J2:O2"/>
  </mergeCells>
  <conditionalFormatting sqref="B5">
    <cfRule dxfId="2" operator="lessThan" priority="71" type="cellIs">
      <formula>$B$66-30</formula>
    </cfRule>
    <cfRule dxfId="3" operator="greaterThan" priority="72" type="cellIs">
      <formula>$B$66+30</formula>
    </cfRule>
  </conditionalFormatting>
  <conditionalFormatting sqref="C5">
    <cfRule dxfId="2" operator="lessThan" priority="65" type="cellIs">
      <formula>$C$66-30</formula>
    </cfRule>
    <cfRule dxfId="3" operator="greaterThan" priority="66" type="cellIs">
      <formula>$C$66+30</formula>
    </cfRule>
  </conditionalFormatting>
  <conditionalFormatting sqref="D5">
    <cfRule dxfId="2" operator="lessThan" priority="63" type="cellIs">
      <formula>$D$66-30</formula>
    </cfRule>
    <cfRule dxfId="3" operator="greaterThan" priority="64" type="cellIs">
      <formula>$D$66+30</formula>
    </cfRule>
  </conditionalFormatting>
  <conditionalFormatting sqref="E5">
    <cfRule dxfId="2" operator="lessThan" priority="61" type="cellIs">
      <formula>$E$66-30</formula>
    </cfRule>
    <cfRule dxfId="3" operator="greaterThan" priority="62" type="cellIs">
      <formula>$E$66+30</formula>
    </cfRule>
  </conditionalFormatting>
  <conditionalFormatting sqref="F5">
    <cfRule dxfId="2" operator="lessThan" priority="59" type="cellIs">
      <formula>$F$66-30</formula>
    </cfRule>
    <cfRule dxfId="3" operator="greaterThan" priority="60" type="cellIs">
      <formula>$F$66+30</formula>
    </cfRule>
  </conditionalFormatting>
  <conditionalFormatting sqref="G5">
    <cfRule dxfId="2" operator="lessThan" priority="57" type="cellIs">
      <formula>$G$66-30</formula>
    </cfRule>
    <cfRule dxfId="3" operator="greaterThan" priority="58" type="cellIs">
      <formula>$G$66+30</formula>
    </cfRule>
  </conditionalFormatting>
  <conditionalFormatting sqref="J5">
    <cfRule dxfId="2" operator="lessThan" priority="35" type="cellIs">
      <formula>$J$66-30</formula>
    </cfRule>
    <cfRule dxfId="3" operator="greaterThan" priority="36" type="cellIs">
      <formula>$J$66+30</formula>
    </cfRule>
  </conditionalFormatting>
  <conditionalFormatting sqref="K5">
    <cfRule dxfId="2" operator="lessThan" priority="33" type="cellIs">
      <formula>$K$66-30</formula>
    </cfRule>
    <cfRule dxfId="3" operator="greaterThan" priority="34" type="cellIs">
      <formula>$K$66+30</formula>
    </cfRule>
  </conditionalFormatting>
  <conditionalFormatting sqref="L5">
    <cfRule dxfId="2" operator="lessThan" priority="31" type="cellIs">
      <formula>$L$66-30</formula>
    </cfRule>
    <cfRule dxfId="3" operator="greaterThan" priority="32" type="cellIs">
      <formula>$L$66+30</formula>
    </cfRule>
  </conditionalFormatting>
  <conditionalFormatting sqref="M5">
    <cfRule dxfId="2" operator="lessThan" priority="29" type="cellIs">
      <formula>$M$66-30</formula>
    </cfRule>
    <cfRule dxfId="3" operator="greaterThan" priority="30" type="cellIs">
      <formula>$M$66+30</formula>
    </cfRule>
  </conditionalFormatting>
  <conditionalFormatting sqref="N5">
    <cfRule dxfId="2" operator="lessThan" priority="27" type="cellIs">
      <formula>$N$66-30</formula>
    </cfRule>
    <cfRule dxfId="3" operator="greaterThan" priority="28" type="cellIs">
      <formula>$N$66+30</formula>
    </cfRule>
  </conditionalFormatting>
  <conditionalFormatting sqref="O5">
    <cfRule dxfId="2" operator="lessThan" priority="25" type="cellIs">
      <formula>$O$66-30</formula>
    </cfRule>
    <cfRule dxfId="3" operator="greaterThan" priority="26" type="cellIs">
      <formula>$O$66+30</formula>
    </cfRule>
  </conditionalFormatting>
  <conditionalFormatting sqref="B60">
    <cfRule dxfId="2" operator="lessThan" priority="69" type="cellIs">
      <formula>$B$66-30</formula>
    </cfRule>
    <cfRule dxfId="3" operator="greaterThan" priority="70" type="cellIs">
      <formula>$B$66+30</formula>
    </cfRule>
  </conditionalFormatting>
  <conditionalFormatting sqref="C60">
    <cfRule dxfId="2" operator="lessThan" priority="53" type="cellIs">
      <formula>$C$66-30</formula>
    </cfRule>
    <cfRule dxfId="3" operator="greaterThan" priority="54" type="cellIs">
      <formula>$C$66+30</formula>
    </cfRule>
  </conditionalFormatting>
  <conditionalFormatting sqref="D60">
    <cfRule dxfId="2" operator="lessThan" priority="51" type="cellIs">
      <formula>$D$66-30</formula>
    </cfRule>
    <cfRule dxfId="3" operator="greaterThan" priority="52" type="cellIs">
      <formula>$D$66+30</formula>
    </cfRule>
  </conditionalFormatting>
  <conditionalFormatting sqref="E60">
    <cfRule dxfId="2" operator="lessThan" priority="49" type="cellIs">
      <formula>$E$66-30</formula>
    </cfRule>
    <cfRule dxfId="3" operator="greaterThan" priority="50" type="cellIs">
      <formula>$E$66+30</formula>
    </cfRule>
  </conditionalFormatting>
  <conditionalFormatting sqref="F60">
    <cfRule dxfId="2" operator="lessThan" priority="47" type="cellIs">
      <formula>$F$66-30</formula>
    </cfRule>
    <cfRule dxfId="3" operator="greaterThan" priority="48" type="cellIs">
      <formula>$F$66+30</formula>
    </cfRule>
  </conditionalFormatting>
  <conditionalFormatting sqref="G60">
    <cfRule dxfId="2" operator="lessThan" priority="45" type="cellIs">
      <formula>$G$66-30</formula>
    </cfRule>
    <cfRule dxfId="3" operator="greaterThan" priority="46" type="cellIs">
      <formula>$G$66+30</formula>
    </cfRule>
  </conditionalFormatting>
  <conditionalFormatting sqref="J60">
    <cfRule dxfId="2" operator="lessThan" priority="23" type="cellIs">
      <formula>$J$66-30</formula>
    </cfRule>
    <cfRule dxfId="3" operator="greaterThan" priority="24" type="cellIs">
      <formula>$J$66+30</formula>
    </cfRule>
  </conditionalFormatting>
  <conditionalFormatting sqref="K60">
    <cfRule dxfId="2" operator="lessThan" priority="21" type="cellIs">
      <formula>$K$66-30</formula>
    </cfRule>
    <cfRule dxfId="3" operator="greaterThan" priority="22" type="cellIs">
      <formula>$K$66+30</formula>
    </cfRule>
  </conditionalFormatting>
  <conditionalFormatting sqref="L60">
    <cfRule dxfId="2" operator="lessThan" priority="19" type="cellIs">
      <formula>$L$66-30</formula>
    </cfRule>
    <cfRule dxfId="3" operator="greaterThan" priority="20" type="cellIs">
      <formula>$L$66+30</formula>
    </cfRule>
  </conditionalFormatting>
  <conditionalFormatting sqref="M60">
    <cfRule dxfId="2" operator="lessThan" priority="17" type="cellIs">
      <formula>$M$66-30</formula>
    </cfRule>
    <cfRule dxfId="3" operator="greaterThan" priority="18" type="cellIs">
      <formula>$M$66+30</formula>
    </cfRule>
  </conditionalFormatting>
  <conditionalFormatting sqref="N60">
    <cfRule dxfId="2" operator="lessThan" priority="15" type="cellIs">
      <formula>$N$66-30</formula>
    </cfRule>
    <cfRule dxfId="3" operator="greaterThan" priority="16" type="cellIs">
      <formula>$N$66+30</formula>
    </cfRule>
  </conditionalFormatting>
  <conditionalFormatting sqref="O60">
    <cfRule dxfId="2" operator="lessThan" priority="13" type="cellIs">
      <formula>$O$66-30</formula>
    </cfRule>
    <cfRule dxfId="3" operator="greaterThan" priority="14" type="cellIs">
      <formula>$O$66+30</formula>
    </cfRule>
  </conditionalFormatting>
  <conditionalFormatting sqref="B6:B59">
    <cfRule dxfId="3" operator="greaterThan" priority="74" type="cellIs">
      <formula>$B$66+20</formula>
    </cfRule>
    <cfRule dxfId="2" operator="lessThan" priority="73" type="cellIs">
      <formula>$B$66-20</formula>
    </cfRule>
  </conditionalFormatting>
  <conditionalFormatting sqref="C6:C59">
    <cfRule dxfId="2" operator="lessThan" priority="55" type="cellIs">
      <formula>$C$66-20</formula>
    </cfRule>
    <cfRule dxfId="3" operator="greaterThan" priority="56" type="cellIs">
      <formula>$C$66+20</formula>
    </cfRule>
  </conditionalFormatting>
  <conditionalFormatting sqref="D6:D59">
    <cfRule dxfId="2" operator="lessThan" priority="43" type="cellIs">
      <formula>$D$66-20</formula>
    </cfRule>
    <cfRule dxfId="3" operator="greaterThan" priority="44" type="cellIs">
      <formula>$D$66+20</formula>
    </cfRule>
  </conditionalFormatting>
  <conditionalFormatting sqref="E6:E59">
    <cfRule dxfId="2" operator="lessThan" priority="41" type="cellIs">
      <formula>$E$66-20</formula>
    </cfRule>
    <cfRule dxfId="3" operator="greaterThan" priority="42" type="cellIs">
      <formula>$E$66+20</formula>
    </cfRule>
  </conditionalFormatting>
  <conditionalFormatting sqref="F6:F59">
    <cfRule dxfId="2" operator="lessThan" priority="39" type="cellIs">
      <formula>$F$66-20</formula>
    </cfRule>
    <cfRule dxfId="3" operator="greaterThan" priority="40" type="cellIs">
      <formula>$F$66+20</formula>
    </cfRule>
  </conditionalFormatting>
  <conditionalFormatting sqref="G6:G59">
    <cfRule dxfId="2" operator="lessThan" priority="37" type="cellIs">
      <formula>$G$66-20</formula>
    </cfRule>
    <cfRule dxfId="3" operator="greaterThan" priority="38" type="cellIs">
      <formula>$G$66+20</formula>
    </cfRule>
  </conditionalFormatting>
  <conditionalFormatting sqref="J6:J59">
    <cfRule dxfId="2" operator="lessThan" priority="11" type="cellIs">
      <formula>$J$66-20</formula>
    </cfRule>
    <cfRule dxfId="3" operator="greaterThan" priority="12" type="cellIs">
      <formula>$J$66+20</formula>
    </cfRule>
  </conditionalFormatting>
  <conditionalFormatting sqref="K6:K59">
    <cfRule dxfId="2" operator="lessThan" priority="9" type="cellIs">
      <formula>$K$66-20</formula>
    </cfRule>
    <cfRule dxfId="3" operator="greaterThan" priority="10" type="cellIs">
      <formula>$K$66+20</formula>
    </cfRule>
  </conditionalFormatting>
  <conditionalFormatting sqref="L6:L59">
    <cfRule dxfId="2" operator="lessThan" priority="7" type="cellIs">
      <formula>$L$66-20</formula>
    </cfRule>
    <cfRule dxfId="3" operator="greaterThan" priority="8" type="cellIs">
      <formula>$L$66+20</formula>
    </cfRule>
  </conditionalFormatting>
  <conditionalFormatting sqref="M6:M59">
    <cfRule dxfId="2" operator="lessThan" priority="5" type="cellIs">
      <formula>$M$66-20</formula>
    </cfRule>
    <cfRule dxfId="3" operator="greaterThan" priority="6" type="cellIs">
      <formula>$M$66+20</formula>
    </cfRule>
  </conditionalFormatting>
  <conditionalFormatting sqref="N6:N59">
    <cfRule dxfId="2" operator="lessThan" priority="3" type="cellIs">
      <formula>$N$66-20</formula>
    </cfRule>
    <cfRule dxfId="3" operator="greaterThan" priority="4" type="cellIs">
      <formula>$N$66+20</formula>
    </cfRule>
  </conditionalFormatting>
  <conditionalFormatting sqref="O6:O59">
    <cfRule dxfId="2" operator="lessThan" priority="1" type="cellIs">
      <formula>$O$66-20</formula>
    </cfRule>
    <cfRule dxfId="3" operator="greaterThan" priority="2" type="cellIs">
      <formula>$O$66+20</formula>
    </cfRule>
  </conditionalFormatting>
  <pageMargins bottom="0.75" footer="0.5" header="0.5" left="0.699305555555556" right="0.699305555555556" top="0.75"/>
  <headerFooter/>
</worksheet>
</file>

<file path=xl/worksheets/sheet25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Q74"/>
  <sheetViews>
    <sheetView topLeftCell="A56" workbookViewId="0" zoomScale="85" zoomScaleNormal="85">
      <selection activeCell="F1" sqref="F1"/>
    </sheetView>
  </sheetViews>
  <sheetFormatPr defaultColWidth="9" defaultRowHeight="14.25"/>
  <cols>
    <col min="1" max="1" customWidth="true" style="1" width="14.0" collapsed="true"/>
    <col min="2" max="7" customWidth="true" style="1" width="11.3666666666667" collapsed="true"/>
    <col min="8" max="8" customWidth="true" style="1" width="7.725" collapsed="true"/>
    <col min="9" max="9" customWidth="true" style="1" width="8.26666666666667" collapsed="true"/>
    <col min="10" max="15" customWidth="true" style="1" width="11.3666666666667" collapsed="true"/>
    <col min="16" max="16" customWidth="true" style="1" width="7.36666666666667" collapsed="true"/>
    <col min="17" max="18" style="1" width="9.0" collapsed="true"/>
    <col min="19" max="16384" style="2" width="9.0" collapsed="true"/>
  </cols>
  <sheetData>
    <row customFormat="1" customHeight="1" ht="24" r="1" s="1" spans="1:17">
      <c r="A1" s="3" t="s">
        <v>0</v>
      </c>
      <c r="B1" s="4" t="s">
        <v>110</v>
      </c>
      <c r="C1" s="3"/>
      <c r="D1" s="3"/>
      <c r="E1" s="3" t="s">
        <v>1</v>
      </c>
      <c r="F1" s="5" t="s">
        <v>2</v>
      </c>
      <c r="G1" s="5"/>
      <c r="H1" s="5"/>
      <c r="I1" s="5"/>
      <c r="J1" s="5"/>
      <c r="K1" s="5"/>
      <c r="L1" s="5"/>
      <c r="M1" s="5"/>
      <c r="N1" s="5"/>
      <c r="O1" s="5"/>
      <c r="P1" s="5"/>
      <c r="Q1" s="11"/>
    </row>
    <row customFormat="1" r="2" s="1" spans="1:17">
      <c r="A2" s="3"/>
      <c r="B2" s="6" t="s">
        <v>3</v>
      </c>
      <c r="C2" s="6"/>
      <c r="D2" s="6"/>
      <c r="E2" s="6"/>
      <c r="F2" s="6"/>
      <c r="G2" s="6"/>
      <c r="H2" s="6"/>
      <c r="I2" s="6"/>
      <c r="J2" s="6" t="s">
        <v>4</v>
      </c>
      <c r="K2" s="6"/>
      <c r="L2" s="6"/>
      <c r="M2" s="6"/>
      <c r="N2" s="6"/>
      <c r="O2" s="6"/>
      <c r="P2" s="3"/>
      <c r="Q2" s="3"/>
    </row>
    <row customFormat="1" r="3" s="1" spans="1:17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customFormat="1" customHeight="1" hidden="1" ht="17" r="4" s="1" spans="1:17">
      <c r="A4" s="3" t="s">
        <v>14</v>
      </c>
      <c r="B4" s="7" t="s">
        <v>15</v>
      </c>
      <c r="C4" s="7" t="s">
        <v>16</v>
      </c>
      <c r="D4" s="7" t="s">
        <v>17</v>
      </c>
      <c r="E4" s="3" t="s">
        <v>18</v>
      </c>
      <c r="F4" s="7" t="s">
        <v>19</v>
      </c>
      <c r="G4" s="3" t="s">
        <v>20</v>
      </c>
      <c r="H4" s="3" t="s">
        <v>90</v>
      </c>
      <c r="I4" s="3" t="s">
        <v>90</v>
      </c>
      <c r="J4" s="3" t="s">
        <v>21</v>
      </c>
      <c r="K4" s="7" t="s">
        <v>22</v>
      </c>
      <c r="L4" s="3" t="s">
        <v>23</v>
      </c>
      <c r="M4" s="3" t="s">
        <v>24</v>
      </c>
      <c r="N4" s="3" t="s">
        <v>25</v>
      </c>
      <c r="O4" s="7" t="s">
        <v>26</v>
      </c>
      <c r="P4" s="3"/>
      <c r="Q4" s="3"/>
    </row>
    <row customFormat="1" r="5" s="1" spans="1:17">
      <c r="A5" s="8">
        <v>1</v>
      </c>
      <c r="B5" s="9">
        <v>1279</v>
      </c>
      <c r="C5" s="9">
        <v>1278</v>
      </c>
      <c r="D5" s="9">
        <v>1278</v>
      </c>
      <c r="E5" s="9">
        <v>1285</v>
      </c>
      <c r="F5" s="9">
        <v>1267</v>
      </c>
      <c r="G5" s="9">
        <v>1276</v>
      </c>
      <c r="H5" s="9">
        <f ref="H5:H60" si="0" t="shared">IF(B5="","",INT(AVERAGE(B5:G5)))</f>
        <v>1277</v>
      </c>
      <c r="I5" s="9">
        <f ref="I5:I60" si="1" t="shared">IF(H5="","",H5-H$65)</f>
        <v>16</v>
      </c>
      <c r="J5" s="9">
        <v>1351</v>
      </c>
      <c r="K5" s="9">
        <v>1329</v>
      </c>
      <c r="L5" s="9">
        <v>1338</v>
      </c>
      <c r="M5" s="9">
        <v>1346</v>
      </c>
      <c r="N5" s="9">
        <v>1338</v>
      </c>
      <c r="O5" s="9">
        <v>1318</v>
      </c>
      <c r="P5" s="9">
        <f ref="P5:P60" si="2" t="shared">IF(J5="","",INT(AVERAGE(J5:O5)))</f>
        <v>1336</v>
      </c>
      <c r="Q5" s="9">
        <f ref="Q5:Q60" si="3" t="shared">IF(P5="","",P5-P$65)</f>
        <v>26</v>
      </c>
    </row>
    <row customFormat="1" r="6" s="1" spans="1:17">
      <c r="A6" s="8">
        <v>2</v>
      </c>
      <c r="B6" s="9">
        <v>1286</v>
      </c>
      <c r="C6" s="9">
        <v>1269</v>
      </c>
      <c r="D6" s="9">
        <v>1287</v>
      </c>
      <c r="E6" s="9">
        <v>1287</v>
      </c>
      <c r="F6" s="9">
        <v>1279</v>
      </c>
      <c r="G6" s="9">
        <v>1276</v>
      </c>
      <c r="H6" s="9">
        <f si="0" t="shared"/>
        <v>1280</v>
      </c>
      <c r="I6" s="9">
        <f si="1" t="shared"/>
        <v>19</v>
      </c>
      <c r="J6" s="9">
        <v>1335</v>
      </c>
      <c r="K6" s="9">
        <v>1326</v>
      </c>
      <c r="L6" s="9">
        <v>1342</v>
      </c>
      <c r="M6" s="9">
        <v>1345</v>
      </c>
      <c r="N6" s="9">
        <v>1338</v>
      </c>
      <c r="O6" s="9">
        <v>1317</v>
      </c>
      <c r="P6" s="9">
        <f si="2" t="shared"/>
        <v>1333</v>
      </c>
      <c r="Q6" s="9">
        <f si="3" t="shared"/>
        <v>23</v>
      </c>
    </row>
    <row customFormat="1" r="7" s="1" spans="1:17">
      <c r="A7" s="8">
        <v>3</v>
      </c>
      <c r="B7" s="9">
        <v>1261</v>
      </c>
      <c r="C7" s="9">
        <v>1275</v>
      </c>
      <c r="D7" s="9">
        <v>1264</v>
      </c>
      <c r="E7" s="9">
        <v>1269</v>
      </c>
      <c r="F7" s="9">
        <v>1257</v>
      </c>
      <c r="G7" s="9">
        <v>1277</v>
      </c>
      <c r="H7" s="9">
        <f si="0" t="shared"/>
        <v>1267</v>
      </c>
      <c r="I7" s="9">
        <f si="1" t="shared"/>
        <v>6</v>
      </c>
      <c r="J7" s="9">
        <v>1319</v>
      </c>
      <c r="K7" s="9">
        <v>1328</v>
      </c>
      <c r="L7" s="9">
        <v>1327</v>
      </c>
      <c r="M7" s="9">
        <v>1318</v>
      </c>
      <c r="N7" s="9">
        <v>1318</v>
      </c>
      <c r="O7" s="9">
        <v>1318</v>
      </c>
      <c r="P7" s="9">
        <f si="2" t="shared"/>
        <v>1321</v>
      </c>
      <c r="Q7" s="9">
        <f si="3" t="shared"/>
        <v>11</v>
      </c>
    </row>
    <row customFormat="1" r="8" s="1" spans="1:17">
      <c r="A8" s="8">
        <v>4</v>
      </c>
      <c r="B8" s="9">
        <v>1274</v>
      </c>
      <c r="C8" s="9">
        <v>1273</v>
      </c>
      <c r="D8" s="9">
        <v>1264</v>
      </c>
      <c r="E8" s="9">
        <v>1284</v>
      </c>
      <c r="F8" s="9">
        <v>1268</v>
      </c>
      <c r="G8" s="9">
        <v>1265</v>
      </c>
      <c r="H8" s="9">
        <f si="0" t="shared"/>
        <v>1271</v>
      </c>
      <c r="I8" s="9">
        <f si="1" t="shared"/>
        <v>10</v>
      </c>
      <c r="J8" s="9">
        <v>1311</v>
      </c>
      <c r="K8" s="9">
        <v>1351</v>
      </c>
      <c r="L8" s="9">
        <v>1333</v>
      </c>
      <c r="M8" s="9">
        <v>1347</v>
      </c>
      <c r="N8" s="9">
        <v>1310</v>
      </c>
      <c r="O8" s="9">
        <v>1317</v>
      </c>
      <c r="P8" s="9">
        <f si="2" t="shared"/>
        <v>1328</v>
      </c>
      <c r="Q8" s="9">
        <f si="3" t="shared"/>
        <v>18</v>
      </c>
    </row>
    <row customFormat="1" r="9" s="1" spans="1:17">
      <c r="A9" s="8">
        <v>5</v>
      </c>
      <c r="B9" s="9">
        <v>1259</v>
      </c>
      <c r="C9" s="9">
        <v>1272</v>
      </c>
      <c r="D9" s="9">
        <v>1278</v>
      </c>
      <c r="E9" s="9">
        <v>1273</v>
      </c>
      <c r="F9" s="9">
        <v>1271</v>
      </c>
      <c r="G9" s="9">
        <v>1248</v>
      </c>
      <c r="H9" s="9">
        <f si="0" t="shared"/>
        <v>1266</v>
      </c>
      <c r="I9" s="9">
        <f si="1" t="shared"/>
        <v>5</v>
      </c>
      <c r="J9" s="9">
        <v>1313</v>
      </c>
      <c r="K9" s="9">
        <v>1328</v>
      </c>
      <c r="L9" s="9">
        <v>1336</v>
      </c>
      <c r="M9" s="9">
        <v>1329</v>
      </c>
      <c r="N9" s="9">
        <v>1305</v>
      </c>
      <c r="O9" s="9">
        <v>1326</v>
      </c>
      <c r="P9" s="9">
        <f si="2" t="shared"/>
        <v>1322</v>
      </c>
      <c r="Q9" s="9">
        <f si="3" t="shared"/>
        <v>12</v>
      </c>
    </row>
    <row customFormat="1" r="10" s="1" spans="1:17">
      <c r="A10" s="8">
        <v>6</v>
      </c>
      <c r="B10" s="9">
        <v>1295</v>
      </c>
      <c r="C10" s="9">
        <v>1280</v>
      </c>
      <c r="D10" s="9">
        <v>1278</v>
      </c>
      <c r="E10" s="9">
        <v>1265</v>
      </c>
      <c r="F10" s="9">
        <v>1283</v>
      </c>
      <c r="G10" s="9">
        <v>1264</v>
      </c>
      <c r="H10" s="9">
        <f si="0" t="shared"/>
        <v>1277</v>
      </c>
      <c r="I10" s="9">
        <f si="1" t="shared"/>
        <v>16</v>
      </c>
      <c r="J10" s="9">
        <v>1340</v>
      </c>
      <c r="K10" s="9">
        <v>1330</v>
      </c>
      <c r="L10" s="9">
        <v>1334</v>
      </c>
      <c r="M10" s="9">
        <v>1311</v>
      </c>
      <c r="N10" s="9">
        <v>1321</v>
      </c>
      <c r="O10" s="9">
        <v>1330</v>
      </c>
      <c r="P10" s="9">
        <f si="2" t="shared"/>
        <v>1327</v>
      </c>
      <c r="Q10" s="9">
        <f si="3" t="shared"/>
        <v>17</v>
      </c>
    </row>
    <row customFormat="1" r="11" s="1" spans="1:17">
      <c r="A11" s="8">
        <v>7</v>
      </c>
      <c r="B11" s="9">
        <v>1298</v>
      </c>
      <c r="C11" s="9">
        <v>1272</v>
      </c>
      <c r="D11" s="9">
        <v>1287</v>
      </c>
      <c r="E11" s="9">
        <v>1289</v>
      </c>
      <c r="F11" s="9">
        <v>1255</v>
      </c>
      <c r="G11" s="9">
        <v>1282</v>
      </c>
      <c r="H11" s="9">
        <f si="0" t="shared"/>
        <v>1280</v>
      </c>
      <c r="I11" s="9">
        <f si="1" t="shared"/>
        <v>19</v>
      </c>
      <c r="J11" s="9">
        <v>1313</v>
      </c>
      <c r="K11" s="9">
        <v>1312</v>
      </c>
      <c r="L11" s="9">
        <v>1335</v>
      </c>
      <c r="M11" s="9">
        <v>1335</v>
      </c>
      <c r="N11" s="9">
        <v>1322</v>
      </c>
      <c r="O11" s="9">
        <v>1307</v>
      </c>
      <c r="P11" s="9">
        <f si="2" t="shared"/>
        <v>1320</v>
      </c>
      <c r="Q11" s="9">
        <f si="3" t="shared"/>
        <v>10</v>
      </c>
    </row>
    <row customFormat="1" r="12" s="1" spans="1:17">
      <c r="A12" s="8">
        <v>8</v>
      </c>
      <c r="B12" s="9">
        <v>1269</v>
      </c>
      <c r="C12" s="9">
        <v>1278</v>
      </c>
      <c r="D12" s="9">
        <v>1272</v>
      </c>
      <c r="E12" s="9">
        <v>1272</v>
      </c>
      <c r="F12" s="9">
        <v>1249</v>
      </c>
      <c r="G12" s="9">
        <v>1273</v>
      </c>
      <c r="H12" s="9">
        <f si="0" t="shared"/>
        <v>1268</v>
      </c>
      <c r="I12" s="9">
        <f si="1" t="shared"/>
        <v>7</v>
      </c>
      <c r="J12" s="9">
        <v>1309</v>
      </c>
      <c r="K12" s="9">
        <v>1351</v>
      </c>
      <c r="L12" s="9">
        <v>1327</v>
      </c>
      <c r="M12" s="9">
        <v>1337</v>
      </c>
      <c r="N12" s="9">
        <v>1336</v>
      </c>
      <c r="O12" s="9">
        <v>1338</v>
      </c>
      <c r="P12" s="9">
        <f si="2" t="shared"/>
        <v>1333</v>
      </c>
      <c r="Q12" s="9">
        <f si="3" t="shared"/>
        <v>23</v>
      </c>
    </row>
    <row customFormat="1" r="13" s="1" spans="1:17">
      <c r="A13" s="8">
        <v>9</v>
      </c>
      <c r="B13" s="9">
        <v>1246</v>
      </c>
      <c r="C13" s="9">
        <v>1278</v>
      </c>
      <c r="D13" s="9">
        <v>1259</v>
      </c>
      <c r="E13" s="9">
        <v>1266</v>
      </c>
      <c r="F13" s="9">
        <v>1259</v>
      </c>
      <c r="G13" s="9">
        <v>1280</v>
      </c>
      <c r="H13" s="9">
        <f si="0" t="shared"/>
        <v>1264</v>
      </c>
      <c r="I13" s="9">
        <f si="1" t="shared"/>
        <v>3</v>
      </c>
      <c r="J13" s="9">
        <v>1297</v>
      </c>
      <c r="K13" s="9">
        <v>1350</v>
      </c>
      <c r="L13" s="9">
        <v>1335</v>
      </c>
      <c r="M13" s="9">
        <v>1348</v>
      </c>
      <c r="N13" s="9">
        <v>1348</v>
      </c>
      <c r="O13" s="9">
        <v>1335</v>
      </c>
      <c r="P13" s="9">
        <f si="2" t="shared"/>
        <v>1335</v>
      </c>
      <c r="Q13" s="9">
        <f si="3" t="shared"/>
        <v>25</v>
      </c>
    </row>
    <row customFormat="1" r="14" s="1" spans="1:17">
      <c r="A14" s="8">
        <v>10</v>
      </c>
      <c r="B14" s="9">
        <v>1260</v>
      </c>
      <c r="C14" s="9">
        <v>1258</v>
      </c>
      <c r="D14" s="9">
        <v>1282</v>
      </c>
      <c r="E14" s="9">
        <v>1272</v>
      </c>
      <c r="F14" s="9">
        <v>1283</v>
      </c>
      <c r="G14" s="9">
        <v>1265</v>
      </c>
      <c r="H14" s="9">
        <f si="0" t="shared"/>
        <v>1270</v>
      </c>
      <c r="I14" s="9">
        <f si="1" t="shared"/>
        <v>9</v>
      </c>
      <c r="J14" s="9">
        <v>1324</v>
      </c>
      <c r="K14" s="9">
        <v>1317</v>
      </c>
      <c r="L14" s="9">
        <v>1338</v>
      </c>
      <c r="M14" s="9">
        <v>1323</v>
      </c>
      <c r="N14" s="9">
        <v>1334</v>
      </c>
      <c r="O14" s="9">
        <v>1316</v>
      </c>
      <c r="P14" s="9">
        <f si="2" t="shared"/>
        <v>1325</v>
      </c>
      <c r="Q14" s="9">
        <f si="3" t="shared"/>
        <v>15</v>
      </c>
    </row>
    <row customFormat="1" r="15" s="1" spans="1:17">
      <c r="A15" s="8">
        <v>11</v>
      </c>
      <c r="B15" s="9">
        <v>1286</v>
      </c>
      <c r="C15" s="9">
        <v>1277</v>
      </c>
      <c r="D15" s="9">
        <v>1288</v>
      </c>
      <c r="E15" s="9">
        <v>1266</v>
      </c>
      <c r="F15" s="9">
        <v>1254</v>
      </c>
      <c r="G15" s="9">
        <v>1261</v>
      </c>
      <c r="H15" s="9">
        <f si="0" t="shared"/>
        <v>1272</v>
      </c>
      <c r="I15" s="9">
        <f si="1" t="shared"/>
        <v>11</v>
      </c>
      <c r="J15" s="9">
        <v>1328</v>
      </c>
      <c r="K15" s="9">
        <v>1319</v>
      </c>
      <c r="L15" s="9">
        <v>1328</v>
      </c>
      <c r="M15" s="9">
        <v>1315</v>
      </c>
      <c r="N15" s="9">
        <v>1337</v>
      </c>
      <c r="O15" s="9">
        <v>1308</v>
      </c>
      <c r="P15" s="9">
        <f si="2" t="shared"/>
        <v>1322</v>
      </c>
      <c r="Q15" s="9">
        <f si="3" t="shared"/>
        <v>12</v>
      </c>
    </row>
    <row customFormat="1" r="16" s="1" spans="1:17">
      <c r="A16" s="8">
        <v>12</v>
      </c>
      <c r="B16" s="9">
        <v>1282</v>
      </c>
      <c r="C16" s="9">
        <v>1259</v>
      </c>
      <c r="D16" s="9">
        <v>1282</v>
      </c>
      <c r="E16" s="9">
        <v>1288</v>
      </c>
      <c r="F16" s="9">
        <v>1257</v>
      </c>
      <c r="G16" s="9">
        <v>1265</v>
      </c>
      <c r="H16" s="9">
        <f si="0" t="shared"/>
        <v>1272</v>
      </c>
      <c r="I16" s="9">
        <f si="1" t="shared"/>
        <v>11</v>
      </c>
      <c r="J16" s="9">
        <v>1321</v>
      </c>
      <c r="K16" s="9">
        <v>1306</v>
      </c>
      <c r="L16" s="9">
        <v>1331</v>
      </c>
      <c r="M16" s="9">
        <v>1347</v>
      </c>
      <c r="N16" s="9">
        <v>1331</v>
      </c>
      <c r="O16" s="9">
        <v>1330</v>
      </c>
      <c r="P16" s="9">
        <f si="2" t="shared"/>
        <v>1327</v>
      </c>
      <c r="Q16" s="9">
        <f si="3" t="shared"/>
        <v>17</v>
      </c>
    </row>
    <row customFormat="1" r="17" s="1" spans="1:17">
      <c r="A17" s="8">
        <v>13</v>
      </c>
      <c r="B17" s="9">
        <v>1270</v>
      </c>
      <c r="C17" s="9">
        <v>1295</v>
      </c>
      <c r="D17" s="9">
        <v>1282</v>
      </c>
      <c r="E17" s="9">
        <v>1289</v>
      </c>
      <c r="F17" s="9">
        <v>1285</v>
      </c>
      <c r="G17" s="9">
        <v>1283</v>
      </c>
      <c r="H17" s="9">
        <f si="0" t="shared"/>
        <v>1284</v>
      </c>
      <c r="I17" s="9">
        <f si="1" t="shared"/>
        <v>23</v>
      </c>
      <c r="J17" s="9">
        <v>1346</v>
      </c>
      <c r="K17" s="9">
        <v>1322</v>
      </c>
      <c r="L17" s="9">
        <v>1344</v>
      </c>
      <c r="M17" s="9">
        <v>1336</v>
      </c>
      <c r="N17" s="9">
        <v>1330</v>
      </c>
      <c r="O17" s="9">
        <v>1320</v>
      </c>
      <c r="P17" s="9">
        <f si="2" t="shared"/>
        <v>1333</v>
      </c>
      <c r="Q17" s="9">
        <f si="3" t="shared"/>
        <v>23</v>
      </c>
    </row>
    <row customFormat="1" r="18" s="1" spans="1:17">
      <c r="A18" s="8">
        <v>14</v>
      </c>
      <c r="B18" s="9">
        <v>1254</v>
      </c>
      <c r="C18" s="9">
        <v>1276</v>
      </c>
      <c r="D18" s="9">
        <v>1262</v>
      </c>
      <c r="E18" s="9">
        <v>1274</v>
      </c>
      <c r="F18" s="9">
        <v>1270</v>
      </c>
      <c r="G18" s="9">
        <v>1270</v>
      </c>
      <c r="H18" s="9">
        <f si="0" t="shared"/>
        <v>1267</v>
      </c>
      <c r="I18" s="9">
        <f si="1" t="shared"/>
        <v>6</v>
      </c>
      <c r="J18" s="9">
        <v>1343</v>
      </c>
      <c r="K18" s="9">
        <v>1343</v>
      </c>
      <c r="L18" s="9">
        <v>1319</v>
      </c>
      <c r="M18" s="9">
        <v>1329</v>
      </c>
      <c r="N18" s="9">
        <v>1328</v>
      </c>
      <c r="O18" s="9">
        <v>1320</v>
      </c>
      <c r="P18" s="9">
        <f si="2" t="shared"/>
        <v>1330</v>
      </c>
      <c r="Q18" s="9">
        <f si="3" t="shared"/>
        <v>20</v>
      </c>
    </row>
    <row customFormat="1" r="19" s="1" spans="1:17">
      <c r="A19" s="8">
        <v>15</v>
      </c>
      <c r="B19" s="9">
        <v>1285</v>
      </c>
      <c r="C19" s="9">
        <v>1267</v>
      </c>
      <c r="D19" s="9">
        <v>1260</v>
      </c>
      <c r="E19" s="9">
        <v>1266</v>
      </c>
      <c r="F19" s="9">
        <v>1262</v>
      </c>
      <c r="G19" s="9">
        <v>1262</v>
      </c>
      <c r="H19" s="9">
        <f si="0" t="shared"/>
        <v>1267</v>
      </c>
      <c r="I19" s="9">
        <f si="1" t="shared"/>
        <v>6</v>
      </c>
      <c r="J19" s="9">
        <v>1314</v>
      </c>
      <c r="K19" s="9">
        <v>1325</v>
      </c>
      <c r="L19" s="9">
        <v>1334</v>
      </c>
      <c r="M19" s="9">
        <v>1327</v>
      </c>
      <c r="N19" s="9">
        <v>1321</v>
      </c>
      <c r="O19" s="9">
        <v>1312</v>
      </c>
      <c r="P19" s="9">
        <f si="2" t="shared"/>
        <v>1322</v>
      </c>
      <c r="Q19" s="9">
        <f si="3" t="shared"/>
        <v>12</v>
      </c>
    </row>
    <row customFormat="1" r="20" s="1" spans="1:17">
      <c r="A20" s="8">
        <v>16</v>
      </c>
      <c r="B20" s="9">
        <v>1270</v>
      </c>
      <c r="C20" s="9">
        <v>1280</v>
      </c>
      <c r="D20" s="9">
        <v>1280</v>
      </c>
      <c r="E20" s="9">
        <v>1263</v>
      </c>
      <c r="F20" s="9">
        <v>1288</v>
      </c>
      <c r="G20" s="9">
        <v>1285</v>
      </c>
      <c r="H20" s="9">
        <f si="0" t="shared"/>
        <v>1277</v>
      </c>
      <c r="I20" s="9">
        <f si="1" t="shared"/>
        <v>16</v>
      </c>
      <c r="J20" s="9">
        <v>1329</v>
      </c>
      <c r="K20" s="9">
        <v>1338</v>
      </c>
      <c r="L20" s="9">
        <v>1347</v>
      </c>
      <c r="M20" s="9">
        <v>1321</v>
      </c>
      <c r="N20" s="9">
        <v>1335</v>
      </c>
      <c r="O20" s="9">
        <v>1319</v>
      </c>
      <c r="P20" s="9">
        <f si="2" t="shared"/>
        <v>1331</v>
      </c>
      <c r="Q20" s="9">
        <f si="3" t="shared"/>
        <v>21</v>
      </c>
    </row>
    <row customFormat="1" r="21" s="1" spans="1:17">
      <c r="A21" s="8">
        <v>17</v>
      </c>
      <c r="B21" s="9">
        <v>1263</v>
      </c>
      <c r="C21" s="9">
        <v>1279</v>
      </c>
      <c r="D21" s="9">
        <v>1289</v>
      </c>
      <c r="E21" s="9">
        <v>1290</v>
      </c>
      <c r="F21" s="9">
        <v>1272</v>
      </c>
      <c r="G21" s="9">
        <v>1275</v>
      </c>
      <c r="H21" s="9">
        <f si="0" t="shared"/>
        <v>1278</v>
      </c>
      <c r="I21" s="9">
        <f si="1" t="shared"/>
        <v>17</v>
      </c>
      <c r="J21" s="9">
        <v>1331</v>
      </c>
      <c r="K21" s="9">
        <v>1309</v>
      </c>
      <c r="L21" s="9">
        <v>1345</v>
      </c>
      <c r="M21" s="9">
        <v>1347</v>
      </c>
      <c r="N21" s="9">
        <v>1296</v>
      </c>
      <c r="O21" s="9">
        <v>1311</v>
      </c>
      <c r="P21" s="9">
        <f si="2" t="shared"/>
        <v>1323</v>
      </c>
      <c r="Q21" s="9">
        <f si="3" t="shared"/>
        <v>13</v>
      </c>
    </row>
    <row customFormat="1" r="22" s="1" spans="1:17">
      <c r="A22" s="8">
        <v>18</v>
      </c>
      <c r="B22" s="9">
        <v>1265</v>
      </c>
      <c r="C22" s="9">
        <v>1280</v>
      </c>
      <c r="D22" s="9">
        <v>1270</v>
      </c>
      <c r="E22" s="9">
        <v>1275</v>
      </c>
      <c r="F22" s="9">
        <v>1265</v>
      </c>
      <c r="G22" s="9">
        <v>1286</v>
      </c>
      <c r="H22" s="9">
        <f si="0" t="shared"/>
        <v>1273</v>
      </c>
      <c r="I22" s="9">
        <f si="1" t="shared"/>
        <v>12</v>
      </c>
      <c r="J22" s="9">
        <v>1336</v>
      </c>
      <c r="K22" s="9">
        <v>1339</v>
      </c>
      <c r="L22" s="9">
        <v>1326</v>
      </c>
      <c r="M22" s="9">
        <v>1338</v>
      </c>
      <c r="N22" s="9">
        <v>1315</v>
      </c>
      <c r="O22" s="9">
        <v>1302</v>
      </c>
      <c r="P22" s="9">
        <f si="2" t="shared"/>
        <v>1326</v>
      </c>
      <c r="Q22" s="9">
        <f si="3" t="shared"/>
        <v>16</v>
      </c>
    </row>
    <row customFormat="1" r="23" s="1" spans="1:17">
      <c r="A23" s="8">
        <v>19</v>
      </c>
      <c r="B23" s="9">
        <v>1266</v>
      </c>
      <c r="C23" s="9">
        <v>1303</v>
      </c>
      <c r="D23" s="9">
        <v>1272</v>
      </c>
      <c r="E23" s="9">
        <v>1281</v>
      </c>
      <c r="F23" s="9">
        <v>1282</v>
      </c>
      <c r="G23" s="9">
        <v>1257</v>
      </c>
      <c r="H23" s="9">
        <f si="0" t="shared"/>
        <v>1276</v>
      </c>
      <c r="I23" s="9">
        <f si="1" t="shared"/>
        <v>15</v>
      </c>
      <c r="J23" s="9">
        <v>1310</v>
      </c>
      <c r="K23" s="9">
        <v>1327</v>
      </c>
      <c r="L23" s="9">
        <v>1308</v>
      </c>
      <c r="M23" s="9">
        <v>1321</v>
      </c>
      <c r="N23" s="9">
        <v>1330</v>
      </c>
      <c r="O23" s="9">
        <v>1342</v>
      </c>
      <c r="P23" s="9">
        <f si="2" t="shared"/>
        <v>1323</v>
      </c>
      <c r="Q23" s="9">
        <f si="3" t="shared"/>
        <v>13</v>
      </c>
    </row>
    <row customFormat="1" r="24" s="1" spans="1:17">
      <c r="A24" s="8">
        <v>20</v>
      </c>
      <c r="B24" s="9">
        <v>1278</v>
      </c>
      <c r="C24" s="9">
        <v>1294</v>
      </c>
      <c r="D24" s="9">
        <v>1283</v>
      </c>
      <c r="E24" s="9">
        <v>1295</v>
      </c>
      <c r="F24" s="9">
        <v>1277</v>
      </c>
      <c r="G24" s="9">
        <v>1285</v>
      </c>
      <c r="H24" s="9">
        <f si="0" t="shared"/>
        <v>1285</v>
      </c>
      <c r="I24" s="9">
        <f si="1" t="shared"/>
        <v>24</v>
      </c>
      <c r="J24" s="9">
        <v>1315</v>
      </c>
      <c r="K24" s="9">
        <v>1300</v>
      </c>
      <c r="L24" s="9">
        <v>1346</v>
      </c>
      <c r="M24" s="9">
        <v>1325</v>
      </c>
      <c r="N24" s="9">
        <v>1312</v>
      </c>
      <c r="O24" s="9">
        <v>1330</v>
      </c>
      <c r="P24" s="9">
        <f si="2" t="shared"/>
        <v>1321</v>
      </c>
      <c r="Q24" s="9">
        <f si="3" t="shared"/>
        <v>11</v>
      </c>
    </row>
    <row customFormat="1" r="25" s="1" spans="1:17">
      <c r="A25" s="8">
        <v>21</v>
      </c>
      <c r="B25" s="9">
        <v>1286</v>
      </c>
      <c r="C25" s="9">
        <v>1276</v>
      </c>
      <c r="D25" s="9">
        <v>1294</v>
      </c>
      <c r="E25" s="9">
        <v>1267</v>
      </c>
      <c r="F25" s="9">
        <v>1286</v>
      </c>
      <c r="G25" s="9">
        <v>1291</v>
      </c>
      <c r="H25" s="9">
        <f si="0" t="shared"/>
        <v>1283</v>
      </c>
      <c r="I25" s="9">
        <f si="1" t="shared"/>
        <v>22</v>
      </c>
      <c r="J25" s="9">
        <v>1351</v>
      </c>
      <c r="K25" s="9">
        <v>1311</v>
      </c>
      <c r="L25" s="9">
        <v>1322</v>
      </c>
      <c r="M25" s="9">
        <v>1320</v>
      </c>
      <c r="N25" s="9">
        <v>1310</v>
      </c>
      <c r="O25" s="9">
        <v>1307</v>
      </c>
      <c r="P25" s="9">
        <f si="2" t="shared"/>
        <v>1320</v>
      </c>
      <c r="Q25" s="9">
        <f si="3" t="shared"/>
        <v>10</v>
      </c>
    </row>
    <row customFormat="1" r="26" s="1" spans="1:17">
      <c r="A26" s="8">
        <v>22</v>
      </c>
      <c r="B26" s="9">
        <v>1259</v>
      </c>
      <c r="C26" s="9">
        <v>1266</v>
      </c>
      <c r="D26" s="9">
        <v>1264</v>
      </c>
      <c r="E26" s="9">
        <v>1269</v>
      </c>
      <c r="F26" s="9">
        <v>1272</v>
      </c>
      <c r="G26" s="9">
        <v>1272</v>
      </c>
      <c r="H26" s="9">
        <f si="0" t="shared"/>
        <v>1267</v>
      </c>
      <c r="I26" s="9">
        <f si="1" t="shared"/>
        <v>6</v>
      </c>
      <c r="J26" s="9">
        <v>1314</v>
      </c>
      <c r="K26" s="9">
        <v>1293</v>
      </c>
      <c r="L26" s="9">
        <v>1311</v>
      </c>
      <c r="M26" s="9">
        <v>1318</v>
      </c>
      <c r="N26" s="9">
        <v>1329</v>
      </c>
      <c r="O26" s="9">
        <v>1305</v>
      </c>
      <c r="P26" s="9">
        <f si="2" t="shared"/>
        <v>1311</v>
      </c>
      <c r="Q26" s="9">
        <f si="3" t="shared"/>
        <v>1</v>
      </c>
    </row>
    <row customFormat="1" r="27" s="1" spans="1:17">
      <c r="A27" s="8">
        <v>23</v>
      </c>
      <c r="B27" s="9">
        <v>1276</v>
      </c>
      <c r="C27" s="9">
        <v>1266</v>
      </c>
      <c r="D27" s="9">
        <v>1274</v>
      </c>
      <c r="E27" s="9">
        <v>1271</v>
      </c>
      <c r="F27" s="9">
        <v>1271</v>
      </c>
      <c r="G27" s="9">
        <v>1253</v>
      </c>
      <c r="H27" s="9">
        <f si="0" t="shared"/>
        <v>1268</v>
      </c>
      <c r="I27" s="9">
        <f si="1" t="shared"/>
        <v>7</v>
      </c>
      <c r="J27" s="9">
        <v>1321</v>
      </c>
      <c r="K27" s="9">
        <v>1326</v>
      </c>
      <c r="L27" s="9">
        <v>1316</v>
      </c>
      <c r="M27" s="9">
        <v>1315</v>
      </c>
      <c r="N27" s="9">
        <v>1330</v>
      </c>
      <c r="O27" s="9">
        <v>1319</v>
      </c>
      <c r="P27" s="9">
        <f si="2" t="shared"/>
        <v>1321</v>
      </c>
      <c r="Q27" s="9">
        <f si="3" t="shared"/>
        <v>11</v>
      </c>
    </row>
    <row customFormat="1" r="28" s="1" spans="1:17">
      <c r="A28" s="8">
        <v>24</v>
      </c>
      <c r="B28" s="9">
        <v>1251</v>
      </c>
      <c r="C28" s="9">
        <v>1264</v>
      </c>
      <c r="D28" s="9">
        <v>1278</v>
      </c>
      <c r="E28" s="9">
        <v>1255</v>
      </c>
      <c r="F28" s="9">
        <v>1276</v>
      </c>
      <c r="G28" s="9">
        <v>1265</v>
      </c>
      <c r="H28" s="9">
        <f si="0" t="shared"/>
        <v>1264</v>
      </c>
      <c r="I28" s="9">
        <f si="1" t="shared"/>
        <v>3</v>
      </c>
      <c r="J28" s="9">
        <v>1328</v>
      </c>
      <c r="K28" s="9">
        <v>1338</v>
      </c>
      <c r="L28" s="9">
        <v>1314</v>
      </c>
      <c r="M28" s="9">
        <v>1320</v>
      </c>
      <c r="N28" s="9">
        <v>1325</v>
      </c>
      <c r="O28" s="9">
        <v>1329</v>
      </c>
      <c r="P28" s="9">
        <f si="2" t="shared"/>
        <v>1325</v>
      </c>
      <c r="Q28" s="9">
        <f si="3" t="shared"/>
        <v>15</v>
      </c>
    </row>
    <row customFormat="1" r="29" s="1" spans="1:17">
      <c r="A29" s="8">
        <v>25</v>
      </c>
      <c r="B29" s="9">
        <v>1262</v>
      </c>
      <c r="C29" s="9">
        <v>1267</v>
      </c>
      <c r="D29" s="9">
        <v>1286</v>
      </c>
      <c r="E29" s="9">
        <v>1263</v>
      </c>
      <c r="F29" s="9">
        <v>1252</v>
      </c>
      <c r="G29" s="9">
        <v>1270</v>
      </c>
      <c r="H29" s="9">
        <f si="0" t="shared"/>
        <v>1266</v>
      </c>
      <c r="I29" s="9">
        <f si="1" t="shared"/>
        <v>5</v>
      </c>
      <c r="J29" s="9">
        <v>1334</v>
      </c>
      <c r="K29" s="9">
        <v>1312</v>
      </c>
      <c r="L29" s="9">
        <v>1326</v>
      </c>
      <c r="M29" s="9">
        <v>1315</v>
      </c>
      <c r="N29" s="9">
        <v>1334</v>
      </c>
      <c r="O29" s="9">
        <v>1298</v>
      </c>
      <c r="P29" s="9">
        <f si="2" t="shared"/>
        <v>1319</v>
      </c>
      <c r="Q29" s="9">
        <f si="3" t="shared"/>
        <v>9</v>
      </c>
    </row>
    <row customFormat="1" r="30" s="1" spans="1:17">
      <c r="A30" s="8">
        <v>26</v>
      </c>
      <c r="B30" s="9">
        <v>1300</v>
      </c>
      <c r="C30" s="9">
        <v>1265</v>
      </c>
      <c r="D30" s="9">
        <v>1265</v>
      </c>
      <c r="E30" s="9">
        <v>1263</v>
      </c>
      <c r="F30" s="9">
        <v>1266</v>
      </c>
      <c r="G30" s="9">
        <v>1254</v>
      </c>
      <c r="H30" s="9">
        <f si="0" t="shared"/>
        <v>1268</v>
      </c>
      <c r="I30" s="9">
        <f si="1" t="shared"/>
        <v>7</v>
      </c>
      <c r="J30" s="9">
        <v>1323</v>
      </c>
      <c r="K30" s="9">
        <v>1326</v>
      </c>
      <c r="L30" s="9">
        <v>1322</v>
      </c>
      <c r="M30" s="9">
        <v>1310</v>
      </c>
      <c r="N30" s="9">
        <v>1330</v>
      </c>
      <c r="O30" s="9">
        <v>1308</v>
      </c>
      <c r="P30" s="9">
        <f si="2" t="shared"/>
        <v>1319</v>
      </c>
      <c r="Q30" s="9">
        <f si="3" t="shared"/>
        <v>9</v>
      </c>
    </row>
    <row customFormat="1" r="31" s="1" spans="1:17">
      <c r="A31" s="8">
        <v>27</v>
      </c>
      <c r="B31" s="9">
        <v>1290</v>
      </c>
      <c r="C31" s="9">
        <v>1267</v>
      </c>
      <c r="D31" s="9">
        <v>1274</v>
      </c>
      <c r="E31" s="9">
        <v>1287</v>
      </c>
      <c r="F31" s="9">
        <v>1262</v>
      </c>
      <c r="G31" s="9">
        <v>1269</v>
      </c>
      <c r="H31" s="9">
        <f si="0" t="shared"/>
        <v>1274</v>
      </c>
      <c r="I31" s="9">
        <f si="1" t="shared"/>
        <v>13</v>
      </c>
      <c r="J31" s="9">
        <v>1308</v>
      </c>
      <c r="K31" s="9">
        <v>1307</v>
      </c>
      <c r="L31" s="9">
        <v>1331</v>
      </c>
      <c r="M31" s="9">
        <v>1337</v>
      </c>
      <c r="N31" s="9">
        <v>1322</v>
      </c>
      <c r="O31" s="9">
        <v>1342</v>
      </c>
      <c r="P31" s="9">
        <f si="2" t="shared"/>
        <v>1324</v>
      </c>
      <c r="Q31" s="9">
        <f si="3" t="shared"/>
        <v>14</v>
      </c>
    </row>
    <row customFormat="1" r="32" s="1" spans="1:17">
      <c r="A32" s="8">
        <v>28</v>
      </c>
      <c r="B32" s="9">
        <v>1261</v>
      </c>
      <c r="C32" s="9">
        <v>1282</v>
      </c>
      <c r="D32" s="9">
        <v>1271</v>
      </c>
      <c r="E32" s="9">
        <v>1276</v>
      </c>
      <c r="F32" s="9">
        <v>1268</v>
      </c>
      <c r="G32" s="9">
        <v>1257</v>
      </c>
      <c r="H32" s="9">
        <f si="0" t="shared"/>
        <v>1269</v>
      </c>
      <c r="I32" s="9">
        <f si="1" t="shared"/>
        <v>8</v>
      </c>
      <c r="J32" s="9">
        <v>1317</v>
      </c>
      <c r="K32" s="9">
        <v>1333</v>
      </c>
      <c r="L32" s="9">
        <v>1323</v>
      </c>
      <c r="M32" s="9">
        <v>1338</v>
      </c>
      <c r="N32" s="9">
        <v>1336</v>
      </c>
      <c r="O32" s="9">
        <v>1323</v>
      </c>
      <c r="P32" s="9">
        <f si="2" t="shared"/>
        <v>1328</v>
      </c>
      <c r="Q32" s="9">
        <f si="3" t="shared"/>
        <v>18</v>
      </c>
    </row>
    <row customFormat="1" r="33" s="1" spans="1:17">
      <c r="A33" s="8">
        <v>29</v>
      </c>
      <c r="B33" s="9">
        <v>1271</v>
      </c>
      <c r="C33" s="9">
        <v>1289</v>
      </c>
      <c r="D33" s="9">
        <v>1262</v>
      </c>
      <c r="E33" s="9">
        <v>1275</v>
      </c>
      <c r="F33" s="9">
        <v>1295</v>
      </c>
      <c r="G33" s="9">
        <v>1252</v>
      </c>
      <c r="H33" s="9">
        <f si="0" t="shared"/>
        <v>1274</v>
      </c>
      <c r="I33" s="9">
        <f si="1" t="shared"/>
        <v>13</v>
      </c>
      <c r="J33" s="9">
        <v>1304</v>
      </c>
      <c r="K33" s="9">
        <v>1338</v>
      </c>
      <c r="L33" s="9">
        <v>1316</v>
      </c>
      <c r="M33" s="9">
        <v>1324</v>
      </c>
      <c r="N33" s="9">
        <v>1292</v>
      </c>
      <c r="O33" s="9">
        <v>1305</v>
      </c>
      <c r="P33" s="9">
        <f si="2" t="shared"/>
        <v>1313</v>
      </c>
      <c r="Q33" s="9">
        <f si="3" t="shared"/>
        <v>3</v>
      </c>
    </row>
    <row customFormat="1" r="34" s="1" spans="1:17">
      <c r="A34" s="8">
        <v>30</v>
      </c>
      <c r="B34" s="9">
        <v>1247</v>
      </c>
      <c r="C34" s="9">
        <v>1255</v>
      </c>
      <c r="D34" s="9">
        <v>1264</v>
      </c>
      <c r="E34" s="9">
        <v>1253</v>
      </c>
      <c r="F34" s="9">
        <v>1293</v>
      </c>
      <c r="G34" s="9">
        <v>1272</v>
      </c>
      <c r="H34" s="9">
        <f si="0" t="shared"/>
        <v>1264</v>
      </c>
      <c r="I34" s="9">
        <f si="1" t="shared"/>
        <v>3</v>
      </c>
      <c r="J34" s="9">
        <v>1325</v>
      </c>
      <c r="K34" s="9">
        <v>1300</v>
      </c>
      <c r="L34" s="9">
        <v>1342</v>
      </c>
      <c r="M34" s="9">
        <v>1317</v>
      </c>
      <c r="N34" s="9">
        <v>1314</v>
      </c>
      <c r="O34" s="9">
        <v>1315</v>
      </c>
      <c r="P34" s="9">
        <f si="2" t="shared"/>
        <v>1318</v>
      </c>
      <c r="Q34" s="9">
        <f si="3" t="shared"/>
        <v>8</v>
      </c>
    </row>
    <row customFormat="1" r="35" s="1" spans="1:17">
      <c r="A35" s="8">
        <v>31</v>
      </c>
      <c r="B35" s="9">
        <v>1285</v>
      </c>
      <c r="C35" s="9">
        <v>1259</v>
      </c>
      <c r="D35" s="9">
        <v>1276</v>
      </c>
      <c r="E35" s="9">
        <v>1263</v>
      </c>
      <c r="F35" s="9">
        <v>1284</v>
      </c>
      <c r="G35" s="9">
        <v>1265</v>
      </c>
      <c r="H35" s="9">
        <f si="0" t="shared"/>
        <v>1272</v>
      </c>
      <c r="I35" s="9">
        <f si="1" t="shared"/>
        <v>11</v>
      </c>
      <c r="J35" s="9">
        <v>1336</v>
      </c>
      <c r="K35" s="9">
        <v>1315</v>
      </c>
      <c r="L35" s="9">
        <v>1315</v>
      </c>
      <c r="M35" s="9">
        <v>1304</v>
      </c>
      <c r="N35" s="9">
        <v>1328</v>
      </c>
      <c r="O35" s="9">
        <v>1324</v>
      </c>
      <c r="P35" s="9">
        <f si="2" t="shared"/>
        <v>1320</v>
      </c>
      <c r="Q35" s="9">
        <f si="3" t="shared"/>
        <v>10</v>
      </c>
    </row>
    <row customFormat="1" r="36" s="1" spans="1:17">
      <c r="A36" s="8">
        <v>32</v>
      </c>
      <c r="B36" s="9">
        <v>1278</v>
      </c>
      <c r="C36" s="9">
        <v>1255</v>
      </c>
      <c r="D36" s="9">
        <v>1271</v>
      </c>
      <c r="E36" s="9">
        <v>1278</v>
      </c>
      <c r="F36" s="9">
        <v>1255</v>
      </c>
      <c r="G36" s="9">
        <v>1278</v>
      </c>
      <c r="H36" s="9">
        <f si="0" t="shared"/>
        <v>1269</v>
      </c>
      <c r="I36" s="9">
        <f si="1" t="shared"/>
        <v>8</v>
      </c>
      <c r="J36" s="9">
        <v>1318</v>
      </c>
      <c r="K36" s="9">
        <v>1303</v>
      </c>
      <c r="L36" s="9">
        <v>1313</v>
      </c>
      <c r="M36" s="9">
        <v>1336</v>
      </c>
      <c r="N36" s="9">
        <v>1327</v>
      </c>
      <c r="O36" s="9">
        <v>1309</v>
      </c>
      <c r="P36" s="9">
        <f si="2" t="shared"/>
        <v>1317</v>
      </c>
      <c r="Q36" s="9">
        <f si="3" t="shared"/>
        <v>7</v>
      </c>
    </row>
    <row customFormat="1" r="37" s="1" spans="1:17">
      <c r="A37" s="8">
        <v>33</v>
      </c>
      <c r="B37" s="9">
        <v>1272</v>
      </c>
      <c r="C37" s="9">
        <v>1301</v>
      </c>
      <c r="D37" s="9">
        <v>1273</v>
      </c>
      <c r="E37" s="9">
        <v>1281</v>
      </c>
      <c r="F37" s="9">
        <v>1266</v>
      </c>
      <c r="G37" s="9">
        <v>1262</v>
      </c>
      <c r="H37" s="9">
        <f si="0" t="shared"/>
        <v>1275</v>
      </c>
      <c r="I37" s="9">
        <f si="1" t="shared"/>
        <v>14</v>
      </c>
      <c r="J37" s="9">
        <v>1315</v>
      </c>
      <c r="K37" s="9">
        <v>1332</v>
      </c>
      <c r="L37" s="9">
        <v>1314</v>
      </c>
      <c r="M37" s="9">
        <v>1323</v>
      </c>
      <c r="N37" s="9">
        <v>1323</v>
      </c>
      <c r="O37" s="9">
        <v>1317</v>
      </c>
      <c r="P37" s="9">
        <f si="2" t="shared"/>
        <v>1320</v>
      </c>
      <c r="Q37" s="9">
        <f si="3" t="shared"/>
        <v>10</v>
      </c>
    </row>
    <row customFormat="1" r="38" s="1" spans="1:17">
      <c r="A38" s="8">
        <v>34</v>
      </c>
      <c r="B38" s="9">
        <v>1284</v>
      </c>
      <c r="C38" s="9">
        <v>1298</v>
      </c>
      <c r="D38" s="9">
        <v>1271</v>
      </c>
      <c r="E38" s="9">
        <v>1282</v>
      </c>
      <c r="F38" s="9">
        <v>1273</v>
      </c>
      <c r="G38" s="9">
        <v>1266</v>
      </c>
      <c r="H38" s="9">
        <f si="0" t="shared"/>
        <v>1279</v>
      </c>
      <c r="I38" s="9">
        <f si="1" t="shared"/>
        <v>18</v>
      </c>
      <c r="J38" s="9">
        <v>1315</v>
      </c>
      <c r="K38" s="9">
        <v>1355</v>
      </c>
      <c r="L38" s="9">
        <v>1318</v>
      </c>
      <c r="M38" s="9">
        <v>1324</v>
      </c>
      <c r="N38" s="9">
        <v>1302</v>
      </c>
      <c r="O38" s="9">
        <v>1301</v>
      </c>
      <c r="P38" s="9">
        <f si="2" t="shared"/>
        <v>1319</v>
      </c>
      <c r="Q38" s="9">
        <f si="3" t="shared"/>
        <v>9</v>
      </c>
    </row>
    <row customFormat="1" r="39" s="1" spans="1:17">
      <c r="A39" s="8">
        <v>35</v>
      </c>
      <c r="B39" s="9">
        <v>1264</v>
      </c>
      <c r="C39" s="9">
        <v>1272</v>
      </c>
      <c r="D39" s="9">
        <v>1298</v>
      </c>
      <c r="E39" s="9">
        <v>1280</v>
      </c>
      <c r="F39" s="9">
        <v>1288</v>
      </c>
      <c r="G39" s="9">
        <v>1276</v>
      </c>
      <c r="H39" s="9">
        <f si="0" t="shared"/>
        <v>1279</v>
      </c>
      <c r="I39" s="9">
        <f si="1" t="shared"/>
        <v>18</v>
      </c>
      <c r="J39" s="9">
        <v>1339</v>
      </c>
      <c r="K39" s="9">
        <v>1321</v>
      </c>
      <c r="L39" s="9">
        <v>1346</v>
      </c>
      <c r="M39" s="9">
        <v>1320</v>
      </c>
      <c r="N39" s="9">
        <v>1304</v>
      </c>
      <c r="O39" s="9">
        <v>1329</v>
      </c>
      <c r="P39" s="9">
        <f si="2" t="shared"/>
        <v>1326</v>
      </c>
      <c r="Q39" s="9">
        <f si="3" t="shared"/>
        <v>16</v>
      </c>
    </row>
    <row customFormat="1" r="40" s="1" spans="1:17">
      <c r="A40" s="8">
        <v>36</v>
      </c>
      <c r="B40" s="9">
        <v>1294</v>
      </c>
      <c r="C40" s="9">
        <v>1294</v>
      </c>
      <c r="D40" s="9">
        <v>1295</v>
      </c>
      <c r="E40" s="9">
        <v>1286</v>
      </c>
      <c r="F40" s="9">
        <v>1279</v>
      </c>
      <c r="G40" s="9">
        <v>1245</v>
      </c>
      <c r="H40" s="9">
        <f si="0" t="shared"/>
        <v>1282</v>
      </c>
      <c r="I40" s="9">
        <f si="1" t="shared"/>
        <v>21</v>
      </c>
      <c r="J40" s="9">
        <v>1317</v>
      </c>
      <c r="K40" s="9">
        <v>1320</v>
      </c>
      <c r="L40" s="9">
        <v>1341</v>
      </c>
      <c r="M40" s="9">
        <v>1309</v>
      </c>
      <c r="N40" s="9">
        <v>1335</v>
      </c>
      <c r="O40" s="9">
        <v>1334</v>
      </c>
      <c r="P40" s="9">
        <f si="2" t="shared"/>
        <v>1326</v>
      </c>
      <c r="Q40" s="9">
        <f si="3" t="shared"/>
        <v>16</v>
      </c>
    </row>
    <row customFormat="1" r="41" s="1" spans="1:17">
      <c r="A41" s="8">
        <v>37</v>
      </c>
      <c r="B41" s="9">
        <v>1286</v>
      </c>
      <c r="C41" s="9">
        <v>1258</v>
      </c>
      <c r="D41" s="9">
        <v>1258</v>
      </c>
      <c r="E41" s="9">
        <v>1293</v>
      </c>
      <c r="F41" s="9">
        <v>1271</v>
      </c>
      <c r="G41" s="9">
        <v>1284</v>
      </c>
      <c r="H41" s="9">
        <f si="0" t="shared"/>
        <v>1275</v>
      </c>
      <c r="I41" s="9">
        <f si="1" t="shared"/>
        <v>14</v>
      </c>
      <c r="J41" s="9">
        <v>1311</v>
      </c>
      <c r="K41" s="9">
        <v>1304</v>
      </c>
      <c r="L41" s="9">
        <v>1327</v>
      </c>
      <c r="M41" s="9">
        <v>1343</v>
      </c>
      <c r="N41" s="9">
        <v>1318</v>
      </c>
      <c r="O41" s="9">
        <v>1316</v>
      </c>
      <c r="P41" s="9">
        <f si="2" t="shared"/>
        <v>1319</v>
      </c>
      <c r="Q41" s="9">
        <f si="3" t="shared"/>
        <v>9</v>
      </c>
    </row>
    <row customFormat="1" r="42" s="1" spans="1:17">
      <c r="A42" s="8">
        <v>38</v>
      </c>
      <c r="B42" s="9">
        <v>1254</v>
      </c>
      <c r="C42" s="9">
        <v>1275</v>
      </c>
      <c r="D42" s="9">
        <v>1249</v>
      </c>
      <c r="E42" s="9">
        <v>1272</v>
      </c>
      <c r="F42" s="9">
        <v>1269</v>
      </c>
      <c r="G42" s="9">
        <v>1254</v>
      </c>
      <c r="H42" s="9">
        <f si="0" t="shared"/>
        <v>1262</v>
      </c>
      <c r="I42" s="9">
        <f si="1" t="shared"/>
        <v>1</v>
      </c>
      <c r="J42" s="9">
        <v>1302</v>
      </c>
      <c r="K42" s="9">
        <v>1324</v>
      </c>
      <c r="L42" s="9">
        <v>1310</v>
      </c>
      <c r="M42" s="9">
        <v>1330</v>
      </c>
      <c r="N42" s="9">
        <v>1323</v>
      </c>
      <c r="O42" s="9">
        <v>1309</v>
      </c>
      <c r="P42" s="9">
        <f si="2" t="shared"/>
        <v>1316</v>
      </c>
      <c r="Q42" s="9">
        <f si="3" t="shared"/>
        <v>6</v>
      </c>
    </row>
    <row customFormat="1" r="43" s="1" spans="1:17">
      <c r="A43" s="8">
        <v>39</v>
      </c>
      <c r="B43" s="9">
        <v>1269</v>
      </c>
      <c r="C43" s="9">
        <v>1289</v>
      </c>
      <c r="D43" s="9">
        <v>1270</v>
      </c>
      <c r="E43" s="9">
        <v>1266</v>
      </c>
      <c r="F43" s="9">
        <v>1299</v>
      </c>
      <c r="G43" s="9">
        <v>1266</v>
      </c>
      <c r="H43" s="9">
        <f si="0" t="shared"/>
        <v>1276</v>
      </c>
      <c r="I43" s="9">
        <f si="1" t="shared"/>
        <v>15</v>
      </c>
      <c r="J43" s="9">
        <v>1313</v>
      </c>
      <c r="K43" s="9">
        <v>1323</v>
      </c>
      <c r="L43" s="9">
        <v>1300</v>
      </c>
      <c r="M43" s="9">
        <v>1315</v>
      </c>
      <c r="N43" s="9">
        <v>1338</v>
      </c>
      <c r="O43" s="9">
        <v>1322</v>
      </c>
      <c r="P43" s="9">
        <f si="2" t="shared"/>
        <v>1318</v>
      </c>
      <c r="Q43" s="9">
        <f si="3" t="shared"/>
        <v>8</v>
      </c>
    </row>
    <row customFormat="1" r="44" s="1" spans="1:17">
      <c r="A44" s="8">
        <v>40</v>
      </c>
      <c r="B44" s="9">
        <v>1277</v>
      </c>
      <c r="C44" s="9">
        <v>1245</v>
      </c>
      <c r="D44" s="9">
        <v>1273</v>
      </c>
      <c r="E44" s="9">
        <v>1251</v>
      </c>
      <c r="F44" s="9">
        <v>1280</v>
      </c>
      <c r="G44" s="9">
        <v>1280</v>
      </c>
      <c r="H44" s="9">
        <f si="0" t="shared"/>
        <v>1267</v>
      </c>
      <c r="I44" s="9">
        <f si="1" t="shared"/>
        <v>6</v>
      </c>
      <c r="J44" s="9">
        <v>1304</v>
      </c>
      <c r="K44" s="9">
        <v>1315</v>
      </c>
      <c r="L44" s="9">
        <v>1340</v>
      </c>
      <c r="M44" s="9">
        <v>1329</v>
      </c>
      <c r="N44" s="9">
        <v>1314</v>
      </c>
      <c r="O44" s="9">
        <v>1317</v>
      </c>
      <c r="P44" s="9">
        <f si="2" t="shared"/>
        <v>1319</v>
      </c>
      <c r="Q44" s="9">
        <f si="3" t="shared"/>
        <v>9</v>
      </c>
    </row>
    <row customFormat="1" r="45" s="1" spans="1:17">
      <c r="A45" s="8">
        <v>41</v>
      </c>
      <c r="B45" s="9">
        <v>1285</v>
      </c>
      <c r="C45" s="9">
        <v>1267</v>
      </c>
      <c r="D45" s="9">
        <v>1299</v>
      </c>
      <c r="E45" s="9">
        <v>1265</v>
      </c>
      <c r="F45" s="9">
        <v>1276</v>
      </c>
      <c r="G45" s="9">
        <v>1269</v>
      </c>
      <c r="H45" s="9">
        <f si="0" t="shared"/>
        <v>1276</v>
      </c>
      <c r="I45" s="9">
        <f si="1" t="shared"/>
        <v>15</v>
      </c>
      <c r="J45" s="9">
        <v>1322</v>
      </c>
      <c r="K45" s="9">
        <v>1319</v>
      </c>
      <c r="L45" s="9">
        <v>1340</v>
      </c>
      <c r="M45" s="9">
        <v>1308</v>
      </c>
      <c r="N45" s="9">
        <v>1308</v>
      </c>
      <c r="O45" s="9">
        <v>1318</v>
      </c>
      <c r="P45" s="9">
        <f si="2" t="shared"/>
        <v>1319</v>
      </c>
      <c r="Q45" s="9">
        <f si="3" t="shared"/>
        <v>9</v>
      </c>
    </row>
    <row customFormat="1" r="46" s="1" spans="1:17">
      <c r="A46" s="8">
        <v>42</v>
      </c>
      <c r="B46" s="9">
        <v>1277</v>
      </c>
      <c r="C46" s="9">
        <v>1261</v>
      </c>
      <c r="D46" s="9">
        <v>1256</v>
      </c>
      <c r="E46" s="9">
        <v>1276</v>
      </c>
      <c r="F46" s="9">
        <v>1267</v>
      </c>
      <c r="G46" s="9">
        <v>1269</v>
      </c>
      <c r="H46" s="9">
        <f si="0" t="shared"/>
        <v>1267</v>
      </c>
      <c r="I46" s="9">
        <f si="1" t="shared"/>
        <v>6</v>
      </c>
      <c r="J46" s="9">
        <v>1330</v>
      </c>
      <c r="K46" s="9">
        <v>1301</v>
      </c>
      <c r="L46" s="9">
        <v>1307</v>
      </c>
      <c r="M46" s="9">
        <v>1313</v>
      </c>
      <c r="N46" s="9">
        <v>1315</v>
      </c>
      <c r="O46" s="9">
        <v>1294</v>
      </c>
      <c r="P46" s="9">
        <f si="2" t="shared"/>
        <v>1310</v>
      </c>
      <c r="Q46" s="9">
        <f si="3" t="shared"/>
        <v>0</v>
      </c>
    </row>
    <row customFormat="1" r="47" s="1" spans="1:17">
      <c r="A47" s="8">
        <v>43</v>
      </c>
      <c r="B47" s="9">
        <v>1247</v>
      </c>
      <c r="C47" s="9">
        <v>1264</v>
      </c>
      <c r="D47" s="9">
        <v>1257</v>
      </c>
      <c r="E47" s="9">
        <v>1278</v>
      </c>
      <c r="F47" s="9">
        <v>1274</v>
      </c>
      <c r="G47" s="9">
        <v>1281</v>
      </c>
      <c r="H47" s="9">
        <f si="0" t="shared"/>
        <v>1266</v>
      </c>
      <c r="I47" s="9">
        <f si="1" t="shared"/>
        <v>5</v>
      </c>
      <c r="J47" s="9">
        <v>1323</v>
      </c>
      <c r="K47" s="9">
        <v>1344</v>
      </c>
      <c r="L47" s="9">
        <v>1325</v>
      </c>
      <c r="M47" s="9">
        <v>1338</v>
      </c>
      <c r="N47" s="9">
        <v>1319</v>
      </c>
      <c r="O47" s="9">
        <v>1322</v>
      </c>
      <c r="P47" s="9">
        <f si="2" t="shared"/>
        <v>1328</v>
      </c>
      <c r="Q47" s="9">
        <f si="3" t="shared"/>
        <v>18</v>
      </c>
    </row>
    <row customFormat="1" r="48" s="1" spans="1:17">
      <c r="A48" s="8">
        <v>44</v>
      </c>
      <c r="B48" s="9">
        <v>1251</v>
      </c>
      <c r="C48" s="9">
        <v>1262</v>
      </c>
      <c r="D48" s="9">
        <v>1236</v>
      </c>
      <c r="E48" s="9">
        <v>1244</v>
      </c>
      <c r="F48" s="9">
        <v>1295</v>
      </c>
      <c r="G48" s="9">
        <v>1278</v>
      </c>
      <c r="H48" s="9">
        <f si="0" t="shared"/>
        <v>1261</v>
      </c>
      <c r="I48" s="9">
        <f si="1" t="shared"/>
        <v>0</v>
      </c>
      <c r="J48" s="9">
        <v>1303</v>
      </c>
      <c r="K48" s="9">
        <v>1322</v>
      </c>
      <c r="L48" s="9">
        <v>1310</v>
      </c>
      <c r="M48" s="9">
        <v>1319</v>
      </c>
      <c r="N48" s="9">
        <v>1326</v>
      </c>
      <c r="O48" s="9">
        <v>1338</v>
      </c>
      <c r="P48" s="9">
        <f si="2" t="shared"/>
        <v>1319</v>
      </c>
      <c r="Q48" s="9">
        <f si="3" t="shared"/>
        <v>9</v>
      </c>
    </row>
    <row customFormat="1" r="49" s="1" spans="1:17">
      <c r="A49" s="8">
        <v>45</v>
      </c>
      <c r="B49" s="9">
        <v>1250</v>
      </c>
      <c r="C49" s="9">
        <v>1267</v>
      </c>
      <c r="D49" s="9">
        <v>1294</v>
      </c>
      <c r="E49" s="9">
        <v>1260</v>
      </c>
      <c r="F49" s="9">
        <v>1252</v>
      </c>
      <c r="G49" s="9">
        <v>1255</v>
      </c>
      <c r="H49" s="9">
        <f si="0" t="shared"/>
        <v>1263</v>
      </c>
      <c r="I49" s="9">
        <f si="1" t="shared"/>
        <v>2</v>
      </c>
      <c r="J49" s="9">
        <v>1314</v>
      </c>
      <c r="K49" s="9">
        <v>1314</v>
      </c>
      <c r="L49" s="9">
        <v>1343</v>
      </c>
      <c r="M49" s="9">
        <v>1337</v>
      </c>
      <c r="N49" s="9">
        <v>1297</v>
      </c>
      <c r="O49" s="9">
        <v>1304</v>
      </c>
      <c r="P49" s="9">
        <f si="2" t="shared"/>
        <v>1318</v>
      </c>
      <c r="Q49" s="9">
        <f si="3" t="shared"/>
        <v>8</v>
      </c>
    </row>
    <row customFormat="1" r="50" s="1" spans="1:17">
      <c r="A50" s="8">
        <v>46</v>
      </c>
      <c r="B50" s="9">
        <v>1294</v>
      </c>
      <c r="C50" s="9">
        <v>1290</v>
      </c>
      <c r="D50" s="9">
        <v>1277</v>
      </c>
      <c r="E50" s="9">
        <v>1252</v>
      </c>
      <c r="F50" s="9">
        <v>1250</v>
      </c>
      <c r="G50" s="9">
        <v>1271</v>
      </c>
      <c r="H50" s="9">
        <f si="0" t="shared"/>
        <v>1272</v>
      </c>
      <c r="I50" s="9">
        <f si="1" t="shared"/>
        <v>11</v>
      </c>
      <c r="J50" s="9">
        <v>1343</v>
      </c>
      <c r="K50" s="9">
        <v>1322</v>
      </c>
      <c r="L50" s="9">
        <v>1345</v>
      </c>
      <c r="M50" s="9">
        <v>1322</v>
      </c>
      <c r="N50" s="9">
        <v>1307</v>
      </c>
      <c r="O50" s="9">
        <v>1299</v>
      </c>
      <c r="P50" s="9">
        <f si="2" t="shared"/>
        <v>1323</v>
      </c>
      <c r="Q50" s="9">
        <f si="3" t="shared"/>
        <v>13</v>
      </c>
    </row>
    <row customFormat="1" r="51" s="1" spans="1:17">
      <c r="A51" s="8">
        <v>47</v>
      </c>
      <c r="B51" s="9">
        <v>1273</v>
      </c>
      <c r="C51" s="9">
        <v>1266</v>
      </c>
      <c r="D51" s="9">
        <v>1281</v>
      </c>
      <c r="E51" s="9">
        <v>1295</v>
      </c>
      <c r="F51" s="9">
        <v>1276</v>
      </c>
      <c r="G51" s="9">
        <v>1290</v>
      </c>
      <c r="H51" s="9">
        <f si="0" t="shared"/>
        <v>1280</v>
      </c>
      <c r="I51" s="9">
        <f si="1" t="shared"/>
        <v>19</v>
      </c>
      <c r="J51" s="9">
        <v>1323</v>
      </c>
      <c r="K51" s="9">
        <v>1319</v>
      </c>
      <c r="L51" s="9">
        <v>1323</v>
      </c>
      <c r="M51" s="9">
        <v>1313</v>
      </c>
      <c r="N51" s="9">
        <v>1322</v>
      </c>
      <c r="O51" s="9">
        <v>1312</v>
      </c>
      <c r="P51" s="9">
        <f si="2" t="shared"/>
        <v>1318</v>
      </c>
      <c r="Q51" s="9">
        <f si="3" t="shared"/>
        <v>8</v>
      </c>
    </row>
    <row customFormat="1" r="52" s="1" spans="1:17">
      <c r="A52" s="8">
        <v>48</v>
      </c>
      <c r="B52" s="9">
        <v>1276</v>
      </c>
      <c r="C52" s="9">
        <v>1273</v>
      </c>
      <c r="D52" s="9">
        <v>1280</v>
      </c>
      <c r="E52" s="9">
        <v>1285</v>
      </c>
      <c r="F52" s="9">
        <v>1275</v>
      </c>
      <c r="G52" s="9">
        <v>1281</v>
      </c>
      <c r="H52" s="9">
        <f si="0" t="shared"/>
        <v>1278</v>
      </c>
      <c r="I52" s="9">
        <f si="1" t="shared"/>
        <v>17</v>
      </c>
      <c r="J52" s="9">
        <v>1323</v>
      </c>
      <c r="K52" s="9">
        <v>1309</v>
      </c>
      <c r="L52" s="9">
        <v>1315</v>
      </c>
      <c r="M52" s="9">
        <v>1339</v>
      </c>
      <c r="N52" s="9">
        <v>1309</v>
      </c>
      <c r="O52" s="9">
        <v>1301</v>
      </c>
      <c r="P52" s="9">
        <f si="2" t="shared"/>
        <v>1316</v>
      </c>
      <c r="Q52" s="9">
        <f si="3" t="shared"/>
        <v>6</v>
      </c>
    </row>
    <row customFormat="1" r="53" s="1" spans="1:17">
      <c r="A53" s="8">
        <v>49</v>
      </c>
      <c r="B53" s="9">
        <v>1262</v>
      </c>
      <c r="C53" s="9">
        <v>1279</v>
      </c>
      <c r="D53" s="9">
        <v>1271</v>
      </c>
      <c r="E53" s="9">
        <v>1259</v>
      </c>
      <c r="F53" s="9">
        <v>1259</v>
      </c>
      <c r="G53" s="9">
        <v>1280</v>
      </c>
      <c r="H53" s="9">
        <f si="0" t="shared"/>
        <v>1268</v>
      </c>
      <c r="I53" s="9">
        <f si="1" t="shared"/>
        <v>7</v>
      </c>
      <c r="J53" s="9">
        <v>1323</v>
      </c>
      <c r="K53" s="9">
        <v>1334</v>
      </c>
      <c r="L53" s="9">
        <v>1326</v>
      </c>
      <c r="M53" s="9">
        <v>1336</v>
      </c>
      <c r="N53" s="9">
        <v>1333</v>
      </c>
      <c r="O53" s="9">
        <v>1311</v>
      </c>
      <c r="P53" s="9">
        <f si="2" t="shared"/>
        <v>1327</v>
      </c>
      <c r="Q53" s="9">
        <f si="3" t="shared"/>
        <v>17</v>
      </c>
    </row>
    <row customFormat="1" r="54" s="1" spans="1:17">
      <c r="A54" s="8">
        <v>50</v>
      </c>
      <c r="B54" s="9">
        <v>1278</v>
      </c>
      <c r="C54" s="9">
        <v>1282</v>
      </c>
      <c r="D54" s="9">
        <v>1274</v>
      </c>
      <c r="E54" s="9">
        <v>1268</v>
      </c>
      <c r="F54" s="9">
        <v>1273</v>
      </c>
      <c r="G54" s="9">
        <v>1289</v>
      </c>
      <c r="H54" s="9">
        <f si="0" t="shared"/>
        <v>1277</v>
      </c>
      <c r="I54" s="9">
        <f si="1" t="shared"/>
        <v>16</v>
      </c>
      <c r="J54" s="9">
        <v>1321</v>
      </c>
      <c r="K54" s="9">
        <v>1334</v>
      </c>
      <c r="L54" s="9">
        <v>1354</v>
      </c>
      <c r="M54" s="9">
        <v>1329</v>
      </c>
      <c r="N54" s="9">
        <v>1342</v>
      </c>
      <c r="O54" s="9">
        <v>1324</v>
      </c>
      <c r="P54" s="9">
        <f si="2" t="shared"/>
        <v>1334</v>
      </c>
      <c r="Q54" s="9">
        <f si="3" t="shared"/>
        <v>24</v>
      </c>
    </row>
    <row customFormat="1" r="55" s="1" spans="1:17">
      <c r="A55" s="8">
        <v>51</v>
      </c>
      <c r="B55" s="9">
        <v>1278</v>
      </c>
      <c r="C55" s="9">
        <v>1295</v>
      </c>
      <c r="D55" s="9">
        <v>1268</v>
      </c>
      <c r="E55" s="9">
        <v>1253</v>
      </c>
      <c r="F55" s="9">
        <v>1271</v>
      </c>
      <c r="G55" s="9">
        <v>1261</v>
      </c>
      <c r="H55" s="9">
        <f si="0" t="shared"/>
        <v>1271</v>
      </c>
      <c r="I55" s="9">
        <f si="1" t="shared"/>
        <v>10</v>
      </c>
      <c r="J55" s="9">
        <v>1315</v>
      </c>
      <c r="K55" s="9">
        <v>1330</v>
      </c>
      <c r="L55" s="9">
        <v>1325</v>
      </c>
      <c r="M55" s="9">
        <v>1326</v>
      </c>
      <c r="N55" s="9">
        <v>1327</v>
      </c>
      <c r="O55" s="9">
        <v>1308</v>
      </c>
      <c r="P55" s="9">
        <f si="2" t="shared"/>
        <v>1321</v>
      </c>
      <c r="Q55" s="9">
        <f si="3" t="shared"/>
        <v>11</v>
      </c>
    </row>
    <row customFormat="1" r="56" s="1" spans="1:17">
      <c r="A56" s="8">
        <v>52</v>
      </c>
      <c r="B56" s="9">
        <v>1290</v>
      </c>
      <c r="C56" s="9">
        <v>1263</v>
      </c>
      <c r="D56" s="9">
        <v>1268</v>
      </c>
      <c r="E56" s="9">
        <v>1267</v>
      </c>
      <c r="F56" s="9">
        <v>1289</v>
      </c>
      <c r="G56" s="9">
        <v>1286</v>
      </c>
      <c r="H56" s="9">
        <f si="0" t="shared"/>
        <v>1277</v>
      </c>
      <c r="I56" s="9">
        <f si="1" t="shared"/>
        <v>16</v>
      </c>
      <c r="J56" s="9">
        <v>1347</v>
      </c>
      <c r="K56" s="9">
        <v>1309</v>
      </c>
      <c r="L56" s="9">
        <v>1312</v>
      </c>
      <c r="M56" s="9">
        <v>1331</v>
      </c>
      <c r="N56" s="9">
        <v>1323</v>
      </c>
      <c r="O56" s="9">
        <v>1315</v>
      </c>
      <c r="P56" s="9">
        <f si="2" t="shared"/>
        <v>1322</v>
      </c>
      <c r="Q56" s="9">
        <f si="3" t="shared"/>
        <v>12</v>
      </c>
    </row>
    <row customFormat="1" r="57" s="1" spans="1:17">
      <c r="A57" s="8">
        <v>53</v>
      </c>
      <c r="B57" s="9">
        <v>1279</v>
      </c>
      <c r="C57" s="9">
        <v>1280</v>
      </c>
      <c r="D57" s="9">
        <v>1270</v>
      </c>
      <c r="E57" s="9">
        <v>1292</v>
      </c>
      <c r="F57" s="9">
        <v>1290</v>
      </c>
      <c r="G57" s="9">
        <v>1270</v>
      </c>
      <c r="H57" s="9">
        <f si="0" t="shared"/>
        <v>1280</v>
      </c>
      <c r="I57" s="9">
        <f si="1" t="shared"/>
        <v>19</v>
      </c>
      <c r="J57" s="9">
        <v>1319</v>
      </c>
      <c r="K57" s="9">
        <v>1344</v>
      </c>
      <c r="L57" s="9">
        <v>1326</v>
      </c>
      <c r="M57" s="9">
        <v>1321</v>
      </c>
      <c r="N57" s="9">
        <v>1296</v>
      </c>
      <c r="O57" s="9">
        <v>1315</v>
      </c>
      <c r="P57" s="9">
        <f si="2" t="shared"/>
        <v>1320</v>
      </c>
      <c r="Q57" s="9">
        <f si="3" t="shared"/>
        <v>10</v>
      </c>
    </row>
    <row customFormat="1" r="58" s="1" spans="1:17">
      <c r="A58" s="8">
        <v>54</v>
      </c>
      <c r="B58" s="9">
        <v>1275</v>
      </c>
      <c r="C58" s="9">
        <v>1298</v>
      </c>
      <c r="D58" s="9">
        <v>1270</v>
      </c>
      <c r="E58" s="9">
        <v>1282</v>
      </c>
      <c r="F58" s="9">
        <v>1265</v>
      </c>
      <c r="G58" s="9">
        <v>1281</v>
      </c>
      <c r="H58" s="9">
        <f si="0" t="shared"/>
        <v>1278</v>
      </c>
      <c r="I58" s="9">
        <f si="1" t="shared"/>
        <v>17</v>
      </c>
      <c r="J58" s="9">
        <v>1330</v>
      </c>
      <c r="K58" s="9">
        <v>1344</v>
      </c>
      <c r="L58" s="9">
        <v>1318</v>
      </c>
      <c r="M58" s="9">
        <v>1319</v>
      </c>
      <c r="N58" s="9">
        <v>1349</v>
      </c>
      <c r="O58" s="9">
        <v>1318</v>
      </c>
      <c r="P58" s="9">
        <f si="2" t="shared"/>
        <v>1329</v>
      </c>
      <c r="Q58" s="9">
        <f si="3" t="shared"/>
        <v>19</v>
      </c>
    </row>
    <row customFormat="1" r="59" s="1" spans="1:17">
      <c r="A59" s="8">
        <v>55</v>
      </c>
      <c r="B59" s="9">
        <v>1240</v>
      </c>
      <c r="C59" s="9">
        <v>1272</v>
      </c>
      <c r="D59" s="9">
        <v>1286</v>
      </c>
      <c r="E59" s="9">
        <v>1284</v>
      </c>
      <c r="F59" s="9">
        <v>1295</v>
      </c>
      <c r="G59" s="9">
        <v>1261</v>
      </c>
      <c r="H59" s="9">
        <f si="0" t="shared"/>
        <v>1273</v>
      </c>
      <c r="I59" s="9">
        <f si="1" t="shared"/>
        <v>12</v>
      </c>
      <c r="J59" s="9">
        <v>1315</v>
      </c>
      <c r="K59" s="9">
        <v>1318</v>
      </c>
      <c r="L59" s="9">
        <v>1308</v>
      </c>
      <c r="M59" s="9">
        <v>1319</v>
      </c>
      <c r="N59" s="9">
        <v>1341</v>
      </c>
      <c r="O59" s="9">
        <v>1315</v>
      </c>
      <c r="P59" s="9">
        <f si="2" t="shared"/>
        <v>1319</v>
      </c>
      <c r="Q59" s="9">
        <f si="3" t="shared"/>
        <v>9</v>
      </c>
    </row>
    <row customFormat="1" r="60" s="1" spans="1:17">
      <c r="A60" s="8">
        <v>56</v>
      </c>
      <c r="B60" s="9">
        <v>1278</v>
      </c>
      <c r="C60" s="9">
        <v>1291</v>
      </c>
      <c r="D60" s="9">
        <v>1273</v>
      </c>
      <c r="E60" s="9">
        <v>1261</v>
      </c>
      <c r="F60" s="9">
        <v>1293</v>
      </c>
      <c r="G60" s="9">
        <v>1282</v>
      </c>
      <c r="H60" s="9">
        <f si="0" t="shared"/>
        <v>1279</v>
      </c>
      <c r="I60" s="9">
        <f si="1" t="shared"/>
        <v>18</v>
      </c>
      <c r="J60" s="9">
        <v>1318</v>
      </c>
      <c r="K60" s="9">
        <v>1330</v>
      </c>
      <c r="L60" s="9">
        <v>1363</v>
      </c>
      <c r="M60" s="9">
        <v>1326</v>
      </c>
      <c r="N60" s="9">
        <v>1306</v>
      </c>
      <c r="O60" s="9">
        <v>1320</v>
      </c>
      <c r="P60" s="9">
        <f si="2" t="shared"/>
        <v>1327</v>
      </c>
      <c r="Q60" s="9">
        <f si="3" t="shared"/>
        <v>17</v>
      </c>
    </row>
    <row customFormat="1" r="61" s="1" spans="1:17">
      <c r="A61" s="8" t="s">
        <v>27</v>
      </c>
      <c r="B61" s="9">
        <f ca="1" ref="B61:H61" si="4" t="shared">IFERROR(COUNTIF(B6:B59,CONCATENATE("&gt;",INDIRECT(ADDRESS(ROW(B66),COLUMN(B66)))+20))+IF(B5&gt;(B66+30),1,0)+IF(B60&gt;(B66+30),1,0),"")</f>
        <v>5</v>
      </c>
      <c r="C61" s="9">
        <f ca="1" si="4" t="shared"/>
        <v>6</v>
      </c>
      <c r="D61" s="9">
        <f ca="1" si="4" t="shared"/>
        <v>5</v>
      </c>
      <c r="E61" s="9">
        <f ca="1" si="4" t="shared"/>
        <v>2</v>
      </c>
      <c r="F61" s="9">
        <f ca="1" si="4" t="shared"/>
        <v>4</v>
      </c>
      <c r="G61" s="9">
        <f ca="1" si="4" t="shared"/>
        <v>1</v>
      </c>
      <c r="H61" s="9">
        <f ca="1" si="4" t="shared"/>
        <v>0</v>
      </c>
      <c r="I61" s="9"/>
      <c r="J61" s="9">
        <f ca="1" ref="J61:P61" si="5" t="shared">IFERROR(COUNTIF(J6:J59,CONCATENATE("&gt;",INDIRECT(ADDRESS(ROW(J66),COLUMN(J66)))+20))+IF(J5&gt;(J66+30),1,0)+IF(J60&gt;(J66+30),1,0),"")</f>
        <v>5</v>
      </c>
      <c r="K61" s="9">
        <f ca="1" si="5" t="shared"/>
        <v>7</v>
      </c>
      <c r="L61" s="9">
        <f ca="1" si="5" t="shared"/>
        <v>2</v>
      </c>
      <c r="M61" s="9">
        <f ca="1" si="5" t="shared"/>
        <v>4</v>
      </c>
      <c r="N61" s="9">
        <f ca="1" si="5" t="shared"/>
        <v>2</v>
      </c>
      <c r="O61" s="9">
        <f ca="1" si="5" t="shared"/>
        <v>4</v>
      </c>
      <c r="P61" s="9">
        <f ca="1" si="5" t="shared"/>
        <v>0</v>
      </c>
      <c r="Q61" s="9"/>
    </row>
    <row customFormat="1" r="62" s="1" spans="1:17">
      <c r="A62" s="8" t="s">
        <v>28</v>
      </c>
      <c r="B62" s="9">
        <f ca="1" ref="B62:H62" si="6" t="shared">IFERROR(COUNTIF(B5:B60,CONCATENATE("&lt;",INDIRECT(ADDRESS(ROW(B66),COLUMN(B66)))-20))+IF(B5&lt;(B66-30),1,0)+IF(B60&lt;(B66-30),1,0),"")</f>
        <v>7</v>
      </c>
      <c r="C62" s="9">
        <f ca="1" si="6" t="shared"/>
        <v>1</v>
      </c>
      <c r="D62" s="9">
        <f ca="1" si="6" t="shared"/>
        <v>2</v>
      </c>
      <c r="E62" s="9">
        <f ca="1" si="6" t="shared"/>
        <v>3</v>
      </c>
      <c r="F62" s="9">
        <f ca="1" si="6" t="shared"/>
        <v>4</v>
      </c>
      <c r="G62" s="9">
        <f ca="1" si="6" t="shared"/>
        <v>2</v>
      </c>
      <c r="H62" s="9">
        <f ca="1" si="6" t="shared"/>
        <v>0</v>
      </c>
      <c r="I62" s="9"/>
      <c r="J62" s="9">
        <f ca="1" ref="J62:P62" si="7" t="shared">IFERROR(COUNTIF(J5:J60,CONCATENATE("&lt;",INDIRECT(ADDRESS(ROW(J66),COLUMN(J66)))-20))+IF(J5&lt;(J66-30),1,0)+IF(J60&lt;(J66-30),1,0),"")</f>
        <v>1</v>
      </c>
      <c r="K62" s="9">
        <f ca="1" si="7" t="shared"/>
        <v>4</v>
      </c>
      <c r="L62" s="9">
        <f ca="1" si="7" t="shared"/>
        <v>1</v>
      </c>
      <c r="M62" s="9">
        <f ca="1" si="7" t="shared"/>
        <v>1</v>
      </c>
      <c r="N62" s="9">
        <f ca="1" si="7" t="shared"/>
        <v>4</v>
      </c>
      <c r="O62" s="9">
        <f ca="1" si="7" t="shared"/>
        <v>1</v>
      </c>
      <c r="P62" s="9">
        <f ca="1" si="7" t="shared"/>
        <v>0</v>
      </c>
      <c r="Q62" s="9"/>
    </row>
    <row customFormat="1" r="63" s="1" spans="1:17">
      <c r="A63" s="8" t="s">
        <v>29</v>
      </c>
      <c r="B63" s="10" t="str">
        <f ca="1" ref="B63:G63" si="8" t="shared">CONCATENATE("↑",B61,"↓",B62)</f>
        <v>↑5↓7</v>
      </c>
      <c r="C63" s="10" t="str">
        <f ca="1" si="8" t="shared"/>
        <v>↑6↓1</v>
      </c>
      <c r="D63" s="10" t="str">
        <f ca="1" si="8" t="shared"/>
        <v>↑5↓2</v>
      </c>
      <c r="E63" s="10" t="str">
        <f ca="1" si="8" t="shared"/>
        <v>↑2↓3</v>
      </c>
      <c r="F63" s="10" t="str">
        <f ca="1" si="8" t="shared"/>
        <v>↑4↓4</v>
      </c>
      <c r="G63" s="10" t="str">
        <f ca="1" si="8" t="shared"/>
        <v>↑1↓2</v>
      </c>
      <c r="H63" s="10"/>
      <c r="I63" s="10"/>
      <c r="J63" s="10" t="str">
        <f ca="1" ref="J63:O63" si="9" t="shared">CONCATENATE("↑",J61,"↓",J62)</f>
        <v>↑5↓1</v>
      </c>
      <c r="K63" s="10" t="str">
        <f ca="1" si="9" t="shared"/>
        <v>↑7↓4</v>
      </c>
      <c r="L63" s="10" t="str">
        <f ca="1" si="9" t="shared"/>
        <v>↑2↓1</v>
      </c>
      <c r="M63" s="10" t="str">
        <f ca="1" si="9" t="shared"/>
        <v>↑4↓1</v>
      </c>
      <c r="N63" s="10" t="str">
        <f ca="1" si="9" t="shared"/>
        <v>↑2↓4</v>
      </c>
      <c r="O63" s="10" t="str">
        <f ca="1" si="9" t="shared"/>
        <v>↑4↓1</v>
      </c>
      <c r="P63" s="10" t="s">
        <v>30</v>
      </c>
      <c r="Q63" s="8"/>
    </row>
    <row customFormat="1" r="64" s="1" spans="1:17">
      <c r="A64" s="8" t="s">
        <v>31</v>
      </c>
      <c r="B64" s="9">
        <f ref="B64:H64" si="10" t="shared">IF(B5="","",MAX(B5:B60))</f>
        <v>1300</v>
      </c>
      <c r="C64" s="9">
        <f si="10" t="shared"/>
        <v>1303</v>
      </c>
      <c r="D64" s="9">
        <f si="10" t="shared"/>
        <v>1299</v>
      </c>
      <c r="E64" s="9">
        <f si="10" t="shared"/>
        <v>1295</v>
      </c>
      <c r="F64" s="9">
        <f si="10" t="shared"/>
        <v>1299</v>
      </c>
      <c r="G64" s="9">
        <f si="10" t="shared"/>
        <v>1291</v>
      </c>
      <c r="H64" s="9">
        <f si="10" t="shared"/>
        <v>1285</v>
      </c>
      <c r="I64" s="9"/>
      <c r="J64" s="9">
        <f ref="J64:P64" si="11" t="shared">IF(J5="","",MAX(J5:J60))</f>
        <v>1351</v>
      </c>
      <c r="K64" s="9">
        <f si="11" t="shared"/>
        <v>1355</v>
      </c>
      <c r="L64" s="9">
        <f si="11" t="shared"/>
        <v>1363</v>
      </c>
      <c r="M64" s="9">
        <f si="11" t="shared"/>
        <v>1348</v>
      </c>
      <c r="N64" s="9">
        <f si="11" t="shared"/>
        <v>1349</v>
      </c>
      <c r="O64" s="9">
        <f si="11" t="shared"/>
        <v>1342</v>
      </c>
      <c r="P64" s="9">
        <f si="11" t="shared"/>
        <v>1336</v>
      </c>
      <c r="Q64" s="8"/>
    </row>
    <row customFormat="1" r="65" s="1" spans="1:17">
      <c r="A65" s="8" t="s">
        <v>32</v>
      </c>
      <c r="B65" s="9">
        <f ref="B65:H65" si="12" t="shared">IF(B5="","",MIN(B5:B60))</f>
        <v>1240</v>
      </c>
      <c r="C65" s="9">
        <f si="12" t="shared"/>
        <v>1245</v>
      </c>
      <c r="D65" s="9">
        <f si="12" t="shared"/>
        <v>1236</v>
      </c>
      <c r="E65" s="9">
        <f si="12" t="shared"/>
        <v>1244</v>
      </c>
      <c r="F65" s="9">
        <f si="12" t="shared"/>
        <v>1249</v>
      </c>
      <c r="G65" s="9">
        <f si="12" t="shared"/>
        <v>1245</v>
      </c>
      <c r="H65" s="9">
        <f si="12" t="shared"/>
        <v>1261</v>
      </c>
      <c r="I65" s="9"/>
      <c r="J65" s="9">
        <f ref="J65:P65" si="13" t="shared">IF(J5="","",MIN(J5:J60))</f>
        <v>1297</v>
      </c>
      <c r="K65" s="9">
        <f si="13" t="shared"/>
        <v>1293</v>
      </c>
      <c r="L65" s="9">
        <f si="13" t="shared"/>
        <v>1300</v>
      </c>
      <c r="M65" s="9">
        <f si="13" t="shared"/>
        <v>1304</v>
      </c>
      <c r="N65" s="9">
        <f si="13" t="shared"/>
        <v>1292</v>
      </c>
      <c r="O65" s="9">
        <f si="13" t="shared"/>
        <v>1294</v>
      </c>
      <c r="P65" s="9">
        <f si="13" t="shared"/>
        <v>1310</v>
      </c>
      <c r="Q65" s="8"/>
    </row>
    <row customFormat="1" r="66" s="1" spans="1:17">
      <c r="A66" s="8" t="s">
        <v>12</v>
      </c>
      <c r="B66" s="9">
        <f ref="B66:H66" si="14" t="shared">IFERROR(INT(AVERAGE(B5:B60)),"")</f>
        <v>1272</v>
      </c>
      <c r="C66" s="9">
        <f si="14" t="shared"/>
        <v>1274</v>
      </c>
      <c r="D66" s="9">
        <f si="14" t="shared"/>
        <v>1273</v>
      </c>
      <c r="E66" s="9">
        <f si="14" t="shared"/>
        <v>1273</v>
      </c>
      <c r="F66" s="9">
        <f si="14" t="shared"/>
        <v>1273</v>
      </c>
      <c r="G66" s="9">
        <f si="14" t="shared"/>
        <v>1270</v>
      </c>
      <c r="H66" s="9">
        <f si="14" t="shared"/>
        <v>1272</v>
      </c>
      <c r="I66" s="9"/>
      <c r="J66" s="9">
        <f ref="J66:P66" si="15" t="shared">IFERROR(INT(AVERAGE(J5:J60)),"")</f>
        <v>1322</v>
      </c>
      <c r="K66" s="9">
        <f si="15" t="shared"/>
        <v>1323</v>
      </c>
      <c r="L66" s="9">
        <f si="15" t="shared"/>
        <v>1327</v>
      </c>
      <c r="M66" s="9">
        <f si="15" t="shared"/>
        <v>1326</v>
      </c>
      <c r="N66" s="9">
        <f si="15" t="shared"/>
        <v>1322</v>
      </c>
      <c r="O66" s="9">
        <f si="15" t="shared"/>
        <v>1317</v>
      </c>
      <c r="P66" s="9">
        <f si="15" t="shared"/>
        <v>1322</v>
      </c>
      <c r="Q66" s="8"/>
    </row>
    <row customFormat="1" r="67" s="1" spans="1:17">
      <c r="A67" s="8" t="s">
        <v>33</v>
      </c>
      <c r="B67" s="8">
        <v>1270</v>
      </c>
      <c r="C67" s="8">
        <v>1270</v>
      </c>
      <c r="D67" s="8">
        <v>1270</v>
      </c>
      <c r="E67" s="8">
        <v>1270</v>
      </c>
      <c r="F67" s="8">
        <v>1270</v>
      </c>
      <c r="G67" s="8">
        <v>1270</v>
      </c>
      <c r="H67" s="8">
        <v>1270</v>
      </c>
      <c r="I67" s="9"/>
      <c r="J67" s="8">
        <v>1320</v>
      </c>
      <c r="K67" s="8">
        <v>1320</v>
      </c>
      <c r="L67" s="8">
        <v>1320</v>
      </c>
      <c r="M67" s="8">
        <v>1320</v>
      </c>
      <c r="N67" s="8">
        <v>1320</v>
      </c>
      <c r="O67" s="8">
        <v>1320</v>
      </c>
      <c r="P67" s="8">
        <v>1320</v>
      </c>
      <c r="Q67" s="8"/>
    </row>
    <row customFormat="1" r="68" s="1" spans="1:17">
      <c r="A68" s="8" t="s">
        <v>34</v>
      </c>
      <c r="B68" s="8">
        <f ref="B68:H68" si="16" t="shared">IFERROR(IF(ABS(B66-B67)&gt;7,1,0),"")</f>
        <v>0</v>
      </c>
      <c r="C68" s="8">
        <f si="16" t="shared"/>
        <v>0</v>
      </c>
      <c r="D68" s="8">
        <f si="16" t="shared"/>
        <v>0</v>
      </c>
      <c r="E68" s="8">
        <f si="16" t="shared"/>
        <v>0</v>
      </c>
      <c r="F68" s="8">
        <f si="16" t="shared"/>
        <v>0</v>
      </c>
      <c r="G68" s="8">
        <f si="16" t="shared"/>
        <v>0</v>
      </c>
      <c r="H68" s="8">
        <f si="16" t="shared"/>
        <v>0</v>
      </c>
      <c r="I68" s="8"/>
      <c r="J68" s="8">
        <f ref="J68:P68" si="17" t="shared">IFERROR(IF(ABS(J66-J67)&gt;7,1,0),"")</f>
        <v>0</v>
      </c>
      <c r="K68" s="8">
        <f si="17" t="shared"/>
        <v>0</v>
      </c>
      <c r="L68" s="8">
        <f si="17" t="shared"/>
        <v>0</v>
      </c>
      <c r="M68" s="8">
        <f si="17" t="shared"/>
        <v>0</v>
      </c>
      <c r="N68" s="8">
        <f si="17" t="shared"/>
        <v>0</v>
      </c>
      <c r="O68" s="8">
        <f si="17" t="shared"/>
        <v>0</v>
      </c>
      <c r="P68" s="8">
        <f si="17" t="shared"/>
        <v>0</v>
      </c>
      <c r="Q68" s="8"/>
    </row>
    <row customFormat="1" r="69" s="1" spans="9:9">
      <c r="I69" s="13"/>
    </row>
    <row customFormat="1" r="70" s="1" spans="3:12">
      <c r="C70" s="8"/>
      <c r="D70" s="8" t="s">
        <v>35</v>
      </c>
      <c r="E70" s="8" t="s">
        <v>36</v>
      </c>
      <c r="F70" s="8" t="s">
        <v>12</v>
      </c>
      <c r="G70" s="8"/>
      <c r="H70" s="8"/>
      <c r="I70" s="8"/>
      <c r="J70" s="8" t="s">
        <v>35</v>
      </c>
      <c r="K70" s="8" t="s">
        <v>36</v>
      </c>
      <c r="L70" s="8" t="s">
        <v>12</v>
      </c>
    </row>
    <row customFormat="1" r="71" s="1" spans="3:12">
      <c r="C71" s="8" t="s">
        <v>37</v>
      </c>
      <c r="D71" s="12">
        <f ca="1">IFERROR((56*2-B$61-B$62-J$61-J$62)/(56*2),"")</f>
        <v>0.839285714285714</v>
      </c>
      <c r="E71" s="12">
        <f ca="1">IFERROR((56*2-C$61-C$62-K$61-K$62)/(56*2),"")</f>
        <v>0.839285714285714</v>
      </c>
      <c r="F71" s="12">
        <f ca="1" ref="F71:F73" si="18" t="shared">IFERROR(AVERAGE(D71:E71),"")</f>
        <v>0.839285714285714</v>
      </c>
      <c r="G71" s="12"/>
      <c r="H71" s="8"/>
      <c r="I71" s="8" t="s">
        <v>38</v>
      </c>
      <c r="J71" s="8">
        <f>IFERROR((2-B68-J68)/2,"")</f>
        <v>1</v>
      </c>
      <c r="K71" s="8">
        <f>IFERROR((2-C68-K68)/2,"")</f>
        <v>1</v>
      </c>
      <c r="L71" s="8">
        <f ref="L71:L73" si="19" t="shared">IFERROR(AVERAGE(J71:K71),"")</f>
        <v>1</v>
      </c>
    </row>
    <row customFormat="1" r="72" s="1" spans="3:12">
      <c r="C72" s="8" t="s">
        <v>39</v>
      </c>
      <c r="D72" s="12">
        <f ca="1">IFERROR((56*2-D$61-D$62-L$61-L$62)/(56*2),"")</f>
        <v>0.910714285714286</v>
      </c>
      <c r="E72" s="12">
        <f ca="1">IFERROR((56*2-E$61-E$62-M$61-M$62)/(56*2),"")</f>
        <v>0.910714285714286</v>
      </c>
      <c r="F72" s="12">
        <f ca="1" si="18" t="shared"/>
        <v>0.910714285714286</v>
      </c>
      <c r="G72" s="8"/>
      <c r="H72" s="8"/>
      <c r="I72" s="8" t="s">
        <v>40</v>
      </c>
      <c r="J72" s="8">
        <f>IFERROR((2-D68-L68)/2,"")</f>
        <v>1</v>
      </c>
      <c r="K72" s="8">
        <f>IFERROR((2-E68-M68)/2,"")</f>
        <v>1</v>
      </c>
      <c r="L72" s="8">
        <f si="19" t="shared"/>
        <v>1</v>
      </c>
    </row>
    <row customFormat="1" r="73" s="1" spans="3:12">
      <c r="C73" s="8" t="s">
        <v>41</v>
      </c>
      <c r="D73" s="12">
        <f ca="1">IFERROR((56*2-F$61-F$62-N$61-N$62)/(56*2),"")</f>
        <v>0.875</v>
      </c>
      <c r="E73" s="12">
        <f ca="1">IFERROR((56*2-G$61-G$62-O$61-O$62)/(56*2),"")</f>
        <v>0.928571428571429</v>
      </c>
      <c r="F73" s="12">
        <f ca="1" si="18" t="shared"/>
        <v>0.901785714285714</v>
      </c>
      <c r="G73" s="8"/>
      <c r="H73" s="8"/>
      <c r="I73" s="8" t="s">
        <v>42</v>
      </c>
      <c r="J73" s="8">
        <f>IFERROR((2-F68-N68)/2,"")</f>
        <v>1</v>
      </c>
      <c r="K73" s="8">
        <f>IFERROR((2-G68-O68)/2,"")</f>
        <v>1</v>
      </c>
      <c r="L73" s="8">
        <f si="19" t="shared"/>
        <v>1</v>
      </c>
    </row>
    <row customFormat="1" r="74" s="1" spans="3:12">
      <c r="C74" s="9" t="s">
        <v>43</v>
      </c>
      <c r="D74" s="9"/>
      <c r="E74" s="9"/>
      <c r="F74" s="9">
        <f ca="1">IFERROR((56*2-H$61-H$62-P$61-P$62)/(56*2),"")</f>
        <v>1</v>
      </c>
      <c r="G74" s="9"/>
      <c r="H74" s="9"/>
      <c r="I74" s="9" t="s">
        <v>44</v>
      </c>
      <c r="J74" s="12"/>
      <c r="K74" s="9"/>
      <c r="L74" s="12">
        <f>IFERROR((2*6-SUM(B68:P68))/(2*6),"")</f>
        <v>1</v>
      </c>
    </row>
  </sheetData>
  <mergeCells count="2">
    <mergeCell ref="B2:G2"/>
    <mergeCell ref="J2:O2"/>
  </mergeCells>
  <conditionalFormatting sqref="B5">
    <cfRule dxfId="4" operator="greaterThan" priority="70" type="cellIs">
      <formula>$B$66+30</formula>
    </cfRule>
    <cfRule dxfId="5" operator="lessThan" priority="69" type="cellIs">
      <formula>$B$66-30</formula>
    </cfRule>
  </conditionalFormatting>
  <conditionalFormatting sqref="C5">
    <cfRule dxfId="4" operator="greaterThan" priority="66" type="cellIs">
      <formula>$C$66+30</formula>
    </cfRule>
    <cfRule dxfId="5" operator="lessThan" priority="65" type="cellIs">
      <formula>$C$66-30</formula>
    </cfRule>
  </conditionalFormatting>
  <conditionalFormatting sqref="D5">
    <cfRule dxfId="4" operator="greaterThan" priority="64" type="cellIs">
      <formula>$D$66+30</formula>
    </cfRule>
    <cfRule dxfId="5" operator="lessThan" priority="63" type="cellIs">
      <formula>$D$66-30</formula>
    </cfRule>
  </conditionalFormatting>
  <conditionalFormatting sqref="E5">
    <cfRule dxfId="4" operator="greaterThan" priority="62" type="cellIs">
      <formula>$E$66+30</formula>
    </cfRule>
    <cfRule dxfId="5" operator="lessThan" priority="61" type="cellIs">
      <formula>$E$66-30</formula>
    </cfRule>
  </conditionalFormatting>
  <conditionalFormatting sqref="F5">
    <cfRule dxfId="4" operator="greaterThan" priority="60" type="cellIs">
      <formula>$F$66+30</formula>
    </cfRule>
    <cfRule dxfId="5" operator="lessThan" priority="59" type="cellIs">
      <formula>$F$66-30</formula>
    </cfRule>
  </conditionalFormatting>
  <conditionalFormatting sqref="G5">
    <cfRule dxfId="4" operator="greaterThan" priority="58" type="cellIs">
      <formula>$G$66+30</formula>
    </cfRule>
    <cfRule dxfId="5" operator="lessThan" priority="57" type="cellIs">
      <formula>$G$66-30</formula>
    </cfRule>
  </conditionalFormatting>
  <conditionalFormatting sqref="J5">
    <cfRule dxfId="4" operator="greaterThan" priority="36" type="cellIs">
      <formula>$J$66+30</formula>
    </cfRule>
    <cfRule dxfId="5" operator="lessThan" priority="35" type="cellIs">
      <formula>$J$66-30</formula>
    </cfRule>
  </conditionalFormatting>
  <conditionalFormatting sqref="K5">
    <cfRule dxfId="4" operator="greaterThan" priority="34" type="cellIs">
      <formula>$K$66+30</formula>
    </cfRule>
    <cfRule dxfId="5" operator="lessThan" priority="33" type="cellIs">
      <formula>$K$66-30</formula>
    </cfRule>
  </conditionalFormatting>
  <conditionalFormatting sqref="L5">
    <cfRule dxfId="4" operator="greaterThan" priority="32" type="cellIs">
      <formula>$L$66+30</formula>
    </cfRule>
    <cfRule dxfId="5" operator="lessThan" priority="31" type="cellIs">
      <formula>$L$66-30</formula>
    </cfRule>
  </conditionalFormatting>
  <conditionalFormatting sqref="M5">
    <cfRule dxfId="4" operator="greaterThan" priority="30" type="cellIs">
      <formula>$M$66+30</formula>
    </cfRule>
    <cfRule dxfId="5" operator="lessThan" priority="29" type="cellIs">
      <formula>$M$66-30</formula>
    </cfRule>
  </conditionalFormatting>
  <conditionalFormatting sqref="N5">
    <cfRule dxfId="4" operator="greaterThan" priority="28" type="cellIs">
      <formula>$N$66+30</formula>
    </cfRule>
    <cfRule dxfId="5" operator="lessThan" priority="27" type="cellIs">
      <formula>$N$66-30</formula>
    </cfRule>
  </conditionalFormatting>
  <conditionalFormatting sqref="O5">
    <cfRule dxfId="4" operator="greaterThan" priority="26" type="cellIs">
      <formula>$O$66+30</formula>
    </cfRule>
    <cfRule dxfId="5" operator="lessThan" priority="25" type="cellIs">
      <formula>$O$66-30</formula>
    </cfRule>
  </conditionalFormatting>
  <conditionalFormatting sqref="B60">
    <cfRule dxfId="4" operator="greaterThan" priority="68" type="cellIs">
      <formula>$B$66+30</formula>
    </cfRule>
    <cfRule dxfId="5" operator="lessThan" priority="67" type="cellIs">
      <formula>$B$66-30</formula>
    </cfRule>
  </conditionalFormatting>
  <conditionalFormatting sqref="C60">
    <cfRule dxfId="4" operator="greaterThan" priority="54" type="cellIs">
      <formula>$C$66+30</formula>
    </cfRule>
    <cfRule dxfId="5" operator="lessThan" priority="53" type="cellIs">
      <formula>$C$66-30</formula>
    </cfRule>
  </conditionalFormatting>
  <conditionalFormatting sqref="D60">
    <cfRule dxfId="4" operator="greaterThan" priority="52" type="cellIs">
      <formula>$D$66+30</formula>
    </cfRule>
    <cfRule dxfId="5" operator="lessThan" priority="51" type="cellIs">
      <formula>$D$66-30</formula>
    </cfRule>
  </conditionalFormatting>
  <conditionalFormatting sqref="E60">
    <cfRule dxfId="4" operator="greaterThan" priority="50" type="cellIs">
      <formula>$E$66+30</formula>
    </cfRule>
    <cfRule dxfId="5" operator="lessThan" priority="49" type="cellIs">
      <formula>$E$66-30</formula>
    </cfRule>
  </conditionalFormatting>
  <conditionalFormatting sqref="F60">
    <cfRule dxfId="4" operator="greaterThan" priority="48" type="cellIs">
      <formula>$F$66+30</formula>
    </cfRule>
    <cfRule dxfId="5" operator="lessThan" priority="47" type="cellIs">
      <formula>$F$66-30</formula>
    </cfRule>
  </conditionalFormatting>
  <conditionalFormatting sqref="G60">
    <cfRule dxfId="4" operator="greaterThan" priority="46" type="cellIs">
      <formula>$G$66+30</formula>
    </cfRule>
    <cfRule dxfId="5" operator="lessThan" priority="45" type="cellIs">
      <formula>$G$66-30</formula>
    </cfRule>
  </conditionalFormatting>
  <conditionalFormatting sqref="J60">
    <cfRule dxfId="4" operator="greaterThan" priority="24" type="cellIs">
      <formula>$J$66+30</formula>
    </cfRule>
    <cfRule dxfId="5" operator="lessThan" priority="23" type="cellIs">
      <formula>$J$66-30</formula>
    </cfRule>
  </conditionalFormatting>
  <conditionalFormatting sqref="K60">
    <cfRule dxfId="4" operator="greaterThan" priority="22" type="cellIs">
      <formula>$K$66+30</formula>
    </cfRule>
    <cfRule dxfId="5" operator="lessThan" priority="21" type="cellIs">
      <formula>$K$66-30</formula>
    </cfRule>
  </conditionalFormatting>
  <conditionalFormatting sqref="L60">
    <cfRule dxfId="4" operator="greaterThan" priority="20" type="cellIs">
      <formula>$L$66+30</formula>
    </cfRule>
    <cfRule dxfId="5" operator="lessThan" priority="19" type="cellIs">
      <formula>$L$66-30</formula>
    </cfRule>
  </conditionalFormatting>
  <conditionalFormatting sqref="M60">
    <cfRule dxfId="4" operator="greaterThan" priority="18" type="cellIs">
      <formula>$M$66+30</formula>
    </cfRule>
    <cfRule dxfId="5" operator="lessThan" priority="17" type="cellIs">
      <formula>$M$66-30</formula>
    </cfRule>
  </conditionalFormatting>
  <conditionalFormatting sqref="N60">
    <cfRule dxfId="4" operator="greaterThan" priority="16" type="cellIs">
      <formula>$N$66+30</formula>
    </cfRule>
    <cfRule dxfId="5" operator="lessThan" priority="15" type="cellIs">
      <formula>$N$66-30</formula>
    </cfRule>
  </conditionalFormatting>
  <conditionalFormatting sqref="O60">
    <cfRule dxfId="4" operator="greaterThan" priority="14" type="cellIs">
      <formula>$O$66+30</formula>
    </cfRule>
    <cfRule dxfId="5" operator="lessThan" priority="13" type="cellIs">
      <formula>$O$66-30</formula>
    </cfRule>
  </conditionalFormatting>
  <conditionalFormatting sqref="B6:B59">
    <cfRule dxfId="4" operator="greaterThan" priority="72" type="cellIs">
      <formula>$B$66+20</formula>
    </cfRule>
    <cfRule dxfId="5" operator="lessThan" priority="71" type="cellIs">
      <formula>$B$66-20</formula>
    </cfRule>
  </conditionalFormatting>
  <conditionalFormatting sqref="C6:C59">
    <cfRule dxfId="4" operator="greaterThan" priority="56" type="cellIs">
      <formula>$C$66+20</formula>
    </cfRule>
    <cfRule dxfId="5" operator="lessThan" priority="55" type="cellIs">
      <formula>$C$66-20</formula>
    </cfRule>
  </conditionalFormatting>
  <conditionalFormatting sqref="D6:D59">
    <cfRule dxfId="4" operator="greaterThan" priority="44" type="cellIs">
      <formula>$D$66+20</formula>
    </cfRule>
    <cfRule dxfId="5" operator="lessThan" priority="43" type="cellIs">
      <formula>$D$66-20</formula>
    </cfRule>
  </conditionalFormatting>
  <conditionalFormatting sqref="E6:E59">
    <cfRule dxfId="4" operator="greaterThan" priority="42" type="cellIs">
      <formula>$E$66+20</formula>
    </cfRule>
    <cfRule dxfId="5" operator="lessThan" priority="41" type="cellIs">
      <formula>$E$66-20</formula>
    </cfRule>
  </conditionalFormatting>
  <conditionalFormatting sqref="F6:F59">
    <cfRule dxfId="4" operator="greaterThan" priority="40" type="cellIs">
      <formula>$F$66+20</formula>
    </cfRule>
    <cfRule dxfId="5" operator="lessThan" priority="39" type="cellIs">
      <formula>$F$66-20</formula>
    </cfRule>
  </conditionalFormatting>
  <conditionalFormatting sqref="G6:G59">
    <cfRule dxfId="4" operator="greaterThan" priority="38" type="cellIs">
      <formula>$G$66+20</formula>
    </cfRule>
    <cfRule dxfId="5" operator="lessThan" priority="37" type="cellIs">
      <formula>$G$66-20</formula>
    </cfRule>
  </conditionalFormatting>
  <conditionalFormatting sqref="J6:J59">
    <cfRule dxfId="4" operator="greaterThan" priority="12" type="cellIs">
      <formula>$J$66+20</formula>
    </cfRule>
    <cfRule dxfId="5" operator="lessThan" priority="11" type="cellIs">
      <formula>$J$66-20</formula>
    </cfRule>
  </conditionalFormatting>
  <conditionalFormatting sqref="K6:K59">
    <cfRule dxfId="4" operator="greaterThan" priority="10" type="cellIs">
      <formula>$K$66+20</formula>
    </cfRule>
    <cfRule dxfId="5" operator="lessThan" priority="9" type="cellIs">
      <formula>$K$66-20</formula>
    </cfRule>
  </conditionalFormatting>
  <conditionalFormatting sqref="L6:L59">
    <cfRule dxfId="4" operator="greaterThan" priority="8" type="cellIs">
      <formula>$L$66+20</formula>
    </cfRule>
    <cfRule dxfId="5" operator="lessThan" priority="7" type="cellIs">
      <formula>$L$66-20</formula>
    </cfRule>
  </conditionalFormatting>
  <conditionalFormatting sqref="M6:M59">
    <cfRule dxfId="4" operator="greaterThan" priority="6" type="cellIs">
      <formula>$M$66+20</formula>
    </cfRule>
    <cfRule dxfId="5" operator="lessThan" priority="5" type="cellIs">
      <formula>$M$66-20</formula>
    </cfRule>
  </conditionalFormatting>
  <conditionalFormatting sqref="N6:N59">
    <cfRule dxfId="4" operator="greaterThan" priority="4" type="cellIs">
      <formula>$N$66+20</formula>
    </cfRule>
    <cfRule dxfId="5" operator="lessThan" priority="3" type="cellIs">
      <formula>$N$66-20</formula>
    </cfRule>
  </conditionalFormatting>
  <conditionalFormatting sqref="O6:O59">
    <cfRule dxfId="4" operator="greaterThan" priority="2" type="cellIs">
      <formula>$O$66+20</formula>
    </cfRule>
    <cfRule dxfId="5" operator="lessThan" priority="1" type="cellIs">
      <formula>$O$66-20</formula>
    </cfRule>
  </conditionalFormatting>
  <pageMargins bottom="0.75" footer="0.5" header="0.5" left="0.699305555555556" right="0.699305555555556" top="0.75"/>
  <headerFooter/>
</worksheet>
</file>

<file path=xl/worksheets/sheet26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Q74"/>
  <sheetViews>
    <sheetView tabSelected="false" workbookViewId="0" zoomScale="85" zoomScaleNormal="85">
      <selection activeCell="A1" sqref="A1"/>
    </sheetView>
  </sheetViews>
  <sheetFormatPr defaultColWidth="9" defaultRowHeight="14.25"/>
  <cols>
    <col min="1" max="1" customWidth="true" style="1" width="14.0" collapsed="true"/>
    <col min="2" max="7" customWidth="true" style="1" width="11.3666666666667" collapsed="true"/>
    <col min="8" max="8" customWidth="true" style="1" width="7.725" collapsed="true"/>
    <col min="9" max="9" customWidth="true" style="1" width="8.26666666666667" collapsed="true"/>
    <col min="10" max="15" customWidth="true" style="1" width="11.3666666666667" collapsed="true"/>
    <col min="16" max="16" customWidth="true" style="1" width="7.36666666666667" collapsed="true"/>
    <col min="17" max="18" style="1" width="9.0" collapsed="true"/>
    <col min="19" max="16384" style="2" width="9.0" collapsed="true"/>
  </cols>
  <sheetData>
    <row customFormat="1" customHeight="1" ht="24" r="1" s="1" spans="1:17">
      <c r="A1" s="3" t="s">
        <v>0</v>
      </c>
      <c r="B1" s="4" t="s">
        <v>56</v>
      </c>
      <c r="C1" s="3"/>
      <c r="D1" s="3"/>
      <c r="E1" s="3" t="s">
        <v>1</v>
      </c>
      <c r="F1" s="5" t="s">
        <v>2</v>
      </c>
      <c r="G1" s="5"/>
      <c r="H1" s="5"/>
      <c r="I1" s="5"/>
      <c r="J1" s="5"/>
      <c r="K1" s="5"/>
      <c r="L1" s="5"/>
      <c r="M1" s="5"/>
      <c r="N1" s="5"/>
      <c r="O1" s="5"/>
      <c r="P1" s="5"/>
      <c r="Q1" s="11"/>
    </row>
    <row customFormat="1" r="2" s="1" spans="1:17">
      <c r="A2" s="3"/>
      <c r="B2" s="6" t="s">
        <v>3</v>
      </c>
      <c r="C2" s="6"/>
      <c r="D2" s="6"/>
      <c r="E2" s="6"/>
      <c r="F2" s="6"/>
      <c r="G2" s="6"/>
      <c r="H2" s="6"/>
      <c r="I2" s="6"/>
      <c r="J2" s="6" t="s">
        <v>4</v>
      </c>
      <c r="K2" s="6"/>
      <c r="L2" s="6"/>
      <c r="M2" s="6"/>
      <c r="N2" s="6"/>
      <c r="O2" s="6"/>
      <c r="P2" s="3"/>
      <c r="Q2" s="3"/>
    </row>
    <row customFormat="1" r="3" s="1" spans="1:17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customFormat="1" customHeight="1" hidden="1" ht="17" r="4" s="1" spans="1:17">
      <c r="A4" s="3" t="s">
        <v>14</v>
      </c>
      <c r="B4" s="7" t="s">
        <v>15</v>
      </c>
      <c r="C4" s="7" t="s">
        <v>16</v>
      </c>
      <c r="D4" s="7" t="s">
        <v>17</v>
      </c>
      <c r="E4" s="3" t="s">
        <v>18</v>
      </c>
      <c r="F4" s="7" t="s">
        <v>19</v>
      </c>
      <c r="G4" s="3" t="s">
        <v>20</v>
      </c>
      <c r="H4" s="3" t="s">
        <v>90</v>
      </c>
      <c r="I4" s="3" t="s">
        <v>90</v>
      </c>
      <c r="J4" s="3" t="s">
        <v>21</v>
      </c>
      <c r="K4" s="7" t="s">
        <v>22</v>
      </c>
      <c r="L4" s="3" t="s">
        <v>23</v>
      </c>
      <c r="M4" s="3" t="s">
        <v>24</v>
      </c>
      <c r="N4" s="3" t="s">
        <v>25</v>
      </c>
      <c r="O4" s="7" t="s">
        <v>26</v>
      </c>
      <c r="P4" s="3"/>
      <c r="Q4" s="3"/>
    </row>
    <row customFormat="1" r="5" s="1" spans="1:17">
      <c r="A5" s="8" t="n">
        <v>1.0</v>
      </c>
      <c r="B5" s="9" t="n">
        <v>1268.0</v>
      </c>
      <c r="C5" s="9" t="n">
        <v>1265.0</v>
      </c>
      <c r="D5" s="9" t="n">
        <v>1277.0</v>
      </c>
      <c r="E5" s="9" t="n">
        <v>1272.0</v>
      </c>
      <c r="F5" s="9" t="n">
        <v>1273.0</v>
      </c>
      <c r="G5" s="9" t="n">
        <v>1259.0</v>
      </c>
      <c r="H5" s="9" t="str">
        <f ref="H5:H60" si="0" t="shared">IF(B5="","",INT(AVERAGE(B5:G5)))</f>
        <v/>
      </c>
      <c r="I5" s="9" t="str">
        <f ref="I5:I60" si="1" t="shared">IF(H5="","",H5-H$65)</f>
        <v/>
      </c>
      <c r="J5" s="9" t="n">
        <v>1337.0</v>
      </c>
      <c r="K5" s="9" t="n">
        <v>1335.0</v>
      </c>
      <c r="L5" s="9" t="n">
        <v>1347.0</v>
      </c>
      <c r="M5" s="9" t="n">
        <v>1344.0</v>
      </c>
      <c r="N5" s="9" t="n">
        <v>1349.0</v>
      </c>
      <c r="O5" s="9" t="n">
        <v>1340.0</v>
      </c>
      <c r="P5" s="9" t="str">
        <f ref="P5:P60" si="2" t="shared">IF(J5="","",INT(AVERAGE(J5:O5)))</f>
        <v/>
      </c>
      <c r="Q5" s="9" t="str">
        <f ref="Q5:Q60" si="3" t="shared">IF(P5="","",P5-P$65)</f>
        <v/>
      </c>
    </row>
    <row customFormat="1" r="6" s="1" spans="1:17">
      <c r="A6" s="8" t="n">
        <v>2.0</v>
      </c>
      <c r="B6" s="9" t="n">
        <v>1260.0</v>
      </c>
      <c r="C6" s="9" t="n">
        <v>1282.0</v>
      </c>
      <c r="D6" s="9" t="n">
        <v>1271.0</v>
      </c>
      <c r="E6" s="9" t="n">
        <v>1275.0</v>
      </c>
      <c r="F6" s="9" t="n">
        <v>1260.0</v>
      </c>
      <c r="G6" s="9" t="n">
        <v>1260.0</v>
      </c>
      <c r="H6" s="9" t="str">
        <f si="0" t="shared"/>
        <v/>
      </c>
      <c r="I6" s="9" t="str">
        <f si="1" t="shared"/>
        <v/>
      </c>
      <c r="J6" s="9" t="n">
        <v>1333.0</v>
      </c>
      <c r="K6" s="9" t="n">
        <v>1333.0</v>
      </c>
      <c r="L6" s="9" t="n">
        <v>1348.0</v>
      </c>
      <c r="M6" s="9" t="n">
        <v>1355.0</v>
      </c>
      <c r="N6" s="9" t="n">
        <v>1339.0</v>
      </c>
      <c r="O6" s="9" t="n">
        <v>1333.0</v>
      </c>
      <c r="P6" s="9" t="str">
        <f si="2" t="shared"/>
        <v/>
      </c>
      <c r="Q6" s="9" t="str">
        <f si="3" t="shared"/>
        <v/>
      </c>
    </row>
    <row customFormat="1" r="7" s="1" spans="1:17">
      <c r="A7" s="8" t="n">
        <v>3.0</v>
      </c>
      <c r="B7" s="9" t="n">
        <v>1268.0</v>
      </c>
      <c r="C7" s="9" t="n">
        <v>1264.0</v>
      </c>
      <c r="D7" s="9" t="n">
        <v>1258.0</v>
      </c>
      <c r="E7" s="9" t="n">
        <v>1255.0</v>
      </c>
      <c r="F7" s="9" t="n">
        <v>1277.0</v>
      </c>
      <c r="G7" s="9" t="n">
        <v>1260.0</v>
      </c>
      <c r="H7" s="9" t="str">
        <f si="0" t="shared"/>
        <v/>
      </c>
      <c r="I7" s="9" t="str">
        <f si="1" t="shared"/>
        <v/>
      </c>
      <c r="J7" s="9" t="n">
        <v>1328.0</v>
      </c>
      <c r="K7" s="9" t="n">
        <v>1327.0</v>
      </c>
      <c r="L7" s="9" t="n">
        <v>1311.0</v>
      </c>
      <c r="M7" s="9" t="n">
        <v>1309.0</v>
      </c>
      <c r="N7" s="9" t="n">
        <v>1336.0</v>
      </c>
      <c r="O7" s="9" t="n">
        <v>1320.0</v>
      </c>
      <c r="P7" s="9" t="str">
        <f si="2" t="shared"/>
        <v/>
      </c>
      <c r="Q7" s="9" t="str">
        <f si="3" t="shared"/>
        <v/>
      </c>
    </row>
    <row customFormat="1" r="8" s="1" spans="1:17">
      <c r="A8" s="8" t="n">
        <v>4.0</v>
      </c>
      <c r="B8" s="9" t="n">
        <v>1268.0</v>
      </c>
      <c r="C8" s="9" t="n">
        <v>1254.0</v>
      </c>
      <c r="D8" s="9" t="n">
        <v>1285.0</v>
      </c>
      <c r="E8" s="9" t="n">
        <v>1271.0</v>
      </c>
      <c r="F8" s="9" t="n">
        <v>1278.0</v>
      </c>
      <c r="G8" s="9" t="n">
        <v>1254.0</v>
      </c>
      <c r="H8" s="9" t="str">
        <f si="0" t="shared"/>
        <v/>
      </c>
      <c r="I8" s="9" t="str">
        <f si="1" t="shared"/>
        <v/>
      </c>
      <c r="J8" s="9" t="n">
        <v>1344.0</v>
      </c>
      <c r="K8" s="9" t="n">
        <v>1328.0</v>
      </c>
      <c r="L8" s="9" t="n">
        <v>1352.0</v>
      </c>
      <c r="M8" s="9" t="n">
        <v>1348.0</v>
      </c>
      <c r="N8" s="9" t="n">
        <v>1355.0</v>
      </c>
      <c r="O8" s="9" t="n">
        <v>1329.0</v>
      </c>
      <c r="P8" s="9" t="str">
        <f si="2" t="shared"/>
        <v/>
      </c>
      <c r="Q8" s="9" t="str">
        <f si="3" t="shared"/>
        <v/>
      </c>
    </row>
    <row customFormat="1" r="9" s="1" spans="1:17">
      <c r="A9" s="8" t="n">
        <v>5.0</v>
      </c>
      <c r="B9" s="9" t="n">
        <v>1279.0</v>
      </c>
      <c r="C9" s="9" t="n">
        <v>1271.0</v>
      </c>
      <c r="D9" s="9" t="n">
        <v>1273.0</v>
      </c>
      <c r="E9" s="9" t="n">
        <v>1259.0</v>
      </c>
      <c r="F9" s="9" t="n">
        <v>1260.0</v>
      </c>
      <c r="G9" s="9" t="n">
        <v>1285.0</v>
      </c>
      <c r="H9" s="9" t="str">
        <f si="0" t="shared"/>
        <v/>
      </c>
      <c r="I9" s="9" t="str">
        <f si="1" t="shared"/>
        <v/>
      </c>
      <c r="J9" s="9" t="n">
        <v>1323.0</v>
      </c>
      <c r="K9" s="9" t="n">
        <v>1321.0</v>
      </c>
      <c r="L9" s="9" t="n">
        <v>1336.0</v>
      </c>
      <c r="M9" s="9" t="n">
        <v>1316.0</v>
      </c>
      <c r="N9" s="9" t="n">
        <v>1314.0</v>
      </c>
      <c r="O9" s="9" t="n">
        <v>1340.0</v>
      </c>
      <c r="P9" s="9" t="str">
        <f si="2" t="shared"/>
        <v/>
      </c>
      <c r="Q9" s="9" t="str">
        <f si="3" t="shared"/>
        <v/>
      </c>
    </row>
    <row customFormat="1" r="10" s="1" spans="1:17">
      <c r="A10" s="8" t="n">
        <v>6.0</v>
      </c>
      <c r="B10" s="9" t="n">
        <v>1273.0</v>
      </c>
      <c r="C10" s="9" t="n">
        <v>1260.0</v>
      </c>
      <c r="D10" s="9" t="n">
        <v>1258.0</v>
      </c>
      <c r="E10" s="9" t="n">
        <v>1287.0</v>
      </c>
      <c r="F10" s="9" t="n">
        <v>1272.0</v>
      </c>
      <c r="G10" s="9" t="n">
        <v>1285.0</v>
      </c>
      <c r="H10" s="9" t="str">
        <f si="0" t="shared"/>
        <v/>
      </c>
      <c r="I10" s="9" t="str">
        <f si="1" t="shared"/>
        <v/>
      </c>
      <c r="J10" s="9" t="n">
        <v>1332.0</v>
      </c>
      <c r="K10" s="9" t="n">
        <v>1317.0</v>
      </c>
      <c r="L10" s="9" t="n">
        <v>1312.0</v>
      </c>
      <c r="M10" s="9" t="n">
        <v>1333.0</v>
      </c>
      <c r="N10" s="9" t="n">
        <v>1327.0</v>
      </c>
      <c r="O10" s="9" t="n">
        <v>1334.0</v>
      </c>
      <c r="P10" s="9" t="str">
        <f si="2" t="shared"/>
        <v/>
      </c>
      <c r="Q10" s="9" t="str">
        <f si="3" t="shared"/>
        <v/>
      </c>
    </row>
    <row customFormat="1" r="11" s="1" spans="1:17">
      <c r="A11" s="8" t="n">
        <v>7.0</v>
      </c>
      <c r="B11" s="9" t="n">
        <v>1271.0</v>
      </c>
      <c r="C11" s="9" t="n">
        <v>1285.0</v>
      </c>
      <c r="D11" s="9" t="n">
        <v>1283.0</v>
      </c>
      <c r="E11" s="9" t="n">
        <v>1285.0</v>
      </c>
      <c r="F11" s="9" t="n">
        <v>1273.0</v>
      </c>
      <c r="G11" s="9" t="n">
        <v>1267.0</v>
      </c>
      <c r="H11" s="9" t="str">
        <f si="0" t="shared"/>
        <v/>
      </c>
      <c r="I11" s="9" t="str">
        <f si="1" t="shared"/>
        <v/>
      </c>
      <c r="J11" s="9" t="n">
        <v>1306.0</v>
      </c>
      <c r="K11" s="9" t="n">
        <v>1324.0</v>
      </c>
      <c r="L11" s="9" t="n">
        <v>1322.0</v>
      </c>
      <c r="M11" s="9" t="n">
        <v>1332.0</v>
      </c>
      <c r="N11" s="9" t="n">
        <v>1308.0</v>
      </c>
      <c r="O11" s="9" t="n">
        <v>1307.0</v>
      </c>
      <c r="P11" s="9" t="str">
        <f si="2" t="shared"/>
        <v/>
      </c>
      <c r="Q11" s="9" t="str">
        <f si="3" t="shared"/>
        <v/>
      </c>
    </row>
    <row customFormat="1" r="12" s="1" spans="1:17">
      <c r="A12" s="8" t="n">
        <v>8.0</v>
      </c>
      <c r="B12" s="9" t="n">
        <v>1272.0</v>
      </c>
      <c r="C12" s="9" t="n">
        <v>1264.0</v>
      </c>
      <c r="D12" s="9" t="n">
        <v>1256.0</v>
      </c>
      <c r="E12" s="9" t="n">
        <v>1250.0</v>
      </c>
      <c r="F12" s="9" t="n">
        <v>1283.0</v>
      </c>
      <c r="G12" s="9" t="n">
        <v>1268.0</v>
      </c>
      <c r="H12" s="9" t="str">
        <f si="0" t="shared"/>
        <v/>
      </c>
      <c r="I12" s="9" t="str">
        <f si="1" t="shared"/>
        <v/>
      </c>
      <c r="J12" s="9" t="n">
        <v>1340.0</v>
      </c>
      <c r="K12" s="9" t="n">
        <v>1330.0</v>
      </c>
      <c r="L12" s="9" t="n">
        <v>1318.0</v>
      </c>
      <c r="M12" s="9" t="n">
        <v>1316.0</v>
      </c>
      <c r="N12" s="9" t="n">
        <v>1339.0</v>
      </c>
      <c r="O12" s="9" t="n">
        <v>1333.0</v>
      </c>
      <c r="P12" s="9" t="str">
        <f si="2" t="shared"/>
        <v/>
      </c>
      <c r="Q12" s="9" t="str">
        <f si="3" t="shared"/>
        <v/>
      </c>
    </row>
    <row customFormat="1" r="13" s="1" spans="1:17">
      <c r="A13" s="8" t="n">
        <v>9.0</v>
      </c>
      <c r="B13" s="9" t="n">
        <v>1261.0</v>
      </c>
      <c r="C13" s="9" t="n">
        <v>1246.0</v>
      </c>
      <c r="D13" s="9" t="n">
        <v>1267.0</v>
      </c>
      <c r="E13" s="9" t="n">
        <v>1266.0</v>
      </c>
      <c r="F13" s="9" t="n">
        <v>1269.0</v>
      </c>
      <c r="G13" s="9" t="n">
        <v>1257.0</v>
      </c>
      <c r="H13" s="9" t="str">
        <f si="0" t="shared"/>
        <v/>
      </c>
      <c r="I13" s="9" t="str">
        <f si="1" t="shared"/>
        <v/>
      </c>
      <c r="J13" s="9" t="n">
        <v>1349.0</v>
      </c>
      <c r="K13" s="9" t="n">
        <v>1324.0</v>
      </c>
      <c r="L13" s="9" t="n">
        <v>1352.0</v>
      </c>
      <c r="M13" s="9" t="n">
        <v>1341.0</v>
      </c>
      <c r="N13" s="9" t="n">
        <v>1359.0</v>
      </c>
      <c r="O13" s="9" t="n">
        <v>1337.0</v>
      </c>
      <c r="P13" s="9" t="str">
        <f si="2" t="shared"/>
        <v/>
      </c>
      <c r="Q13" s="9" t="str">
        <f si="3" t="shared"/>
        <v/>
      </c>
    </row>
    <row customFormat="1" r="14" s="1" spans="1:17">
      <c r="A14" s="8" t="n">
        <v>10.0</v>
      </c>
      <c r="B14" s="9" t="n">
        <v>1269.0</v>
      </c>
      <c r="C14" s="9" t="n">
        <v>1263.0</v>
      </c>
      <c r="D14" s="9" t="n">
        <v>1272.0</v>
      </c>
      <c r="E14" s="9" t="n">
        <v>1258.0</v>
      </c>
      <c r="F14" s="9" t="n">
        <v>1259.0</v>
      </c>
      <c r="G14" s="9" t="n">
        <v>1286.0</v>
      </c>
      <c r="H14" s="9" t="str">
        <f si="0" t="shared"/>
        <v/>
      </c>
      <c r="I14" s="9" t="str">
        <f si="1" t="shared"/>
        <v/>
      </c>
      <c r="J14" s="9" t="n">
        <v>1320.0</v>
      </c>
      <c r="K14" s="9" t="n">
        <v>1321.0</v>
      </c>
      <c r="L14" s="9" t="n">
        <v>1320.0</v>
      </c>
      <c r="M14" s="9" t="n">
        <v>1313.0</v>
      </c>
      <c r="N14" s="9" t="n">
        <v>1305.0</v>
      </c>
      <c r="O14" s="9" t="n">
        <v>1326.0</v>
      </c>
      <c r="P14" s="9" t="str">
        <f si="2" t="shared"/>
        <v/>
      </c>
      <c r="Q14" s="9" t="str">
        <f si="3" t="shared"/>
        <v/>
      </c>
    </row>
    <row customFormat="1" r="15" s="1" spans="1:17">
      <c r="A15" s="8" t="n">
        <v>11.0</v>
      </c>
      <c r="B15" s="9" t="n">
        <v>1274.0</v>
      </c>
      <c r="C15" s="9" t="n">
        <v>1266.0</v>
      </c>
      <c r="D15" s="9" t="n">
        <v>1261.0</v>
      </c>
      <c r="E15" s="9" t="n">
        <v>1276.0</v>
      </c>
      <c r="F15" s="9" t="n">
        <v>1272.0</v>
      </c>
      <c r="G15" s="9" t="n">
        <v>1276.0</v>
      </c>
      <c r="H15" s="9" t="str">
        <f si="0" t="shared"/>
        <v/>
      </c>
      <c r="I15" s="9" t="str">
        <f si="1" t="shared"/>
        <v/>
      </c>
      <c r="J15" s="9" t="n">
        <v>1325.0</v>
      </c>
      <c r="K15" s="9" t="n">
        <v>1313.0</v>
      </c>
      <c r="L15" s="9" t="n">
        <v>1310.0</v>
      </c>
      <c r="M15" s="9" t="n">
        <v>1334.0</v>
      </c>
      <c r="N15" s="9" t="n">
        <v>1323.0</v>
      </c>
      <c r="O15" s="9" t="n">
        <v>1336.0</v>
      </c>
      <c r="P15" s="9" t="str">
        <f si="2" t="shared"/>
        <v/>
      </c>
      <c r="Q15" s="9" t="str">
        <f si="3" t="shared"/>
        <v/>
      </c>
    </row>
    <row customFormat="1" r="16" s="1" spans="1:17">
      <c r="A16" s="8" t="n">
        <v>12.0</v>
      </c>
      <c r="B16" s="9" t="n">
        <v>1261.0</v>
      </c>
      <c r="C16" s="9" t="n">
        <v>1278.0</v>
      </c>
      <c r="D16" s="9" t="n">
        <v>1272.0</v>
      </c>
      <c r="E16" s="9" t="n">
        <v>1273.0</v>
      </c>
      <c r="F16" s="9" t="n">
        <v>1260.0</v>
      </c>
      <c r="G16" s="9" t="n">
        <v>1259.0</v>
      </c>
      <c r="H16" s="9" t="str">
        <f si="0" t="shared"/>
        <v/>
      </c>
      <c r="I16" s="9" t="str">
        <f si="1" t="shared"/>
        <v/>
      </c>
      <c r="J16" s="9" t="n">
        <v>1311.0</v>
      </c>
      <c r="K16" s="9" t="n">
        <v>1325.0</v>
      </c>
      <c r="L16" s="9" t="n">
        <v>1327.0</v>
      </c>
      <c r="M16" s="9" t="n">
        <v>1332.0</v>
      </c>
      <c r="N16" s="9" t="n">
        <v>1316.0</v>
      </c>
      <c r="O16" s="9" t="n">
        <v>1308.0</v>
      </c>
      <c r="P16" s="9" t="str">
        <f si="2" t="shared"/>
        <v/>
      </c>
      <c r="Q16" s="9" t="str">
        <f si="3" t="shared"/>
        <v/>
      </c>
    </row>
    <row customFormat="1" r="17" s="1" spans="1:17">
      <c r="A17" s="8" t="n">
        <v>13.0</v>
      </c>
      <c r="B17" s="9" t="n">
        <v>1277.0</v>
      </c>
      <c r="C17" s="9" t="n">
        <v>1267.0</v>
      </c>
      <c r="D17" s="9" t="n">
        <v>1268.0</v>
      </c>
      <c r="E17" s="9" t="n">
        <v>1260.0</v>
      </c>
      <c r="F17" s="9" t="n">
        <v>1279.0</v>
      </c>
      <c r="G17" s="9" t="n">
        <v>1267.0</v>
      </c>
      <c r="H17" s="9" t="str">
        <f si="0" t="shared"/>
        <v/>
      </c>
      <c r="I17" s="9" t="str">
        <f si="1" t="shared"/>
        <v/>
      </c>
      <c r="J17" s="9" t="n">
        <v>1342.0</v>
      </c>
      <c r="K17" s="9" t="n">
        <v>1335.0</v>
      </c>
      <c r="L17" s="9" t="n">
        <v>1325.0</v>
      </c>
      <c r="M17" s="9" t="n">
        <v>1322.0</v>
      </c>
      <c r="N17" s="9" t="n">
        <v>1344.0</v>
      </c>
      <c r="O17" s="9" t="n">
        <v>1335.0</v>
      </c>
      <c r="P17" s="9" t="str">
        <f si="2" t="shared"/>
        <v/>
      </c>
      <c r="Q17" s="9" t="str">
        <f si="3" t="shared"/>
        <v/>
      </c>
    </row>
    <row customFormat="1" r="18" s="1" spans="1:17">
      <c r="A18" s="8" t="n">
        <v>14.0</v>
      </c>
      <c r="B18" s="9" t="n">
        <v>1269.0</v>
      </c>
      <c r="C18" s="9" t="n">
        <v>1248.0</v>
      </c>
      <c r="D18" s="9" t="n">
        <v>1275.0</v>
      </c>
      <c r="E18" s="9" t="n">
        <v>1262.0</v>
      </c>
      <c r="F18" s="9" t="n">
        <v>1276.0</v>
      </c>
      <c r="G18" s="9" t="n">
        <v>1259.0</v>
      </c>
      <c r="H18" s="9" t="str">
        <f si="0" t="shared"/>
        <v/>
      </c>
      <c r="I18" s="9" t="str">
        <f si="1" t="shared"/>
        <v/>
      </c>
      <c r="J18" s="9" t="n">
        <v>1324.0</v>
      </c>
      <c r="K18" s="9" t="n">
        <v>1308.0</v>
      </c>
      <c r="L18" s="9" t="n">
        <v>1328.0</v>
      </c>
      <c r="M18" s="9" t="n">
        <v>1328.0</v>
      </c>
      <c r="N18" s="9" t="n">
        <v>1331.0</v>
      </c>
      <c r="O18" s="9" t="n">
        <v>1316.0</v>
      </c>
      <c r="P18" s="9" t="str">
        <f si="2" t="shared"/>
        <v/>
      </c>
      <c r="Q18" s="9" t="str">
        <f si="3" t="shared"/>
        <v/>
      </c>
    </row>
    <row customFormat="1" r="19" s="1" spans="1:17">
      <c r="A19" s="8" t="n">
        <v>15.0</v>
      </c>
      <c r="B19" s="9" t="n">
        <v>1272.0</v>
      </c>
      <c r="C19" s="9" t="n">
        <v>1267.0</v>
      </c>
      <c r="D19" s="9" t="n">
        <v>1264.0</v>
      </c>
      <c r="E19" s="9" t="n">
        <v>1264.0</v>
      </c>
      <c r="F19" s="9" t="n">
        <v>1255.0</v>
      </c>
      <c r="G19" s="9" t="n">
        <v>1276.0</v>
      </c>
      <c r="H19" s="9" t="str">
        <f si="0" t="shared"/>
        <v/>
      </c>
      <c r="I19" s="9" t="str">
        <f si="1" t="shared"/>
        <v/>
      </c>
      <c r="J19" s="9" t="n">
        <v>1319.0</v>
      </c>
      <c r="K19" s="9" t="n">
        <v>1324.0</v>
      </c>
      <c r="L19" s="9" t="n">
        <v>1329.0</v>
      </c>
      <c r="M19" s="9" t="n">
        <v>1315.0</v>
      </c>
      <c r="N19" s="9" t="n">
        <v>1310.0</v>
      </c>
      <c r="O19" s="9" t="n">
        <v>1337.0</v>
      </c>
      <c r="P19" s="9" t="str">
        <f si="2" t="shared"/>
        <v/>
      </c>
      <c r="Q19" s="9" t="str">
        <f si="3" t="shared"/>
        <v/>
      </c>
    </row>
    <row customFormat="1" r="20" s="1" spans="1:17">
      <c r="A20" s="8" t="n">
        <v>16.0</v>
      </c>
      <c r="B20" s="9" t="n">
        <v>1270.0</v>
      </c>
      <c r="C20" s="9" t="n">
        <v>1256.0</v>
      </c>
      <c r="D20" s="9" t="n">
        <v>1258.0</v>
      </c>
      <c r="E20" s="9" t="n">
        <v>1288.0</v>
      </c>
      <c r="F20" s="9" t="n">
        <v>1271.0</v>
      </c>
      <c r="G20" s="9" t="n">
        <v>1278.0</v>
      </c>
      <c r="H20" s="9" t="str">
        <f si="0" t="shared"/>
        <v/>
      </c>
      <c r="I20" s="9" t="str">
        <f si="1" t="shared"/>
        <v/>
      </c>
      <c r="J20" s="9" t="n">
        <v>1338.0</v>
      </c>
      <c r="K20" s="9" t="n">
        <v>1330.0</v>
      </c>
      <c r="L20" s="9" t="n">
        <v>1319.0</v>
      </c>
      <c r="M20" s="9" t="n">
        <v>1339.0</v>
      </c>
      <c r="N20" s="9" t="n">
        <v>1340.0</v>
      </c>
      <c r="O20" s="9" t="n">
        <v>1341.0</v>
      </c>
      <c r="P20" s="9" t="str">
        <f si="2" t="shared"/>
        <v/>
      </c>
      <c r="Q20" s="9" t="str">
        <f si="3" t="shared"/>
        <v/>
      </c>
    </row>
    <row customFormat="1" r="21" s="1" spans="1:17">
      <c r="A21" s="8" t="n">
        <v>17.0</v>
      </c>
      <c r="B21" s="9" t="n">
        <v>1278.0</v>
      </c>
      <c r="C21" s="9" t="n">
        <v>1291.0</v>
      </c>
      <c r="D21" s="9" t="n">
        <v>1295.0</v>
      </c>
      <c r="E21" s="9" t="n">
        <v>1293.0</v>
      </c>
      <c r="F21" s="9" t="n">
        <v>1282.0</v>
      </c>
      <c r="G21" s="9" t="n">
        <v>1274.0</v>
      </c>
      <c r="H21" s="9" t="str">
        <f si="0" t="shared"/>
        <v/>
      </c>
      <c r="I21" s="9" t="str">
        <f si="1" t="shared"/>
        <v/>
      </c>
      <c r="J21" s="9" t="n">
        <v>1326.0</v>
      </c>
      <c r="K21" s="9" t="n">
        <v>1341.0</v>
      </c>
      <c r="L21" s="9" t="n">
        <v>1341.0</v>
      </c>
      <c r="M21" s="9" t="n">
        <v>1350.0</v>
      </c>
      <c r="N21" s="9" t="n">
        <v>1325.0</v>
      </c>
      <c r="O21" s="9" t="n">
        <v>1325.0</v>
      </c>
      <c r="P21" s="9" t="str">
        <f si="2" t="shared"/>
        <v/>
      </c>
      <c r="Q21" s="9" t="str">
        <f si="3" t="shared"/>
        <v/>
      </c>
    </row>
    <row customFormat="1" r="22" s="1" spans="1:17">
      <c r="A22" s="8" t="n">
        <v>18.0</v>
      </c>
      <c r="B22" s="9" t="n">
        <v>1277.0</v>
      </c>
      <c r="C22" s="9" t="n">
        <v>1260.0</v>
      </c>
      <c r="D22" s="9" t="n">
        <v>1256.0</v>
      </c>
      <c r="E22" s="9" t="n">
        <v>1251.0</v>
      </c>
      <c r="F22" s="9" t="n">
        <v>1275.0</v>
      </c>
      <c r="G22" s="9" t="n">
        <v>1260.0</v>
      </c>
      <c r="H22" s="9" t="str">
        <f si="0" t="shared"/>
        <v/>
      </c>
      <c r="I22" s="9" t="str">
        <f si="1" t="shared"/>
        <v/>
      </c>
      <c r="J22" s="9" t="n">
        <v>1329.0</v>
      </c>
      <c r="K22" s="9" t="n">
        <v>1322.0</v>
      </c>
      <c r="L22" s="9" t="n">
        <v>1320.0</v>
      </c>
      <c r="M22" s="9" t="n">
        <v>1310.0</v>
      </c>
      <c r="N22" s="9" t="n">
        <v>1327.0</v>
      </c>
      <c r="O22" s="9" t="n">
        <v>1325.0</v>
      </c>
      <c r="P22" s="9" t="str">
        <f si="2" t="shared"/>
        <v/>
      </c>
      <c r="Q22" s="9" t="str">
        <f si="3" t="shared"/>
        <v/>
      </c>
    </row>
    <row customFormat="1" r="23" s="1" spans="1:17">
      <c r="A23" s="8" t="n">
        <v>19.0</v>
      </c>
      <c r="B23" s="9" t="n">
        <v>1281.0</v>
      </c>
      <c r="C23" s="9" t="n">
        <v>1261.0</v>
      </c>
      <c r="D23" s="9" t="n">
        <v>1286.0</v>
      </c>
      <c r="E23" s="9" t="n">
        <v>1289.0</v>
      </c>
      <c r="F23" s="9" t="n">
        <v>1281.0</v>
      </c>
      <c r="G23" s="9" t="n">
        <v>1274.0</v>
      </c>
      <c r="H23" s="9" t="str">
        <f si="0" t="shared"/>
        <v/>
      </c>
      <c r="I23" s="9" t="str">
        <f si="1" t="shared"/>
        <v/>
      </c>
      <c r="J23" s="9" t="n">
        <v>1325.0</v>
      </c>
      <c r="K23" s="9" t="n">
        <v>1299.0</v>
      </c>
      <c r="L23" s="9" t="n">
        <v>1323.0</v>
      </c>
      <c r="M23" s="9" t="n">
        <v>1320.0</v>
      </c>
      <c r="N23" s="9" t="n">
        <v>1326.0</v>
      </c>
      <c r="O23" s="9" t="n">
        <v>1306.0</v>
      </c>
      <c r="P23" s="9" t="str">
        <f si="2" t="shared"/>
        <v/>
      </c>
      <c r="Q23" s="9" t="str">
        <f si="3" t="shared"/>
        <v/>
      </c>
    </row>
    <row customFormat="1" r="24" s="1" spans="1:17">
      <c r="A24" s="8" t="n">
        <v>20.0</v>
      </c>
      <c r="B24" s="9" t="n">
        <v>1289.0</v>
      </c>
      <c r="C24" s="9" t="n">
        <v>1286.0</v>
      </c>
      <c r="D24" s="9" t="n">
        <v>1293.0</v>
      </c>
      <c r="E24" s="9" t="n">
        <v>1286.0</v>
      </c>
      <c r="F24" s="9" t="n">
        <v>1283.0</v>
      </c>
      <c r="G24" s="9" t="n">
        <v>1312.0</v>
      </c>
      <c r="H24" s="9" t="str">
        <f si="0" t="shared"/>
        <v/>
      </c>
      <c r="I24" s="9" t="str">
        <f si="1" t="shared"/>
        <v/>
      </c>
      <c r="J24" s="9" t="n">
        <v>1323.0</v>
      </c>
      <c r="K24" s="9" t="n">
        <v>1328.0</v>
      </c>
      <c r="L24" s="9" t="n">
        <v>1321.0</v>
      </c>
      <c r="M24" s="9" t="n">
        <v>1316.0</v>
      </c>
      <c r="N24" s="9" t="n">
        <v>1307.0</v>
      </c>
      <c r="O24" s="9" t="n">
        <v>1326.0</v>
      </c>
      <c r="P24" s="9" t="str">
        <f si="2" t="shared"/>
        <v/>
      </c>
      <c r="Q24" s="9" t="str">
        <f si="3" t="shared"/>
        <v/>
      </c>
    </row>
    <row customFormat="1" r="25" s="1" spans="1:17">
      <c r="A25" s="8" t="n">
        <v>21.0</v>
      </c>
      <c r="B25" s="9" t="n">
        <v>1274.0</v>
      </c>
      <c r="C25" s="9" t="n">
        <v>1272.0</v>
      </c>
      <c r="D25" s="9" t="n">
        <v>1263.0</v>
      </c>
      <c r="E25" s="9" t="n">
        <v>1280.0</v>
      </c>
      <c r="F25" s="9" t="n">
        <v>1273.0</v>
      </c>
      <c r="G25" s="9" t="n">
        <v>1279.0</v>
      </c>
      <c r="H25" s="9" t="str">
        <f si="0" t="shared"/>
        <v/>
      </c>
      <c r="I25" s="9" t="str">
        <f si="1" t="shared"/>
        <v/>
      </c>
      <c r="J25" s="9" t="n">
        <v>1312.0</v>
      </c>
      <c r="K25" s="9" t="n">
        <v>1303.0</v>
      </c>
      <c r="L25" s="9" t="n">
        <v>1295.0</v>
      </c>
      <c r="M25" s="9" t="n">
        <v>1320.0</v>
      </c>
      <c r="N25" s="9" t="n">
        <v>1315.0</v>
      </c>
      <c r="O25" s="9" t="n">
        <v>1324.0</v>
      </c>
      <c r="P25" s="9" t="str">
        <f si="2" t="shared"/>
        <v/>
      </c>
      <c r="Q25" s="9" t="str">
        <f si="3" t="shared"/>
        <v/>
      </c>
    </row>
    <row customFormat="1" r="26" s="1" spans="1:17">
      <c r="A26" s="8" t="n">
        <v>22.0</v>
      </c>
      <c r="B26" s="9" t="n">
        <v>1238.0</v>
      </c>
      <c r="C26" s="9" t="n">
        <v>1251.0</v>
      </c>
      <c r="D26" s="9" t="n">
        <v>1249.0</v>
      </c>
      <c r="E26" s="9" t="n">
        <v>1256.0</v>
      </c>
      <c r="F26" s="9" t="n">
        <v>1243.0</v>
      </c>
      <c r="G26" s="9" t="n">
        <v>1238.0</v>
      </c>
      <c r="H26" s="9" t="str">
        <f si="0" t="shared"/>
        <v/>
      </c>
      <c r="I26" s="9" t="str">
        <f si="1" t="shared"/>
        <v/>
      </c>
      <c r="J26" s="9" t="n">
        <v>1294.0</v>
      </c>
      <c r="K26" s="9" t="n">
        <v>1305.0</v>
      </c>
      <c r="L26" s="9" t="n">
        <v>1313.0</v>
      </c>
      <c r="M26" s="9" t="n">
        <v>1311.0</v>
      </c>
      <c r="N26" s="9" t="n">
        <v>1300.0</v>
      </c>
      <c r="O26" s="9" t="n">
        <v>1295.0</v>
      </c>
      <c r="P26" s="9" t="str">
        <f si="2" t="shared"/>
        <v/>
      </c>
      <c r="Q26" s="9" t="str">
        <f si="3" t="shared"/>
        <v/>
      </c>
    </row>
    <row customFormat="1" r="27" s="1" spans="1:17">
      <c r="A27" s="8" t="n">
        <v>23.0</v>
      </c>
      <c r="B27" s="9" t="n">
        <v>1278.0</v>
      </c>
      <c r="C27" s="9" t="n">
        <v>1263.0</v>
      </c>
      <c r="D27" s="9" t="n">
        <v>1272.0</v>
      </c>
      <c r="E27" s="9" t="n">
        <v>1261.0</v>
      </c>
      <c r="F27" s="9" t="n">
        <v>1277.0</v>
      </c>
      <c r="G27" s="9" t="n">
        <v>1275.0</v>
      </c>
      <c r="H27" s="9" t="str">
        <f si="0" t="shared"/>
        <v/>
      </c>
      <c r="I27" s="9" t="str">
        <f si="1" t="shared"/>
        <v/>
      </c>
      <c r="J27" s="9" t="n">
        <v>1321.0</v>
      </c>
      <c r="K27" s="9" t="n">
        <v>1307.0</v>
      </c>
      <c r="L27" s="9" t="n">
        <v>1301.0</v>
      </c>
      <c r="M27" s="9" t="n">
        <v>1295.0</v>
      </c>
      <c r="N27" s="9" t="n">
        <v>1313.0</v>
      </c>
      <c r="O27" s="9" t="n">
        <v>1307.0</v>
      </c>
      <c r="P27" s="9" t="str">
        <f si="2" t="shared"/>
        <v/>
      </c>
      <c r="Q27" s="9" t="str">
        <f si="3" t="shared"/>
        <v/>
      </c>
    </row>
    <row customFormat="1" r="28" s="1" spans="1:17">
      <c r="A28" s="8" t="n">
        <v>24.0</v>
      </c>
      <c r="B28" s="9" t="n">
        <v>1254.0</v>
      </c>
      <c r="C28" s="9" t="n">
        <v>1226.0</v>
      </c>
      <c r="D28" s="9" t="n">
        <v>1251.0</v>
      </c>
      <c r="E28" s="9" t="n">
        <v>1252.0</v>
      </c>
      <c r="F28" s="9" t="n">
        <v>1254.0</v>
      </c>
      <c r="G28" s="9" t="n">
        <v>1246.0</v>
      </c>
      <c r="H28" s="9" t="str">
        <f si="0" t="shared"/>
        <v/>
      </c>
      <c r="I28" s="9" t="str">
        <f si="1" t="shared"/>
        <v/>
      </c>
      <c r="J28" s="9" t="n">
        <v>1324.0</v>
      </c>
      <c r="K28" s="9" t="n">
        <v>1303.0</v>
      </c>
      <c r="L28" s="9" t="n">
        <v>1319.0</v>
      </c>
      <c r="M28" s="9" t="n">
        <v>1325.0</v>
      </c>
      <c r="N28" s="9" t="n">
        <v>1322.0</v>
      </c>
      <c r="O28" s="9" t="n">
        <v>1310.0</v>
      </c>
      <c r="P28" s="9" t="str">
        <f si="2" t="shared"/>
        <v/>
      </c>
      <c r="Q28" s="9" t="str">
        <f si="3" t="shared"/>
        <v/>
      </c>
    </row>
    <row customFormat="1" r="29" s="1" spans="1:17">
      <c r="A29" s="8" t="n">
        <v>25.0</v>
      </c>
      <c r="B29" s="9" t="n">
        <v>1274.0</v>
      </c>
      <c r="C29" s="9" t="n">
        <v>1273.0</v>
      </c>
      <c r="D29" s="9" t="n">
        <v>1274.0</v>
      </c>
      <c r="E29" s="9" t="n">
        <v>1274.0</v>
      </c>
      <c r="F29" s="9" t="n">
        <v>1262.0</v>
      </c>
      <c r="G29" s="9" t="n">
        <v>1279.0</v>
      </c>
      <c r="H29" s="9" t="str">
        <f si="0" t="shared"/>
        <v/>
      </c>
      <c r="I29" s="9" t="str">
        <f si="1" t="shared"/>
        <v/>
      </c>
      <c r="J29" s="9" t="n">
        <v>1311.0</v>
      </c>
      <c r="K29" s="9" t="n">
        <v>1317.0</v>
      </c>
      <c r="L29" s="9" t="n">
        <v>1318.0</v>
      </c>
      <c r="M29" s="9" t="n">
        <v>1309.0</v>
      </c>
      <c r="N29" s="9" t="n">
        <v>1303.0</v>
      </c>
      <c r="O29" s="9" t="n">
        <v>1323.0</v>
      </c>
      <c r="P29" s="9" t="str">
        <f si="2" t="shared"/>
        <v/>
      </c>
      <c r="Q29" s="9" t="str">
        <f si="3" t="shared"/>
        <v/>
      </c>
    </row>
    <row customFormat="1" r="30" s="1" spans="1:17">
      <c r="A30" s="8" t="n">
        <v>26.0</v>
      </c>
      <c r="B30" s="9" t="n">
        <v>1263.0</v>
      </c>
      <c r="C30" s="9" t="n">
        <v>1256.0</v>
      </c>
      <c r="D30" s="9" t="n">
        <v>1254.0</v>
      </c>
      <c r="E30" s="9" t="n">
        <v>1273.0</v>
      </c>
      <c r="F30" s="9" t="n">
        <v>1263.0</v>
      </c>
      <c r="G30" s="9" t="n">
        <v>1271.0</v>
      </c>
      <c r="H30" s="9" t="str">
        <f si="0" t="shared"/>
        <v/>
      </c>
      <c r="I30" s="9" t="str">
        <f si="1" t="shared"/>
        <v/>
      </c>
      <c r="J30" s="9" t="n">
        <v>1323.0</v>
      </c>
      <c r="K30" s="9" t="n">
        <v>1319.0</v>
      </c>
      <c r="L30" s="9" t="n">
        <v>1304.0</v>
      </c>
      <c r="M30" s="9" t="n">
        <v>1315.0</v>
      </c>
      <c r="N30" s="9" t="n">
        <v>1325.0</v>
      </c>
      <c r="O30" s="9" t="n">
        <v>1324.0</v>
      </c>
      <c r="P30" s="9" t="str">
        <f si="2" t="shared"/>
        <v/>
      </c>
      <c r="Q30" s="9" t="str">
        <f si="3" t="shared"/>
        <v/>
      </c>
    </row>
    <row customFormat="1" r="31" s="1" spans="1:17">
      <c r="A31" s="8" t="n">
        <v>27.0</v>
      </c>
      <c r="B31" s="9" t="n">
        <v>1264.0</v>
      </c>
      <c r="C31" s="9" t="n">
        <v>1274.0</v>
      </c>
      <c r="D31" s="9" t="n">
        <v>1286.0</v>
      </c>
      <c r="E31" s="9" t="n">
        <v>1280.0</v>
      </c>
      <c r="F31" s="9" t="n">
        <v>1272.0</v>
      </c>
      <c r="G31" s="9" t="n">
        <v>1262.0</v>
      </c>
      <c r="H31" s="9" t="str">
        <f si="0" t="shared"/>
        <v/>
      </c>
      <c r="I31" s="9" t="str">
        <f si="1" t="shared"/>
        <v/>
      </c>
      <c r="J31" s="9" t="n">
        <v>1303.0</v>
      </c>
      <c r="K31" s="9" t="n">
        <v>1316.0</v>
      </c>
      <c r="L31" s="9" t="n">
        <v>1320.0</v>
      </c>
      <c r="M31" s="9" t="n">
        <v>1324.0</v>
      </c>
      <c r="N31" s="9" t="n">
        <v>1309.0</v>
      </c>
      <c r="O31" s="9" t="n">
        <v>1314.0</v>
      </c>
      <c r="P31" s="9" t="str">
        <f si="2" t="shared"/>
        <v/>
      </c>
      <c r="Q31" s="9" t="str">
        <f si="3" t="shared"/>
        <v/>
      </c>
    </row>
    <row customFormat="1" r="32" s="1" spans="1:17">
      <c r="A32" s="8" t="n">
        <v>28.0</v>
      </c>
      <c r="B32" s="9" t="n">
        <v>1278.0</v>
      </c>
      <c r="C32" s="9" t="n">
        <v>1257.0</v>
      </c>
      <c r="D32" s="9" t="n">
        <v>1257.0</v>
      </c>
      <c r="E32" s="9" t="n">
        <v>1244.0</v>
      </c>
      <c r="F32" s="9" t="n">
        <v>1268.0</v>
      </c>
      <c r="G32" s="9" t="n">
        <v>1259.0</v>
      </c>
      <c r="H32" s="9" t="str">
        <f si="0" t="shared"/>
        <v/>
      </c>
      <c r="I32" s="9" t="str">
        <f si="1" t="shared"/>
        <v/>
      </c>
      <c r="J32" s="9" t="n">
        <v>1328.0</v>
      </c>
      <c r="K32" s="9" t="n">
        <v>1316.0</v>
      </c>
      <c r="L32" s="9" t="n">
        <v>1304.0</v>
      </c>
      <c r="M32" s="9" t="n">
        <v>1305.0</v>
      </c>
      <c r="N32" s="9" t="n">
        <v>1319.0</v>
      </c>
      <c r="O32" s="9" t="n">
        <v>1320.0</v>
      </c>
      <c r="P32" s="9" t="str">
        <f si="2" t="shared"/>
        <v/>
      </c>
      <c r="Q32" s="9" t="str">
        <f si="3" t="shared"/>
        <v/>
      </c>
    </row>
    <row customFormat="1" r="33" s="1" spans="1:17">
      <c r="A33" s="8" t="n">
        <v>29.0</v>
      </c>
      <c r="B33" s="9" t="n">
        <v>1273.0</v>
      </c>
      <c r="C33" s="9" t="n">
        <v>1249.0</v>
      </c>
      <c r="D33" s="9" t="n">
        <v>1265.0</v>
      </c>
      <c r="E33" s="9" t="n">
        <v>1275.0</v>
      </c>
      <c r="F33" s="9" t="n">
        <v>1267.0</v>
      </c>
      <c r="G33" s="9" t="n">
        <v>1264.0</v>
      </c>
      <c r="H33" s="9" t="str">
        <f si="0" t="shared"/>
        <v/>
      </c>
      <c r="I33" s="9" t="str">
        <f si="1" t="shared"/>
        <v/>
      </c>
      <c r="J33" s="9" t="n">
        <v>1335.0</v>
      </c>
      <c r="K33" s="9" t="n">
        <v>1302.0</v>
      </c>
      <c r="L33" s="9" t="n">
        <v>1323.0</v>
      </c>
      <c r="M33" s="9" t="n">
        <v>1325.0</v>
      </c>
      <c r="N33" s="9" t="n">
        <v>1328.0</v>
      </c>
      <c r="O33" s="9" t="n">
        <v>1309.0</v>
      </c>
      <c r="P33" s="9" t="str">
        <f si="2" t="shared"/>
        <v/>
      </c>
      <c r="Q33" s="9" t="str">
        <f si="3" t="shared"/>
        <v/>
      </c>
    </row>
    <row customFormat="1" r="34" s="1" spans="1:17">
      <c r="A34" s="8" t="n">
        <v>30.0</v>
      </c>
      <c r="B34" s="9" t="n">
        <v>1250.0</v>
      </c>
      <c r="C34" s="9" t="n">
        <v>1249.0</v>
      </c>
      <c r="D34" s="9" t="n">
        <v>1253.0</v>
      </c>
      <c r="E34" s="9" t="n">
        <v>1248.0</v>
      </c>
      <c r="F34" s="9" t="n">
        <v>1246.0</v>
      </c>
      <c r="G34" s="9" t="n">
        <v>1266.0</v>
      </c>
      <c r="H34" s="9" t="str">
        <f si="0" t="shared"/>
        <v/>
      </c>
      <c r="I34" s="9" t="str">
        <f si="1" t="shared"/>
        <v/>
      </c>
      <c r="J34" s="9" t="n">
        <v>1314.0</v>
      </c>
      <c r="K34" s="9" t="n">
        <v>1322.0</v>
      </c>
      <c r="L34" s="9" t="n">
        <v>1314.0</v>
      </c>
      <c r="M34" s="9" t="n">
        <v>1312.0</v>
      </c>
      <c r="N34" s="9" t="n">
        <v>1301.0</v>
      </c>
      <c r="O34" s="9" t="n">
        <v>1316.0</v>
      </c>
      <c r="P34" s="9" t="str">
        <f si="2" t="shared"/>
        <v/>
      </c>
      <c r="Q34" s="9" t="str">
        <f si="3" t="shared"/>
        <v/>
      </c>
    </row>
    <row customFormat="1" r="35" s="1" spans="1:17">
      <c r="A35" s="8" t="n">
        <v>31.0</v>
      </c>
      <c r="B35" s="9" t="n">
        <v>1250.0</v>
      </c>
      <c r="C35" s="9" t="n">
        <v>1247.0</v>
      </c>
      <c r="D35" s="9" t="n">
        <v>1241.0</v>
      </c>
      <c r="E35" s="9" t="n">
        <v>1259.0</v>
      </c>
      <c r="F35" s="9" t="n">
        <v>1255.0</v>
      </c>
      <c r="G35" s="9" t="n">
        <v>1251.0</v>
      </c>
      <c r="H35" s="9" t="str">
        <f si="0" t="shared"/>
        <v/>
      </c>
      <c r="I35" s="9" t="str">
        <f si="1" t="shared"/>
        <v/>
      </c>
      <c r="J35" s="9" t="n">
        <v>1310.0</v>
      </c>
      <c r="K35" s="9" t="n">
        <v>1304.0</v>
      </c>
      <c r="L35" s="9" t="n">
        <v>1299.0</v>
      </c>
      <c r="M35" s="9" t="n">
        <v>1315.0</v>
      </c>
      <c r="N35" s="9" t="n">
        <v>1313.0</v>
      </c>
      <c r="O35" s="9" t="n">
        <v>1320.0</v>
      </c>
      <c r="P35" s="9" t="str">
        <f si="2" t="shared"/>
        <v/>
      </c>
      <c r="Q35" s="9" t="str">
        <f si="3" t="shared"/>
        <v/>
      </c>
    </row>
    <row customFormat="1" r="36" s="1" spans="1:17">
      <c r="A36" s="8" t="n">
        <v>32.0</v>
      </c>
      <c r="B36" s="9" t="n">
        <v>1247.0</v>
      </c>
      <c r="C36" s="9" t="n">
        <v>1258.0</v>
      </c>
      <c r="D36" s="9" t="n">
        <v>1259.0</v>
      </c>
      <c r="E36" s="9" t="n">
        <v>1261.0</v>
      </c>
      <c r="F36" s="9" t="n">
        <v>1250.0</v>
      </c>
      <c r="G36" s="9" t="n">
        <v>1246.0</v>
      </c>
      <c r="H36" s="9" t="str">
        <f si="0" t="shared"/>
        <v/>
      </c>
      <c r="I36" s="9" t="str">
        <f si="1" t="shared"/>
        <v/>
      </c>
      <c r="J36" s="9" t="n">
        <v>1295.0</v>
      </c>
      <c r="K36" s="9" t="n">
        <v>1304.0</v>
      </c>
      <c r="L36" s="9" t="n">
        <v>1313.0</v>
      </c>
      <c r="M36" s="9" t="n">
        <v>1308.0</v>
      </c>
      <c r="N36" s="9" t="n">
        <v>1301.0</v>
      </c>
      <c r="O36" s="9" t="n">
        <v>1291.0</v>
      </c>
      <c r="P36" s="9" t="str">
        <f si="2" t="shared"/>
        <v/>
      </c>
      <c r="Q36" s="9" t="str">
        <f si="3" t="shared"/>
        <v/>
      </c>
    </row>
    <row customFormat="1" r="37" s="1" spans="1:17">
      <c r="A37" s="8" t="n">
        <v>33.0</v>
      </c>
      <c r="B37" s="9" t="n">
        <v>1278.0</v>
      </c>
      <c r="C37" s="9" t="n">
        <v>1258.0</v>
      </c>
      <c r="D37" s="9" t="n">
        <v>1261.0</v>
      </c>
      <c r="E37" s="9" t="n">
        <v>1253.0</v>
      </c>
      <c r="F37" s="9" t="n">
        <v>1268.0</v>
      </c>
      <c r="G37" s="9" t="n">
        <v>1264.0</v>
      </c>
      <c r="H37" s="9" t="str">
        <f si="0" t="shared"/>
        <v/>
      </c>
      <c r="I37" s="9" t="str">
        <f si="1" t="shared"/>
        <v/>
      </c>
      <c r="J37" s="9" t="n">
        <v>1329.0</v>
      </c>
      <c r="K37" s="9" t="n">
        <v>1309.0</v>
      </c>
      <c r="L37" s="9" t="n">
        <v>1304.0</v>
      </c>
      <c r="M37" s="9" t="n">
        <v>1296.0</v>
      </c>
      <c r="N37" s="9" t="n">
        <v>1312.0</v>
      </c>
      <c r="O37" s="9" t="n">
        <v>1310.0</v>
      </c>
      <c r="P37" s="9" t="str">
        <f si="2" t="shared"/>
        <v/>
      </c>
      <c r="Q37" s="9" t="str">
        <f si="3" t="shared"/>
        <v/>
      </c>
    </row>
    <row customFormat="1" r="38" s="1" spans="1:17">
      <c r="A38" s="8" t="n">
        <v>34.0</v>
      </c>
      <c r="B38" s="9" t="n">
        <v>1288.0</v>
      </c>
      <c r="C38" s="9" t="n">
        <v>1252.0</v>
      </c>
      <c r="D38" s="9" t="n">
        <v>1276.0</v>
      </c>
      <c r="E38" s="9" t="n">
        <v>1275.0</v>
      </c>
      <c r="F38" s="9" t="n">
        <v>1276.0</v>
      </c>
      <c r="G38" s="9" t="n">
        <v>1266.0</v>
      </c>
      <c r="H38" s="9" t="str">
        <f si="0" t="shared"/>
        <v/>
      </c>
      <c r="I38" s="9" t="str">
        <f si="1" t="shared"/>
        <v/>
      </c>
      <c r="J38" s="9" t="n">
        <v>1335.0</v>
      </c>
      <c r="K38" s="9" t="n">
        <v>1307.0</v>
      </c>
      <c r="L38" s="9" t="n">
        <v>1322.0</v>
      </c>
      <c r="M38" s="9" t="n">
        <v>1334.0</v>
      </c>
      <c r="N38" s="9" t="n">
        <v>1328.0</v>
      </c>
      <c r="O38" s="9" t="n">
        <v>1317.0</v>
      </c>
      <c r="P38" s="9" t="str">
        <f si="2" t="shared"/>
        <v/>
      </c>
      <c r="Q38" s="9" t="str">
        <f si="3" t="shared"/>
        <v/>
      </c>
    </row>
    <row customFormat="1" r="39" s="1" spans="1:17">
      <c r="A39" s="8" t="n">
        <v>35.0</v>
      </c>
      <c r="B39" s="9" t="n">
        <v>1276.0</v>
      </c>
      <c r="C39" s="9" t="n">
        <v>1286.0</v>
      </c>
      <c r="D39" s="9" t="n">
        <v>1278.0</v>
      </c>
      <c r="E39" s="9" t="n">
        <v>1279.0</v>
      </c>
      <c r="F39" s="9" t="n">
        <v>1261.0</v>
      </c>
      <c r="G39" s="9" t="n">
        <v>1277.0</v>
      </c>
      <c r="H39" s="9" t="str">
        <f si="0" t="shared"/>
        <v/>
      </c>
      <c r="I39" s="9" t="str">
        <f si="1" t="shared"/>
        <v/>
      </c>
      <c r="J39" s="9" t="n">
        <v>1315.0</v>
      </c>
      <c r="K39" s="9" t="n">
        <v>1326.0</v>
      </c>
      <c r="L39" s="9" t="n">
        <v>1324.0</v>
      </c>
      <c r="M39" s="9" t="n">
        <v>1316.0</v>
      </c>
      <c r="N39" s="9" t="n">
        <v>1304.0</v>
      </c>
      <c r="O39" s="9" t="n">
        <v>1324.0</v>
      </c>
      <c r="P39" s="9" t="str">
        <f si="2" t="shared"/>
        <v/>
      </c>
      <c r="Q39" s="9" t="str">
        <f si="3" t="shared"/>
        <v/>
      </c>
    </row>
    <row customFormat="1" r="40" s="1" spans="1:17">
      <c r="A40" s="8" t="n">
        <v>36.0</v>
      </c>
      <c r="B40" s="9" t="n">
        <v>1286.0</v>
      </c>
      <c r="C40" s="9" t="n">
        <v>1283.0</v>
      </c>
      <c r="D40" s="9" t="n">
        <v>1278.0</v>
      </c>
      <c r="E40" s="9" t="n">
        <v>1297.0</v>
      </c>
      <c r="F40" s="9" t="n">
        <v>1288.0</v>
      </c>
      <c r="G40" s="9" t="n">
        <v>1289.0</v>
      </c>
      <c r="H40" s="9" t="str">
        <f si="0" t="shared"/>
        <v/>
      </c>
      <c r="I40" s="9" t="str">
        <f si="1" t="shared"/>
        <v/>
      </c>
      <c r="J40" s="9" t="n">
        <v>1324.0</v>
      </c>
      <c r="K40" s="9" t="n">
        <v>1324.0</v>
      </c>
      <c r="L40" s="9" t="n">
        <v>1300.0</v>
      </c>
      <c r="M40" s="9" t="n">
        <v>1313.0</v>
      </c>
      <c r="N40" s="9" t="n">
        <v>1327.0</v>
      </c>
      <c r="O40" s="9" t="n">
        <v>1319.0</v>
      </c>
      <c r="P40" s="9" t="str">
        <f si="2" t="shared"/>
        <v/>
      </c>
      <c r="Q40" s="9" t="str">
        <f si="3" t="shared"/>
        <v/>
      </c>
    </row>
    <row customFormat="1" r="41" s="1" spans="1:17">
      <c r="A41" s="8" t="n">
        <v>37.0</v>
      </c>
      <c r="B41" s="9" t="n">
        <v>1252.0</v>
      </c>
      <c r="C41" s="9" t="n">
        <v>1257.0</v>
      </c>
      <c r="D41" s="9" t="n">
        <v>1273.0</v>
      </c>
      <c r="E41" s="9" t="n">
        <v>1267.0</v>
      </c>
      <c r="F41" s="9" t="n">
        <v>1263.0</v>
      </c>
      <c r="G41" s="9" t="n">
        <v>1250.0</v>
      </c>
      <c r="H41" s="9" t="str">
        <f si="0" t="shared"/>
        <v/>
      </c>
      <c r="I41" s="9" t="str">
        <f si="1" t="shared"/>
        <v/>
      </c>
      <c r="J41" s="9" t="n">
        <v>1307.0</v>
      </c>
      <c r="K41" s="9" t="n">
        <v>1317.0</v>
      </c>
      <c r="L41" s="9" t="n">
        <v>1329.0</v>
      </c>
      <c r="M41" s="9" t="n">
        <v>1328.0</v>
      </c>
      <c r="N41" s="9" t="n">
        <v>1319.0</v>
      </c>
      <c r="O41" s="9" t="n">
        <v>1312.0</v>
      </c>
      <c r="P41" s="9" t="str">
        <f si="2" t="shared"/>
        <v/>
      </c>
      <c r="Q41" s="9" t="str">
        <f si="3" t="shared"/>
        <v/>
      </c>
    </row>
    <row customFormat="1" r="42" s="1" spans="1:17">
      <c r="A42" s="8" t="n">
        <v>38.0</v>
      </c>
      <c r="B42" s="9" t="n">
        <v>1276.0</v>
      </c>
      <c r="C42" s="9" t="n">
        <v>1248.0</v>
      </c>
      <c r="D42" s="9" t="n">
        <v>1255.0</v>
      </c>
      <c r="E42" s="9" t="n">
        <v>1246.0</v>
      </c>
      <c r="F42" s="9" t="n">
        <v>1264.0</v>
      </c>
      <c r="G42" s="9" t="n">
        <v>1262.0</v>
      </c>
      <c r="H42" s="9" t="str">
        <f si="0" t="shared"/>
        <v/>
      </c>
      <c r="I42" s="9" t="str">
        <f si="1" t="shared"/>
        <v/>
      </c>
      <c r="J42" s="9" t="n">
        <v>1320.0</v>
      </c>
      <c r="K42" s="9" t="n">
        <v>1301.0</v>
      </c>
      <c r="L42" s="9" t="n">
        <v>1308.0</v>
      </c>
      <c r="M42" s="9" t="n">
        <v>1289.0</v>
      </c>
      <c r="N42" s="9" t="n">
        <v>1301.0</v>
      </c>
      <c r="O42" s="9" t="n">
        <v>1306.0</v>
      </c>
      <c r="P42" s="9" t="str">
        <f si="2" t="shared"/>
        <v/>
      </c>
      <c r="Q42" s="9" t="str">
        <f si="3" t="shared"/>
        <v/>
      </c>
    </row>
    <row customFormat="1" r="43" s="1" spans="1:17">
      <c r="A43" s="8" t="n">
        <v>39.0</v>
      </c>
      <c r="B43" s="9" t="n">
        <v>1276.0</v>
      </c>
      <c r="C43" s="9" t="n">
        <v>1250.0</v>
      </c>
      <c r="D43" s="9" t="n">
        <v>1263.0</v>
      </c>
      <c r="E43" s="9" t="n">
        <v>1277.0</v>
      </c>
      <c r="F43" s="9" t="n">
        <v>1268.0</v>
      </c>
      <c r="G43" s="9" t="n">
        <v>1267.0</v>
      </c>
      <c r="H43" s="9" t="str">
        <f si="0" t="shared"/>
        <v/>
      </c>
      <c r="I43" s="9" t="str">
        <f si="1" t="shared"/>
        <v/>
      </c>
      <c r="J43" s="9" t="n">
        <v>1322.0</v>
      </c>
      <c r="K43" s="9" t="n">
        <v>1288.0</v>
      </c>
      <c r="L43" s="9" t="n">
        <v>1305.0</v>
      </c>
      <c r="M43" s="9" t="n">
        <v>1312.0</v>
      </c>
      <c r="N43" s="9" t="n">
        <v>1310.0</v>
      </c>
      <c r="O43" s="9" t="n">
        <v>1300.0</v>
      </c>
      <c r="P43" s="9" t="str">
        <f si="2" t="shared"/>
        <v/>
      </c>
      <c r="Q43" s="9" t="str">
        <f si="3" t="shared"/>
        <v/>
      </c>
    </row>
    <row customFormat="1" r="44" s="1" spans="1:17">
      <c r="A44" s="8" t="n">
        <v>40.0</v>
      </c>
      <c r="B44" s="9" t="n">
        <v>1244.0</v>
      </c>
      <c r="C44" s="9" t="n">
        <v>1251.0</v>
      </c>
      <c r="D44" s="9" t="n">
        <v>1250.0</v>
      </c>
      <c r="E44" s="9" t="n">
        <v>1246.0</v>
      </c>
      <c r="F44" s="9" t="n">
        <v>1238.0</v>
      </c>
      <c r="G44" s="9" t="n">
        <v>1258.0</v>
      </c>
      <c r="H44" s="9" t="str">
        <f si="0" t="shared"/>
        <v/>
      </c>
      <c r="I44" s="9" t="str">
        <f si="1" t="shared"/>
        <v/>
      </c>
      <c r="J44" s="9" t="n">
        <v>1307.0</v>
      </c>
      <c r="K44" s="9" t="n">
        <v>1324.0</v>
      </c>
      <c r="L44" s="9" t="n">
        <v>1305.0</v>
      </c>
      <c r="M44" s="9" t="n">
        <v>1307.0</v>
      </c>
      <c r="N44" s="9" t="n">
        <v>1309.0</v>
      </c>
      <c r="O44" s="9" t="n">
        <v>1308.0</v>
      </c>
      <c r="P44" s="9" t="str">
        <f si="2" t="shared"/>
        <v/>
      </c>
      <c r="Q44" s="9" t="str">
        <f si="3" t="shared"/>
        <v/>
      </c>
    </row>
    <row customFormat="1" r="45" s="1" spans="1:17">
      <c r="A45" s="8" t="n">
        <v>41.0</v>
      </c>
      <c r="B45" s="9" t="n">
        <v>1272.0</v>
      </c>
      <c r="C45" s="9" t="n">
        <v>1276.0</v>
      </c>
      <c r="D45" s="9" t="n">
        <v>1261.0</v>
      </c>
      <c r="E45" s="9" t="n">
        <v>1276.0</v>
      </c>
      <c r="F45" s="9" t="n">
        <v>1276.0</v>
      </c>
      <c r="G45" s="9" t="n">
        <v>1269.0</v>
      </c>
      <c r="H45" s="9" t="str">
        <f si="0" t="shared"/>
        <v/>
      </c>
      <c r="I45" s="9" t="str">
        <f si="1" t="shared"/>
        <v/>
      </c>
      <c r="J45" s="9" t="n">
        <v>1318.0</v>
      </c>
      <c r="K45" s="9" t="n">
        <v>1317.0</v>
      </c>
      <c r="L45" s="9" t="n">
        <v>1305.0</v>
      </c>
      <c r="M45" s="9" t="n">
        <v>1322.0</v>
      </c>
      <c r="N45" s="9" t="n">
        <v>1324.0</v>
      </c>
      <c r="O45" s="9" t="n">
        <v>1325.0</v>
      </c>
      <c r="P45" s="9" t="str">
        <f si="2" t="shared"/>
        <v/>
      </c>
      <c r="Q45" s="9" t="str">
        <f si="3" t="shared"/>
        <v/>
      </c>
    </row>
    <row customFormat="1" r="46" s="1" spans="1:17">
      <c r="A46" s="8" t="n">
        <v>42.0</v>
      </c>
      <c r="B46" s="9" t="n">
        <v>1239.0</v>
      </c>
      <c r="C46" s="9" t="n">
        <v>1244.0</v>
      </c>
      <c r="D46" s="9" t="n">
        <v>1254.0</v>
      </c>
      <c r="E46" s="9" t="n">
        <v>1250.0</v>
      </c>
      <c r="F46" s="9" t="n">
        <v>1244.0</v>
      </c>
      <c r="G46" s="9" t="n">
        <v>1238.0</v>
      </c>
      <c r="H46" s="9" t="str">
        <f si="0" t="shared"/>
        <v/>
      </c>
      <c r="I46" s="9" t="str">
        <f si="1" t="shared"/>
        <v/>
      </c>
      <c r="J46" s="9" t="n">
        <v>1294.0</v>
      </c>
      <c r="K46" s="9" t="n">
        <v>1302.0</v>
      </c>
      <c r="L46" s="9" t="n">
        <v>1320.0</v>
      </c>
      <c r="M46" s="9" t="n">
        <v>1309.0</v>
      </c>
      <c r="N46" s="9" t="n">
        <v>1305.0</v>
      </c>
      <c r="O46" s="9" t="n">
        <v>1298.0</v>
      </c>
      <c r="P46" s="9" t="str">
        <f si="2" t="shared"/>
        <v/>
      </c>
      <c r="Q46" s="9" t="str">
        <f si="3" t="shared"/>
        <v/>
      </c>
    </row>
    <row customFormat="1" r="47" s="1" spans="1:17">
      <c r="A47" s="8" t="n">
        <v>43.0</v>
      </c>
      <c r="B47" s="9" t="n">
        <v>1270.0</v>
      </c>
      <c r="C47" s="9" t="n">
        <v>1244.0</v>
      </c>
      <c r="D47" s="9" t="n">
        <v>1258.0</v>
      </c>
      <c r="E47" s="9" t="n">
        <v>1245.0</v>
      </c>
      <c r="F47" s="9" t="n">
        <v>1255.0</v>
      </c>
      <c r="G47" s="9" t="n">
        <v>1264.0</v>
      </c>
      <c r="H47" s="9" t="str">
        <f si="0" t="shared"/>
        <v/>
      </c>
      <c r="I47" s="9" t="str">
        <f si="1" t="shared"/>
        <v/>
      </c>
      <c r="J47" s="9" t="n">
        <v>1312.0</v>
      </c>
      <c r="K47" s="9" t="n">
        <v>1315.0</v>
      </c>
      <c r="L47" s="9" t="n">
        <v>1317.0</v>
      </c>
      <c r="M47" s="9" t="n">
        <v>1307.0</v>
      </c>
      <c r="N47" s="9" t="n">
        <v>1322.0</v>
      </c>
      <c r="O47" s="9" t="n">
        <v>1325.0</v>
      </c>
      <c r="P47" s="9" t="str">
        <f si="2" t="shared"/>
        <v/>
      </c>
      <c r="Q47" s="9" t="str">
        <f si="3" t="shared"/>
        <v/>
      </c>
    </row>
    <row customFormat="1" r="48" s="1" spans="1:17">
      <c r="A48" s="8" t="n">
        <v>44.0</v>
      </c>
      <c r="B48" s="9" t="n">
        <v>1261.0</v>
      </c>
      <c r="C48" s="9" t="n">
        <v>1233.0</v>
      </c>
      <c r="D48" s="9" t="n">
        <v>1252.0</v>
      </c>
      <c r="E48" s="9" t="n">
        <v>1254.0</v>
      </c>
      <c r="F48" s="9" t="n">
        <v>1252.0</v>
      </c>
      <c r="G48" s="9" t="n">
        <v>1252.0</v>
      </c>
      <c r="H48" s="9" t="str">
        <f si="0" t="shared"/>
        <v/>
      </c>
      <c r="I48" s="9" t="str">
        <f si="1" t="shared"/>
        <v/>
      </c>
      <c r="J48" s="9" t="n">
        <v>1331.0</v>
      </c>
      <c r="K48" s="9" t="n">
        <v>1301.0</v>
      </c>
      <c r="L48" s="9" t="n">
        <v>1313.0</v>
      </c>
      <c r="M48" s="9" t="n">
        <v>1326.0</v>
      </c>
      <c r="N48" s="9" t="n">
        <v>1316.0</v>
      </c>
      <c r="O48" s="9" t="n">
        <v>1319.0</v>
      </c>
      <c r="P48" s="9" t="str">
        <f si="2" t="shared"/>
        <v/>
      </c>
      <c r="Q48" s="9" t="str">
        <f si="3" t="shared"/>
        <v/>
      </c>
    </row>
    <row customFormat="1" r="49" s="1" spans="1:17">
      <c r="A49" s="8" t="n">
        <v>45.0</v>
      </c>
      <c r="B49" s="9" t="n">
        <v>1260.0</v>
      </c>
      <c r="C49" s="9" t="n">
        <v>1269.0</v>
      </c>
      <c r="D49" s="9" t="n">
        <v>1258.0</v>
      </c>
      <c r="E49" s="9" t="n">
        <v>1267.0</v>
      </c>
      <c r="F49" s="9" t="n">
        <v>1246.0</v>
      </c>
      <c r="G49" s="9" t="n">
        <v>1267.0</v>
      </c>
      <c r="H49" s="9" t="str">
        <f si="0" t="shared"/>
        <v/>
      </c>
      <c r="I49" s="9" t="str">
        <f si="1" t="shared"/>
        <v/>
      </c>
      <c r="J49" s="9" t="n">
        <v>1321.0</v>
      </c>
      <c r="K49" s="9" t="n">
        <v>1321.0</v>
      </c>
      <c r="L49" s="9" t="n">
        <v>1314.0</v>
      </c>
      <c r="M49" s="9" t="n">
        <v>1316.0</v>
      </c>
      <c r="N49" s="9" t="n">
        <v>1302.0</v>
      </c>
      <c r="O49" s="9" t="n">
        <v>1320.0</v>
      </c>
      <c r="P49" s="9" t="str">
        <f si="2" t="shared"/>
        <v/>
      </c>
      <c r="Q49" s="9" t="str">
        <f si="3" t="shared"/>
        <v/>
      </c>
    </row>
    <row customFormat="1" r="50" s="1" spans="1:17">
      <c r="A50" s="8" t="n">
        <v>46.0</v>
      </c>
      <c r="B50" s="9" t="n">
        <v>1257.0</v>
      </c>
      <c r="C50" s="9" t="n">
        <v>1255.0</v>
      </c>
      <c r="D50" s="9" t="n">
        <v>1246.0</v>
      </c>
      <c r="E50" s="9" t="n">
        <v>1257.0</v>
      </c>
      <c r="F50" s="9" t="n">
        <v>1260.0</v>
      </c>
      <c r="G50" s="9" t="n">
        <v>1259.0</v>
      </c>
      <c r="H50" s="9" t="str">
        <f si="0" t="shared"/>
        <v/>
      </c>
      <c r="I50" s="9" t="str">
        <f si="1" t="shared"/>
        <v/>
      </c>
      <c r="J50" s="9" t="n">
        <v>1322.0</v>
      </c>
      <c r="K50" s="9" t="n">
        <v>1331.0</v>
      </c>
      <c r="L50" s="9" t="n">
        <v>1306.0</v>
      </c>
      <c r="M50" s="9" t="n">
        <v>1321.0</v>
      </c>
      <c r="N50" s="9" t="n">
        <v>1333.0</v>
      </c>
      <c r="O50" s="9" t="n">
        <v>1322.0</v>
      </c>
      <c r="P50" s="9" t="str">
        <f si="2" t="shared"/>
        <v/>
      </c>
      <c r="Q50" s="9" t="str">
        <f si="3" t="shared"/>
        <v/>
      </c>
    </row>
    <row customFormat="1" r="51" s="1" spans="1:17">
      <c r="A51" s="8" t="n">
        <v>47.0</v>
      </c>
      <c r="B51" s="9" t="n">
        <v>1251.0</v>
      </c>
      <c r="C51" s="9" t="n">
        <v>1255.0</v>
      </c>
      <c r="D51" s="9" t="n">
        <v>1277.0</v>
      </c>
      <c r="E51" s="9" t="n">
        <v>1260.0</v>
      </c>
      <c r="F51" s="9" t="n">
        <v>1257.0</v>
      </c>
      <c r="G51" s="9" t="n">
        <v>1250.0</v>
      </c>
      <c r="H51" s="9" t="str">
        <f si="0" t="shared"/>
        <v/>
      </c>
      <c r="I51" s="9" t="str">
        <f si="1" t="shared"/>
        <v/>
      </c>
      <c r="J51" s="9" t="n">
        <v>1321.0</v>
      </c>
      <c r="K51" s="9" t="n">
        <v>1317.0</v>
      </c>
      <c r="L51" s="9" t="n">
        <v>1335.0</v>
      </c>
      <c r="M51" s="9" t="n">
        <v>1327.0</v>
      </c>
      <c r="N51" s="9" t="n">
        <v>1323.0</v>
      </c>
      <c r="O51" s="9" t="n">
        <v>1310.0</v>
      </c>
      <c r="P51" s="9" t="str">
        <f si="2" t="shared"/>
        <v/>
      </c>
      <c r="Q51" s="9" t="str">
        <f si="3" t="shared"/>
        <v/>
      </c>
    </row>
    <row customFormat="1" r="52" s="1" spans="1:17">
      <c r="A52" s="8" t="n">
        <v>48.0</v>
      </c>
      <c r="B52" s="9" t="n">
        <v>1279.0</v>
      </c>
      <c r="C52" s="9" t="n">
        <v>1273.0</v>
      </c>
      <c r="D52" s="9" t="n">
        <v>1283.0</v>
      </c>
      <c r="E52" s="9" t="n">
        <v>1265.0</v>
      </c>
      <c r="F52" s="9" t="n">
        <v>1283.0</v>
      </c>
      <c r="G52" s="9" t="n">
        <v>1284.0</v>
      </c>
      <c r="H52" s="9" t="str">
        <f si="0" t="shared"/>
        <v/>
      </c>
      <c r="I52" s="9" t="str">
        <f si="1" t="shared"/>
        <v/>
      </c>
      <c r="J52" s="9" t="n">
        <v>1322.0</v>
      </c>
      <c r="K52" s="9" t="n">
        <v>1323.0</v>
      </c>
      <c r="L52" s="9" t="n">
        <v>1334.0</v>
      </c>
      <c r="M52" s="9" t="n">
        <v>1316.0</v>
      </c>
      <c r="N52" s="9" t="n">
        <v>1324.0</v>
      </c>
      <c r="O52" s="9" t="n">
        <v>1337.0</v>
      </c>
      <c r="P52" s="9" t="str">
        <f si="2" t="shared"/>
        <v/>
      </c>
      <c r="Q52" s="9" t="str">
        <f si="3" t="shared"/>
        <v/>
      </c>
    </row>
    <row customFormat="1" r="53" s="1" spans="1:17">
      <c r="A53" s="8" t="n">
        <v>49.0</v>
      </c>
      <c r="B53" s="9" t="n">
        <v>1281.0</v>
      </c>
      <c r="C53" s="9" t="n">
        <v>1248.0</v>
      </c>
      <c r="D53" s="9" t="n">
        <v>1260.0</v>
      </c>
      <c r="E53" s="9" t="n">
        <v>1280.0</v>
      </c>
      <c r="F53" s="9" t="n">
        <v>1266.0</v>
      </c>
      <c r="G53" s="9" t="n">
        <v>1278.0</v>
      </c>
      <c r="H53" s="9" t="str">
        <f si="0" t="shared"/>
        <v/>
      </c>
      <c r="I53" s="9" t="str">
        <f si="1" t="shared"/>
        <v/>
      </c>
      <c r="J53" s="9" t="n">
        <v>1324.0</v>
      </c>
      <c r="K53" s="9" t="n">
        <v>1299.0</v>
      </c>
      <c r="L53" s="9" t="n">
        <v>1315.0</v>
      </c>
      <c r="M53" s="9" t="n">
        <v>1324.0</v>
      </c>
      <c r="N53" s="9" t="n">
        <v>1317.0</v>
      </c>
      <c r="O53" s="9" t="n">
        <v>1312.0</v>
      </c>
      <c r="P53" s="9" t="str">
        <f si="2" t="shared"/>
        <v/>
      </c>
      <c r="Q53" s="9" t="str">
        <f si="3" t="shared"/>
        <v/>
      </c>
    </row>
    <row customFormat="1" r="54" s="1" spans="1:17">
      <c r="A54" s="8" t="n">
        <v>50.0</v>
      </c>
      <c r="B54" s="9" t="n">
        <v>1279.0</v>
      </c>
      <c r="C54" s="9" t="n">
        <v>1292.0</v>
      </c>
      <c r="D54" s="9" t="n">
        <v>1286.0</v>
      </c>
      <c r="E54" s="9" t="n">
        <v>1287.0</v>
      </c>
      <c r="F54" s="9" t="n">
        <v>1274.0</v>
      </c>
      <c r="G54" s="9" t="n">
        <v>1293.0</v>
      </c>
      <c r="H54" s="9" t="str">
        <f si="0" t="shared"/>
        <v/>
      </c>
      <c r="I54" s="9" t="str">
        <f si="1" t="shared"/>
        <v/>
      </c>
      <c r="J54" s="9" t="n">
        <v>1325.0</v>
      </c>
      <c r="K54" s="9" t="n">
        <v>1324.0</v>
      </c>
      <c r="L54" s="9" t="n">
        <v>1328.0</v>
      </c>
      <c r="M54" s="9" t="n">
        <v>1337.0</v>
      </c>
      <c r="N54" s="9" t="n">
        <v>1315.0</v>
      </c>
      <c r="O54" s="9" t="n">
        <v>1330.0</v>
      </c>
      <c r="P54" s="9" t="str">
        <f si="2" t="shared"/>
        <v/>
      </c>
      <c r="Q54" s="9" t="str">
        <f si="3" t="shared"/>
        <v/>
      </c>
    </row>
    <row customFormat="1" r="55" s="1" spans="1:17">
      <c r="A55" s="8" t="n">
        <v>51.0</v>
      </c>
      <c r="B55" s="9" t="n">
        <v>1259.0</v>
      </c>
      <c r="C55" s="9" t="n">
        <v>1271.0</v>
      </c>
      <c r="D55" s="9" t="n">
        <v>1250.0</v>
      </c>
      <c r="E55" s="9" t="n">
        <v>1264.0</v>
      </c>
      <c r="F55" s="9" t="n">
        <v>1271.0</v>
      </c>
      <c r="G55" s="9" t="n">
        <v>1261.0</v>
      </c>
      <c r="H55" s="9" t="str">
        <f si="0" t="shared"/>
        <v/>
      </c>
      <c r="I55" s="9" t="str">
        <f si="1" t="shared"/>
        <v/>
      </c>
      <c r="J55" s="9" t="n">
        <v>1322.0</v>
      </c>
      <c r="K55" s="9" t="n">
        <v>1332.0</v>
      </c>
      <c r="L55" s="9" t="n">
        <v>1313.0</v>
      </c>
      <c r="M55" s="9" t="n">
        <v>1327.0</v>
      </c>
      <c r="N55" s="9" t="n">
        <v>1339.0</v>
      </c>
      <c r="O55" s="9" t="n">
        <v>1333.0</v>
      </c>
      <c r="P55" s="9" t="str">
        <f si="2" t="shared"/>
        <v/>
      </c>
      <c r="Q55" s="9" t="str">
        <f si="3" t="shared"/>
        <v/>
      </c>
    </row>
    <row customFormat="1" r="56" s="1" spans="1:17">
      <c r="A56" s="8" t="n">
        <v>52.0</v>
      </c>
      <c r="B56" s="9" t="n">
        <v>1260.0</v>
      </c>
      <c r="C56" s="9" t="n">
        <v>1269.0</v>
      </c>
      <c r="D56" s="9" t="n">
        <v>1291.0</v>
      </c>
      <c r="E56" s="9" t="n">
        <v>1282.0</v>
      </c>
      <c r="F56" s="9" t="n">
        <v>1282.0</v>
      </c>
      <c r="G56" s="9" t="n">
        <v>1273.0</v>
      </c>
      <c r="H56" s="9" t="str">
        <f si="0" t="shared"/>
        <v/>
      </c>
      <c r="I56" s="9" t="str">
        <f si="1" t="shared"/>
        <v/>
      </c>
      <c r="J56" s="9" t="n">
        <v>1314.0</v>
      </c>
      <c r="K56" s="9" t="n">
        <v>1321.0</v>
      </c>
      <c r="L56" s="9" t="n">
        <v>1337.0</v>
      </c>
      <c r="M56" s="9" t="n">
        <v>1332.0</v>
      </c>
      <c r="N56" s="9" t="n">
        <v>1336.0</v>
      </c>
      <c r="O56" s="9" t="n">
        <v>1315.0</v>
      </c>
      <c r="P56" s="9" t="str">
        <f si="2" t="shared"/>
        <v/>
      </c>
      <c r="Q56" s="9" t="str">
        <f si="3" t="shared"/>
        <v/>
      </c>
    </row>
    <row customFormat="1" r="57" s="1" spans="1:17">
      <c r="A57" s="8" t="n">
        <v>53.0</v>
      </c>
      <c r="B57" s="9" t="n">
        <v>1279.0</v>
      </c>
      <c r="C57" s="9" t="n">
        <v>1270.0</v>
      </c>
      <c r="D57" s="9" t="n">
        <v>1294.0</v>
      </c>
      <c r="E57" s="9" t="n">
        <v>1268.0</v>
      </c>
      <c r="F57" s="9" t="n">
        <v>1278.0</v>
      </c>
      <c r="G57" s="9" t="n">
        <v>1291.0</v>
      </c>
      <c r="H57" s="9" t="str">
        <f si="0" t="shared"/>
        <v/>
      </c>
      <c r="I57" s="9" t="str">
        <f si="1" t="shared"/>
        <v/>
      </c>
      <c r="J57" s="9" t="n">
        <v>1325.0</v>
      </c>
      <c r="K57" s="9" t="n">
        <v>1325.0</v>
      </c>
      <c r="L57" s="9" t="n">
        <v>1332.0</v>
      </c>
      <c r="M57" s="9" t="n">
        <v>1311.0</v>
      </c>
      <c r="N57" s="9" t="n">
        <v>1324.0</v>
      </c>
      <c r="O57" s="9" t="n">
        <v>1335.0</v>
      </c>
      <c r="P57" s="9" t="str">
        <f si="2" t="shared"/>
        <v/>
      </c>
      <c r="Q57" s="9" t="str">
        <f si="3" t="shared"/>
        <v/>
      </c>
    </row>
    <row customFormat="1" r="58" s="1" spans="1:17">
      <c r="A58" s="8" t="n">
        <v>54.0</v>
      </c>
      <c r="B58" s="9" t="n">
        <v>1287.0</v>
      </c>
      <c r="C58" s="9" t="n">
        <v>1252.0</v>
      </c>
      <c r="D58" s="9" t="n">
        <v>1270.0</v>
      </c>
      <c r="E58" s="9" t="n">
        <v>1283.0</v>
      </c>
      <c r="F58" s="9" t="n">
        <v>1274.0</v>
      </c>
      <c r="G58" s="9" t="n">
        <v>1275.0</v>
      </c>
      <c r="H58" s="9" t="str">
        <f si="0" t="shared"/>
        <v/>
      </c>
      <c r="I58" s="9" t="str">
        <f si="1" t="shared"/>
        <v/>
      </c>
      <c r="J58" s="9" t="n">
        <v>1344.0</v>
      </c>
      <c r="K58" s="9" t="n">
        <v>1312.0</v>
      </c>
      <c r="L58" s="9" t="n">
        <v>1321.0</v>
      </c>
      <c r="M58" s="9" t="n">
        <v>1335.0</v>
      </c>
      <c r="N58" s="9" t="n">
        <v>1329.0</v>
      </c>
      <c r="O58" s="9" t="n">
        <v>1334.0</v>
      </c>
      <c r="P58" s="9" t="str">
        <f si="2" t="shared"/>
        <v/>
      </c>
      <c r="Q58" s="9" t="str">
        <f si="3" t="shared"/>
        <v/>
      </c>
    </row>
    <row customFormat="1" r="59" s="1" spans="1:17">
      <c r="A59" s="8" t="n">
        <v>55.0</v>
      </c>
      <c r="B59" s="9" t="n">
        <v>1285.0</v>
      </c>
      <c r="C59" s="9" t="n">
        <v>1281.0</v>
      </c>
      <c r="D59" s="9" t="n">
        <v>1283.0</v>
      </c>
      <c r="E59" s="9" t="n">
        <v>1292.0</v>
      </c>
      <c r="F59" s="9" t="n">
        <v>1274.0</v>
      </c>
      <c r="G59" s="9" t="n">
        <v>1289.0</v>
      </c>
      <c r="H59" s="9" t="str">
        <f si="0" t="shared"/>
        <v/>
      </c>
      <c r="I59" s="9" t="str">
        <f si="1" t="shared"/>
        <v/>
      </c>
      <c r="J59" s="9" t="n">
        <v>1322.0</v>
      </c>
      <c r="K59" s="9" t="n">
        <v>1339.0</v>
      </c>
      <c r="L59" s="9" t="n">
        <v>1321.0</v>
      </c>
      <c r="M59" s="9" t="n">
        <v>1330.0</v>
      </c>
      <c r="N59" s="9" t="n">
        <v>1321.0</v>
      </c>
      <c r="O59" s="9" t="n">
        <v>1326.0</v>
      </c>
      <c r="P59" s="9" t="str">
        <f si="2" t="shared"/>
        <v/>
      </c>
      <c r="Q59" s="9" t="str">
        <f si="3" t="shared"/>
        <v/>
      </c>
    </row>
    <row customFormat="1" r="60" s="1" spans="1:17">
      <c r="A60" s="8" t="n">
        <v>56.0</v>
      </c>
      <c r="B60" s="9" t="n">
        <v>1270.0</v>
      </c>
      <c r="C60" s="9" t="n">
        <v>1280.0</v>
      </c>
      <c r="D60" s="9" t="n">
        <v>1283.0</v>
      </c>
      <c r="E60" s="9" t="n">
        <v>1280.0</v>
      </c>
      <c r="F60" s="9" t="n">
        <v>1291.0</v>
      </c>
      <c r="G60" s="9" t="n">
        <v>1310.0</v>
      </c>
      <c r="H60" s="9" t="str">
        <f si="0" t="shared"/>
        <v/>
      </c>
      <c r="I60" s="9" t="str">
        <f si="1" t="shared"/>
        <v/>
      </c>
      <c r="J60" s="9" t="n">
        <v>1344.0</v>
      </c>
      <c r="K60" s="9" t="n">
        <v>1316.0</v>
      </c>
      <c r="L60" s="9" t="n">
        <v>1317.0</v>
      </c>
      <c r="M60" s="9" t="n">
        <v>1321.0</v>
      </c>
      <c r="N60" s="9" t="n">
        <v>1330.0</v>
      </c>
      <c r="O60" s="9" t="n">
        <v>1331.0</v>
      </c>
      <c r="P60" s="9" t="str">
        <f si="2" t="shared"/>
        <v/>
      </c>
      <c r="Q60" s="9" t="str">
        <f si="3" t="shared"/>
        <v/>
      </c>
    </row>
    <row customFormat="1" r="61" s="1" spans="1:17">
      <c r="A61" s="8" t="s">
        <v>27</v>
      </c>
      <c r="B61" s="9" t="str">
        <f ca="1" ref="B61:H61" si="4" t="shared">IFERROR(COUNTIF(B6:B59,CONCATENATE("&gt;",INDIRECT(ADDRESS(ROW(B66),COLUMN(B66)))+20))+IF(B5&gt;(B66+30),1,0)+IF(B60&gt;(B66+30),1,0),"")</f>
        <v/>
      </c>
      <c r="C61" s="9" t="str">
        <f ca="1" si="4" t="shared"/>
        <v/>
      </c>
      <c r="D61" s="9" t="str">
        <f ca="1" si="4" t="shared"/>
        <v/>
      </c>
      <c r="E61" s="9" t="str">
        <f ca="1" si="4" t="shared"/>
        <v/>
      </c>
      <c r="F61" s="9" t="str">
        <f ca="1" si="4" t="shared"/>
        <v/>
      </c>
      <c r="G61" s="9" t="str">
        <f ca="1" si="4" t="shared"/>
        <v/>
      </c>
      <c r="H61" s="9" t="str">
        <f ca="1" si="4" t="shared"/>
        <v/>
      </c>
      <c r="I61" s="9"/>
      <c r="J61" s="9" t="str">
        <f ca="1" ref="J61:P61" si="5" t="shared">IFERROR(COUNTIF(J6:J59,CONCATENATE("&gt;",INDIRECT(ADDRESS(ROW(J66),COLUMN(J66)))+20))+IF(J5&gt;(J66+30),1,0)+IF(J60&gt;(J66+30),1,0),"")</f>
        <v/>
      </c>
      <c r="K61" s="9" t="str">
        <f ca="1" si="5" t="shared"/>
        <v/>
      </c>
      <c r="L61" s="9" t="str">
        <f ca="1" si="5" t="shared"/>
        <v/>
      </c>
      <c r="M61" s="9" t="str">
        <f ca="1" si="5" t="shared"/>
        <v/>
      </c>
      <c r="N61" s="9" t="str">
        <f ca="1" si="5" t="shared"/>
        <v/>
      </c>
      <c r="O61" s="9" t="str">
        <f ca="1" si="5" t="shared"/>
        <v/>
      </c>
      <c r="P61" s="9" t="str">
        <f ca="1" si="5" t="shared"/>
        <v/>
      </c>
      <c r="Q61" s="9"/>
    </row>
    <row customFormat="1" r="62" s="1" spans="1:17">
      <c r="A62" s="8" t="s">
        <v>28</v>
      </c>
      <c r="B62" s="9" t="str">
        <f ca="1" ref="B62:H62" si="6" t="shared">IFERROR(COUNTIF(B5:B60,CONCATENATE("&lt;",INDIRECT(ADDRESS(ROW(B66),COLUMN(B66)))-20))+IF(B5&lt;(B66-30),1,0)+IF(B60&lt;(B66-30),1,0),"")</f>
        <v/>
      </c>
      <c r="C62" s="9" t="str">
        <f ca="1" si="6" t="shared"/>
        <v/>
      </c>
      <c r="D62" s="9" t="str">
        <f ca="1" si="6" t="shared"/>
        <v/>
      </c>
      <c r="E62" s="9" t="str">
        <f ca="1" si="6" t="shared"/>
        <v/>
      </c>
      <c r="F62" s="9" t="str">
        <f ca="1" si="6" t="shared"/>
        <v/>
      </c>
      <c r="G62" s="9" t="str">
        <f ca="1" si="6" t="shared"/>
        <v/>
      </c>
      <c r="H62" s="9" t="str">
        <f ca="1" si="6" t="shared"/>
        <v/>
      </c>
      <c r="I62" s="9"/>
      <c r="J62" s="9" t="str">
        <f ca="1" ref="J62:P62" si="7" t="shared">IFERROR(COUNTIF(J5:J60,CONCATENATE("&lt;",INDIRECT(ADDRESS(ROW(J66),COLUMN(J66)))-20))+IF(J5&lt;(J66-30),1,0)+IF(J60&lt;(J66-30),1,0),"")</f>
        <v/>
      </c>
      <c r="K62" s="9" t="str">
        <f ca="1" si="7" t="shared"/>
        <v/>
      </c>
      <c r="L62" s="9" t="str">
        <f ca="1" si="7" t="shared"/>
        <v/>
      </c>
      <c r="M62" s="9" t="str">
        <f ca="1" si="7" t="shared"/>
        <v/>
      </c>
      <c r="N62" s="9" t="str">
        <f ca="1" si="7" t="shared"/>
        <v/>
      </c>
      <c r="O62" s="9" t="str">
        <f ca="1" si="7" t="shared"/>
        <v/>
      </c>
      <c r="P62" s="9" t="str">
        <f ca="1" si="7" t="shared"/>
        <v/>
      </c>
      <c r="Q62" s="9"/>
    </row>
    <row customFormat="1" r="63" s="1" spans="1:17">
      <c r="A63" s="8" t="s">
        <v>29</v>
      </c>
      <c r="B63" s="10" t="str">
        <f ca="1" ref="B63:G63" si="8" t="shared">CONCATENATE("↑",B61,"↓",B62)</f>
        <v>↑↓</v>
      </c>
      <c r="C63" s="10" t="str">
        <f ca="1" si="8" t="shared"/>
        <v>↑↓</v>
      </c>
      <c r="D63" s="10" t="str">
        <f ca="1" si="8" t="shared"/>
        <v>↑↓</v>
      </c>
      <c r="E63" s="10" t="str">
        <f ca="1" si="8" t="shared"/>
        <v>↑↓</v>
      </c>
      <c r="F63" s="10" t="str">
        <f ca="1" si="8" t="shared"/>
        <v>↑↓</v>
      </c>
      <c r="G63" s="10" t="str">
        <f ca="1" si="8" t="shared"/>
        <v>↑↓</v>
      </c>
      <c r="H63" s="10"/>
      <c r="I63" s="10"/>
      <c r="J63" s="10" t="str">
        <f ca="1" ref="J63:O63" si="9" t="shared">CONCATENATE("↑",J61,"↓",J62)</f>
        <v>↑↓</v>
      </c>
      <c r="K63" s="10" t="str">
        <f ca="1" si="9" t="shared"/>
        <v>↑↓</v>
      </c>
      <c r="L63" s="10" t="str">
        <f ca="1" si="9" t="shared"/>
        <v>↑↓</v>
      </c>
      <c r="M63" s="10" t="str">
        <f ca="1" si="9" t="shared"/>
        <v>↑↓</v>
      </c>
      <c r="N63" s="10" t="str">
        <f ca="1" si="9" t="shared"/>
        <v>↑↓</v>
      </c>
      <c r="O63" s="10" t="str">
        <f ca="1" si="9" t="shared"/>
        <v>↑↓</v>
      </c>
      <c r="P63" s="10" t="s">
        <v>30</v>
      </c>
      <c r="Q63" s="8"/>
    </row>
    <row customFormat="1" r="64" s="1" spans="1:17">
      <c r="A64" s="8" t="s">
        <v>31</v>
      </c>
      <c r="B64" s="9" t="str">
        <f ref="B64:H64" si="10" t="shared">IF(B5="","",MAX(B5:B60))</f>
        <v/>
      </c>
      <c r="C64" s="9" t="str">
        <f si="10" t="shared"/>
        <v/>
      </c>
      <c r="D64" s="9" t="str">
        <f si="10" t="shared"/>
        <v/>
      </c>
      <c r="E64" s="9" t="str">
        <f si="10" t="shared"/>
        <v/>
      </c>
      <c r="F64" s="9" t="str">
        <f si="10" t="shared"/>
        <v/>
      </c>
      <c r="G64" s="9" t="str">
        <f si="10" t="shared"/>
        <v/>
      </c>
      <c r="H64" s="9" t="str">
        <f si="10" t="shared"/>
        <v/>
      </c>
      <c r="I64" s="9"/>
      <c r="J64" s="9" t="str">
        <f ref="J64:P64" si="11" t="shared">IF(J5="","",MAX(J5:J60))</f>
        <v/>
      </c>
      <c r="K64" s="9" t="str">
        <f si="11" t="shared"/>
        <v/>
      </c>
      <c r="L64" s="9" t="str">
        <f si="11" t="shared"/>
        <v/>
      </c>
      <c r="M64" s="9" t="str">
        <f si="11" t="shared"/>
        <v/>
      </c>
      <c r="N64" s="9" t="str">
        <f si="11" t="shared"/>
        <v/>
      </c>
      <c r="O64" s="9" t="str">
        <f si="11" t="shared"/>
        <v/>
      </c>
      <c r="P64" s="9" t="str">
        <f si="11" t="shared"/>
        <v/>
      </c>
      <c r="Q64" s="8"/>
    </row>
    <row customFormat="1" r="65" s="1" spans="1:17">
      <c r="A65" s="8" t="s">
        <v>32</v>
      </c>
      <c r="B65" s="9" t="str">
        <f ref="B65:H65" si="12" t="shared">IF(B5="","",MIN(B5:B60))</f>
        <v/>
      </c>
      <c r="C65" s="9" t="str">
        <f si="12" t="shared"/>
        <v/>
      </c>
      <c r="D65" s="9" t="str">
        <f si="12" t="shared"/>
        <v/>
      </c>
      <c r="E65" s="9" t="str">
        <f si="12" t="shared"/>
        <v/>
      </c>
      <c r="F65" s="9" t="str">
        <f si="12" t="shared"/>
        <v/>
      </c>
      <c r="G65" s="9" t="str">
        <f si="12" t="shared"/>
        <v/>
      </c>
      <c r="H65" s="9" t="str">
        <f si="12" t="shared"/>
        <v/>
      </c>
      <c r="I65" s="9"/>
      <c r="J65" s="9" t="str">
        <f ref="J65:P65" si="13" t="shared">IF(J5="","",MIN(J5:J60))</f>
        <v/>
      </c>
      <c r="K65" s="9" t="str">
        <f si="13" t="shared"/>
        <v/>
      </c>
      <c r="L65" s="9" t="str">
        <f si="13" t="shared"/>
        <v/>
      </c>
      <c r="M65" s="9" t="str">
        <f si="13" t="shared"/>
        <v/>
      </c>
      <c r="N65" s="9" t="str">
        <f si="13" t="shared"/>
        <v/>
      </c>
      <c r="O65" s="9" t="str">
        <f si="13" t="shared"/>
        <v/>
      </c>
      <c r="P65" s="9" t="str">
        <f si="13" t="shared"/>
        <v/>
      </c>
      <c r="Q65" s="8"/>
    </row>
    <row customFormat="1" r="66" s="1" spans="1:17">
      <c r="A66" s="8" t="s">
        <v>12</v>
      </c>
      <c r="B66" s="9" t="str">
        <f ref="B66:H66" si="14" t="shared">IFERROR(INT(AVERAGE(B5:B60)),"")</f>
        <v/>
      </c>
      <c r="C66" s="9" t="str">
        <f si="14" t="shared"/>
        <v/>
      </c>
      <c r="D66" s="9" t="str">
        <f si="14" t="shared"/>
        <v/>
      </c>
      <c r="E66" s="9" t="str">
        <f si="14" t="shared"/>
        <v/>
      </c>
      <c r="F66" s="9" t="str">
        <f si="14" t="shared"/>
        <v/>
      </c>
      <c r="G66" s="9" t="str">
        <f si="14" t="shared"/>
        <v/>
      </c>
      <c r="H66" s="9" t="str">
        <f si="14" t="shared"/>
        <v/>
      </c>
      <c r="I66" s="9"/>
      <c r="J66" s="9" t="str">
        <f ref="J66:P66" si="15" t="shared">IFERROR(INT(AVERAGE(J5:J60)),"")</f>
        <v/>
      </c>
      <c r="K66" s="9" t="str">
        <f si="15" t="shared"/>
        <v/>
      </c>
      <c r="L66" s="9" t="str">
        <f si="15" t="shared"/>
        <v/>
      </c>
      <c r="M66" s="9" t="str">
        <f si="15" t="shared"/>
        <v/>
      </c>
      <c r="N66" s="9" t="str">
        <f si="15" t="shared"/>
        <v/>
      </c>
      <c r="O66" s="9" t="str">
        <f si="15" t="shared"/>
        <v/>
      </c>
      <c r="P66" s="9" t="str">
        <f si="15" t="shared"/>
        <v/>
      </c>
      <c r="Q66" s="8"/>
    </row>
    <row customFormat="1" r="67" s="1" spans="1:17">
      <c r="A67" s="8" t="s">
        <v>33</v>
      </c>
      <c r="B67" s="8" t="n">
        <v>1270.0</v>
      </c>
      <c r="C67" s="8" t="n">
        <v>1270.0</v>
      </c>
      <c r="D67" s="8" t="n">
        <v>1270.0</v>
      </c>
      <c r="E67" s="8" t="n">
        <v>1270.0</v>
      </c>
      <c r="F67" s="8" t="n">
        <v>1270.0</v>
      </c>
      <c r="G67" s="8" t="n">
        <v>1270.0</v>
      </c>
      <c r="H67" s="8" t="n">
        <v>1270.0</v>
      </c>
      <c r="I67" s="9"/>
      <c r="J67" s="8" t="n">
        <v>1320.0</v>
      </c>
      <c r="K67" s="8" t="n">
        <v>1320.0</v>
      </c>
      <c r="L67" s="8" t="n">
        <v>1320.0</v>
      </c>
      <c r="M67" s="8" t="n">
        <v>1320.0</v>
      </c>
      <c r="N67" s="8" t="n">
        <v>1320.0</v>
      </c>
      <c r="O67" s="8" t="n">
        <v>1320.0</v>
      </c>
      <c r="P67" s="8" t="n">
        <v>1320.0</v>
      </c>
      <c r="Q67" s="8"/>
    </row>
    <row customFormat="1" r="68" s="1" spans="1:17">
      <c r="A68" s="8" t="s">
        <v>34</v>
      </c>
      <c r="B68" s="8" t="str">
        <f ref="B68:H68" si="16" t="shared">IFERROR(IF(ABS(B66-B67)&gt;7,1,0),"")</f>
        <v/>
      </c>
      <c r="C68" s="8" t="str">
        <f si="16" t="shared"/>
        <v/>
      </c>
      <c r="D68" s="8" t="str">
        <f si="16" t="shared"/>
        <v/>
      </c>
      <c r="E68" s="8" t="str">
        <f si="16" t="shared"/>
        <v/>
      </c>
      <c r="F68" s="8" t="str">
        <f si="16" t="shared"/>
        <v/>
      </c>
      <c r="G68" s="8" t="str">
        <f si="16" t="shared"/>
        <v/>
      </c>
      <c r="H68" s="8" t="str">
        <f si="16" t="shared"/>
        <v/>
      </c>
      <c r="I68" s="8"/>
      <c r="J68" s="8" t="str">
        <f ref="J68:P68" si="17" t="shared">IFERROR(IF(ABS(J66-J67)&gt;7,1,0),"")</f>
        <v/>
      </c>
      <c r="K68" s="8" t="str">
        <f si="17" t="shared"/>
        <v/>
      </c>
      <c r="L68" s="8" t="str">
        <f si="17" t="shared"/>
        <v/>
      </c>
      <c r="M68" s="8" t="str">
        <f si="17" t="shared"/>
        <v/>
      </c>
      <c r="N68" s="8" t="str">
        <f si="17" t="shared"/>
        <v/>
      </c>
      <c r="O68" s="8" t="str">
        <f si="17" t="shared"/>
        <v/>
      </c>
      <c r="P68" s="8" t="str">
        <f si="17" t="shared"/>
        <v/>
      </c>
      <c r="Q68" s="8"/>
    </row>
    <row customFormat="1" r="69" s="1" spans="9:9">
      <c r="I69" s="13"/>
    </row>
    <row customFormat="1" r="70" s="1" spans="3:12">
      <c r="C70" s="8"/>
      <c r="D70" s="8" t="s">
        <v>35</v>
      </c>
      <c r="E70" s="8" t="s">
        <v>36</v>
      </c>
      <c r="F70" s="8" t="s">
        <v>12</v>
      </c>
      <c r="G70" s="8"/>
      <c r="H70" s="8"/>
      <c r="I70" s="8"/>
      <c r="J70" s="8" t="s">
        <v>35</v>
      </c>
      <c r="K70" s="8" t="s">
        <v>36</v>
      </c>
      <c r="L70" s="8" t="s">
        <v>12</v>
      </c>
    </row>
    <row customFormat="1" r="71" s="1" spans="3:12">
      <c r="C71" s="8" t="s">
        <v>37</v>
      </c>
      <c r="D71" s="12" t="str">
        <f ca="1">IFERROR((56*2-B$61-B$62-J$61-J$62)/(56*2),"")</f>
        <v/>
      </c>
      <c r="E71" s="12" t="str">
        <f ca="1">IFERROR((56*2-C$61-C$62-K$61-K$62)/(56*2),"")</f>
        <v/>
      </c>
      <c r="F71" s="12" t="str">
        <f ca="1" ref="F71:F73" si="18" t="shared">IFERROR(AVERAGE(D71:E71),"")</f>
        <v/>
      </c>
      <c r="G71" s="12"/>
      <c r="H71" s="8"/>
      <c r="I71" s="8" t="s">
        <v>38</v>
      </c>
      <c r="J71" s="8" t="str">
        <f>IFERROR((2-B68-J68)/2,"")</f>
        <v/>
      </c>
      <c r="K71" s="8" t="str">
        <f>IFERROR((2-C68-K68)/2,"")</f>
        <v/>
      </c>
      <c r="L71" s="8" t="str">
        <f ref="L71:L73" si="19" t="shared">IFERROR(AVERAGE(J71:K71),"")</f>
        <v/>
      </c>
    </row>
    <row customFormat="1" r="72" s="1" spans="3:12">
      <c r="C72" s="8" t="s">
        <v>39</v>
      </c>
      <c r="D72" s="12" t="str">
        <f ca="1">IFERROR((56*2-D$61-D$62-L$61-L$62)/(56*2),"")</f>
        <v/>
      </c>
      <c r="E72" s="12" t="str">
        <f ca="1">IFERROR((56*2-E$61-E$62-M$61-M$62)/(56*2),"")</f>
        <v/>
      </c>
      <c r="F72" s="12" t="str">
        <f ca="1" si="18" t="shared"/>
        <v/>
      </c>
      <c r="G72" s="8"/>
      <c r="H72" s="8"/>
      <c r="I72" s="8" t="s">
        <v>40</v>
      </c>
      <c r="J72" s="8" t="str">
        <f>IFERROR((2-D68-L68)/2,"")</f>
        <v/>
      </c>
      <c r="K72" s="8" t="str">
        <f>IFERROR((2-E68-M68)/2,"")</f>
        <v/>
      </c>
      <c r="L72" s="8" t="str">
        <f si="19" t="shared"/>
        <v/>
      </c>
    </row>
    <row customFormat="1" r="73" s="1" spans="3:12">
      <c r="C73" s="8" t="s">
        <v>41</v>
      </c>
      <c r="D73" s="12" t="str">
        <f ca="1">IFERROR((56*2-F$61-F$62-N$61-N$62)/(56*2),"")</f>
        <v/>
      </c>
      <c r="E73" s="12" t="str">
        <f ca="1">IFERROR((56*2-G$61-G$62-O$61-O$62)/(56*2),"")</f>
        <v/>
      </c>
      <c r="F73" s="12" t="str">
        <f ca="1" si="18" t="shared"/>
        <v/>
      </c>
      <c r="G73" s="8"/>
      <c r="H73" s="8"/>
      <c r="I73" s="8" t="s">
        <v>42</v>
      </c>
      <c r="J73" s="8" t="str">
        <f>IFERROR((2-F68-N68)/2,"")</f>
        <v/>
      </c>
      <c r="K73" s="8" t="str">
        <f>IFERROR((2-G68-O68)/2,"")</f>
        <v/>
      </c>
      <c r="L73" s="8" t="str">
        <f si="19" t="shared"/>
        <v/>
      </c>
    </row>
    <row customFormat="1" r="74" s="1" spans="3:12">
      <c r="C74" s="9" t="s">
        <v>43</v>
      </c>
      <c r="D74" s="9"/>
      <c r="E74" s="9"/>
      <c r="F74" s="9" t="str">
        <f ca="1">IFERROR((56*2-H$61-H$62-P$61-P$62)/(56*2),"")</f>
        <v/>
      </c>
      <c r="G74" s="9"/>
      <c r="H74" s="9"/>
      <c r="I74" s="9" t="s">
        <v>44</v>
      </c>
      <c r="J74" s="12"/>
      <c r="K74" s="9"/>
      <c r="L74" s="12">
        <f>IFERROR((2*6-SUM(B68:P68))/(2*6),"")</f>
        <v>1</v>
      </c>
    </row>
  </sheetData>
  <mergeCells count="2">
    <mergeCell ref="B2:G2"/>
    <mergeCell ref="J2:O2"/>
  </mergeCells>
  <conditionalFormatting sqref="B5">
    <cfRule dxfId="0" operator="greaterThan" priority="70" type="cellIs">
      <formula>$B$66+30</formula>
    </cfRule>
    <cfRule dxfId="1" operator="lessThan" priority="69" type="cellIs">
      <formula>$B$66-30</formula>
    </cfRule>
  </conditionalFormatting>
  <conditionalFormatting sqref="C5">
    <cfRule dxfId="0" operator="greaterThan" priority="66" type="cellIs">
      <formula>$C$66+30</formula>
    </cfRule>
    <cfRule dxfId="1" operator="lessThan" priority="65" type="cellIs">
      <formula>$C$66-30</formula>
    </cfRule>
  </conditionalFormatting>
  <conditionalFormatting sqref="D5">
    <cfRule dxfId="0" operator="greaterThan" priority="64" type="cellIs">
      <formula>$D$66+30</formula>
    </cfRule>
    <cfRule dxfId="1" operator="lessThan" priority="63" type="cellIs">
      <formula>$D$66-30</formula>
    </cfRule>
  </conditionalFormatting>
  <conditionalFormatting sqref="E5">
    <cfRule dxfId="0" operator="greaterThan" priority="62" type="cellIs">
      <formula>$E$66+30</formula>
    </cfRule>
    <cfRule dxfId="1" operator="lessThan" priority="61" type="cellIs">
      <formula>$E$66-30</formula>
    </cfRule>
  </conditionalFormatting>
  <conditionalFormatting sqref="F5">
    <cfRule dxfId="0" operator="greaterThan" priority="60" type="cellIs">
      <formula>$F$66+30</formula>
    </cfRule>
    <cfRule dxfId="1" operator="lessThan" priority="59" type="cellIs">
      <formula>$F$66-30</formula>
    </cfRule>
  </conditionalFormatting>
  <conditionalFormatting sqref="G5">
    <cfRule dxfId="0" operator="greaterThan" priority="58" type="cellIs">
      <formula>$G$66+30</formula>
    </cfRule>
    <cfRule dxfId="1" operator="lessThan" priority="57" type="cellIs">
      <formula>$G$66-30</formula>
    </cfRule>
  </conditionalFormatting>
  <conditionalFormatting sqref="J5">
    <cfRule dxfId="0" operator="greaterThan" priority="36" type="cellIs">
      <formula>$J$66+30</formula>
    </cfRule>
    <cfRule dxfId="1" operator="lessThan" priority="35" type="cellIs">
      <formula>$J$66-30</formula>
    </cfRule>
  </conditionalFormatting>
  <conditionalFormatting sqref="K5">
    <cfRule dxfId="0" operator="greaterThan" priority="34" type="cellIs">
      <formula>$K$66+30</formula>
    </cfRule>
    <cfRule dxfId="1" operator="lessThan" priority="33" type="cellIs">
      <formula>$K$66-30</formula>
    </cfRule>
  </conditionalFormatting>
  <conditionalFormatting sqref="L5">
    <cfRule dxfId="0" operator="greaterThan" priority="32" type="cellIs">
      <formula>$L$66+30</formula>
    </cfRule>
    <cfRule dxfId="1" operator="lessThan" priority="31" type="cellIs">
      <formula>$L$66-30</formula>
    </cfRule>
  </conditionalFormatting>
  <conditionalFormatting sqref="M5">
    <cfRule dxfId="0" operator="greaterThan" priority="30" type="cellIs">
      <formula>$M$66+30</formula>
    </cfRule>
    <cfRule dxfId="1" operator="lessThan" priority="29" type="cellIs">
      <formula>$M$66-30</formula>
    </cfRule>
  </conditionalFormatting>
  <conditionalFormatting sqref="N5">
    <cfRule dxfId="0" operator="greaterThan" priority="28" type="cellIs">
      <formula>$N$66+30</formula>
    </cfRule>
    <cfRule dxfId="1" operator="lessThan" priority="27" type="cellIs">
      <formula>$N$66-30</formula>
    </cfRule>
  </conditionalFormatting>
  <conditionalFormatting sqref="O5">
    <cfRule dxfId="0" operator="greaterThan" priority="26" type="cellIs">
      <formula>$O$66+30</formula>
    </cfRule>
    <cfRule dxfId="1" operator="lessThan" priority="25" type="cellIs">
      <formula>$O$66-30</formula>
    </cfRule>
  </conditionalFormatting>
  <conditionalFormatting sqref="B60">
    <cfRule dxfId="0" operator="greaterThan" priority="68" type="cellIs">
      <formula>$B$66+30</formula>
    </cfRule>
    <cfRule dxfId="1" operator="lessThan" priority="67" type="cellIs">
      <formula>$B$66-30</formula>
    </cfRule>
  </conditionalFormatting>
  <conditionalFormatting sqref="C60">
    <cfRule dxfId="0" operator="greaterThan" priority="54" type="cellIs">
      <formula>$C$66+30</formula>
    </cfRule>
    <cfRule dxfId="1" operator="lessThan" priority="53" type="cellIs">
      <formula>$C$66-30</formula>
    </cfRule>
  </conditionalFormatting>
  <conditionalFormatting sqref="D60">
    <cfRule dxfId="0" operator="greaterThan" priority="52" type="cellIs">
      <formula>$D$66+30</formula>
    </cfRule>
    <cfRule dxfId="1" operator="lessThan" priority="51" type="cellIs">
      <formula>$D$66-30</formula>
    </cfRule>
  </conditionalFormatting>
  <conditionalFormatting sqref="E60">
    <cfRule dxfId="0" operator="greaterThan" priority="50" type="cellIs">
      <formula>$E$66+30</formula>
    </cfRule>
    <cfRule dxfId="1" operator="lessThan" priority="49" type="cellIs">
      <formula>$E$66-30</formula>
    </cfRule>
  </conditionalFormatting>
  <conditionalFormatting sqref="F60">
    <cfRule dxfId="0" operator="greaterThan" priority="48" type="cellIs">
      <formula>$F$66+30</formula>
    </cfRule>
    <cfRule dxfId="1" operator="lessThan" priority="47" type="cellIs">
      <formula>$F$66-30</formula>
    </cfRule>
  </conditionalFormatting>
  <conditionalFormatting sqref="G60">
    <cfRule dxfId="0" operator="greaterThan" priority="46" type="cellIs">
      <formula>$G$66+30</formula>
    </cfRule>
    <cfRule dxfId="1" operator="lessThan" priority="45" type="cellIs">
      <formula>$G$66-30</formula>
    </cfRule>
  </conditionalFormatting>
  <conditionalFormatting sqref="J60">
    <cfRule dxfId="0" operator="greaterThan" priority="24" type="cellIs">
      <formula>$J$66+30</formula>
    </cfRule>
    <cfRule dxfId="1" operator="lessThan" priority="23" type="cellIs">
      <formula>$J$66-30</formula>
    </cfRule>
  </conditionalFormatting>
  <conditionalFormatting sqref="K60">
    <cfRule dxfId="0" operator="greaterThan" priority="22" type="cellIs">
      <formula>$K$66+30</formula>
    </cfRule>
    <cfRule dxfId="1" operator="lessThan" priority="21" type="cellIs">
      <formula>$K$66-30</formula>
    </cfRule>
  </conditionalFormatting>
  <conditionalFormatting sqref="L60">
    <cfRule dxfId="0" operator="greaterThan" priority="20" type="cellIs">
      <formula>$L$66+30</formula>
    </cfRule>
    <cfRule dxfId="1" operator="lessThan" priority="19" type="cellIs">
      <formula>$L$66-30</formula>
    </cfRule>
  </conditionalFormatting>
  <conditionalFormatting sqref="M60">
    <cfRule dxfId="0" operator="greaterThan" priority="18" type="cellIs">
      <formula>$M$66+30</formula>
    </cfRule>
    <cfRule dxfId="1" operator="lessThan" priority="17" type="cellIs">
      <formula>$M$66-30</formula>
    </cfRule>
  </conditionalFormatting>
  <conditionalFormatting sqref="N60">
    <cfRule dxfId="0" operator="greaterThan" priority="16" type="cellIs">
      <formula>$N$66+30</formula>
    </cfRule>
    <cfRule dxfId="1" operator="lessThan" priority="15" type="cellIs">
      <formula>$N$66-30</formula>
    </cfRule>
  </conditionalFormatting>
  <conditionalFormatting sqref="O60">
    <cfRule dxfId="0" operator="greaterThan" priority="14" type="cellIs">
      <formula>$O$66+30</formula>
    </cfRule>
    <cfRule dxfId="1" operator="lessThan" priority="13" type="cellIs">
      <formula>$O$66-30</formula>
    </cfRule>
  </conditionalFormatting>
  <conditionalFormatting sqref="B6:B59">
    <cfRule dxfId="0" operator="greaterThan" priority="72" type="cellIs">
      <formula>$B$66+20</formula>
    </cfRule>
    <cfRule dxfId="1" operator="lessThan" priority="71" type="cellIs">
      <formula>$B$66-20</formula>
    </cfRule>
  </conditionalFormatting>
  <conditionalFormatting sqref="C6:C59">
    <cfRule dxfId="0" operator="greaterThan" priority="56" type="cellIs">
      <formula>$C$66+20</formula>
    </cfRule>
    <cfRule dxfId="1" operator="lessThan" priority="55" type="cellIs">
      <formula>$C$66-20</formula>
    </cfRule>
  </conditionalFormatting>
  <conditionalFormatting sqref="D6:D59">
    <cfRule dxfId="0" operator="greaterThan" priority="44" type="cellIs">
      <formula>$D$66+20</formula>
    </cfRule>
    <cfRule dxfId="1" operator="lessThan" priority="43" type="cellIs">
      <formula>$D$66-20</formula>
    </cfRule>
  </conditionalFormatting>
  <conditionalFormatting sqref="E6:E59">
    <cfRule dxfId="0" operator="greaterThan" priority="42" type="cellIs">
      <formula>$E$66+20</formula>
    </cfRule>
    <cfRule dxfId="1" operator="lessThan" priority="41" type="cellIs">
      <formula>$E$66-20</formula>
    </cfRule>
  </conditionalFormatting>
  <conditionalFormatting sqref="F6:F59">
    <cfRule dxfId="0" operator="greaterThan" priority="40" type="cellIs">
      <formula>$F$66+20</formula>
    </cfRule>
    <cfRule dxfId="1" operator="lessThan" priority="39" type="cellIs">
      <formula>$F$66-20</formula>
    </cfRule>
  </conditionalFormatting>
  <conditionalFormatting sqref="G6:G59">
    <cfRule dxfId="0" operator="greaterThan" priority="38" type="cellIs">
      <formula>$G$66+20</formula>
    </cfRule>
    <cfRule dxfId="1" operator="lessThan" priority="37" type="cellIs">
      <formula>$G$66-20</formula>
    </cfRule>
  </conditionalFormatting>
  <conditionalFormatting sqref="J6:J59">
    <cfRule dxfId="0" operator="greaterThan" priority="12" type="cellIs">
      <formula>$J$66+20</formula>
    </cfRule>
    <cfRule dxfId="1" operator="lessThan" priority="11" type="cellIs">
      <formula>$J$66-20</formula>
    </cfRule>
  </conditionalFormatting>
  <conditionalFormatting sqref="K6:K59">
    <cfRule dxfId="0" operator="greaterThan" priority="10" type="cellIs">
      <formula>$K$66+20</formula>
    </cfRule>
    <cfRule dxfId="1" operator="lessThan" priority="9" type="cellIs">
      <formula>$K$66-20</formula>
    </cfRule>
  </conditionalFormatting>
  <conditionalFormatting sqref="L6:L59">
    <cfRule dxfId="0" operator="greaterThan" priority="8" type="cellIs">
      <formula>$L$66+20</formula>
    </cfRule>
    <cfRule dxfId="1" operator="lessThan" priority="7" type="cellIs">
      <formula>$L$66-20</formula>
    </cfRule>
  </conditionalFormatting>
  <conditionalFormatting sqref="M6:M59">
    <cfRule dxfId="0" operator="greaterThan" priority="6" type="cellIs">
      <formula>$M$66+20</formula>
    </cfRule>
    <cfRule dxfId="1" operator="lessThan" priority="5" type="cellIs">
      <formula>$M$66-20</formula>
    </cfRule>
  </conditionalFormatting>
  <conditionalFormatting sqref="N6:N59">
    <cfRule dxfId="0" operator="greaterThan" priority="4" type="cellIs">
      <formula>$N$66+20</formula>
    </cfRule>
    <cfRule dxfId="1" operator="lessThan" priority="3" type="cellIs">
      <formula>$N$66-20</formula>
    </cfRule>
  </conditionalFormatting>
  <conditionalFormatting sqref="O6:O59">
    <cfRule dxfId="0" operator="greaterThan" priority="2" type="cellIs">
      <formula>$O$66+20</formula>
    </cfRule>
    <cfRule dxfId="1" operator="lessThan" priority="1" type="cellIs">
      <formula>$O$66-20</formula>
    </cfRule>
  </conditionalFormatting>
  <pageMargins bottom="0.75" footer="0.5" header="0.5" left="0.699305555555556" right="0.699305555555556" top="0.75"/>
  <headerFooter/>
</worksheet>
</file>

<file path=xl/worksheets/sheet27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Q74"/>
  <sheetViews>
    <sheetView tabSelected="false" workbookViewId="0" zoomScale="85" zoomScaleNormal="85">
      <selection activeCell="A1" sqref="A1"/>
    </sheetView>
  </sheetViews>
  <sheetFormatPr defaultColWidth="9" defaultRowHeight="14.25"/>
  <cols>
    <col min="1" max="1" customWidth="true" style="1" width="14.0" collapsed="true"/>
    <col min="2" max="7" customWidth="true" style="1" width="11.3666666666667" collapsed="true"/>
    <col min="8" max="8" customWidth="true" style="1" width="7.725" collapsed="true"/>
    <col min="9" max="9" customWidth="true" style="1" width="8.26666666666667" collapsed="true"/>
    <col min="10" max="15" customWidth="true" style="1" width="11.3666666666667" collapsed="true"/>
    <col min="16" max="16" customWidth="true" style="1" width="7.36666666666667" collapsed="true"/>
    <col min="17" max="18" style="1" width="9.0" collapsed="true"/>
    <col min="19" max="16384" style="2" width="9.0" collapsed="true"/>
  </cols>
  <sheetData>
    <row customFormat="1" customHeight="1" ht="24" r="1" s="1" spans="1:17">
      <c r="A1" s="3" t="s">
        <v>0</v>
      </c>
      <c r="B1" s="4" t="s">
        <v>148</v>
      </c>
      <c r="C1" s="3"/>
      <c r="D1" s="3"/>
      <c r="E1" s="3" t="s">
        <v>1</v>
      </c>
      <c r="F1" s="5" t="s">
        <v>2</v>
      </c>
      <c r="G1" s="5"/>
      <c r="H1" s="5"/>
      <c r="I1" s="5"/>
      <c r="J1" s="5"/>
      <c r="K1" s="5"/>
      <c r="L1" s="5"/>
      <c r="M1" s="5"/>
      <c r="N1" s="5"/>
      <c r="O1" s="5"/>
      <c r="P1" s="5"/>
      <c r="Q1" s="11"/>
    </row>
    <row customFormat="1" r="2" s="1" spans="1:17">
      <c r="A2" s="3"/>
      <c r="B2" s="6" t="s">
        <v>3</v>
      </c>
      <c r="C2" s="6"/>
      <c r="D2" s="6"/>
      <c r="E2" s="6"/>
      <c r="F2" s="6"/>
      <c r="G2" s="6"/>
      <c r="H2" s="6"/>
      <c r="I2" s="6"/>
      <c r="J2" s="6" t="s">
        <v>4</v>
      </c>
      <c r="K2" s="6"/>
      <c r="L2" s="6"/>
      <c r="M2" s="6"/>
      <c r="N2" s="6"/>
      <c r="O2" s="6"/>
      <c r="P2" s="3"/>
      <c r="Q2" s="3"/>
    </row>
    <row customFormat="1" r="3" s="1" spans="1:17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customFormat="1" customHeight="1" hidden="1" ht="17" r="4" s="1" spans="1:17">
      <c r="A4" s="3" t="s">
        <v>14</v>
      </c>
      <c r="B4" s="7" t="s">
        <v>15</v>
      </c>
      <c r="C4" s="7" t="s">
        <v>16</v>
      </c>
      <c r="D4" s="7" t="s">
        <v>17</v>
      </c>
      <c r="E4" s="3" t="s">
        <v>18</v>
      </c>
      <c r="F4" s="7" t="s">
        <v>19</v>
      </c>
      <c r="G4" s="3" t="s">
        <v>20</v>
      </c>
      <c r="H4" s="3" t="s">
        <v>90</v>
      </c>
      <c r="I4" s="3" t="s">
        <v>90</v>
      </c>
      <c r="J4" s="3" t="s">
        <v>21</v>
      </c>
      <c r="K4" s="7" t="s">
        <v>22</v>
      </c>
      <c r="L4" s="3" t="s">
        <v>23</v>
      </c>
      <c r="M4" s="3" t="s">
        <v>24</v>
      </c>
      <c r="N4" s="3" t="s">
        <v>25</v>
      </c>
      <c r="O4" s="7" t="s">
        <v>26</v>
      </c>
      <c r="P4" s="3"/>
      <c r="Q4" s="3"/>
    </row>
    <row customFormat="1" r="5" s="1" spans="1:17">
      <c r="A5" s="8" t="n">
        <v>1.0</v>
      </c>
      <c r="B5" s="9" t="n">
        <v>1273.0</v>
      </c>
      <c r="C5" s="9" t="n">
        <v>1273.0</v>
      </c>
      <c r="D5" s="9" t="n">
        <v>1281.0</v>
      </c>
      <c r="E5" s="9" t="n">
        <v>1272.0</v>
      </c>
      <c r="F5" s="9" t="n">
        <v>1263.0</v>
      </c>
      <c r="G5" s="9" t="n">
        <v>1276.0</v>
      </c>
      <c r="H5" s="9" t="str">
        <f ref="H5:H60" si="0" t="shared">IF(B5="","",INT(AVERAGE(B5:G5)))</f>
        <v/>
      </c>
      <c r="I5" s="9" t="str">
        <f ref="I5:I60" si="1" t="shared">IF(H5="","",H5-H$65)</f>
        <v/>
      </c>
      <c r="J5" s="9" t="n">
        <v>1347.0</v>
      </c>
      <c r="K5" s="9" t="n">
        <v>1352.0</v>
      </c>
      <c r="L5" s="9" t="n">
        <v>1356.0</v>
      </c>
      <c r="M5" s="9" t="n">
        <v>1338.0</v>
      </c>
      <c r="N5" s="9" t="n">
        <v>1337.0</v>
      </c>
      <c r="O5" s="9" t="n">
        <v>1348.0</v>
      </c>
      <c r="P5" s="9" t="str">
        <f ref="P5:P60" si="2" t="shared">IF(J5="","",INT(AVERAGE(J5:O5)))</f>
        <v/>
      </c>
      <c r="Q5" s="9" t="str">
        <f ref="Q5:Q60" si="3" t="shared">IF(P5="","",P5-P$65)</f>
        <v/>
      </c>
    </row>
    <row customFormat="1" r="6" s="1" spans="1:17">
      <c r="A6" s="8" t="n">
        <v>2.0</v>
      </c>
      <c r="B6" s="9" t="n">
        <v>1285.0</v>
      </c>
      <c r="C6" s="9" t="n">
        <v>1276.0</v>
      </c>
      <c r="D6" s="9" t="n">
        <v>1298.0</v>
      </c>
      <c r="E6" s="9" t="n">
        <v>1261.0</v>
      </c>
      <c r="F6" s="9" t="n">
        <v>1264.0</v>
      </c>
      <c r="G6" s="9" t="n">
        <v>1287.0</v>
      </c>
      <c r="H6" s="9" t="str">
        <f si="0" t="shared"/>
        <v/>
      </c>
      <c r="I6" s="9" t="str">
        <f si="1" t="shared"/>
        <v/>
      </c>
      <c r="J6" s="9" t="n">
        <v>1359.0</v>
      </c>
      <c r="K6" s="9" t="n">
        <v>1336.0</v>
      </c>
      <c r="L6" s="9" t="n">
        <v>1346.0</v>
      </c>
      <c r="M6" s="9" t="n">
        <v>1326.0</v>
      </c>
      <c r="N6" s="9" t="n">
        <v>1320.0</v>
      </c>
      <c r="O6" s="9" t="n">
        <v>1347.0</v>
      </c>
      <c r="P6" s="9" t="str">
        <f si="2" t="shared"/>
        <v/>
      </c>
      <c r="Q6" s="9" t="str">
        <f si="3" t="shared"/>
        <v/>
      </c>
    </row>
    <row customFormat="1" r="7" s="1" spans="1:17">
      <c r="A7" s="8" t="n">
        <v>3.0</v>
      </c>
      <c r="B7" s="9" t="n">
        <v>1284.0</v>
      </c>
      <c r="C7" s="9" t="n">
        <v>1263.0</v>
      </c>
      <c r="D7" s="9" t="n">
        <v>1264.0</v>
      </c>
      <c r="E7" s="9" t="n">
        <v>1294.0</v>
      </c>
      <c r="F7" s="9" t="n">
        <v>1262.0</v>
      </c>
      <c r="G7" s="9" t="n">
        <v>1283.0</v>
      </c>
      <c r="H7" s="9" t="str">
        <f si="0" t="shared"/>
        <v/>
      </c>
      <c r="I7" s="9" t="str">
        <f si="1" t="shared"/>
        <v/>
      </c>
      <c r="J7" s="9" t="n">
        <v>1336.0</v>
      </c>
      <c r="K7" s="9" t="n">
        <v>1313.0</v>
      </c>
      <c r="L7" s="9" t="n">
        <v>1317.0</v>
      </c>
      <c r="M7" s="9" t="n">
        <v>1338.0</v>
      </c>
      <c r="N7" s="9" t="n">
        <v>1322.0</v>
      </c>
      <c r="O7" s="9" t="n">
        <v>1336.0</v>
      </c>
      <c r="P7" s="9" t="str">
        <f si="2" t="shared"/>
        <v/>
      </c>
      <c r="Q7" s="9" t="str">
        <f si="3" t="shared"/>
        <v/>
      </c>
    </row>
    <row customFormat="1" r="8" s="1" spans="1:17">
      <c r="A8" s="8" t="n">
        <v>4.0</v>
      </c>
      <c r="B8" s="9" t="n">
        <v>1260.0</v>
      </c>
      <c r="C8" s="9" t="n">
        <v>1296.0</v>
      </c>
      <c r="D8" s="9" t="n">
        <v>1270.0</v>
      </c>
      <c r="E8" s="9" t="n">
        <v>1286.0</v>
      </c>
      <c r="F8" s="9" t="n">
        <v>1255.0</v>
      </c>
      <c r="G8" s="9" t="n">
        <v>1267.0</v>
      </c>
      <c r="H8" s="9" t="str">
        <f si="0" t="shared"/>
        <v/>
      </c>
      <c r="I8" s="9" t="str">
        <f si="1" t="shared"/>
        <v/>
      </c>
      <c r="J8" s="9" t="n">
        <v>1337.0</v>
      </c>
      <c r="K8" s="9" t="n">
        <v>1346.0</v>
      </c>
      <c r="L8" s="9" t="n">
        <v>1349.0</v>
      </c>
      <c r="M8" s="9" t="n">
        <v>1345.0</v>
      </c>
      <c r="N8" s="9" t="n">
        <v>1322.0</v>
      </c>
      <c r="O8" s="9" t="n">
        <v>1335.0</v>
      </c>
      <c r="P8" s="9" t="str">
        <f si="2" t="shared"/>
        <v/>
      </c>
      <c r="Q8" s="9" t="str">
        <f si="3" t="shared"/>
        <v/>
      </c>
    </row>
    <row customFormat="1" r="9" s="1" spans="1:17">
      <c r="A9" s="8" t="n">
        <v>5.0</v>
      </c>
      <c r="B9" s="9" t="n">
        <v>1274.0</v>
      </c>
      <c r="C9" s="9" t="n">
        <v>1292.0</v>
      </c>
      <c r="D9" s="9" t="n">
        <v>1264.0</v>
      </c>
      <c r="E9" s="9" t="n">
        <v>1267.0</v>
      </c>
      <c r="F9" s="9" t="n">
        <v>1293.0</v>
      </c>
      <c r="G9" s="9" t="n">
        <v>1265.0</v>
      </c>
      <c r="H9" s="9" t="str">
        <f si="0" t="shared"/>
        <v/>
      </c>
      <c r="I9" s="9" t="str">
        <f si="1" t="shared"/>
        <v/>
      </c>
      <c r="J9" s="9" t="n">
        <v>1327.0</v>
      </c>
      <c r="K9" s="9" t="n">
        <v>1346.0</v>
      </c>
      <c r="L9" s="9" t="n">
        <v>1311.0</v>
      </c>
      <c r="M9" s="9" t="n">
        <v>1317.0</v>
      </c>
      <c r="N9" s="9" t="n">
        <v>1338.0</v>
      </c>
      <c r="O9" s="9" t="n">
        <v>1323.0</v>
      </c>
      <c r="P9" s="9" t="str">
        <f si="2" t="shared"/>
        <v/>
      </c>
      <c r="Q9" s="9" t="str">
        <f si="3" t="shared"/>
        <v/>
      </c>
    </row>
    <row customFormat="1" r="10" s="1" spans="1:17">
      <c r="A10" s="8" t="n">
        <v>6.0</v>
      </c>
      <c r="B10" s="9" t="n">
        <v>1266.0</v>
      </c>
      <c r="C10" s="9" t="n">
        <v>1271.0</v>
      </c>
      <c r="D10" s="9" t="n">
        <v>1312.0</v>
      </c>
      <c r="E10" s="9" t="n">
        <v>1274.0</v>
      </c>
      <c r="F10" s="9" t="n">
        <v>1281.0</v>
      </c>
      <c r="G10" s="9" t="n">
        <v>1262.0</v>
      </c>
      <c r="H10" s="9" t="str">
        <f si="0" t="shared"/>
        <v/>
      </c>
      <c r="I10" s="9" t="str">
        <f si="1" t="shared"/>
        <v/>
      </c>
      <c r="J10" s="9" t="n">
        <v>1319.0</v>
      </c>
      <c r="K10" s="9" t="n">
        <v>1324.0</v>
      </c>
      <c r="L10" s="9" t="n">
        <v>1353.0</v>
      </c>
      <c r="M10" s="9" t="n">
        <v>1333.0</v>
      </c>
      <c r="N10" s="9" t="n">
        <v>1345.0</v>
      </c>
      <c r="O10" s="9" t="n">
        <v>1315.0</v>
      </c>
      <c r="P10" s="9" t="str">
        <f si="2" t="shared"/>
        <v/>
      </c>
      <c r="Q10" s="9" t="str">
        <f si="3" t="shared"/>
        <v/>
      </c>
    </row>
    <row customFormat="1" r="11" s="1" spans="1:17">
      <c r="A11" s="8" t="n">
        <v>7.0</v>
      </c>
      <c r="B11" s="9" t="n">
        <v>1299.0</v>
      </c>
      <c r="C11" s="9" t="n">
        <v>1284.0</v>
      </c>
      <c r="D11" s="9" t="n">
        <v>1302.0</v>
      </c>
      <c r="E11" s="9" t="n">
        <v>1275.0</v>
      </c>
      <c r="F11" s="9" t="n">
        <v>1275.0</v>
      </c>
      <c r="G11" s="9" t="n">
        <v>1292.0</v>
      </c>
      <c r="H11" s="9" t="str">
        <f si="0" t="shared"/>
        <v/>
      </c>
      <c r="I11" s="9" t="str">
        <f si="1" t="shared"/>
        <v/>
      </c>
      <c r="J11" s="9" t="n">
        <v>1328.0</v>
      </c>
      <c r="K11" s="9" t="n">
        <v>1321.0</v>
      </c>
      <c r="L11" s="9" t="n">
        <v>1347.0</v>
      </c>
      <c r="M11" s="9" t="n">
        <v>1306.0</v>
      </c>
      <c r="N11" s="9" t="n">
        <v>1310.0</v>
      </c>
      <c r="O11" s="9" t="n">
        <v>1337.0</v>
      </c>
      <c r="P11" s="9" t="str">
        <f si="2" t="shared"/>
        <v/>
      </c>
      <c r="Q11" s="9" t="str">
        <f si="3" t="shared"/>
        <v/>
      </c>
    </row>
    <row customFormat="1" r="12" s="1" spans="1:17">
      <c r="A12" s="8" t="n">
        <v>8.0</v>
      </c>
      <c r="B12" s="9" t="n">
        <v>1281.0</v>
      </c>
      <c r="C12" s="9" t="n">
        <v>1266.0</v>
      </c>
      <c r="D12" s="9" t="n">
        <v>1275.0</v>
      </c>
      <c r="E12" s="9" t="n">
        <v>1276.0</v>
      </c>
      <c r="F12" s="9" t="n">
        <v>1266.0</v>
      </c>
      <c r="G12" s="9" t="n">
        <v>1279.0</v>
      </c>
      <c r="H12" s="9" t="str">
        <f si="0" t="shared"/>
        <v/>
      </c>
      <c r="I12" s="9" t="str">
        <f si="1" t="shared"/>
        <v/>
      </c>
      <c r="J12" s="9" t="n">
        <v>1348.0</v>
      </c>
      <c r="K12" s="9" t="n">
        <v>1327.0</v>
      </c>
      <c r="L12" s="9" t="n">
        <v>1329.0</v>
      </c>
      <c r="M12" s="9" t="n">
        <v>1358.0</v>
      </c>
      <c r="N12" s="9" t="n">
        <v>1327.0</v>
      </c>
      <c r="O12" s="9" t="n">
        <v>1346.0</v>
      </c>
      <c r="P12" s="9" t="str">
        <f si="2" t="shared"/>
        <v/>
      </c>
      <c r="Q12" s="9" t="str">
        <f si="3" t="shared"/>
        <v/>
      </c>
    </row>
    <row customFormat="1" r="13" s="1" spans="1:17">
      <c r="A13" s="8" t="n">
        <v>9.0</v>
      </c>
      <c r="B13" s="9" t="n">
        <v>1266.0</v>
      </c>
      <c r="C13" s="9" t="n">
        <v>1293.0</v>
      </c>
      <c r="D13" s="9" t="n">
        <v>1274.0</v>
      </c>
      <c r="E13" s="9" t="n">
        <v>1294.0</v>
      </c>
      <c r="F13" s="9" t="n">
        <v>1289.0</v>
      </c>
      <c r="G13" s="9" t="n">
        <v>1272.0</v>
      </c>
      <c r="H13" s="9" t="str">
        <f si="0" t="shared"/>
        <v/>
      </c>
      <c r="I13" s="9" t="str">
        <f si="1" t="shared"/>
        <v/>
      </c>
      <c r="J13" s="9" t="n">
        <v>1337.0</v>
      </c>
      <c r="K13" s="9" t="n">
        <v>1350.0</v>
      </c>
      <c r="L13" s="9" t="n">
        <v>1348.0</v>
      </c>
      <c r="M13" s="9" t="n">
        <v>1365.0</v>
      </c>
      <c r="N13" s="9" t="n">
        <v>1328.0</v>
      </c>
      <c r="O13" s="9" t="n">
        <v>1339.0</v>
      </c>
      <c r="P13" s="9" t="str">
        <f si="2" t="shared"/>
        <v/>
      </c>
      <c r="Q13" s="9" t="str">
        <f si="3" t="shared"/>
        <v/>
      </c>
    </row>
    <row customFormat="1" r="14" s="1" spans="1:17">
      <c r="A14" s="8" t="n">
        <v>10.0</v>
      </c>
      <c r="B14" s="9" t="n">
        <v>1277.0</v>
      </c>
      <c r="C14" s="9" t="n">
        <v>1300.0</v>
      </c>
      <c r="D14" s="9" t="n">
        <v>1272.0</v>
      </c>
      <c r="E14" s="9" t="n">
        <v>1277.0</v>
      </c>
      <c r="F14" s="9" t="n">
        <v>1282.0</v>
      </c>
      <c r="G14" s="9" t="n">
        <v>1276.0</v>
      </c>
      <c r="H14" s="9" t="str">
        <f si="0" t="shared"/>
        <v/>
      </c>
      <c r="I14" s="9" t="str">
        <f si="1" t="shared"/>
        <v/>
      </c>
      <c r="J14" s="9" t="n">
        <v>1326.0</v>
      </c>
      <c r="K14" s="9" t="n">
        <v>1342.0</v>
      </c>
      <c r="L14" s="9" t="n">
        <v>1315.0</v>
      </c>
      <c r="M14" s="9" t="n">
        <v>1314.0</v>
      </c>
      <c r="N14" s="9" t="n">
        <v>1343.0</v>
      </c>
      <c r="O14" s="9" t="n">
        <v>1322.0</v>
      </c>
      <c r="P14" s="9" t="str">
        <f si="2" t="shared"/>
        <v/>
      </c>
      <c r="Q14" s="9" t="str">
        <f si="3" t="shared"/>
        <v/>
      </c>
    </row>
    <row customFormat="1" r="15" s="1" spans="1:17">
      <c r="A15" s="8" t="n">
        <v>11.0</v>
      </c>
      <c r="B15" s="9" t="n">
        <v>1270.0</v>
      </c>
      <c r="C15" s="9" t="n">
        <v>1274.0</v>
      </c>
      <c r="D15" s="9" t="n">
        <v>1301.0</v>
      </c>
      <c r="E15" s="9" t="n">
        <v>1276.0</v>
      </c>
      <c r="F15" s="9" t="n">
        <v>1263.0</v>
      </c>
      <c r="G15" s="9" t="n">
        <v>1267.0</v>
      </c>
      <c r="H15" s="9" t="str">
        <f si="0" t="shared"/>
        <v/>
      </c>
      <c r="I15" s="9" t="str">
        <f si="1" t="shared"/>
        <v/>
      </c>
      <c r="J15" s="9" t="n">
        <v>1318.0</v>
      </c>
      <c r="K15" s="9" t="n">
        <v>1309.0</v>
      </c>
      <c r="L15" s="9" t="n">
        <v>1349.0</v>
      </c>
      <c r="M15" s="9" t="n">
        <v>1325.0</v>
      </c>
      <c r="N15" s="9" t="n">
        <v>1337.0</v>
      </c>
      <c r="O15" s="9" t="n">
        <v>1310.0</v>
      </c>
      <c r="P15" s="9" t="str">
        <f si="2" t="shared"/>
        <v/>
      </c>
      <c r="Q15" s="9" t="str">
        <f si="3" t="shared"/>
        <v/>
      </c>
    </row>
    <row customFormat="1" r="16" s="1" spans="1:17">
      <c r="A16" s="8" t="n">
        <v>12.0</v>
      </c>
      <c r="B16" s="9" t="n">
        <v>1280.0</v>
      </c>
      <c r="C16" s="9" t="n">
        <v>1269.0</v>
      </c>
      <c r="D16" s="9" t="n">
        <v>1288.0</v>
      </c>
      <c r="E16" s="9" t="n">
        <v>1255.0</v>
      </c>
      <c r="F16" s="9" t="n">
        <v>1258.0</v>
      </c>
      <c r="G16" s="9" t="n">
        <v>1282.0</v>
      </c>
      <c r="H16" s="9" t="str">
        <f si="0" t="shared"/>
        <v/>
      </c>
      <c r="I16" s="9" t="str">
        <f si="1" t="shared"/>
        <v/>
      </c>
      <c r="J16" s="9" t="n">
        <v>1338.0</v>
      </c>
      <c r="K16" s="9" t="n">
        <v>1330.0</v>
      </c>
      <c r="L16" s="9" t="n">
        <v>1343.0</v>
      </c>
      <c r="M16" s="9" t="n">
        <v>1312.0</v>
      </c>
      <c r="N16" s="9" t="n">
        <v>1310.0</v>
      </c>
      <c r="O16" s="9" t="n">
        <v>1340.0</v>
      </c>
      <c r="P16" s="9" t="str">
        <f si="2" t="shared"/>
        <v/>
      </c>
      <c r="Q16" s="9" t="str">
        <f si="3" t="shared"/>
        <v/>
      </c>
    </row>
    <row customFormat="1" r="17" s="1" spans="1:17">
      <c r="A17" s="8" t="n">
        <v>13.0</v>
      </c>
      <c r="B17" s="9" t="n">
        <v>1283.0</v>
      </c>
      <c r="C17" s="9" t="n">
        <v>1269.0</v>
      </c>
      <c r="D17" s="9" t="n">
        <v>1270.0</v>
      </c>
      <c r="E17" s="9" t="n">
        <v>1271.0</v>
      </c>
      <c r="F17" s="9" t="n">
        <v>1290.0</v>
      </c>
      <c r="G17" s="9" t="n">
        <v>1288.0</v>
      </c>
      <c r="H17" s="9" t="str">
        <f si="0" t="shared"/>
        <v/>
      </c>
      <c r="I17" s="9" t="str">
        <f si="1" t="shared"/>
        <v/>
      </c>
      <c r="J17" s="9" t="n">
        <v>1344.0</v>
      </c>
      <c r="K17" s="9" t="n">
        <v>1327.0</v>
      </c>
      <c r="L17" s="9" t="n">
        <v>1328.0</v>
      </c>
      <c r="M17" s="9" t="n">
        <v>1355.0</v>
      </c>
      <c r="N17" s="9" t="n">
        <v>1332.0</v>
      </c>
      <c r="O17" s="9" t="n">
        <v>1348.0</v>
      </c>
      <c r="P17" s="9" t="str">
        <f si="2" t="shared"/>
        <v/>
      </c>
      <c r="Q17" s="9" t="str">
        <f si="3" t="shared"/>
        <v/>
      </c>
    </row>
    <row customFormat="1" r="18" s="1" spans="1:17">
      <c r="A18" s="8" t="n">
        <v>14.0</v>
      </c>
      <c r="B18" s="9" t="n">
        <v>1259.0</v>
      </c>
      <c r="C18" s="9" t="n">
        <v>1294.0</v>
      </c>
      <c r="D18" s="9" t="n">
        <v>1267.0</v>
      </c>
      <c r="E18" s="9" t="n">
        <v>1278.0</v>
      </c>
      <c r="F18" s="9" t="n">
        <v>1251.0</v>
      </c>
      <c r="G18" s="9" t="n">
        <v>1265.0</v>
      </c>
      <c r="H18" s="9" t="str">
        <f si="0" t="shared"/>
        <v/>
      </c>
      <c r="I18" s="9" t="str">
        <f si="1" t="shared"/>
        <v/>
      </c>
      <c r="J18" s="9" t="n">
        <v>1318.0</v>
      </c>
      <c r="K18" s="9" t="n">
        <v>1344.0</v>
      </c>
      <c r="L18" s="9" t="n">
        <v>1330.0</v>
      </c>
      <c r="M18" s="9" t="n">
        <v>1340.0</v>
      </c>
      <c r="N18" s="9" t="n">
        <v>1311.0</v>
      </c>
      <c r="O18" s="9" t="n">
        <v>1319.0</v>
      </c>
      <c r="P18" s="9" t="str">
        <f si="2" t="shared"/>
        <v/>
      </c>
      <c r="Q18" s="9" t="str">
        <f si="3" t="shared"/>
        <v/>
      </c>
    </row>
    <row customFormat="1" r="19" s="1" spans="1:17">
      <c r="A19" s="8" t="n">
        <v>15.0</v>
      </c>
      <c r="B19" s="9" t="n">
        <v>1272.0</v>
      </c>
      <c r="C19" s="9" t="n">
        <v>1294.0</v>
      </c>
      <c r="D19" s="9" t="n">
        <v>1274.0</v>
      </c>
      <c r="E19" s="9" t="n">
        <v>1273.0</v>
      </c>
      <c r="F19" s="9" t="n">
        <v>1274.0</v>
      </c>
      <c r="G19" s="9" t="n">
        <v>1273.0</v>
      </c>
      <c r="H19" s="9" t="str">
        <f si="0" t="shared"/>
        <v/>
      </c>
      <c r="I19" s="9" t="str">
        <f si="1" t="shared"/>
        <v/>
      </c>
      <c r="J19" s="9" t="n">
        <v>1332.0</v>
      </c>
      <c r="K19" s="9" t="n">
        <v>1347.0</v>
      </c>
      <c r="L19" s="9" t="n">
        <v>1314.0</v>
      </c>
      <c r="M19" s="9" t="n">
        <v>1319.0</v>
      </c>
      <c r="N19" s="9" t="n">
        <v>1345.0</v>
      </c>
      <c r="O19" s="9" t="n">
        <v>1328.0</v>
      </c>
      <c r="P19" s="9" t="str">
        <f si="2" t="shared"/>
        <v/>
      </c>
      <c r="Q19" s="9" t="str">
        <f si="3" t="shared"/>
        <v/>
      </c>
    </row>
    <row customFormat="1" r="20" s="1" spans="1:17">
      <c r="A20" s="8" t="n">
        <v>16.0</v>
      </c>
      <c r="B20" s="9" t="n">
        <v>1270.0</v>
      </c>
      <c r="C20" s="9" t="n">
        <v>1272.0</v>
      </c>
      <c r="D20" s="9" t="n">
        <v>1308.0</v>
      </c>
      <c r="E20" s="9" t="n">
        <v>1279.0</v>
      </c>
      <c r="F20" s="9" t="n">
        <v>1293.0</v>
      </c>
      <c r="G20" s="9" t="n">
        <v>1266.0</v>
      </c>
      <c r="H20" s="9" t="str">
        <f si="0" t="shared"/>
        <v/>
      </c>
      <c r="I20" s="9" t="str">
        <f si="1" t="shared"/>
        <v/>
      </c>
      <c r="J20" s="9" t="n">
        <v>1327.0</v>
      </c>
      <c r="K20" s="9" t="n">
        <v>1327.0</v>
      </c>
      <c r="L20" s="9" t="n">
        <v>1355.0</v>
      </c>
      <c r="M20" s="9" t="n">
        <v>1330.0</v>
      </c>
      <c r="N20" s="9" t="n">
        <v>1330.0</v>
      </c>
      <c r="O20" s="9" t="n">
        <v>1321.0</v>
      </c>
      <c r="P20" s="9" t="str">
        <f si="2" t="shared"/>
        <v/>
      </c>
      <c r="Q20" s="9" t="str">
        <f si="3" t="shared"/>
        <v/>
      </c>
    </row>
    <row customFormat="1" r="21" s="1" spans="1:17">
      <c r="A21" s="8" t="n">
        <v>17.0</v>
      </c>
      <c r="B21" s="9" t="n">
        <v>1301.0</v>
      </c>
      <c r="C21" s="9" t="n">
        <v>1289.0</v>
      </c>
      <c r="D21" s="9" t="n">
        <v>1305.0</v>
      </c>
      <c r="E21" s="9" t="n">
        <v>1278.0</v>
      </c>
      <c r="F21" s="9" t="n">
        <v>1270.0</v>
      </c>
      <c r="G21" s="9" t="n">
        <v>1293.0</v>
      </c>
      <c r="H21" s="9" t="str">
        <f si="0" t="shared"/>
        <v/>
      </c>
      <c r="I21" s="9" t="str">
        <f si="1" t="shared"/>
        <v/>
      </c>
      <c r="J21" s="9" t="n">
        <v>1345.0</v>
      </c>
      <c r="K21" s="9" t="n">
        <v>1343.0</v>
      </c>
      <c r="L21" s="9" t="n">
        <v>1362.0</v>
      </c>
      <c r="M21" s="9" t="n">
        <v>1322.0</v>
      </c>
      <c r="N21" s="9" t="n">
        <v>1325.0</v>
      </c>
      <c r="O21" s="9" t="n">
        <v>1342.0</v>
      </c>
      <c r="P21" s="9" t="str">
        <f si="2" t="shared"/>
        <v/>
      </c>
      <c r="Q21" s="9" t="str">
        <f si="3" t="shared"/>
        <v/>
      </c>
    </row>
    <row customFormat="1" r="22" s="1" spans="1:17">
      <c r="A22" s="8" t="n">
        <v>18.0</v>
      </c>
      <c r="B22" s="9" t="n">
        <v>1269.0</v>
      </c>
      <c r="C22" s="9" t="n">
        <v>1260.0</v>
      </c>
      <c r="D22" s="9" t="n">
        <v>1259.0</v>
      </c>
      <c r="E22" s="9" t="n">
        <v>1272.0</v>
      </c>
      <c r="F22" s="9" t="n">
        <v>1260.0</v>
      </c>
      <c r="G22" s="9" t="n">
        <v>1277.0</v>
      </c>
      <c r="H22" s="9" t="str">
        <f si="0" t="shared"/>
        <v/>
      </c>
      <c r="I22" s="9" t="str">
        <f si="1" t="shared"/>
        <v/>
      </c>
      <c r="J22" s="9" t="n">
        <v>1337.0</v>
      </c>
      <c r="K22" s="9" t="n">
        <v>1322.0</v>
      </c>
      <c r="L22" s="9" t="n">
        <v>1322.0</v>
      </c>
      <c r="M22" s="9" t="n">
        <v>1329.0</v>
      </c>
      <c r="N22" s="9" t="n">
        <v>1323.0</v>
      </c>
      <c r="O22" s="9" t="n">
        <v>1342.0</v>
      </c>
      <c r="P22" s="9" t="str">
        <f si="2" t="shared"/>
        <v/>
      </c>
      <c r="Q22" s="9" t="str">
        <f si="3" t="shared"/>
        <v/>
      </c>
    </row>
    <row customFormat="1" r="23" s="1" spans="1:17">
      <c r="A23" s="8" t="n">
        <v>19.0</v>
      </c>
      <c r="B23" s="9" t="n">
        <v>1277.0</v>
      </c>
      <c r="C23" s="9" t="n">
        <v>1290.0</v>
      </c>
      <c r="D23" s="9" t="n">
        <v>1293.0</v>
      </c>
      <c r="E23" s="9" t="n">
        <v>1283.0</v>
      </c>
      <c r="F23" s="9" t="n">
        <v>1293.0</v>
      </c>
      <c r="G23" s="9" t="n">
        <v>1276.0</v>
      </c>
      <c r="H23" s="9" t="str">
        <f si="0" t="shared"/>
        <v/>
      </c>
      <c r="I23" s="9" t="str">
        <f si="1" t="shared"/>
        <v/>
      </c>
      <c r="J23" s="9" t="n">
        <v>1307.0</v>
      </c>
      <c r="K23" s="9" t="n">
        <v>1338.0</v>
      </c>
      <c r="L23" s="9" t="n">
        <v>1320.0</v>
      </c>
      <c r="M23" s="9" t="n">
        <v>1345.0</v>
      </c>
      <c r="N23" s="9" t="n">
        <v>1303.0</v>
      </c>
      <c r="O23" s="9" t="n">
        <v>1317.0</v>
      </c>
      <c r="P23" s="9" t="str">
        <f si="2" t="shared"/>
        <v/>
      </c>
      <c r="Q23" s="9" t="str">
        <f si="3" t="shared"/>
        <v/>
      </c>
    </row>
    <row customFormat="1" r="24" s="1" spans="1:17">
      <c r="A24" s="8" t="n">
        <v>20.0</v>
      </c>
      <c r="B24" s="9" t="n">
        <v>1301.0</v>
      </c>
      <c r="C24" s="9" t="n">
        <v>1294.0</v>
      </c>
      <c r="D24" s="9" t="n">
        <v>1289.0</v>
      </c>
      <c r="E24" s="9" t="n">
        <v>1267.0</v>
      </c>
      <c r="F24" s="9" t="n">
        <v>1285.0</v>
      </c>
      <c r="G24" s="9" t="n">
        <v>1291.0</v>
      </c>
      <c r="H24" s="9" t="str">
        <f si="0" t="shared"/>
        <v/>
      </c>
      <c r="I24" s="9" t="str">
        <f si="1" t="shared"/>
        <v/>
      </c>
      <c r="J24" s="9" t="n">
        <v>1328.0</v>
      </c>
      <c r="K24" s="9" t="n">
        <v>1337.0</v>
      </c>
      <c r="L24" s="9" t="n">
        <v>1315.0</v>
      </c>
      <c r="M24" s="9" t="n">
        <v>1315.0</v>
      </c>
      <c r="N24" s="9" t="n">
        <v>1338.0</v>
      </c>
      <c r="O24" s="9" t="n">
        <v>1324.0</v>
      </c>
      <c r="P24" s="9" t="str">
        <f si="2" t="shared"/>
        <v/>
      </c>
      <c r="Q24" s="9" t="str">
        <f si="3" t="shared"/>
        <v/>
      </c>
    </row>
    <row customFormat="1" r="25" s="1" spans="1:17">
      <c r="A25" s="8" t="n">
        <v>21.0</v>
      </c>
      <c r="B25" s="9" t="n">
        <v>1274.0</v>
      </c>
      <c r="C25" s="9" t="n">
        <v>1282.0</v>
      </c>
      <c r="D25" s="9" t="n">
        <v>1298.0</v>
      </c>
      <c r="E25" s="9" t="n">
        <v>1277.0</v>
      </c>
      <c r="F25" s="9" t="n">
        <v>1269.0</v>
      </c>
      <c r="G25" s="9" t="n">
        <v>1258.0</v>
      </c>
      <c r="H25" s="9" t="str">
        <f si="0" t="shared"/>
        <v/>
      </c>
      <c r="I25" s="9" t="str">
        <f si="1" t="shared"/>
        <v/>
      </c>
      <c r="J25" s="9" t="n">
        <v>1310.0</v>
      </c>
      <c r="K25" s="9" t="n">
        <v>1307.0</v>
      </c>
      <c r="L25" s="9" t="n">
        <v>1331.0</v>
      </c>
      <c r="M25" s="9" t="n">
        <v>1316.0</v>
      </c>
      <c r="N25" s="9" t="n">
        <v>1333.0</v>
      </c>
      <c r="O25" s="9" t="n">
        <v>1316.0</v>
      </c>
      <c r="P25" s="9" t="str">
        <f si="2" t="shared"/>
        <v/>
      </c>
      <c r="Q25" s="9" t="str">
        <f si="3" t="shared"/>
        <v/>
      </c>
    </row>
    <row customFormat="1" r="26" s="1" spans="1:17">
      <c r="A26" s="8" t="n">
        <v>22.0</v>
      </c>
      <c r="B26" s="9" t="n">
        <v>1259.0</v>
      </c>
      <c r="C26" s="9" t="n">
        <v>1256.0</v>
      </c>
      <c r="D26" s="9" t="n">
        <v>1271.0</v>
      </c>
      <c r="E26" s="9" t="n">
        <v>1243.0</v>
      </c>
      <c r="F26" s="9" t="n">
        <v>1246.0</v>
      </c>
      <c r="G26" s="9" t="n">
        <v>1281.0</v>
      </c>
      <c r="H26" s="9" t="str">
        <f si="0" t="shared"/>
        <v/>
      </c>
      <c r="I26" s="9" t="str">
        <f si="1" t="shared"/>
        <v/>
      </c>
      <c r="J26" s="9" t="n">
        <v>1321.0</v>
      </c>
      <c r="K26" s="9" t="n">
        <v>1317.0</v>
      </c>
      <c r="L26" s="9" t="n">
        <v>1320.0</v>
      </c>
      <c r="M26" s="9" t="n">
        <v>1306.0</v>
      </c>
      <c r="N26" s="9" t="n">
        <v>1295.0</v>
      </c>
      <c r="O26" s="9" t="n">
        <v>1330.0</v>
      </c>
      <c r="P26" s="9" t="str">
        <f si="2" t="shared"/>
        <v/>
      </c>
      <c r="Q26" s="9" t="str">
        <f si="3" t="shared"/>
        <v/>
      </c>
    </row>
    <row customFormat="1" r="27" s="1" spans="1:17">
      <c r="A27" s="8" t="n">
        <v>23.0</v>
      </c>
      <c r="B27" s="9" t="n">
        <v>1286.0</v>
      </c>
      <c r="C27" s="9" t="n">
        <v>1279.0</v>
      </c>
      <c r="D27" s="9" t="n">
        <v>1275.0</v>
      </c>
      <c r="E27" s="9" t="n">
        <v>1290.0</v>
      </c>
      <c r="F27" s="9" t="n">
        <v>1294.0</v>
      </c>
      <c r="G27" s="9" t="n">
        <v>1256.0</v>
      </c>
      <c r="H27" s="9" t="str">
        <f si="0" t="shared"/>
        <v/>
      </c>
      <c r="I27" s="9" t="str">
        <f si="1" t="shared"/>
        <v/>
      </c>
      <c r="J27" s="9" t="n">
        <v>1313.0</v>
      </c>
      <c r="K27" s="9" t="n">
        <v>1301.0</v>
      </c>
      <c r="L27" s="9" t="n">
        <v>1301.0</v>
      </c>
      <c r="M27" s="9" t="n">
        <v>1326.0</v>
      </c>
      <c r="N27" s="9" t="n">
        <v>1305.0</v>
      </c>
      <c r="O27" s="9" t="n">
        <v>1331.0</v>
      </c>
      <c r="P27" s="9" t="str">
        <f si="2" t="shared"/>
        <v/>
      </c>
      <c r="Q27" s="9" t="str">
        <f si="3" t="shared"/>
        <v/>
      </c>
    </row>
    <row customFormat="1" r="28" s="1" spans="1:17">
      <c r="A28" s="8" t="n">
        <v>24.0</v>
      </c>
      <c r="B28" s="9" t="n">
        <v>1246.0</v>
      </c>
      <c r="C28" s="9" t="n">
        <v>1283.0</v>
      </c>
      <c r="D28" s="9" t="n">
        <v>1258.0</v>
      </c>
      <c r="E28" s="9" t="n">
        <v>1248.0</v>
      </c>
      <c r="F28" s="9" t="n">
        <v>1244.0</v>
      </c>
      <c r="G28" s="9" t="n">
        <v>1250.0</v>
      </c>
      <c r="H28" s="9" t="str">
        <f si="0" t="shared"/>
        <v/>
      </c>
      <c r="I28" s="9" t="str">
        <f si="1" t="shared"/>
        <v/>
      </c>
      <c r="J28" s="9" t="n">
        <v>1311.0</v>
      </c>
      <c r="K28" s="9" t="n">
        <v>1336.0</v>
      </c>
      <c r="L28" s="9" t="n">
        <v>1326.0</v>
      </c>
      <c r="M28" s="9" t="n">
        <v>1299.0</v>
      </c>
      <c r="N28" s="9" t="n">
        <v>1305.0</v>
      </c>
      <c r="O28" s="9" t="n">
        <v>1313.0</v>
      </c>
      <c r="P28" s="9" t="str">
        <f si="2" t="shared"/>
        <v/>
      </c>
      <c r="Q28" s="9" t="str">
        <f si="3" t="shared"/>
        <v/>
      </c>
    </row>
    <row customFormat="1" r="29" s="1" spans="1:17">
      <c r="A29" s="8" t="n">
        <v>25.0</v>
      </c>
      <c r="B29" s="9" t="n">
        <v>1278.0</v>
      </c>
      <c r="C29" s="9" t="n">
        <v>1292.0</v>
      </c>
      <c r="D29" s="9" t="n">
        <v>1275.0</v>
      </c>
      <c r="E29" s="9" t="n">
        <v>1274.0</v>
      </c>
      <c r="F29" s="9" t="n">
        <v>1265.0</v>
      </c>
      <c r="G29" s="9" t="n">
        <v>1280.0</v>
      </c>
      <c r="H29" s="9" t="str">
        <f si="0" t="shared"/>
        <v/>
      </c>
      <c r="I29" s="9" t="str">
        <f si="1" t="shared"/>
        <v/>
      </c>
      <c r="J29" s="9" t="n">
        <v>1325.0</v>
      </c>
      <c r="K29" s="9" t="n">
        <v>1334.0</v>
      </c>
      <c r="L29" s="9" t="n">
        <v>1303.0</v>
      </c>
      <c r="M29" s="9" t="n">
        <v>1308.0</v>
      </c>
      <c r="N29" s="9" t="n">
        <v>1335.0</v>
      </c>
      <c r="O29" s="9" t="n">
        <v>1318.0</v>
      </c>
      <c r="P29" s="9" t="str">
        <f si="2" t="shared"/>
        <v/>
      </c>
      <c r="Q29" s="9" t="str">
        <f si="3" t="shared"/>
        <v/>
      </c>
    </row>
    <row customFormat="1" r="30" s="1" spans="1:17">
      <c r="A30" s="8" t="n">
        <v>26.0</v>
      </c>
      <c r="B30" s="9" t="n">
        <v>1266.0</v>
      </c>
      <c r="C30" s="9" t="n">
        <v>1268.0</v>
      </c>
      <c r="D30" s="9" t="n">
        <v>1298.0</v>
      </c>
      <c r="E30" s="9" t="n">
        <v>1252.0</v>
      </c>
      <c r="F30" s="9" t="n">
        <v>1294.0</v>
      </c>
      <c r="G30" s="9" t="n">
        <v>1259.0</v>
      </c>
      <c r="H30" s="9" t="str">
        <f si="0" t="shared"/>
        <v/>
      </c>
      <c r="I30" s="9" t="str">
        <f si="1" t="shared"/>
        <v/>
      </c>
      <c r="J30" s="9" t="n">
        <v>1316.0</v>
      </c>
      <c r="K30" s="9" t="n">
        <v>1314.0</v>
      </c>
      <c r="L30" s="9" t="n">
        <v>1338.0</v>
      </c>
      <c r="M30" s="9" t="n">
        <v>1324.0</v>
      </c>
      <c r="N30" s="9" t="n">
        <v>1335.0</v>
      </c>
      <c r="O30" s="9" t="n">
        <v>1311.0</v>
      </c>
      <c r="P30" s="9" t="str">
        <f si="2" t="shared"/>
        <v/>
      </c>
      <c r="Q30" s="9" t="str">
        <f si="3" t="shared"/>
        <v/>
      </c>
    </row>
    <row customFormat="1" r="31" s="1" spans="1:17">
      <c r="A31" s="8" t="n">
        <v>27.0</v>
      </c>
      <c r="B31" s="9" t="n">
        <v>1286.0</v>
      </c>
      <c r="C31" s="9" t="n">
        <v>1282.0</v>
      </c>
      <c r="D31" s="9" t="n">
        <v>1289.0</v>
      </c>
      <c r="E31" s="9" t="n">
        <v>1272.0</v>
      </c>
      <c r="F31" s="9" t="n">
        <v>1258.0</v>
      </c>
      <c r="G31" s="9" t="n">
        <v>1265.0</v>
      </c>
      <c r="H31" s="9" t="str">
        <f si="0" t="shared"/>
        <v/>
      </c>
      <c r="I31" s="9" t="str">
        <f si="1" t="shared"/>
        <v/>
      </c>
      <c r="J31" s="9" t="n">
        <v>1320.0</v>
      </c>
      <c r="K31" s="9" t="n">
        <v>1320.0</v>
      </c>
      <c r="L31" s="9" t="n">
        <v>1330.0</v>
      </c>
      <c r="M31" s="9" t="n">
        <v>1306.0</v>
      </c>
      <c r="N31" s="9" t="n">
        <v>1308.0</v>
      </c>
      <c r="O31" s="9" t="n">
        <v>1340.0</v>
      </c>
      <c r="P31" s="9" t="str">
        <f si="2" t="shared"/>
        <v/>
      </c>
      <c r="Q31" s="9" t="str">
        <f si="3" t="shared"/>
        <v/>
      </c>
    </row>
    <row customFormat="1" r="32" s="1" spans="1:17">
      <c r="A32" s="8" t="n">
        <v>28.0</v>
      </c>
      <c r="B32" s="9" t="n">
        <v>1266.0</v>
      </c>
      <c r="C32" s="9" t="n">
        <v>1262.0</v>
      </c>
      <c r="D32" s="9" t="n">
        <v>1262.0</v>
      </c>
      <c r="E32" s="9" t="n">
        <v>1268.0</v>
      </c>
      <c r="F32" s="9" t="n">
        <v>1255.0</v>
      </c>
      <c r="G32" s="9" t="n">
        <v>1281.0</v>
      </c>
      <c r="H32" s="9" t="str">
        <f si="0" t="shared"/>
        <v/>
      </c>
      <c r="I32" s="9" t="str">
        <f si="1" t="shared"/>
        <v/>
      </c>
      <c r="J32" s="9" t="n">
        <v>1328.0</v>
      </c>
      <c r="K32" s="9" t="n">
        <v>1316.0</v>
      </c>
      <c r="L32" s="9" t="n">
        <v>1313.0</v>
      </c>
      <c r="M32" s="9" t="n">
        <v>1328.0</v>
      </c>
      <c r="N32" s="9" t="n">
        <v>1314.0</v>
      </c>
      <c r="O32" s="9" t="n">
        <v>1334.0</v>
      </c>
      <c r="P32" s="9" t="str">
        <f si="2" t="shared"/>
        <v/>
      </c>
      <c r="Q32" s="9" t="str">
        <f si="3" t="shared"/>
        <v/>
      </c>
    </row>
    <row customFormat="1" r="33" s="1" spans="1:17">
      <c r="A33" s="8" t="n">
        <v>29.0</v>
      </c>
      <c r="B33" s="9" t="n">
        <v>1264.0</v>
      </c>
      <c r="C33" s="9" t="n">
        <v>1286.0</v>
      </c>
      <c r="D33" s="9" t="n">
        <v>1274.0</v>
      </c>
      <c r="E33" s="9" t="n">
        <v>1283.0</v>
      </c>
      <c r="F33" s="9" t="n">
        <v>1260.0</v>
      </c>
      <c r="G33" s="9" t="n">
        <v>1266.0</v>
      </c>
      <c r="H33" s="9" t="str">
        <f si="0" t="shared"/>
        <v/>
      </c>
      <c r="I33" s="9" t="str">
        <f si="1" t="shared"/>
        <v/>
      </c>
      <c r="J33" s="9" t="n">
        <v>1311.0</v>
      </c>
      <c r="K33" s="9" t="n">
        <v>1340.0</v>
      </c>
      <c r="L33" s="9" t="n">
        <v>1328.0</v>
      </c>
      <c r="M33" s="9" t="n">
        <v>1343.0</v>
      </c>
      <c r="N33" s="9" t="n">
        <v>1310.0</v>
      </c>
      <c r="O33" s="9" t="n">
        <v>1319.0</v>
      </c>
      <c r="P33" s="9" t="str">
        <f si="2" t="shared"/>
        <v/>
      </c>
      <c r="Q33" s="9" t="str">
        <f si="3" t="shared"/>
        <v/>
      </c>
    </row>
    <row customFormat="1" r="34" s="1" spans="1:17">
      <c r="A34" s="8" t="n">
        <v>30.0</v>
      </c>
      <c r="B34" s="9" t="n">
        <v>1262.0</v>
      </c>
      <c r="C34" s="9" t="n">
        <v>1272.0</v>
      </c>
      <c r="D34" s="9" t="n">
        <v>1255.0</v>
      </c>
      <c r="E34" s="9" t="n">
        <v>1277.0</v>
      </c>
      <c r="F34" s="9" t="n">
        <v>1283.0</v>
      </c>
      <c r="G34" s="9" t="n">
        <v>1258.0</v>
      </c>
      <c r="H34" s="9" t="str">
        <f si="0" t="shared"/>
        <v/>
      </c>
      <c r="I34" s="9" t="str">
        <f si="1" t="shared"/>
        <v/>
      </c>
      <c r="J34" s="9" t="n">
        <v>1322.0</v>
      </c>
      <c r="K34" s="9" t="n">
        <v>1328.0</v>
      </c>
      <c r="L34" s="9" t="n">
        <v>1311.0</v>
      </c>
      <c r="M34" s="9" t="n">
        <v>1305.0</v>
      </c>
      <c r="N34" s="9" t="n">
        <v>1325.0</v>
      </c>
      <c r="O34" s="9" t="n">
        <v>1317.0</v>
      </c>
      <c r="P34" s="9" t="str">
        <f si="2" t="shared"/>
        <v/>
      </c>
      <c r="Q34" s="9" t="str">
        <f si="3" t="shared"/>
        <v/>
      </c>
    </row>
    <row customFormat="1" r="35" s="1" spans="1:17">
      <c r="A35" s="8" t="n">
        <v>31.0</v>
      </c>
      <c r="B35" s="9" t="n">
        <v>1250.0</v>
      </c>
      <c r="C35" s="9" t="n">
        <v>1250.0</v>
      </c>
      <c r="D35" s="9" t="n">
        <v>1271.0</v>
      </c>
      <c r="E35" s="9" t="n">
        <v>1256.0</v>
      </c>
      <c r="F35" s="9" t="n">
        <v>1255.0</v>
      </c>
      <c r="G35" s="9" t="n">
        <v>1264.0</v>
      </c>
      <c r="H35" s="9" t="str">
        <f si="0" t="shared"/>
        <v/>
      </c>
      <c r="I35" s="9" t="str">
        <f si="1" t="shared"/>
        <v/>
      </c>
      <c r="J35" s="9" t="n">
        <v>1312.0</v>
      </c>
      <c r="K35" s="9" t="n">
        <v>1305.0</v>
      </c>
      <c r="L35" s="9" t="n">
        <v>1326.0</v>
      </c>
      <c r="M35" s="9" t="n">
        <v>1313.0</v>
      </c>
      <c r="N35" s="9" t="n">
        <v>1326.0</v>
      </c>
      <c r="O35" s="9" t="n">
        <v>1305.0</v>
      </c>
      <c r="P35" s="9" t="str">
        <f si="2" t="shared"/>
        <v/>
      </c>
      <c r="Q35" s="9" t="str">
        <f si="3" t="shared"/>
        <v/>
      </c>
    </row>
    <row customFormat="1" r="36" s="1" spans="1:17">
      <c r="A36" s="8" t="n">
        <v>32.0</v>
      </c>
      <c r="B36" s="9" t="n">
        <v>1264.0</v>
      </c>
      <c r="C36" s="9" t="n">
        <v>1260.0</v>
      </c>
      <c r="D36" s="9" t="n">
        <v>1275.0</v>
      </c>
      <c r="E36" s="9" t="n">
        <v>1270.0</v>
      </c>
      <c r="F36" s="9" t="n">
        <v>1249.0</v>
      </c>
      <c r="G36" s="9" t="n">
        <v>1284.0</v>
      </c>
      <c r="H36" s="9" t="str">
        <f si="0" t="shared"/>
        <v/>
      </c>
      <c r="I36" s="9" t="str">
        <f si="1" t="shared"/>
        <v/>
      </c>
      <c r="J36" s="9" t="n">
        <v>1316.0</v>
      </c>
      <c r="K36" s="9" t="n">
        <v>1314.0</v>
      </c>
      <c r="L36" s="9" t="n">
        <v>1317.0</v>
      </c>
      <c r="M36" s="9" t="n">
        <v>1297.0</v>
      </c>
      <c r="N36" s="9" t="n">
        <v>1292.0</v>
      </c>
      <c r="O36" s="9" t="n">
        <v>1325.0</v>
      </c>
      <c r="P36" s="9" t="str">
        <f si="2" t="shared"/>
        <v/>
      </c>
      <c r="Q36" s="9" t="str">
        <f si="3" t="shared"/>
        <v/>
      </c>
    </row>
    <row customFormat="1" r="37" s="1" spans="1:17">
      <c r="A37" s="8" t="n">
        <v>33.0</v>
      </c>
      <c r="B37" s="9" t="n">
        <v>1269.0</v>
      </c>
      <c r="C37" s="9" t="n">
        <v>1261.0</v>
      </c>
      <c r="D37" s="9" t="n">
        <v>1260.0</v>
      </c>
      <c r="E37" s="9" t="n">
        <v>1281.0</v>
      </c>
      <c r="F37" s="9" t="n">
        <v>1295.0</v>
      </c>
      <c r="G37" s="9" t="n">
        <v>1250.0</v>
      </c>
      <c r="H37" s="9" t="str">
        <f si="0" t="shared"/>
        <v/>
      </c>
      <c r="I37" s="9" t="str">
        <f si="1" t="shared"/>
        <v/>
      </c>
      <c r="J37" s="9" t="n">
        <v>1311.0</v>
      </c>
      <c r="K37" s="9" t="n">
        <v>1304.0</v>
      </c>
      <c r="L37" s="9" t="n">
        <v>1303.0</v>
      </c>
      <c r="M37" s="9" t="n">
        <v>1328.0</v>
      </c>
      <c r="N37" s="9" t="n">
        <v>1312.0</v>
      </c>
      <c r="O37" s="9" t="n">
        <v>1302.0</v>
      </c>
      <c r="P37" s="9" t="str">
        <f si="2" t="shared"/>
        <v/>
      </c>
      <c r="Q37" s="9" t="str">
        <f si="3" t="shared"/>
        <v/>
      </c>
    </row>
    <row customFormat="1" r="38" s="1" spans="1:17">
      <c r="A38" s="8" t="n">
        <v>34.0</v>
      </c>
      <c r="B38" s="9" t="n">
        <v>1263.0</v>
      </c>
      <c r="C38" s="9" t="n">
        <v>1292.0</v>
      </c>
      <c r="D38" s="9" t="n">
        <v>1274.0</v>
      </c>
      <c r="E38" s="9" t="n">
        <v>1277.0</v>
      </c>
      <c r="F38" s="9" t="n">
        <v>1258.0</v>
      </c>
      <c r="G38" s="9" t="n">
        <v>1270.0</v>
      </c>
      <c r="H38" s="9" t="str">
        <f si="0" t="shared"/>
        <v/>
      </c>
      <c r="I38" s="9" t="str">
        <f si="1" t="shared"/>
        <v/>
      </c>
      <c r="J38" s="9" t="n">
        <v>1315.0</v>
      </c>
      <c r="K38" s="9" t="n">
        <v>1337.0</v>
      </c>
      <c r="L38" s="9" t="n">
        <v>1322.0</v>
      </c>
      <c r="M38" s="9" t="n">
        <v>1321.0</v>
      </c>
      <c r="N38" s="9" t="n">
        <v>1309.0</v>
      </c>
      <c r="O38" s="9" t="n">
        <v>1315.0</v>
      </c>
      <c r="P38" s="9" t="str">
        <f si="2" t="shared"/>
        <v/>
      </c>
      <c r="Q38" s="9" t="str">
        <f si="3" t="shared"/>
        <v/>
      </c>
    </row>
    <row customFormat="1" r="39" s="1" spans="1:17">
      <c r="A39" s="8" t="n">
        <v>35.0</v>
      </c>
      <c r="B39" s="9" t="n">
        <v>1286.0</v>
      </c>
      <c r="C39" s="9" t="n">
        <v>1293.0</v>
      </c>
      <c r="D39" s="9" t="n">
        <v>1277.0</v>
      </c>
      <c r="E39" s="9" t="n">
        <v>1276.0</v>
      </c>
      <c r="F39" s="9" t="n">
        <v>1251.0</v>
      </c>
      <c r="G39" s="9" t="n">
        <v>1265.0</v>
      </c>
      <c r="H39" s="9" t="str">
        <f si="0" t="shared"/>
        <v/>
      </c>
      <c r="I39" s="9" t="str">
        <f si="1" t="shared"/>
        <v/>
      </c>
      <c r="J39" s="9" t="n">
        <v>1332.0</v>
      </c>
      <c r="K39" s="9" t="n">
        <v>1338.0</v>
      </c>
      <c r="L39" s="9" t="n">
        <v>1315.0</v>
      </c>
      <c r="M39" s="9" t="n">
        <v>1314.0</v>
      </c>
      <c r="N39" s="9" t="n">
        <v>1338.0</v>
      </c>
      <c r="O39" s="9" t="n">
        <v>1323.0</v>
      </c>
      <c r="P39" s="9" t="str">
        <f si="2" t="shared"/>
        <v/>
      </c>
      <c r="Q39" s="9" t="str">
        <f si="3" t="shared"/>
        <v/>
      </c>
    </row>
    <row customFormat="1" r="40" s="1" spans="1:17">
      <c r="A40" s="8" t="n">
        <v>36.0</v>
      </c>
      <c r="B40" s="9" t="n">
        <v>1293.0</v>
      </c>
      <c r="C40" s="9" t="n">
        <v>1289.0</v>
      </c>
      <c r="D40" s="9" t="n">
        <v>1322.0</v>
      </c>
      <c r="E40" s="9" t="n">
        <v>1276.0</v>
      </c>
      <c r="F40" s="9" t="n">
        <v>1299.0</v>
      </c>
      <c r="G40" s="9" t="n">
        <v>1272.0</v>
      </c>
      <c r="H40" s="9" t="str">
        <f si="0" t="shared"/>
        <v/>
      </c>
      <c r="I40" s="9" t="str">
        <f si="1" t="shared"/>
        <v/>
      </c>
      <c r="J40" s="9" t="n">
        <v>1317.0</v>
      </c>
      <c r="K40" s="9" t="n">
        <v>1314.0</v>
      </c>
      <c r="L40" s="9" t="n">
        <v>1331.0</v>
      </c>
      <c r="M40" s="9" t="n">
        <v>1330.0</v>
      </c>
      <c r="N40" s="9" t="n">
        <v>1325.0</v>
      </c>
      <c r="O40" s="9" t="n">
        <v>1312.0</v>
      </c>
      <c r="P40" s="9" t="str">
        <f si="2" t="shared"/>
        <v/>
      </c>
      <c r="Q40" s="9" t="str">
        <f si="3" t="shared"/>
        <v/>
      </c>
    </row>
    <row customFormat="1" r="41" s="1" spans="1:17">
      <c r="A41" s="8" t="n">
        <v>37.0</v>
      </c>
      <c r="B41" s="9" t="n">
        <v>1271.0</v>
      </c>
      <c r="C41" s="9" t="n">
        <v>1269.0</v>
      </c>
      <c r="D41" s="9" t="n">
        <v>1279.0</v>
      </c>
      <c r="E41" s="9" t="n">
        <v>1263.0</v>
      </c>
      <c r="F41" s="9" t="n">
        <v>1260.0</v>
      </c>
      <c r="G41" s="9" t="n">
        <v>1279.0</v>
      </c>
      <c r="H41" s="9" t="str">
        <f si="0" t="shared"/>
        <v/>
      </c>
      <c r="I41" s="9" t="str">
        <f si="1" t="shared"/>
        <v/>
      </c>
      <c r="J41" s="9" t="n">
        <v>1327.0</v>
      </c>
      <c r="K41" s="9" t="n">
        <v>1331.0</v>
      </c>
      <c r="L41" s="9" t="n">
        <v>1340.0</v>
      </c>
      <c r="M41" s="9" t="n">
        <v>1314.0</v>
      </c>
      <c r="N41" s="9" t="n">
        <v>1316.0</v>
      </c>
      <c r="O41" s="9" t="n">
        <v>1313.0</v>
      </c>
      <c r="P41" s="9" t="str">
        <f si="2" t="shared"/>
        <v/>
      </c>
      <c r="Q41" s="9" t="str">
        <f si="3" t="shared"/>
        <v/>
      </c>
    </row>
    <row customFormat="1" r="42" s="1" spans="1:17">
      <c r="A42" s="8" t="n">
        <v>38.0</v>
      </c>
      <c r="B42" s="9" t="n">
        <v>1259.0</v>
      </c>
      <c r="C42" s="9" t="n">
        <v>1254.0</v>
      </c>
      <c r="D42" s="9" t="n">
        <v>1251.0</v>
      </c>
      <c r="E42" s="9" t="n">
        <v>1250.0</v>
      </c>
      <c r="F42" s="9" t="n">
        <v>1252.0</v>
      </c>
      <c r="G42" s="9" t="n">
        <v>1270.0</v>
      </c>
      <c r="H42" s="9" t="str">
        <f si="0" t="shared"/>
        <v/>
      </c>
      <c r="I42" s="9" t="str">
        <f si="1" t="shared"/>
        <v/>
      </c>
      <c r="J42" s="9" t="n">
        <v>1311.0</v>
      </c>
      <c r="K42" s="9" t="n">
        <v>1305.0</v>
      </c>
      <c r="L42" s="9" t="n">
        <v>1299.0</v>
      </c>
      <c r="M42" s="9" t="n">
        <v>1317.0</v>
      </c>
      <c r="N42" s="9" t="n">
        <v>1303.0</v>
      </c>
      <c r="O42" s="9" t="n">
        <v>1322.0</v>
      </c>
      <c r="P42" s="9" t="str">
        <f si="2" t="shared"/>
        <v/>
      </c>
      <c r="Q42" s="9" t="str">
        <f si="3" t="shared"/>
        <v/>
      </c>
    </row>
    <row customFormat="1" r="43" s="1" spans="1:17">
      <c r="A43" s="8" t="n">
        <v>39.0</v>
      </c>
      <c r="B43" s="9" t="n">
        <v>1264.0</v>
      </c>
      <c r="C43" s="9" t="n">
        <v>1281.0</v>
      </c>
      <c r="D43" s="9" t="n">
        <v>1277.0</v>
      </c>
      <c r="E43" s="9" t="n">
        <v>1281.0</v>
      </c>
      <c r="F43" s="9" t="n">
        <v>1282.0</v>
      </c>
      <c r="G43" s="9" t="n">
        <v>1281.0</v>
      </c>
      <c r="H43" s="9" t="str">
        <f si="0" t="shared"/>
        <v/>
      </c>
      <c r="I43" s="9" t="str">
        <f si="1" t="shared"/>
        <v/>
      </c>
      <c r="J43" s="9" t="n">
        <v>1296.0</v>
      </c>
      <c r="K43" s="9" t="n">
        <v>1321.0</v>
      </c>
      <c r="L43" s="9" t="n">
        <v>1311.0</v>
      </c>
      <c r="M43" s="9" t="n">
        <v>1313.0</v>
      </c>
      <c r="N43" s="9" t="n">
        <v>1308.0</v>
      </c>
      <c r="O43" s="9" t="n">
        <v>1310.0</v>
      </c>
      <c r="P43" s="9" t="str">
        <f si="2" t="shared"/>
        <v/>
      </c>
      <c r="Q43" s="9" t="str">
        <f si="3" t="shared"/>
        <v/>
      </c>
    </row>
    <row customFormat="1" r="44" s="1" spans="1:17">
      <c r="A44" s="8" t="n">
        <v>40.0</v>
      </c>
      <c r="B44" s="9" t="n">
        <v>1263.0</v>
      </c>
      <c r="C44" s="9" t="n">
        <v>1268.0</v>
      </c>
      <c r="D44" s="9" t="n">
        <v>1251.0</v>
      </c>
      <c r="E44" s="9" t="n">
        <v>1247.0</v>
      </c>
      <c r="F44" s="9" t="n">
        <v>1276.0</v>
      </c>
      <c r="G44" s="9" t="n">
        <v>1255.0</v>
      </c>
      <c r="H44" s="9" t="str">
        <f si="0" t="shared"/>
        <v/>
      </c>
      <c r="I44" s="9" t="str">
        <f si="1" t="shared"/>
        <v/>
      </c>
      <c r="J44" s="9" t="n">
        <v>1319.0</v>
      </c>
      <c r="K44" s="9" t="n">
        <v>1319.0</v>
      </c>
      <c r="L44" s="9" t="n">
        <v>1306.0</v>
      </c>
      <c r="M44" s="9" t="n">
        <v>1304.0</v>
      </c>
      <c r="N44" s="9" t="n">
        <v>1319.0</v>
      </c>
      <c r="O44" s="9" t="n">
        <v>1314.0</v>
      </c>
      <c r="P44" s="9" t="str">
        <f si="2" t="shared"/>
        <v/>
      </c>
      <c r="Q44" s="9" t="str">
        <f si="3" t="shared"/>
        <v/>
      </c>
    </row>
    <row customFormat="1" r="45" s="1" spans="1:17">
      <c r="A45" s="8" t="n">
        <v>41.0</v>
      </c>
      <c r="B45" s="9" t="n">
        <v>1271.0</v>
      </c>
      <c r="C45" s="9" t="n">
        <v>1264.0</v>
      </c>
      <c r="D45" s="9" t="n">
        <v>1288.0</v>
      </c>
      <c r="E45" s="9" t="n">
        <v>1279.0</v>
      </c>
      <c r="F45" s="9" t="n">
        <v>1267.0</v>
      </c>
      <c r="G45" s="9" t="n">
        <v>1267.0</v>
      </c>
      <c r="H45" s="9" t="str">
        <f si="0" t="shared"/>
        <v/>
      </c>
      <c r="I45" s="9" t="str">
        <f si="1" t="shared"/>
        <v/>
      </c>
      <c r="J45" s="9" t="n">
        <v>1325.0</v>
      </c>
      <c r="K45" s="9" t="n">
        <v>1315.0</v>
      </c>
      <c r="L45" s="9" t="n">
        <v>1337.0</v>
      </c>
      <c r="M45" s="9" t="n">
        <v>1326.0</v>
      </c>
      <c r="N45" s="9" t="n">
        <v>1337.0</v>
      </c>
      <c r="O45" s="9" t="n">
        <v>1321.0</v>
      </c>
      <c r="P45" s="9" t="str">
        <f si="2" t="shared"/>
        <v/>
      </c>
      <c r="Q45" s="9" t="str">
        <f si="3" t="shared"/>
        <v/>
      </c>
    </row>
    <row customFormat="1" r="46" s="1" spans="1:17">
      <c r="A46" s="8" t="n">
        <v>42.0</v>
      </c>
      <c r="B46" s="9" t="n">
        <v>1251.0</v>
      </c>
      <c r="C46" s="9" t="n">
        <v>1252.0</v>
      </c>
      <c r="D46" s="9" t="n">
        <v>1264.0</v>
      </c>
      <c r="E46" s="9" t="n">
        <v>1281.0</v>
      </c>
      <c r="F46" s="9" t="n">
        <v>1255.0</v>
      </c>
      <c r="G46" s="9" t="n">
        <v>1281.0</v>
      </c>
      <c r="H46" s="9" t="str">
        <f si="0" t="shared"/>
        <v/>
      </c>
      <c r="I46" s="9" t="str">
        <f si="1" t="shared"/>
        <v/>
      </c>
      <c r="J46" s="9" t="n">
        <v>1313.0</v>
      </c>
      <c r="K46" s="9" t="n">
        <v>1321.0</v>
      </c>
      <c r="L46" s="9" t="n">
        <v>1321.0</v>
      </c>
      <c r="M46" s="9" t="n">
        <v>1304.0</v>
      </c>
      <c r="N46" s="9" t="n">
        <v>1297.0</v>
      </c>
      <c r="O46" s="9" t="n">
        <v>1324.0</v>
      </c>
      <c r="P46" s="9" t="str">
        <f si="2" t="shared"/>
        <v/>
      </c>
      <c r="Q46" s="9" t="str">
        <f si="3" t="shared"/>
        <v/>
      </c>
    </row>
    <row customFormat="1" r="47" s="1" spans="1:17">
      <c r="A47" s="8" t="n">
        <v>43.0</v>
      </c>
      <c r="B47" s="9" t="n">
        <v>1268.0</v>
      </c>
      <c r="C47" s="9" t="n">
        <v>1266.0</v>
      </c>
      <c r="D47" s="9" t="n">
        <v>1268.0</v>
      </c>
      <c r="E47" s="9" t="n">
        <v>1279.0</v>
      </c>
      <c r="F47" s="9" t="n">
        <v>1285.0</v>
      </c>
      <c r="G47" s="9" t="n">
        <v>1264.0</v>
      </c>
      <c r="H47" s="9" t="str">
        <f si="0" t="shared"/>
        <v/>
      </c>
      <c r="I47" s="9" t="str">
        <f si="1" t="shared"/>
        <v/>
      </c>
      <c r="J47" s="9" t="n">
        <v>1325.0</v>
      </c>
      <c r="K47" s="9" t="n">
        <v>1320.0</v>
      </c>
      <c r="L47" s="9" t="n">
        <v>1317.0</v>
      </c>
      <c r="M47" s="9" t="n">
        <v>1326.0</v>
      </c>
      <c r="N47" s="9" t="n">
        <v>1324.0</v>
      </c>
      <c r="O47" s="9" t="n">
        <v>1320.0</v>
      </c>
      <c r="P47" s="9" t="str">
        <f si="2" t="shared"/>
        <v/>
      </c>
      <c r="Q47" s="9" t="str">
        <f si="3" t="shared"/>
        <v/>
      </c>
    </row>
    <row customFormat="1" r="48" s="1" spans="1:17">
      <c r="A48" s="8" t="n">
        <v>44.0</v>
      </c>
      <c r="B48" s="9" t="n">
        <v>1251.0</v>
      </c>
      <c r="C48" s="9" t="n">
        <v>1279.0</v>
      </c>
      <c r="D48" s="9" t="n">
        <v>1272.0</v>
      </c>
      <c r="E48" s="9" t="n">
        <v>1266.0</v>
      </c>
      <c r="F48" s="9" t="n">
        <v>1257.0</v>
      </c>
      <c r="G48" s="9" t="n">
        <v>1257.0</v>
      </c>
      <c r="H48" s="9" t="str">
        <f si="0" t="shared"/>
        <v/>
      </c>
      <c r="I48" s="9" t="str">
        <f si="1" t="shared"/>
        <v/>
      </c>
      <c r="J48" s="9" t="n">
        <v>1311.0</v>
      </c>
      <c r="K48" s="9" t="n">
        <v>1333.0</v>
      </c>
      <c r="L48" s="9" t="n">
        <v>1334.0</v>
      </c>
      <c r="M48" s="9" t="n">
        <v>1310.0</v>
      </c>
      <c r="N48" s="9" t="n">
        <v>1313.0</v>
      </c>
      <c r="O48" s="9" t="n">
        <v>1315.0</v>
      </c>
      <c r="P48" s="9" t="str">
        <f si="2" t="shared"/>
        <v/>
      </c>
      <c r="Q48" s="9" t="str">
        <f si="3" t="shared"/>
        <v/>
      </c>
    </row>
    <row customFormat="1" r="49" s="1" spans="1:17">
      <c r="A49" s="8" t="n">
        <v>45.0</v>
      </c>
      <c r="B49" s="9" t="n">
        <v>1275.0</v>
      </c>
      <c r="C49" s="9" t="n">
        <v>1277.0</v>
      </c>
      <c r="D49" s="9" t="n">
        <v>1272.0</v>
      </c>
      <c r="E49" s="9" t="n">
        <v>1266.0</v>
      </c>
      <c r="F49" s="9" t="n">
        <v>1250.0</v>
      </c>
      <c r="G49" s="9" t="n">
        <v>1280.0</v>
      </c>
      <c r="H49" s="9" t="str">
        <f si="0" t="shared"/>
        <v/>
      </c>
      <c r="I49" s="9" t="str">
        <f si="1" t="shared"/>
        <v/>
      </c>
      <c r="J49" s="9" t="n">
        <v>1333.0</v>
      </c>
      <c r="K49" s="9" t="n">
        <v>1333.0</v>
      </c>
      <c r="L49" s="9" t="n">
        <v>1315.0</v>
      </c>
      <c r="M49" s="9" t="n">
        <v>1311.0</v>
      </c>
      <c r="N49" s="9" t="n">
        <v>1333.0</v>
      </c>
      <c r="O49" s="9" t="n">
        <v>1322.0</v>
      </c>
      <c r="P49" s="9" t="str">
        <f si="2" t="shared"/>
        <v/>
      </c>
      <c r="Q49" s="9" t="str">
        <f si="3" t="shared"/>
        <v/>
      </c>
    </row>
    <row customFormat="1" r="50" s="1" spans="1:17">
      <c r="A50" s="8" t="n">
        <v>46.0</v>
      </c>
      <c r="B50" s="9" t="n">
        <v>1265.0</v>
      </c>
      <c r="C50" s="9" t="n">
        <v>1259.0</v>
      </c>
      <c r="D50" s="9" t="n">
        <v>1284.0</v>
      </c>
      <c r="E50" s="9" t="n">
        <v>1282.0</v>
      </c>
      <c r="F50" s="9" t="n">
        <v>1270.0</v>
      </c>
      <c r="G50" s="9" t="n">
        <v>1255.0</v>
      </c>
      <c r="H50" s="9" t="str">
        <f si="0" t="shared"/>
        <v/>
      </c>
      <c r="I50" s="9" t="str">
        <f si="1" t="shared"/>
        <v/>
      </c>
      <c r="J50" s="9" t="n">
        <v>1322.0</v>
      </c>
      <c r="K50" s="9" t="n">
        <v>1312.0</v>
      </c>
      <c r="L50" s="9" t="n">
        <v>1333.0</v>
      </c>
      <c r="M50" s="9" t="n">
        <v>1330.0</v>
      </c>
      <c r="N50" s="9" t="n">
        <v>1328.0</v>
      </c>
      <c r="O50" s="9" t="n">
        <v>1317.0</v>
      </c>
      <c r="P50" s="9" t="str">
        <f si="2" t="shared"/>
        <v/>
      </c>
      <c r="Q50" s="9" t="str">
        <f si="3" t="shared"/>
        <v/>
      </c>
    </row>
    <row customFormat="1" r="51" s="1" spans="1:17">
      <c r="A51" s="8" t="n">
        <v>47.0</v>
      </c>
      <c r="B51" s="9" t="n">
        <v>1269.0</v>
      </c>
      <c r="C51" s="9" t="n">
        <v>1270.0</v>
      </c>
      <c r="D51" s="9" t="n">
        <v>1274.0</v>
      </c>
      <c r="E51" s="9" t="n">
        <v>1261.0</v>
      </c>
      <c r="F51" s="9" t="n">
        <v>1264.0</v>
      </c>
      <c r="G51" s="9" t="n">
        <v>1273.0</v>
      </c>
      <c r="H51" s="9" t="str">
        <f si="0" t="shared"/>
        <v/>
      </c>
      <c r="I51" s="9" t="str">
        <f si="1" t="shared"/>
        <v/>
      </c>
      <c r="J51" s="9" t="n">
        <v>1326.0</v>
      </c>
      <c r="K51" s="9" t="n">
        <v>1335.0</v>
      </c>
      <c r="L51" s="9" t="n">
        <v>1341.0</v>
      </c>
      <c r="M51" s="9" t="n">
        <v>1320.0</v>
      </c>
      <c r="N51" s="9" t="n">
        <v>1311.0</v>
      </c>
      <c r="O51" s="9" t="n">
        <v>1339.0</v>
      </c>
      <c r="P51" s="9" t="str">
        <f si="2" t="shared"/>
        <v/>
      </c>
      <c r="Q51" s="9" t="str">
        <f si="3" t="shared"/>
        <v/>
      </c>
    </row>
    <row customFormat="1" r="52" s="1" spans="1:17">
      <c r="A52" s="8" t="n">
        <v>48.0</v>
      </c>
      <c r="B52" s="9" t="n">
        <v>1278.0</v>
      </c>
      <c r="C52" s="9" t="n">
        <v>1276.0</v>
      </c>
      <c r="D52" s="9" t="n">
        <v>1275.0</v>
      </c>
      <c r="E52" s="9" t="n">
        <v>1277.0</v>
      </c>
      <c r="F52" s="9" t="n">
        <v>1275.0</v>
      </c>
      <c r="G52" s="9" t="n">
        <v>1278.0</v>
      </c>
      <c r="H52" s="9" t="str">
        <f si="0" t="shared"/>
        <v/>
      </c>
      <c r="I52" s="9" t="str">
        <f si="1" t="shared"/>
        <v/>
      </c>
      <c r="J52" s="9" t="n">
        <v>1333.0</v>
      </c>
      <c r="K52" s="9" t="n">
        <v>1331.0</v>
      </c>
      <c r="L52" s="9" t="n">
        <v>1321.0</v>
      </c>
      <c r="M52" s="9" t="n">
        <v>1327.0</v>
      </c>
      <c r="N52" s="9" t="n">
        <v>1326.0</v>
      </c>
      <c r="O52" s="9" t="n">
        <v>1331.0</v>
      </c>
      <c r="P52" s="9" t="str">
        <f si="2" t="shared"/>
        <v/>
      </c>
      <c r="Q52" s="9" t="str">
        <f si="3" t="shared"/>
        <v/>
      </c>
    </row>
    <row customFormat="1" r="53" s="1" spans="1:17">
      <c r="A53" s="8" t="n">
        <v>49.0</v>
      </c>
      <c r="B53" s="9" t="n">
        <v>1271.0</v>
      </c>
      <c r="C53" s="9" t="n">
        <v>1286.0</v>
      </c>
      <c r="D53" s="9" t="n">
        <v>1284.0</v>
      </c>
      <c r="E53" s="9" t="n">
        <v>1282.0</v>
      </c>
      <c r="F53" s="9" t="n">
        <v>1278.0</v>
      </c>
      <c r="G53" s="9" t="n">
        <v>1278.0</v>
      </c>
      <c r="H53" s="9" t="str">
        <f si="0" t="shared"/>
        <v/>
      </c>
      <c r="I53" s="9" t="str">
        <f si="1" t="shared"/>
        <v/>
      </c>
      <c r="J53" s="9" t="n">
        <v>1307.0</v>
      </c>
      <c r="K53" s="9" t="n">
        <v>1330.0</v>
      </c>
      <c r="L53" s="9" t="n">
        <v>1322.0</v>
      </c>
      <c r="M53" s="9" t="n">
        <v>1328.0</v>
      </c>
      <c r="N53" s="9" t="n">
        <v>1310.0</v>
      </c>
      <c r="O53" s="9" t="n">
        <v>1312.0</v>
      </c>
      <c r="P53" s="9" t="str">
        <f si="2" t="shared"/>
        <v/>
      </c>
      <c r="Q53" s="9" t="str">
        <f si="3" t="shared"/>
        <v/>
      </c>
    </row>
    <row customFormat="1" r="54" s="1" spans="1:17">
      <c r="A54" s="8" t="n">
        <v>50.0</v>
      </c>
      <c r="B54" s="9" t="n">
        <v>1307.0</v>
      </c>
      <c r="C54" s="9" t="n">
        <v>1306.0</v>
      </c>
      <c r="D54" s="9" t="n">
        <v>1298.0</v>
      </c>
      <c r="E54" s="9" t="n">
        <v>1279.0</v>
      </c>
      <c r="F54" s="9" t="n">
        <v>1297.0</v>
      </c>
      <c r="G54" s="9" t="n">
        <v>1290.0</v>
      </c>
      <c r="H54" s="9" t="str">
        <f si="0" t="shared"/>
        <v/>
      </c>
      <c r="I54" s="9" t="str">
        <f si="1" t="shared"/>
        <v/>
      </c>
      <c r="J54" s="9" t="n">
        <v>1345.0</v>
      </c>
      <c r="K54" s="9" t="n">
        <v>1333.0</v>
      </c>
      <c r="L54" s="9" t="n">
        <v>1328.0</v>
      </c>
      <c r="M54" s="9" t="n">
        <v>1317.0</v>
      </c>
      <c r="N54" s="9" t="n">
        <v>1335.0</v>
      </c>
      <c r="O54" s="9" t="n">
        <v>1321.0</v>
      </c>
      <c r="P54" s="9" t="str">
        <f si="2" t="shared"/>
        <v/>
      </c>
      <c r="Q54" s="9" t="str">
        <f si="3" t="shared"/>
        <v/>
      </c>
    </row>
    <row customFormat="1" r="55" s="1" spans="1:17">
      <c r="A55" s="8" t="n">
        <v>51.0</v>
      </c>
      <c r="B55" s="9" t="n">
        <v>1266.0</v>
      </c>
      <c r="C55" s="9" t="n">
        <v>1259.0</v>
      </c>
      <c r="D55" s="9" t="n">
        <v>1277.0</v>
      </c>
      <c r="E55" s="9" t="n">
        <v>1274.0</v>
      </c>
      <c r="F55" s="9" t="n">
        <v>1278.0</v>
      </c>
      <c r="G55" s="9" t="n">
        <v>1267.0</v>
      </c>
      <c r="H55" s="9" t="str">
        <f si="0" t="shared"/>
        <v/>
      </c>
      <c r="I55" s="9" t="str">
        <f si="1" t="shared"/>
        <v/>
      </c>
      <c r="J55" s="9" t="n">
        <v>1341.0</v>
      </c>
      <c r="K55" s="9" t="n">
        <v>1322.0</v>
      </c>
      <c r="L55" s="9" t="n">
        <v>1345.0</v>
      </c>
      <c r="M55" s="9" t="n">
        <v>1324.0</v>
      </c>
      <c r="N55" s="9" t="n">
        <v>1345.0</v>
      </c>
      <c r="O55" s="9" t="n">
        <v>1327.0</v>
      </c>
      <c r="P55" s="9" t="str">
        <f si="2" t="shared"/>
        <v/>
      </c>
      <c r="Q55" s="9" t="str">
        <f si="3" t="shared"/>
        <v/>
      </c>
    </row>
    <row customFormat="1" r="56" s="1" spans="1:17">
      <c r="A56" s="8" t="n">
        <v>52.0</v>
      </c>
      <c r="B56" s="9" t="n">
        <v>1290.0</v>
      </c>
      <c r="C56" s="9" t="n">
        <v>1295.0</v>
      </c>
      <c r="D56" s="9" t="n">
        <v>1298.0</v>
      </c>
      <c r="E56" s="9" t="n">
        <v>1274.0</v>
      </c>
      <c r="F56" s="9" t="n">
        <v>1274.0</v>
      </c>
      <c r="G56" s="9" t="n">
        <v>1299.0</v>
      </c>
      <c r="H56" s="9" t="str">
        <f si="0" t="shared"/>
        <v/>
      </c>
      <c r="I56" s="9" t="str">
        <f si="1" t="shared"/>
        <v/>
      </c>
      <c r="J56" s="9" t="n">
        <v>1336.0</v>
      </c>
      <c r="K56" s="9" t="n">
        <v>1338.0</v>
      </c>
      <c r="L56" s="9" t="n">
        <v>1342.0</v>
      </c>
      <c r="M56" s="9" t="n">
        <v>1316.0</v>
      </c>
      <c r="N56" s="9" t="n">
        <v>1315.0</v>
      </c>
      <c r="O56" s="9" t="n">
        <v>1334.0</v>
      </c>
      <c r="P56" s="9" t="str">
        <f si="2" t="shared"/>
        <v/>
      </c>
      <c r="Q56" s="9" t="str">
        <f si="3" t="shared"/>
        <v/>
      </c>
    </row>
    <row customFormat="1" r="57" s="1" spans="1:17">
      <c r="A57" s="8" t="n">
        <v>53.0</v>
      </c>
      <c r="B57" s="9" t="n">
        <v>1289.0</v>
      </c>
      <c r="C57" s="9" t="n">
        <v>1288.0</v>
      </c>
      <c r="D57" s="9" t="n">
        <v>1277.0</v>
      </c>
      <c r="E57" s="9" t="n">
        <v>1270.0</v>
      </c>
      <c r="F57" s="9" t="n">
        <v>1284.0</v>
      </c>
      <c r="G57" s="9" t="n">
        <v>1296.0</v>
      </c>
      <c r="H57" s="9" t="str">
        <f si="0" t="shared"/>
        <v/>
      </c>
      <c r="I57" s="9" t="str">
        <f si="1" t="shared"/>
        <v/>
      </c>
      <c r="J57" s="9" t="n">
        <v>1333.0</v>
      </c>
      <c r="K57" s="9" t="n">
        <v>1326.0</v>
      </c>
      <c r="L57" s="9" t="n">
        <v>1321.0</v>
      </c>
      <c r="M57" s="9" t="n">
        <v>1341.0</v>
      </c>
      <c r="N57" s="9" t="n">
        <v>1328.0</v>
      </c>
      <c r="O57" s="9" t="n">
        <v>1344.0</v>
      </c>
      <c r="P57" s="9" t="str">
        <f si="2" t="shared"/>
        <v/>
      </c>
      <c r="Q57" s="9" t="str">
        <f si="3" t="shared"/>
        <v/>
      </c>
    </row>
    <row customFormat="1" r="58" s="1" spans="1:17">
      <c r="A58" s="8" t="n">
        <v>54.0</v>
      </c>
      <c r="B58" s="9" t="n">
        <v>1269.0</v>
      </c>
      <c r="C58" s="9" t="n">
        <v>1294.0</v>
      </c>
      <c r="D58" s="9" t="n">
        <v>1284.0</v>
      </c>
      <c r="E58" s="9" t="n">
        <v>1271.0</v>
      </c>
      <c r="F58" s="9" t="n">
        <v>1265.0</v>
      </c>
      <c r="G58" s="9" t="n">
        <v>1268.0</v>
      </c>
      <c r="H58" s="9" t="str">
        <f si="0" t="shared"/>
        <v/>
      </c>
      <c r="I58" s="9" t="str">
        <f si="1" t="shared"/>
        <v/>
      </c>
      <c r="J58" s="9" t="n">
        <v>1319.0</v>
      </c>
      <c r="K58" s="9" t="n">
        <v>1336.0</v>
      </c>
      <c r="L58" s="9" t="n">
        <v>1339.0</v>
      </c>
      <c r="M58" s="9" t="n">
        <v>1337.0</v>
      </c>
      <c r="N58" s="9" t="n">
        <v>1320.0</v>
      </c>
      <c r="O58" s="9" t="n">
        <v>1319.0</v>
      </c>
      <c r="P58" s="9" t="str">
        <f si="2" t="shared"/>
        <v/>
      </c>
      <c r="Q58" s="9" t="str">
        <f si="3" t="shared"/>
        <v/>
      </c>
    </row>
    <row customFormat="1" r="59" s="1" spans="1:17">
      <c r="A59" s="8" t="n">
        <v>55.0</v>
      </c>
      <c r="B59" s="9" t="n">
        <v>1300.0</v>
      </c>
      <c r="C59" s="9" t="n">
        <v>1294.0</v>
      </c>
      <c r="D59" s="9" t="n">
        <v>1290.0</v>
      </c>
      <c r="E59" s="9" t="n">
        <v>1272.0</v>
      </c>
      <c r="F59" s="9" t="n">
        <v>1288.0</v>
      </c>
      <c r="G59" s="9" t="n">
        <v>1293.0</v>
      </c>
      <c r="H59" s="9" t="str">
        <f si="0" t="shared"/>
        <v/>
      </c>
      <c r="I59" s="9" t="str">
        <f si="1" t="shared"/>
        <v/>
      </c>
      <c r="J59" s="9" t="n">
        <v>1344.0</v>
      </c>
      <c r="K59" s="9" t="n">
        <v>1337.0</v>
      </c>
      <c r="L59" s="9" t="n">
        <v>1320.0</v>
      </c>
      <c r="M59" s="9" t="n">
        <v>1311.0</v>
      </c>
      <c r="N59" s="9" t="n">
        <v>1332.0</v>
      </c>
      <c r="O59" s="9" t="n">
        <v>1315.0</v>
      </c>
      <c r="P59" s="9" t="str">
        <f si="2" t="shared"/>
        <v/>
      </c>
      <c r="Q59" s="9" t="str">
        <f si="3" t="shared"/>
        <v/>
      </c>
    </row>
    <row customFormat="1" r="60" s="1" spans="1:17">
      <c r="A60" s="8" t="n">
        <v>56.0</v>
      </c>
      <c r="B60" s="9" t="n">
        <v>1301.0</v>
      </c>
      <c r="C60" s="9" t="n">
        <v>1288.0</v>
      </c>
      <c r="D60" s="9" t="n">
        <v>1292.0</v>
      </c>
      <c r="E60" s="9" t="n">
        <v>1285.0</v>
      </c>
      <c r="F60" s="9" t="n">
        <v>1289.0</v>
      </c>
      <c r="G60" s="9" t="n">
        <v>1298.0</v>
      </c>
      <c r="H60" s="9" t="str">
        <f si="0" t="shared"/>
        <v/>
      </c>
      <c r="I60" s="9" t="str">
        <f si="1" t="shared"/>
        <v/>
      </c>
      <c r="J60" s="9" t="n">
        <v>1346.0</v>
      </c>
      <c r="K60" s="9" t="n">
        <v>1322.0</v>
      </c>
      <c r="L60" s="9" t="n">
        <v>1325.0</v>
      </c>
      <c r="M60" s="9" t="n">
        <v>1335.0</v>
      </c>
      <c r="N60" s="9" t="n">
        <v>1348.0</v>
      </c>
      <c r="O60" s="9" t="n">
        <v>1328.0</v>
      </c>
      <c r="P60" s="9" t="str">
        <f si="2" t="shared"/>
        <v/>
      </c>
      <c r="Q60" s="9" t="str">
        <f si="3" t="shared"/>
        <v/>
      </c>
    </row>
    <row customFormat="1" r="61" s="1" spans="1:17">
      <c r="A61" s="8" t="s">
        <v>27</v>
      </c>
      <c r="B61" s="9" t="str">
        <f ca="1" ref="B61:H61" si="4" t="shared">IFERROR(COUNTIF(B6:B59,CONCATENATE("&gt;",INDIRECT(ADDRESS(ROW(B66),COLUMN(B66)))+20))+IF(B5&gt;(B66+30),1,0)+IF(B60&gt;(B66+30),1,0),"")</f>
        <v/>
      </c>
      <c r="C61" s="9" t="str">
        <f ca="1" si="4" t="shared"/>
        <v/>
      </c>
      <c r="D61" s="9" t="str">
        <f ca="1" si="4" t="shared"/>
        <v/>
      </c>
      <c r="E61" s="9" t="str">
        <f ca="1" si="4" t="shared"/>
        <v/>
      </c>
      <c r="F61" s="9" t="str">
        <f ca="1" si="4" t="shared"/>
        <v/>
      </c>
      <c r="G61" s="9" t="str">
        <f ca="1" si="4" t="shared"/>
        <v/>
      </c>
      <c r="H61" s="9" t="str">
        <f ca="1" si="4" t="shared"/>
        <v/>
      </c>
      <c r="I61" s="9"/>
      <c r="J61" s="9" t="str">
        <f ca="1" ref="J61:P61" si="5" t="shared">IFERROR(COUNTIF(J6:J59,CONCATENATE("&gt;",INDIRECT(ADDRESS(ROW(J66),COLUMN(J66)))+20))+IF(J5&gt;(J66+30),1,0)+IF(J60&gt;(J66+30),1,0),"")</f>
        <v/>
      </c>
      <c r="K61" s="9" t="str">
        <f ca="1" si="5" t="shared"/>
        <v/>
      </c>
      <c r="L61" s="9" t="str">
        <f ca="1" si="5" t="shared"/>
        <v/>
      </c>
      <c r="M61" s="9" t="str">
        <f ca="1" si="5" t="shared"/>
        <v/>
      </c>
      <c r="N61" s="9" t="str">
        <f ca="1" si="5" t="shared"/>
        <v/>
      </c>
      <c r="O61" s="9" t="str">
        <f ca="1" si="5" t="shared"/>
        <v/>
      </c>
      <c r="P61" s="9" t="str">
        <f ca="1" si="5" t="shared"/>
        <v/>
      </c>
      <c r="Q61" s="9"/>
    </row>
    <row customFormat="1" r="62" s="1" spans="1:17">
      <c r="A62" s="8" t="s">
        <v>28</v>
      </c>
      <c r="B62" s="9" t="str">
        <f ca="1" ref="B62:H62" si="6" t="shared">IFERROR(COUNTIF(B5:B60,CONCATENATE("&lt;",INDIRECT(ADDRESS(ROW(B66),COLUMN(B66)))-20))+IF(B5&lt;(B66-30),1,0)+IF(B60&lt;(B66-30),1,0),"")</f>
        <v/>
      </c>
      <c r="C62" s="9" t="str">
        <f ca="1" si="6" t="shared"/>
        <v/>
      </c>
      <c r="D62" s="9" t="str">
        <f ca="1" si="6" t="shared"/>
        <v/>
      </c>
      <c r="E62" s="9" t="str">
        <f ca="1" si="6" t="shared"/>
        <v/>
      </c>
      <c r="F62" s="9" t="str">
        <f ca="1" si="6" t="shared"/>
        <v/>
      </c>
      <c r="G62" s="9" t="str">
        <f ca="1" si="6" t="shared"/>
        <v/>
      </c>
      <c r="H62" s="9" t="str">
        <f ca="1" si="6" t="shared"/>
        <v/>
      </c>
      <c r="I62" s="9"/>
      <c r="J62" s="9" t="str">
        <f ca="1" ref="J62:P62" si="7" t="shared">IFERROR(COUNTIF(J5:J60,CONCATENATE("&lt;",INDIRECT(ADDRESS(ROW(J66),COLUMN(J66)))-20))+IF(J5&lt;(J66-30),1,0)+IF(J60&lt;(J66-30),1,0),"")</f>
        <v/>
      </c>
      <c r="K62" s="9" t="str">
        <f ca="1" si="7" t="shared"/>
        <v/>
      </c>
      <c r="L62" s="9" t="str">
        <f ca="1" si="7" t="shared"/>
        <v/>
      </c>
      <c r="M62" s="9" t="str">
        <f ca="1" si="7" t="shared"/>
        <v/>
      </c>
      <c r="N62" s="9" t="str">
        <f ca="1" si="7" t="shared"/>
        <v/>
      </c>
      <c r="O62" s="9" t="str">
        <f ca="1" si="7" t="shared"/>
        <v/>
      </c>
      <c r="P62" s="9" t="str">
        <f ca="1" si="7" t="shared"/>
        <v/>
      </c>
      <c r="Q62" s="9"/>
    </row>
    <row customFormat="1" r="63" s="1" spans="1:17">
      <c r="A63" s="8" t="s">
        <v>29</v>
      </c>
      <c r="B63" s="10" t="str">
        <f ca="1" ref="B63:G63" si="8" t="shared">CONCATENATE("↑",B61,"↓",B62)</f>
        <v>↑↓</v>
      </c>
      <c r="C63" s="10" t="str">
        <f ca="1" si="8" t="shared"/>
        <v>↑↓</v>
      </c>
      <c r="D63" s="10" t="str">
        <f ca="1" si="8" t="shared"/>
        <v>↑↓</v>
      </c>
      <c r="E63" s="10" t="str">
        <f ca="1" si="8" t="shared"/>
        <v>↑↓</v>
      </c>
      <c r="F63" s="10" t="str">
        <f ca="1" si="8" t="shared"/>
        <v>↑↓</v>
      </c>
      <c r="G63" s="10" t="str">
        <f ca="1" si="8" t="shared"/>
        <v>↑↓</v>
      </c>
      <c r="H63" s="10"/>
      <c r="I63" s="10"/>
      <c r="J63" s="10" t="str">
        <f ca="1" ref="J63:O63" si="9" t="shared">CONCATENATE("↑",J61,"↓",J62)</f>
        <v>↑↓</v>
      </c>
      <c r="K63" s="10" t="str">
        <f ca="1" si="9" t="shared"/>
        <v>↑↓</v>
      </c>
      <c r="L63" s="10" t="str">
        <f ca="1" si="9" t="shared"/>
        <v>↑↓</v>
      </c>
      <c r="M63" s="10" t="str">
        <f ca="1" si="9" t="shared"/>
        <v>↑↓</v>
      </c>
      <c r="N63" s="10" t="str">
        <f ca="1" si="9" t="shared"/>
        <v>↑↓</v>
      </c>
      <c r="O63" s="10" t="str">
        <f ca="1" si="9" t="shared"/>
        <v>↑↓</v>
      </c>
      <c r="P63" s="10" t="s">
        <v>30</v>
      </c>
      <c r="Q63" s="8"/>
    </row>
    <row customFormat="1" r="64" s="1" spans="1:17">
      <c r="A64" s="8" t="s">
        <v>31</v>
      </c>
      <c r="B64" s="9" t="str">
        <f ref="B64:H64" si="10" t="shared">IF(B5="","",MAX(B5:B60))</f>
        <v/>
      </c>
      <c r="C64" s="9" t="str">
        <f si="10" t="shared"/>
        <v/>
      </c>
      <c r="D64" s="9" t="str">
        <f si="10" t="shared"/>
        <v/>
      </c>
      <c r="E64" s="9" t="str">
        <f si="10" t="shared"/>
        <v/>
      </c>
      <c r="F64" s="9" t="str">
        <f si="10" t="shared"/>
        <v/>
      </c>
      <c r="G64" s="9" t="str">
        <f si="10" t="shared"/>
        <v/>
      </c>
      <c r="H64" s="9" t="str">
        <f si="10" t="shared"/>
        <v/>
      </c>
      <c r="I64" s="9"/>
      <c r="J64" s="9" t="str">
        <f ref="J64:P64" si="11" t="shared">IF(J5="","",MAX(J5:J60))</f>
        <v/>
      </c>
      <c r="K64" s="9" t="str">
        <f si="11" t="shared"/>
        <v/>
      </c>
      <c r="L64" s="9" t="str">
        <f si="11" t="shared"/>
        <v/>
      </c>
      <c r="M64" s="9" t="str">
        <f si="11" t="shared"/>
        <v/>
      </c>
      <c r="N64" s="9" t="str">
        <f si="11" t="shared"/>
        <v/>
      </c>
      <c r="O64" s="9" t="str">
        <f si="11" t="shared"/>
        <v/>
      </c>
      <c r="P64" s="9" t="str">
        <f si="11" t="shared"/>
        <v/>
      </c>
      <c r="Q64" s="8"/>
    </row>
    <row customFormat="1" r="65" s="1" spans="1:17">
      <c r="A65" s="8" t="s">
        <v>32</v>
      </c>
      <c r="B65" s="9" t="str">
        <f ref="B65:H65" si="12" t="shared">IF(B5="","",MIN(B5:B60))</f>
        <v/>
      </c>
      <c r="C65" s="9" t="str">
        <f si="12" t="shared"/>
        <v/>
      </c>
      <c r="D65" s="9" t="str">
        <f si="12" t="shared"/>
        <v/>
      </c>
      <c r="E65" s="9" t="str">
        <f si="12" t="shared"/>
        <v/>
      </c>
      <c r="F65" s="9" t="str">
        <f si="12" t="shared"/>
        <v/>
      </c>
      <c r="G65" s="9" t="str">
        <f si="12" t="shared"/>
        <v/>
      </c>
      <c r="H65" s="9" t="str">
        <f si="12" t="shared"/>
        <v/>
      </c>
      <c r="I65" s="9"/>
      <c r="J65" s="9" t="str">
        <f ref="J65:P65" si="13" t="shared">IF(J5="","",MIN(J5:J60))</f>
        <v/>
      </c>
      <c r="K65" s="9" t="str">
        <f si="13" t="shared"/>
        <v/>
      </c>
      <c r="L65" s="9" t="str">
        <f si="13" t="shared"/>
        <v/>
      </c>
      <c r="M65" s="9" t="str">
        <f si="13" t="shared"/>
        <v/>
      </c>
      <c r="N65" s="9" t="str">
        <f si="13" t="shared"/>
        <v/>
      </c>
      <c r="O65" s="9" t="str">
        <f si="13" t="shared"/>
        <v/>
      </c>
      <c r="P65" s="9" t="str">
        <f si="13" t="shared"/>
        <v/>
      </c>
      <c r="Q65" s="8"/>
    </row>
    <row customFormat="1" r="66" s="1" spans="1:17">
      <c r="A66" s="8" t="s">
        <v>12</v>
      </c>
      <c r="B66" s="9" t="str">
        <f ref="B66:H66" si="14" t="shared">IFERROR(INT(AVERAGE(B5:B60)),"")</f>
        <v/>
      </c>
      <c r="C66" s="9" t="str">
        <f si="14" t="shared"/>
        <v/>
      </c>
      <c r="D66" s="9" t="str">
        <f si="14" t="shared"/>
        <v/>
      </c>
      <c r="E66" s="9" t="str">
        <f si="14" t="shared"/>
        <v/>
      </c>
      <c r="F66" s="9" t="str">
        <f si="14" t="shared"/>
        <v/>
      </c>
      <c r="G66" s="9" t="str">
        <f si="14" t="shared"/>
        <v/>
      </c>
      <c r="H66" s="9" t="str">
        <f si="14" t="shared"/>
        <v/>
      </c>
      <c r="I66" s="9"/>
      <c r="J66" s="9" t="str">
        <f ref="J66:P66" si="15" t="shared">IFERROR(INT(AVERAGE(J5:J60)),"")</f>
        <v/>
      </c>
      <c r="K66" s="9" t="str">
        <f si="15" t="shared"/>
        <v/>
      </c>
      <c r="L66" s="9" t="str">
        <f si="15" t="shared"/>
        <v/>
      </c>
      <c r="M66" s="9" t="str">
        <f si="15" t="shared"/>
        <v/>
      </c>
      <c r="N66" s="9" t="str">
        <f si="15" t="shared"/>
        <v/>
      </c>
      <c r="O66" s="9" t="str">
        <f si="15" t="shared"/>
        <v/>
      </c>
      <c r="P66" s="9" t="str">
        <f si="15" t="shared"/>
        <v/>
      </c>
      <c r="Q66" s="8"/>
    </row>
    <row customFormat="1" r="67" s="1" spans="1:17">
      <c r="A67" s="8" t="s">
        <v>33</v>
      </c>
      <c r="B67" s="8" t="n">
        <v>1270.0</v>
      </c>
      <c r="C67" s="8" t="n">
        <v>1270.0</v>
      </c>
      <c r="D67" s="8" t="n">
        <v>1270.0</v>
      </c>
      <c r="E67" s="8" t="n">
        <v>1270.0</v>
      </c>
      <c r="F67" s="8" t="n">
        <v>1270.0</v>
      </c>
      <c r="G67" s="8" t="n">
        <v>1270.0</v>
      </c>
      <c r="H67" s="8" t="n">
        <v>1270.0</v>
      </c>
      <c r="I67" s="9"/>
      <c r="J67" s="8" t="n">
        <v>1320.0</v>
      </c>
      <c r="K67" s="8" t="n">
        <v>1320.0</v>
      </c>
      <c r="L67" s="8" t="n">
        <v>1320.0</v>
      </c>
      <c r="M67" s="8" t="n">
        <v>1320.0</v>
      </c>
      <c r="N67" s="8" t="n">
        <v>1320.0</v>
      </c>
      <c r="O67" s="8" t="n">
        <v>1320.0</v>
      </c>
      <c r="P67" s="8" t="n">
        <v>1320.0</v>
      </c>
      <c r="Q67" s="8"/>
    </row>
    <row customFormat="1" r="68" s="1" spans="1:17">
      <c r="A68" s="8" t="s">
        <v>34</v>
      </c>
      <c r="B68" s="8" t="str">
        <f ref="B68:H68" si="16" t="shared">IFERROR(IF(ABS(B66-B67)&gt;7,1,0),"")</f>
        <v/>
      </c>
      <c r="C68" s="8" t="str">
        <f si="16" t="shared"/>
        <v/>
      </c>
      <c r="D68" s="8" t="str">
        <f si="16" t="shared"/>
        <v/>
      </c>
      <c r="E68" s="8" t="str">
        <f si="16" t="shared"/>
        <v/>
      </c>
      <c r="F68" s="8" t="str">
        <f si="16" t="shared"/>
        <v/>
      </c>
      <c r="G68" s="8" t="str">
        <f si="16" t="shared"/>
        <v/>
      </c>
      <c r="H68" s="8" t="str">
        <f si="16" t="shared"/>
        <v/>
      </c>
      <c r="I68" s="8"/>
      <c r="J68" s="8" t="str">
        <f ref="J68:P68" si="17" t="shared">IFERROR(IF(ABS(J66-J67)&gt;7,1,0),"")</f>
        <v/>
      </c>
      <c r="K68" s="8" t="str">
        <f si="17" t="shared"/>
        <v/>
      </c>
      <c r="L68" s="8" t="str">
        <f si="17" t="shared"/>
        <v/>
      </c>
      <c r="M68" s="8" t="str">
        <f si="17" t="shared"/>
        <v/>
      </c>
      <c r="N68" s="8" t="str">
        <f si="17" t="shared"/>
        <v/>
      </c>
      <c r="O68" s="8" t="str">
        <f si="17" t="shared"/>
        <v/>
      </c>
      <c r="P68" s="8" t="str">
        <f si="17" t="shared"/>
        <v/>
      </c>
      <c r="Q68" s="8"/>
    </row>
    <row customFormat="1" r="69" s="1" spans="9:9">
      <c r="I69" s="13"/>
    </row>
    <row customFormat="1" r="70" s="1" spans="3:12">
      <c r="C70" s="8"/>
      <c r="D70" s="8" t="s">
        <v>35</v>
      </c>
      <c r="E70" s="8" t="s">
        <v>36</v>
      </c>
      <c r="F70" s="8" t="s">
        <v>12</v>
      </c>
      <c r="G70" s="8"/>
      <c r="H70" s="8"/>
      <c r="I70" s="8"/>
      <c r="J70" s="8" t="s">
        <v>35</v>
      </c>
      <c r="K70" s="8" t="s">
        <v>36</v>
      </c>
      <c r="L70" s="8" t="s">
        <v>12</v>
      </c>
    </row>
    <row customFormat="1" r="71" s="1" spans="3:12">
      <c r="C71" s="8" t="s">
        <v>37</v>
      </c>
      <c r="D71" s="12" t="str">
        <f ca="1">IFERROR((56*2-B$61-B$62-J$61-J$62)/(56*2),"")</f>
        <v/>
      </c>
      <c r="E71" s="12" t="str">
        <f ca="1">IFERROR((56*2-C$61-C$62-K$61-K$62)/(56*2),"")</f>
        <v/>
      </c>
      <c r="F71" s="12" t="str">
        <f ca="1" ref="F71:F73" si="18" t="shared">IFERROR(AVERAGE(D71:E71),"")</f>
        <v/>
      </c>
      <c r="G71" s="12"/>
      <c r="H71" s="8"/>
      <c r="I71" s="8" t="s">
        <v>38</v>
      </c>
      <c r="J71" s="8" t="str">
        <f>IFERROR((2-B68-J68)/2,"")</f>
        <v/>
      </c>
      <c r="K71" s="8" t="str">
        <f>IFERROR((2-C68-K68)/2,"")</f>
        <v/>
      </c>
      <c r="L71" s="8" t="str">
        <f ref="L71:L73" si="19" t="shared">IFERROR(AVERAGE(J71:K71),"")</f>
        <v/>
      </c>
    </row>
    <row customFormat="1" r="72" s="1" spans="3:12">
      <c r="C72" s="8" t="s">
        <v>39</v>
      </c>
      <c r="D72" s="12" t="str">
        <f ca="1">IFERROR((56*2-D$61-D$62-L$61-L$62)/(56*2),"")</f>
        <v/>
      </c>
      <c r="E72" s="12" t="str">
        <f ca="1">IFERROR((56*2-E$61-E$62-M$61-M$62)/(56*2),"")</f>
        <v/>
      </c>
      <c r="F72" s="12" t="str">
        <f ca="1" si="18" t="shared"/>
        <v/>
      </c>
      <c r="G72" s="8"/>
      <c r="H72" s="8"/>
      <c r="I72" s="8" t="s">
        <v>40</v>
      </c>
      <c r="J72" s="8" t="str">
        <f>IFERROR((2-D68-L68)/2,"")</f>
        <v/>
      </c>
      <c r="K72" s="8" t="str">
        <f>IFERROR((2-E68-M68)/2,"")</f>
        <v/>
      </c>
      <c r="L72" s="8" t="str">
        <f si="19" t="shared"/>
        <v/>
      </c>
    </row>
    <row customFormat="1" r="73" s="1" spans="3:12">
      <c r="C73" s="8" t="s">
        <v>41</v>
      </c>
      <c r="D73" s="12" t="str">
        <f ca="1">IFERROR((56*2-F$61-F$62-N$61-N$62)/(56*2),"")</f>
        <v/>
      </c>
      <c r="E73" s="12" t="str">
        <f ca="1">IFERROR((56*2-G$61-G$62-O$61-O$62)/(56*2),"")</f>
        <v/>
      </c>
      <c r="F73" s="12" t="str">
        <f ca="1" si="18" t="shared"/>
        <v/>
      </c>
      <c r="G73" s="8"/>
      <c r="H73" s="8"/>
      <c r="I73" s="8" t="s">
        <v>42</v>
      </c>
      <c r="J73" s="8" t="str">
        <f>IFERROR((2-F68-N68)/2,"")</f>
        <v/>
      </c>
      <c r="K73" s="8" t="str">
        <f>IFERROR((2-G68-O68)/2,"")</f>
        <v/>
      </c>
      <c r="L73" s="8" t="str">
        <f si="19" t="shared"/>
        <v/>
      </c>
    </row>
    <row customFormat="1" r="74" s="1" spans="3:12">
      <c r="C74" s="9" t="s">
        <v>43</v>
      </c>
      <c r="D74" s="9"/>
      <c r="E74" s="9"/>
      <c r="F74" s="9" t="str">
        <f ca="1">IFERROR((56*2-H$61-H$62-P$61-P$62)/(56*2),"")</f>
        <v/>
      </c>
      <c r="G74" s="9"/>
      <c r="H74" s="9"/>
      <c r="I74" s="9" t="s">
        <v>44</v>
      </c>
      <c r="J74" s="12"/>
      <c r="K74" s="9"/>
      <c r="L74" s="12">
        <f>IFERROR((2*6-SUM(B68:P68))/(2*6),"")</f>
        <v>1</v>
      </c>
    </row>
  </sheetData>
  <mergeCells count="2">
    <mergeCell ref="B2:G2"/>
    <mergeCell ref="J2:O2"/>
  </mergeCells>
  <conditionalFormatting sqref="B5">
    <cfRule dxfId="0" operator="greaterThan" priority="70" type="cellIs">
      <formula>$B$66+30</formula>
    </cfRule>
    <cfRule dxfId="1" operator="lessThan" priority="69" type="cellIs">
      <formula>$B$66-30</formula>
    </cfRule>
  </conditionalFormatting>
  <conditionalFormatting sqref="C5">
    <cfRule dxfId="0" operator="greaterThan" priority="66" type="cellIs">
      <formula>$C$66+30</formula>
    </cfRule>
    <cfRule dxfId="1" operator="lessThan" priority="65" type="cellIs">
      <formula>$C$66-30</formula>
    </cfRule>
  </conditionalFormatting>
  <conditionalFormatting sqref="D5">
    <cfRule dxfId="0" operator="greaterThan" priority="64" type="cellIs">
      <formula>$D$66+30</formula>
    </cfRule>
    <cfRule dxfId="1" operator="lessThan" priority="63" type="cellIs">
      <formula>$D$66-30</formula>
    </cfRule>
  </conditionalFormatting>
  <conditionalFormatting sqref="E5">
    <cfRule dxfId="0" operator="greaterThan" priority="62" type="cellIs">
      <formula>$E$66+30</formula>
    </cfRule>
    <cfRule dxfId="1" operator="lessThan" priority="61" type="cellIs">
      <formula>$E$66-30</formula>
    </cfRule>
  </conditionalFormatting>
  <conditionalFormatting sqref="F5">
    <cfRule dxfId="0" operator="greaterThan" priority="60" type="cellIs">
      <formula>$F$66+30</formula>
    </cfRule>
    <cfRule dxfId="1" operator="lessThan" priority="59" type="cellIs">
      <formula>$F$66-30</formula>
    </cfRule>
  </conditionalFormatting>
  <conditionalFormatting sqref="G5">
    <cfRule dxfId="0" operator="greaterThan" priority="58" type="cellIs">
      <formula>$G$66+30</formula>
    </cfRule>
    <cfRule dxfId="1" operator="lessThan" priority="57" type="cellIs">
      <formula>$G$66-30</formula>
    </cfRule>
  </conditionalFormatting>
  <conditionalFormatting sqref="J5">
    <cfRule dxfId="0" operator="greaterThan" priority="36" type="cellIs">
      <formula>$J$66+30</formula>
    </cfRule>
    <cfRule dxfId="1" operator="lessThan" priority="35" type="cellIs">
      <formula>$J$66-30</formula>
    </cfRule>
  </conditionalFormatting>
  <conditionalFormatting sqref="K5">
    <cfRule dxfId="0" operator="greaterThan" priority="34" type="cellIs">
      <formula>$K$66+30</formula>
    </cfRule>
    <cfRule dxfId="1" operator="lessThan" priority="33" type="cellIs">
      <formula>$K$66-30</formula>
    </cfRule>
  </conditionalFormatting>
  <conditionalFormatting sqref="L5">
    <cfRule dxfId="0" operator="greaterThan" priority="32" type="cellIs">
      <formula>$L$66+30</formula>
    </cfRule>
    <cfRule dxfId="1" operator="lessThan" priority="31" type="cellIs">
      <formula>$L$66-30</formula>
    </cfRule>
  </conditionalFormatting>
  <conditionalFormatting sqref="M5">
    <cfRule dxfId="0" operator="greaterThan" priority="30" type="cellIs">
      <formula>$M$66+30</formula>
    </cfRule>
    <cfRule dxfId="1" operator="lessThan" priority="29" type="cellIs">
      <formula>$M$66-30</formula>
    </cfRule>
  </conditionalFormatting>
  <conditionalFormatting sqref="N5">
    <cfRule dxfId="0" operator="greaterThan" priority="28" type="cellIs">
      <formula>$N$66+30</formula>
    </cfRule>
    <cfRule dxfId="1" operator="lessThan" priority="27" type="cellIs">
      <formula>$N$66-30</formula>
    </cfRule>
  </conditionalFormatting>
  <conditionalFormatting sqref="O5">
    <cfRule dxfId="0" operator="greaterThan" priority="26" type="cellIs">
      <formula>$O$66+30</formula>
    </cfRule>
    <cfRule dxfId="1" operator="lessThan" priority="25" type="cellIs">
      <formula>$O$66-30</formula>
    </cfRule>
  </conditionalFormatting>
  <conditionalFormatting sqref="B60">
    <cfRule dxfId="0" operator="greaterThan" priority="68" type="cellIs">
      <formula>$B$66+30</formula>
    </cfRule>
    <cfRule dxfId="1" operator="lessThan" priority="67" type="cellIs">
      <formula>$B$66-30</formula>
    </cfRule>
  </conditionalFormatting>
  <conditionalFormatting sqref="C60">
    <cfRule dxfId="0" operator="greaterThan" priority="54" type="cellIs">
      <formula>$C$66+30</formula>
    </cfRule>
    <cfRule dxfId="1" operator="lessThan" priority="53" type="cellIs">
      <formula>$C$66-30</formula>
    </cfRule>
  </conditionalFormatting>
  <conditionalFormatting sqref="D60">
    <cfRule dxfId="0" operator="greaterThan" priority="52" type="cellIs">
      <formula>$D$66+30</formula>
    </cfRule>
    <cfRule dxfId="1" operator="lessThan" priority="51" type="cellIs">
      <formula>$D$66-30</formula>
    </cfRule>
  </conditionalFormatting>
  <conditionalFormatting sqref="E60">
    <cfRule dxfId="0" operator="greaterThan" priority="50" type="cellIs">
      <formula>$E$66+30</formula>
    </cfRule>
    <cfRule dxfId="1" operator="lessThan" priority="49" type="cellIs">
      <formula>$E$66-30</formula>
    </cfRule>
  </conditionalFormatting>
  <conditionalFormatting sqref="F60">
    <cfRule dxfId="0" operator="greaterThan" priority="48" type="cellIs">
      <formula>$F$66+30</formula>
    </cfRule>
    <cfRule dxfId="1" operator="lessThan" priority="47" type="cellIs">
      <formula>$F$66-30</formula>
    </cfRule>
  </conditionalFormatting>
  <conditionalFormatting sqref="G60">
    <cfRule dxfId="0" operator="greaterThan" priority="46" type="cellIs">
      <formula>$G$66+30</formula>
    </cfRule>
    <cfRule dxfId="1" operator="lessThan" priority="45" type="cellIs">
      <formula>$G$66-30</formula>
    </cfRule>
  </conditionalFormatting>
  <conditionalFormatting sqref="J60">
    <cfRule dxfId="0" operator="greaterThan" priority="24" type="cellIs">
      <formula>$J$66+30</formula>
    </cfRule>
    <cfRule dxfId="1" operator="lessThan" priority="23" type="cellIs">
      <formula>$J$66-30</formula>
    </cfRule>
  </conditionalFormatting>
  <conditionalFormatting sqref="K60">
    <cfRule dxfId="0" operator="greaterThan" priority="22" type="cellIs">
      <formula>$K$66+30</formula>
    </cfRule>
    <cfRule dxfId="1" operator="lessThan" priority="21" type="cellIs">
      <formula>$K$66-30</formula>
    </cfRule>
  </conditionalFormatting>
  <conditionalFormatting sqref="L60">
    <cfRule dxfId="0" operator="greaterThan" priority="20" type="cellIs">
      <formula>$L$66+30</formula>
    </cfRule>
    <cfRule dxfId="1" operator="lessThan" priority="19" type="cellIs">
      <formula>$L$66-30</formula>
    </cfRule>
  </conditionalFormatting>
  <conditionalFormatting sqref="M60">
    <cfRule dxfId="0" operator="greaterThan" priority="18" type="cellIs">
      <formula>$M$66+30</formula>
    </cfRule>
    <cfRule dxfId="1" operator="lessThan" priority="17" type="cellIs">
      <formula>$M$66-30</formula>
    </cfRule>
  </conditionalFormatting>
  <conditionalFormatting sqref="N60">
    <cfRule dxfId="0" operator="greaterThan" priority="16" type="cellIs">
      <formula>$N$66+30</formula>
    </cfRule>
    <cfRule dxfId="1" operator="lessThan" priority="15" type="cellIs">
      <formula>$N$66-30</formula>
    </cfRule>
  </conditionalFormatting>
  <conditionalFormatting sqref="O60">
    <cfRule dxfId="0" operator="greaterThan" priority="14" type="cellIs">
      <formula>$O$66+30</formula>
    </cfRule>
    <cfRule dxfId="1" operator="lessThan" priority="13" type="cellIs">
      <formula>$O$66-30</formula>
    </cfRule>
  </conditionalFormatting>
  <conditionalFormatting sqref="B6:B59">
    <cfRule dxfId="0" operator="greaterThan" priority="72" type="cellIs">
      <formula>$B$66+20</formula>
    </cfRule>
    <cfRule dxfId="1" operator="lessThan" priority="71" type="cellIs">
      <formula>$B$66-20</formula>
    </cfRule>
  </conditionalFormatting>
  <conditionalFormatting sqref="C6:C59">
    <cfRule dxfId="0" operator="greaterThan" priority="56" type="cellIs">
      <formula>$C$66+20</formula>
    </cfRule>
    <cfRule dxfId="1" operator="lessThan" priority="55" type="cellIs">
      <formula>$C$66-20</formula>
    </cfRule>
  </conditionalFormatting>
  <conditionalFormatting sqref="D6:D59">
    <cfRule dxfId="0" operator="greaterThan" priority="44" type="cellIs">
      <formula>$D$66+20</formula>
    </cfRule>
    <cfRule dxfId="1" operator="lessThan" priority="43" type="cellIs">
      <formula>$D$66-20</formula>
    </cfRule>
  </conditionalFormatting>
  <conditionalFormatting sqref="E6:E59">
    <cfRule dxfId="0" operator="greaterThan" priority="42" type="cellIs">
      <formula>$E$66+20</formula>
    </cfRule>
    <cfRule dxfId="1" operator="lessThan" priority="41" type="cellIs">
      <formula>$E$66-20</formula>
    </cfRule>
  </conditionalFormatting>
  <conditionalFormatting sqref="F6:F59">
    <cfRule dxfId="0" operator="greaterThan" priority="40" type="cellIs">
      <formula>$F$66+20</formula>
    </cfRule>
    <cfRule dxfId="1" operator="lessThan" priority="39" type="cellIs">
      <formula>$F$66-20</formula>
    </cfRule>
  </conditionalFormatting>
  <conditionalFormatting sqref="G6:G59">
    <cfRule dxfId="0" operator="greaterThan" priority="38" type="cellIs">
      <formula>$G$66+20</formula>
    </cfRule>
    <cfRule dxfId="1" operator="lessThan" priority="37" type="cellIs">
      <formula>$G$66-20</formula>
    </cfRule>
  </conditionalFormatting>
  <conditionalFormatting sqref="J6:J59">
    <cfRule dxfId="0" operator="greaterThan" priority="12" type="cellIs">
      <formula>$J$66+20</formula>
    </cfRule>
    <cfRule dxfId="1" operator="lessThan" priority="11" type="cellIs">
      <formula>$J$66-20</formula>
    </cfRule>
  </conditionalFormatting>
  <conditionalFormatting sqref="K6:K59">
    <cfRule dxfId="0" operator="greaterThan" priority="10" type="cellIs">
      <formula>$K$66+20</formula>
    </cfRule>
    <cfRule dxfId="1" operator="lessThan" priority="9" type="cellIs">
      <formula>$K$66-20</formula>
    </cfRule>
  </conditionalFormatting>
  <conditionalFormatting sqref="L6:L59">
    <cfRule dxfId="0" operator="greaterThan" priority="8" type="cellIs">
      <formula>$L$66+20</formula>
    </cfRule>
    <cfRule dxfId="1" operator="lessThan" priority="7" type="cellIs">
      <formula>$L$66-20</formula>
    </cfRule>
  </conditionalFormatting>
  <conditionalFormatting sqref="M6:M59">
    <cfRule dxfId="0" operator="greaterThan" priority="6" type="cellIs">
      <formula>$M$66+20</formula>
    </cfRule>
    <cfRule dxfId="1" operator="lessThan" priority="5" type="cellIs">
      <formula>$M$66-20</formula>
    </cfRule>
  </conditionalFormatting>
  <conditionalFormatting sqref="N6:N59">
    <cfRule dxfId="0" operator="greaterThan" priority="4" type="cellIs">
      <formula>$N$66+20</formula>
    </cfRule>
    <cfRule dxfId="1" operator="lessThan" priority="3" type="cellIs">
      <formula>$N$66-20</formula>
    </cfRule>
  </conditionalFormatting>
  <conditionalFormatting sqref="O6:O59">
    <cfRule dxfId="0" operator="greaterThan" priority="2" type="cellIs">
      <formula>$O$66+20</formula>
    </cfRule>
    <cfRule dxfId="1" operator="lessThan" priority="1" type="cellIs">
      <formula>$O$66-20</formula>
    </cfRule>
  </conditionalFormatting>
  <pageMargins bottom="0.75" footer="0.5" header="0.5" left="0.699305555555556" right="0.699305555555556" top="0.75"/>
  <headerFooter/>
</worksheet>
</file>

<file path=xl/worksheets/sheet28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Q74"/>
  <sheetViews>
    <sheetView tabSelected="false" workbookViewId="0" zoomScale="85" zoomScaleNormal="85">
      <selection activeCell="A1" sqref="A1"/>
    </sheetView>
  </sheetViews>
  <sheetFormatPr defaultColWidth="9" defaultRowHeight="14.25"/>
  <cols>
    <col min="1" max="1" customWidth="true" style="1" width="14.0" collapsed="true"/>
    <col min="2" max="7" customWidth="true" style="1" width="11.3666666666667" collapsed="true"/>
    <col min="8" max="8" customWidth="true" style="1" width="7.725" collapsed="true"/>
    <col min="9" max="9" customWidth="true" style="1" width="8.26666666666667" collapsed="true"/>
    <col min="10" max="15" customWidth="true" style="1" width="11.3666666666667" collapsed="true"/>
    <col min="16" max="16" customWidth="true" style="1" width="7.36666666666667" collapsed="true"/>
    <col min="17" max="18" style="1" width="9.0" collapsed="true"/>
    <col min="19" max="16384" style="2" width="9.0" collapsed="true"/>
  </cols>
  <sheetData>
    <row customFormat="1" customHeight="1" ht="24" r="1" s="1" spans="1:17">
      <c r="A1" s="3" t="s">
        <v>0</v>
      </c>
      <c r="B1" s="4" t="s">
        <v>204</v>
      </c>
      <c r="C1" s="3"/>
      <c r="D1" s="3"/>
      <c r="E1" s="3" t="s">
        <v>1</v>
      </c>
      <c r="F1" s="5" t="s">
        <v>2</v>
      </c>
      <c r="G1" s="5"/>
      <c r="H1" s="5"/>
      <c r="I1" s="5"/>
      <c r="J1" s="5"/>
      <c r="K1" s="5"/>
      <c r="L1" s="5"/>
      <c r="M1" s="5"/>
      <c r="N1" s="5"/>
      <c r="O1" s="5"/>
      <c r="P1" s="5"/>
      <c r="Q1" s="11"/>
    </row>
    <row customFormat="1" r="2" s="1" spans="1:17">
      <c r="A2" s="3"/>
      <c r="B2" s="6" t="s">
        <v>3</v>
      </c>
      <c r="C2" s="6"/>
      <c r="D2" s="6"/>
      <c r="E2" s="6"/>
      <c r="F2" s="6"/>
      <c r="G2" s="6"/>
      <c r="H2" s="6"/>
      <c r="I2" s="6"/>
      <c r="J2" s="6" t="s">
        <v>4</v>
      </c>
      <c r="K2" s="6"/>
      <c r="L2" s="6"/>
      <c r="M2" s="6"/>
      <c r="N2" s="6"/>
      <c r="O2" s="6"/>
      <c r="P2" s="3"/>
      <c r="Q2" s="3"/>
    </row>
    <row customFormat="1" r="3" s="1" spans="1:17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customFormat="1" customHeight="1" hidden="1" ht="17" r="4" s="1" spans="1:17">
      <c r="A4" s="3" t="s">
        <v>14</v>
      </c>
      <c r="B4" s="7" t="s">
        <v>15</v>
      </c>
      <c r="C4" s="7" t="s">
        <v>16</v>
      </c>
      <c r="D4" s="7" t="s">
        <v>17</v>
      </c>
      <c r="E4" s="3" t="s">
        <v>18</v>
      </c>
      <c r="F4" s="7" t="s">
        <v>19</v>
      </c>
      <c r="G4" s="3" t="s">
        <v>20</v>
      </c>
      <c r="H4" s="3" t="s">
        <v>90</v>
      </c>
      <c r="I4" s="3" t="s">
        <v>90</v>
      </c>
      <c r="J4" s="3" t="s">
        <v>21</v>
      </c>
      <c r="K4" s="7" t="s">
        <v>22</v>
      </c>
      <c r="L4" s="3" t="s">
        <v>23</v>
      </c>
      <c r="M4" s="3" t="s">
        <v>24</v>
      </c>
      <c r="N4" s="3" t="s">
        <v>25</v>
      </c>
      <c r="O4" s="7" t="s">
        <v>26</v>
      </c>
      <c r="P4" s="3"/>
      <c r="Q4" s="3"/>
    </row>
    <row customFormat="1" r="5" s="1" spans="1:17">
      <c r="A5" s="8" t="n">
        <v>1.0</v>
      </c>
      <c r="B5" s="9" t="n">
        <v>1274.0</v>
      </c>
      <c r="C5" s="9" t="n">
        <v>1265.0</v>
      </c>
      <c r="D5" s="9" t="n">
        <v>1269.0</v>
      </c>
      <c r="E5" s="9" t="n">
        <v>1266.0</v>
      </c>
      <c r="F5" s="9" t="n">
        <v>1269.0</v>
      </c>
      <c r="G5" s="9" t="n">
        <v>1285.0</v>
      </c>
      <c r="H5" s="9" t="str">
        <f ref="H5:H60" si="0" t="shared">IF(B5="","",INT(AVERAGE(B5:G5)))</f>
        <v/>
      </c>
      <c r="I5" s="9" t="str">
        <f ref="I5:I60" si="1" t="shared">IF(H5="","",H5-H$65)</f>
        <v/>
      </c>
      <c r="J5" s="9" t="n">
        <v>1320.0</v>
      </c>
      <c r="K5" s="9" t="n">
        <v>1329.0</v>
      </c>
      <c r="L5" s="9" t="n">
        <v>1342.0</v>
      </c>
      <c r="M5" s="9" t="n">
        <v>1334.0</v>
      </c>
      <c r="N5" s="9" t="n">
        <v>1341.0</v>
      </c>
      <c r="O5" s="9" t="n">
        <v>1342.0</v>
      </c>
      <c r="P5" s="9" t="str">
        <f ref="P5:P60" si="2" t="shared">IF(J5="","",INT(AVERAGE(J5:O5)))</f>
        <v/>
      </c>
      <c r="Q5" s="9" t="str">
        <f ref="Q5:Q60" si="3" t="shared">IF(P5="","",P5-P$65)</f>
        <v/>
      </c>
    </row>
    <row customFormat="1" r="6" s="1" spans="1:17">
      <c r="A6" s="8" t="n">
        <v>2.0</v>
      </c>
      <c r="B6" s="9" t="n">
        <v>1272.0</v>
      </c>
      <c r="C6" s="9" t="n">
        <v>1282.0</v>
      </c>
      <c r="D6" s="9" t="n">
        <v>1265.0</v>
      </c>
      <c r="E6" s="9" t="n">
        <v>1278.0</v>
      </c>
      <c r="F6" s="9" t="n">
        <v>1278.0</v>
      </c>
      <c r="G6" s="9" t="n">
        <v>1275.0</v>
      </c>
      <c r="H6" s="9" t="str">
        <f si="0" t="shared"/>
        <v/>
      </c>
      <c r="I6" s="9" t="str">
        <f si="1" t="shared"/>
        <v/>
      </c>
      <c r="J6" s="9" t="n">
        <v>1318.0</v>
      </c>
      <c r="K6" s="9" t="n">
        <v>1341.0</v>
      </c>
      <c r="L6" s="9" t="n">
        <v>1329.0</v>
      </c>
      <c r="M6" s="9" t="n">
        <v>1343.0</v>
      </c>
      <c r="N6" s="9" t="n">
        <v>1358.0</v>
      </c>
      <c r="O6" s="9" t="n">
        <v>1345.0</v>
      </c>
      <c r="P6" s="9" t="str">
        <f si="2" t="shared"/>
        <v/>
      </c>
      <c r="Q6" s="9" t="str">
        <f si="3" t="shared"/>
        <v/>
      </c>
    </row>
    <row customFormat="1" r="7" s="1" spans="1:17">
      <c r="A7" s="8" t="n">
        <v>3.0</v>
      </c>
      <c r="B7" s="9" t="n">
        <v>1281.0</v>
      </c>
      <c r="C7" s="9" t="n">
        <v>1276.0</v>
      </c>
      <c r="D7" s="9" t="n">
        <v>1275.0</v>
      </c>
      <c r="E7" s="9" t="n">
        <v>1264.0</v>
      </c>
      <c r="F7" s="9" t="n">
        <v>1270.0</v>
      </c>
      <c r="G7" s="9" t="n">
        <v>1250.0</v>
      </c>
      <c r="H7" s="9" t="str">
        <f si="0" t="shared"/>
        <v/>
      </c>
      <c r="I7" s="9" t="str">
        <f si="1" t="shared"/>
        <v/>
      </c>
      <c r="J7" s="9" t="n">
        <v>1325.0</v>
      </c>
      <c r="K7" s="9" t="n">
        <v>1313.0</v>
      </c>
      <c r="L7" s="9" t="n">
        <v>1337.0</v>
      </c>
      <c r="M7" s="9" t="n">
        <v>1331.0</v>
      </c>
      <c r="N7" s="9" t="n">
        <v>1327.0</v>
      </c>
      <c r="O7" s="9" t="n">
        <v>1305.0</v>
      </c>
      <c r="P7" s="9" t="str">
        <f si="2" t="shared"/>
        <v/>
      </c>
      <c r="Q7" s="9" t="str">
        <f si="3" t="shared"/>
        <v/>
      </c>
    </row>
    <row customFormat="1" r="8" s="1" spans="1:17">
      <c r="A8" s="8" t="n">
        <v>4.0</v>
      </c>
      <c r="B8" s="9" t="n">
        <v>1272.0</v>
      </c>
      <c r="C8" s="9" t="n">
        <v>1258.0</v>
      </c>
      <c r="D8" s="9" t="n">
        <v>1268.0</v>
      </c>
      <c r="E8" s="9" t="n">
        <v>1254.0</v>
      </c>
      <c r="F8" s="9" t="n">
        <v>1269.0</v>
      </c>
      <c r="G8" s="9" t="n">
        <v>1270.0</v>
      </c>
      <c r="H8" s="9" t="str">
        <f si="0" t="shared"/>
        <v/>
      </c>
      <c r="I8" s="9" t="str">
        <f si="1" t="shared"/>
        <v/>
      </c>
      <c r="J8" s="9" t="n">
        <v>1321.0</v>
      </c>
      <c r="K8" s="9" t="n">
        <v>1306.0</v>
      </c>
      <c r="L8" s="9" t="n">
        <v>1351.0</v>
      </c>
      <c r="M8" s="9" t="n">
        <v>1331.0</v>
      </c>
      <c r="N8" s="9" t="n">
        <v>1338.0</v>
      </c>
      <c r="O8" s="9" t="n">
        <v>1350.0</v>
      </c>
      <c r="P8" s="9" t="str">
        <f si="2" t="shared"/>
        <v/>
      </c>
      <c r="Q8" s="9" t="str">
        <f si="3" t="shared"/>
        <v/>
      </c>
    </row>
    <row customFormat="1" r="9" s="1" spans="1:17">
      <c r="A9" s="8" t="n">
        <v>5.0</v>
      </c>
      <c r="B9" s="9" t="n">
        <v>1258.0</v>
      </c>
      <c r="C9" s="9" t="n">
        <v>1269.0</v>
      </c>
      <c r="D9" s="9" t="n">
        <v>1266.0</v>
      </c>
      <c r="E9" s="9" t="n">
        <v>1276.0</v>
      </c>
      <c r="F9" s="9" t="n">
        <v>1259.0</v>
      </c>
      <c r="G9" s="9" t="n">
        <v>1269.0</v>
      </c>
      <c r="H9" s="9" t="str">
        <f si="0" t="shared"/>
        <v/>
      </c>
      <c r="I9" s="9" t="str">
        <f si="1" t="shared"/>
        <v/>
      </c>
      <c r="J9" s="9" t="n">
        <v>1314.0</v>
      </c>
      <c r="K9" s="9" t="n">
        <v>1348.0</v>
      </c>
      <c r="L9" s="9" t="n">
        <v>1328.0</v>
      </c>
      <c r="M9" s="9" t="n">
        <v>1329.0</v>
      </c>
      <c r="N9" s="9" t="n">
        <v>1326.0</v>
      </c>
      <c r="O9" s="9" t="n">
        <v>1316.0</v>
      </c>
      <c r="P9" s="9" t="str">
        <f si="2" t="shared"/>
        <v/>
      </c>
      <c r="Q9" s="9" t="str">
        <f si="3" t="shared"/>
        <v/>
      </c>
    </row>
    <row customFormat="1" r="10" s="1" spans="1:17">
      <c r="A10" s="8" t="n">
        <v>6.0</v>
      </c>
      <c r="B10" s="9" t="n">
        <v>1254.0</v>
      </c>
      <c r="C10" s="9" t="n">
        <v>1274.0</v>
      </c>
      <c r="D10" s="9" t="n">
        <v>1277.0</v>
      </c>
      <c r="E10" s="9" t="n">
        <v>1268.0</v>
      </c>
      <c r="F10" s="9" t="n">
        <v>1255.0</v>
      </c>
      <c r="G10" s="9" t="n">
        <v>1272.0</v>
      </c>
      <c r="H10" s="9" t="str">
        <f si="0" t="shared"/>
        <v/>
      </c>
      <c r="I10" s="9" t="str">
        <f si="1" t="shared"/>
        <v/>
      </c>
      <c r="J10" s="9" t="n">
        <v>1310.0</v>
      </c>
      <c r="K10" s="9" t="n">
        <v>1328.0</v>
      </c>
      <c r="L10" s="9" t="n">
        <v>1334.0</v>
      </c>
      <c r="M10" s="9" t="n">
        <v>1333.0</v>
      </c>
      <c r="N10" s="9" t="n">
        <v>1309.0</v>
      </c>
      <c r="O10" s="9" t="n">
        <v>1323.0</v>
      </c>
      <c r="P10" s="9" t="str">
        <f si="2" t="shared"/>
        <v/>
      </c>
      <c r="Q10" s="9" t="str">
        <f si="3" t="shared"/>
        <v/>
      </c>
    </row>
    <row customFormat="1" r="11" s="1" spans="1:17">
      <c r="A11" s="8" t="n">
        <v>7.0</v>
      </c>
      <c r="B11" s="9" t="n">
        <v>1263.0</v>
      </c>
      <c r="C11" s="9" t="n">
        <v>1295.0</v>
      </c>
      <c r="D11" s="9" t="n">
        <v>1272.0</v>
      </c>
      <c r="E11" s="9" t="n">
        <v>1284.0</v>
      </c>
      <c r="F11" s="9" t="n">
        <v>1299.0</v>
      </c>
      <c r="G11" s="9" t="n">
        <v>1283.0</v>
      </c>
      <c r="H11" s="9" t="str">
        <f si="0" t="shared"/>
        <v/>
      </c>
      <c r="I11" s="9" t="str">
        <f si="1" t="shared"/>
        <v/>
      </c>
      <c r="J11" s="9" t="n">
        <v>1310.0</v>
      </c>
      <c r="K11" s="9" t="n">
        <v>1331.0</v>
      </c>
      <c r="L11" s="9" t="n">
        <v>1311.0</v>
      </c>
      <c r="M11" s="9" t="n">
        <v>1322.0</v>
      </c>
      <c r="N11" s="9" t="n">
        <v>1335.0</v>
      </c>
      <c r="O11" s="9" t="n">
        <v>1321.0</v>
      </c>
      <c r="P11" s="9" t="str">
        <f si="2" t="shared"/>
        <v/>
      </c>
      <c r="Q11" s="9" t="str">
        <f si="3" t="shared"/>
        <v/>
      </c>
    </row>
    <row customFormat="1" r="12" s="1" spans="1:17">
      <c r="A12" s="8" t="n">
        <v>8.0</v>
      </c>
      <c r="B12" s="9" t="n">
        <v>1256.0</v>
      </c>
      <c r="C12" s="9" t="n">
        <v>1252.0</v>
      </c>
      <c r="D12" s="9" t="n">
        <v>1272.0</v>
      </c>
      <c r="E12" s="9" t="n">
        <v>1263.0</v>
      </c>
      <c r="F12" s="9" t="n">
        <v>1270.0</v>
      </c>
      <c r="G12" s="9" t="n">
        <v>1250.0</v>
      </c>
      <c r="H12" s="9" t="str">
        <f si="0" t="shared"/>
        <v/>
      </c>
      <c r="I12" s="9" t="str">
        <f si="1" t="shared"/>
        <v/>
      </c>
      <c r="J12" s="9" t="n">
        <v>1321.0</v>
      </c>
      <c r="K12" s="9" t="n">
        <v>1306.0</v>
      </c>
      <c r="L12" s="9" t="n">
        <v>1345.0</v>
      </c>
      <c r="M12" s="9" t="n">
        <v>1327.0</v>
      </c>
      <c r="N12" s="9" t="n">
        <v>1334.0</v>
      </c>
      <c r="O12" s="9" t="n">
        <v>1306.0</v>
      </c>
      <c r="P12" s="9" t="str">
        <f si="2" t="shared"/>
        <v/>
      </c>
      <c r="Q12" s="9" t="str">
        <f si="3" t="shared"/>
        <v/>
      </c>
    </row>
    <row customFormat="1" r="13" s="1" spans="1:17">
      <c r="A13" s="8" t="n">
        <v>9.0</v>
      </c>
      <c r="B13" s="9" t="n">
        <v>1253.0</v>
      </c>
      <c r="C13" s="9" t="n">
        <v>1272.0</v>
      </c>
      <c r="D13" s="9" t="n">
        <v>1279.0</v>
      </c>
      <c r="E13" s="9" t="n">
        <v>1256.0</v>
      </c>
      <c r="F13" s="9" t="n">
        <v>1260.0</v>
      </c>
      <c r="G13" s="9" t="n">
        <v>1271.0</v>
      </c>
      <c r="H13" s="9" t="str">
        <f si="0" t="shared"/>
        <v/>
      </c>
      <c r="I13" s="9" t="str">
        <f si="1" t="shared"/>
        <v/>
      </c>
      <c r="J13" s="9" t="n">
        <v>1314.0</v>
      </c>
      <c r="K13" s="9" t="n">
        <v>1318.0</v>
      </c>
      <c r="L13" s="9" t="n">
        <v>1347.0</v>
      </c>
      <c r="M13" s="9" t="n">
        <v>1322.0</v>
      </c>
      <c r="N13" s="9" t="n">
        <v>1337.0</v>
      </c>
      <c r="O13" s="9" t="n">
        <v>1338.0</v>
      </c>
      <c r="P13" s="9" t="str">
        <f si="2" t="shared"/>
        <v/>
      </c>
      <c r="Q13" s="9" t="str">
        <f si="3" t="shared"/>
        <v/>
      </c>
    </row>
    <row customFormat="1" r="14" s="1" spans="1:17">
      <c r="A14" s="8" t="n">
        <v>10.0</v>
      </c>
      <c r="B14" s="9" t="n">
        <v>1262.0</v>
      </c>
      <c r="C14" s="9" t="n">
        <v>1292.0</v>
      </c>
      <c r="D14" s="9" t="n">
        <v>1278.0</v>
      </c>
      <c r="E14" s="9" t="n">
        <v>1279.0</v>
      </c>
      <c r="F14" s="9" t="n">
        <v>1270.0</v>
      </c>
      <c r="G14" s="9" t="n">
        <v>1267.0</v>
      </c>
      <c r="H14" s="9" t="str">
        <f si="0" t="shared"/>
        <v/>
      </c>
      <c r="I14" s="9" t="str">
        <f si="1" t="shared"/>
        <v/>
      </c>
      <c r="J14" s="9" t="n">
        <v>1325.0</v>
      </c>
      <c r="K14" s="9" t="n">
        <v>1350.0</v>
      </c>
      <c r="L14" s="9" t="n">
        <v>1318.0</v>
      </c>
      <c r="M14" s="9" t="n">
        <v>1335.0</v>
      </c>
      <c r="N14" s="9" t="n">
        <v>1317.0</v>
      </c>
      <c r="O14" s="9" t="n">
        <v>1319.0</v>
      </c>
      <c r="P14" s="9" t="str">
        <f si="2" t="shared"/>
        <v/>
      </c>
      <c r="Q14" s="9" t="str">
        <f si="3" t="shared"/>
        <v/>
      </c>
    </row>
    <row customFormat="1" r="15" s="1" spans="1:17">
      <c r="A15" s="8" t="n">
        <v>11.0</v>
      </c>
      <c r="B15" s="9" t="n">
        <v>1268.0</v>
      </c>
      <c r="C15" s="9" t="n">
        <v>1258.0</v>
      </c>
      <c r="D15" s="9" t="n">
        <v>1275.0</v>
      </c>
      <c r="E15" s="9" t="n">
        <v>1280.0</v>
      </c>
      <c r="F15" s="9" t="n">
        <v>1255.0</v>
      </c>
      <c r="G15" s="9" t="n">
        <v>1267.0</v>
      </c>
      <c r="H15" s="9" t="str">
        <f si="0" t="shared"/>
        <v/>
      </c>
      <c r="I15" s="9" t="str">
        <f si="1" t="shared"/>
        <v/>
      </c>
      <c r="J15" s="9" t="n">
        <v>1315.0</v>
      </c>
      <c r="K15" s="9" t="n">
        <v>1327.0</v>
      </c>
      <c r="L15" s="9" t="n">
        <v>1325.0</v>
      </c>
      <c r="M15" s="9" t="n">
        <v>1320.0</v>
      </c>
      <c r="N15" s="9" t="n">
        <v>1303.0</v>
      </c>
      <c r="O15" s="9" t="n">
        <v>1314.0</v>
      </c>
      <c r="P15" s="9" t="str">
        <f si="2" t="shared"/>
        <v/>
      </c>
      <c r="Q15" s="9" t="str">
        <f si="3" t="shared"/>
        <v/>
      </c>
    </row>
    <row customFormat="1" r="16" s="1" spans="1:17">
      <c r="A16" s="8" t="n">
        <v>12.0</v>
      </c>
      <c r="B16" s="9" t="n">
        <v>1260.0</v>
      </c>
      <c r="C16" s="9" t="n">
        <v>1266.0</v>
      </c>
      <c r="D16" s="9" t="n">
        <v>1252.0</v>
      </c>
      <c r="E16" s="9" t="n">
        <v>1262.0</v>
      </c>
      <c r="F16" s="9" t="n">
        <v>1272.0</v>
      </c>
      <c r="G16" s="9" t="n">
        <v>1259.0</v>
      </c>
      <c r="H16" s="9" t="str">
        <f si="0" t="shared"/>
        <v/>
      </c>
      <c r="I16" s="9" t="str">
        <f si="1" t="shared"/>
        <v/>
      </c>
      <c r="J16" s="9" t="n">
        <v>1324.0</v>
      </c>
      <c r="K16" s="9" t="n">
        <v>1325.0</v>
      </c>
      <c r="L16" s="9" t="n">
        <v>1314.0</v>
      </c>
      <c r="M16" s="9" t="n">
        <v>1323.0</v>
      </c>
      <c r="N16" s="9" t="n">
        <v>1344.0</v>
      </c>
      <c r="O16" s="9" t="n">
        <v>1323.0</v>
      </c>
      <c r="P16" s="9" t="str">
        <f si="2" t="shared"/>
        <v/>
      </c>
      <c r="Q16" s="9" t="str">
        <f si="3" t="shared"/>
        <v/>
      </c>
    </row>
    <row customFormat="1" r="17" s="1" spans="1:17">
      <c r="A17" s="8" t="n">
        <v>13.0</v>
      </c>
      <c r="B17" s="9" t="n">
        <v>1266.0</v>
      </c>
      <c r="C17" s="9" t="n">
        <v>1255.0</v>
      </c>
      <c r="D17" s="9" t="n">
        <v>1284.0</v>
      </c>
      <c r="E17" s="9" t="n">
        <v>1266.0</v>
      </c>
      <c r="F17" s="9" t="n">
        <v>1278.0</v>
      </c>
      <c r="G17" s="9" t="n">
        <v>1255.0</v>
      </c>
      <c r="H17" s="9" t="str">
        <f si="0" t="shared"/>
        <v/>
      </c>
      <c r="I17" s="9" t="str">
        <f si="1" t="shared"/>
        <v/>
      </c>
      <c r="J17" s="9" t="n">
        <v>1321.0</v>
      </c>
      <c r="K17" s="9" t="n">
        <v>1329.0</v>
      </c>
      <c r="L17" s="9" t="n">
        <v>1341.0</v>
      </c>
      <c r="M17" s="9" t="n">
        <v>1335.0</v>
      </c>
      <c r="N17" s="9" t="n">
        <v>1340.0</v>
      </c>
      <c r="O17" s="9" t="n">
        <v>1312.0</v>
      </c>
      <c r="P17" s="9" t="str">
        <f si="2" t="shared"/>
        <v/>
      </c>
      <c r="Q17" s="9" t="str">
        <f si="3" t="shared"/>
        <v/>
      </c>
    </row>
    <row customFormat="1" r="18" s="1" spans="1:17">
      <c r="A18" s="8" t="n">
        <v>14.0</v>
      </c>
      <c r="B18" s="9" t="n">
        <v>1261.0</v>
      </c>
      <c r="C18" s="9" t="n">
        <v>1275.0</v>
      </c>
      <c r="D18" s="9" t="n">
        <v>1266.0</v>
      </c>
      <c r="E18" s="9" t="n">
        <v>1255.0</v>
      </c>
      <c r="F18" s="9" t="n">
        <v>1266.0</v>
      </c>
      <c r="G18" s="9" t="n">
        <v>1269.0</v>
      </c>
      <c r="H18" s="9" t="str">
        <f si="0" t="shared"/>
        <v/>
      </c>
      <c r="I18" s="9" t="str">
        <f si="1" t="shared"/>
        <v/>
      </c>
      <c r="J18" s="9" t="n">
        <v>1314.0</v>
      </c>
      <c r="K18" s="9" t="n">
        <v>1311.0</v>
      </c>
      <c r="L18" s="9" t="n">
        <v>1339.0</v>
      </c>
      <c r="M18" s="9" t="n">
        <v>1314.0</v>
      </c>
      <c r="N18" s="9" t="n">
        <v>1319.0</v>
      </c>
      <c r="O18" s="9" t="n">
        <v>1334.0</v>
      </c>
      <c r="P18" s="9" t="str">
        <f si="2" t="shared"/>
        <v/>
      </c>
      <c r="Q18" s="9" t="str">
        <f si="3" t="shared"/>
        <v/>
      </c>
    </row>
    <row customFormat="1" r="19" s="1" spans="1:17">
      <c r="A19" s="8" t="n">
        <v>15.0</v>
      </c>
      <c r="B19" s="9" t="n">
        <v>1270.0</v>
      </c>
      <c r="C19" s="9" t="n">
        <v>1276.0</v>
      </c>
      <c r="D19" s="9" t="n">
        <v>1271.0</v>
      </c>
      <c r="E19" s="9" t="n">
        <v>1287.0</v>
      </c>
      <c r="F19" s="9" t="n">
        <v>1262.0</v>
      </c>
      <c r="G19" s="9" t="n">
        <v>1272.0</v>
      </c>
      <c r="H19" s="9" t="str">
        <f si="0" t="shared"/>
        <v/>
      </c>
      <c r="I19" s="9" t="str">
        <f si="1" t="shared"/>
        <v/>
      </c>
      <c r="J19" s="9" t="n">
        <v>1323.0</v>
      </c>
      <c r="K19" s="9" t="n">
        <v>1300.0</v>
      </c>
      <c r="L19" s="9" t="n">
        <v>1326.0</v>
      </c>
      <c r="M19" s="9" t="n">
        <v>1331.0</v>
      </c>
      <c r="N19" s="9" t="n">
        <v>1324.0</v>
      </c>
      <c r="O19" s="9" t="n">
        <v>1316.0</v>
      </c>
      <c r="P19" s="9" t="str">
        <f si="2" t="shared"/>
        <v/>
      </c>
      <c r="Q19" s="9" t="str">
        <f si="3" t="shared"/>
        <v/>
      </c>
    </row>
    <row customFormat="1" r="20" s="1" spans="1:17">
      <c r="A20" s="8" t="n">
        <v>16.0</v>
      </c>
      <c r="B20" s="9" t="n">
        <v>1268.0</v>
      </c>
      <c r="C20" s="9" t="n">
        <v>1263.0</v>
      </c>
      <c r="D20" s="9" t="n">
        <v>1276.0</v>
      </c>
      <c r="E20" s="9" t="n">
        <v>1273.0</v>
      </c>
      <c r="F20" s="9" t="n">
        <v>1257.0</v>
      </c>
      <c r="G20" s="9" t="n">
        <v>1272.0</v>
      </c>
      <c r="H20" s="9" t="str">
        <f si="0" t="shared"/>
        <v/>
      </c>
      <c r="I20" s="9" t="str">
        <f si="1" t="shared"/>
        <v/>
      </c>
      <c r="J20" s="9" t="n">
        <v>1307.0</v>
      </c>
      <c r="K20" s="9" t="n">
        <v>1338.0</v>
      </c>
      <c r="L20" s="9" t="n">
        <v>1336.0</v>
      </c>
      <c r="M20" s="9" t="n">
        <v>1340.0</v>
      </c>
      <c r="N20" s="9" t="n">
        <v>1311.0</v>
      </c>
      <c r="O20" s="9" t="n">
        <v>1320.0</v>
      </c>
      <c r="P20" s="9" t="str">
        <f si="2" t="shared"/>
        <v/>
      </c>
      <c r="Q20" s="9" t="str">
        <f si="3" t="shared"/>
        <v/>
      </c>
    </row>
    <row customFormat="1" r="21" s="1" spans="1:17">
      <c r="A21" s="8" t="n">
        <v>17.0</v>
      </c>
      <c r="B21" s="9" t="n">
        <v>1287.0</v>
      </c>
      <c r="C21" s="9" t="n">
        <v>1245.0</v>
      </c>
      <c r="D21" s="9" t="n">
        <v>1274.0</v>
      </c>
      <c r="E21" s="9" t="n">
        <v>1282.0</v>
      </c>
      <c r="F21" s="9" t="n">
        <v>1297.0</v>
      </c>
      <c r="G21" s="9" t="n">
        <v>1275.0</v>
      </c>
      <c r="H21" s="9" t="str">
        <f si="0" t="shared"/>
        <v/>
      </c>
      <c r="I21" s="9" t="str">
        <f si="1" t="shared"/>
        <v/>
      </c>
      <c r="J21" s="9" t="n">
        <v>1316.0</v>
      </c>
      <c r="K21" s="9" t="n">
        <v>1326.0</v>
      </c>
      <c r="L21" s="9" t="n">
        <v>1329.0</v>
      </c>
      <c r="M21" s="9" t="n">
        <v>1340.0</v>
      </c>
      <c r="N21" s="9" t="n">
        <v>1334.0</v>
      </c>
      <c r="O21" s="9" t="n">
        <v>1337.0</v>
      </c>
      <c r="P21" s="9" t="str">
        <f si="2" t="shared"/>
        <v/>
      </c>
      <c r="Q21" s="9" t="str">
        <f si="3" t="shared"/>
        <v/>
      </c>
    </row>
    <row customFormat="1" r="22" s="1" spans="1:17">
      <c r="A22" s="8" t="n">
        <v>18.0</v>
      </c>
      <c r="B22" s="9" t="n">
        <v>1265.0</v>
      </c>
      <c r="C22" s="9" t="n">
        <v>1252.0</v>
      </c>
      <c r="D22" s="9" t="n">
        <v>1277.0</v>
      </c>
      <c r="E22" s="9" t="n">
        <v>1260.0</v>
      </c>
      <c r="F22" s="9" t="n">
        <v>1267.0</v>
      </c>
      <c r="G22" s="9" t="n">
        <v>1247.0</v>
      </c>
      <c r="H22" s="9" t="str">
        <f si="0" t="shared"/>
        <v/>
      </c>
      <c r="I22" s="9" t="str">
        <f si="1" t="shared"/>
        <v/>
      </c>
      <c r="J22" s="9" t="n">
        <v>1331.0</v>
      </c>
      <c r="K22" s="9" t="n">
        <v>1318.0</v>
      </c>
      <c r="L22" s="9" t="n">
        <v>1348.0</v>
      </c>
      <c r="M22" s="9" t="n">
        <v>1325.0</v>
      </c>
      <c r="N22" s="9" t="n">
        <v>1342.0</v>
      </c>
      <c r="O22" s="9" t="n">
        <v>1306.0</v>
      </c>
      <c r="P22" s="9" t="str">
        <f si="2" t="shared"/>
        <v/>
      </c>
      <c r="Q22" s="9" t="str">
        <f si="3" t="shared"/>
        <v/>
      </c>
    </row>
    <row customFormat="1" r="23" s="1" spans="1:17">
      <c r="A23" s="8" t="n">
        <v>19.0</v>
      </c>
      <c r="B23" s="9" t="n">
        <v>1271.0</v>
      </c>
      <c r="C23" s="9" t="n">
        <v>1284.0</v>
      </c>
      <c r="D23" s="9" t="n">
        <v>1289.0</v>
      </c>
      <c r="E23" s="9" t="n">
        <v>1275.0</v>
      </c>
      <c r="F23" s="9" t="n">
        <v>1279.0</v>
      </c>
      <c r="G23" s="9" t="n">
        <v>1293.0</v>
      </c>
      <c r="H23" s="9" t="str">
        <f si="0" t="shared"/>
        <v/>
      </c>
      <c r="I23" s="9" t="str">
        <f si="1" t="shared"/>
        <v/>
      </c>
      <c r="J23" s="9" t="n">
        <v>1321.0</v>
      </c>
      <c r="K23" s="9" t="n">
        <v>1313.0</v>
      </c>
      <c r="L23" s="9" t="n">
        <v>1329.0</v>
      </c>
      <c r="M23" s="9" t="n">
        <v>1306.0</v>
      </c>
      <c r="N23" s="9" t="n">
        <v>1316.0</v>
      </c>
      <c r="O23" s="9" t="n">
        <v>1321.0</v>
      </c>
      <c r="P23" s="9" t="str">
        <f si="2" t="shared"/>
        <v/>
      </c>
      <c r="Q23" s="9" t="str">
        <f si="3" t="shared"/>
        <v/>
      </c>
    </row>
    <row customFormat="1" r="24" s="1" spans="1:17">
      <c r="A24" s="8" t="n">
        <v>20.0</v>
      </c>
      <c r="B24" s="9" t="n">
        <v>1273.0</v>
      </c>
      <c r="C24" s="9" t="n">
        <v>1268.0</v>
      </c>
      <c r="D24" s="9" t="n">
        <v>1281.0</v>
      </c>
      <c r="E24" s="9" t="n">
        <v>1303.0</v>
      </c>
      <c r="F24" s="9" t="n">
        <v>1296.0</v>
      </c>
      <c r="G24" s="9" t="n">
        <v>1258.0</v>
      </c>
      <c r="H24" s="9" t="str">
        <f si="0" t="shared"/>
        <v/>
      </c>
      <c r="I24" s="9" t="str">
        <f si="1" t="shared"/>
        <v/>
      </c>
      <c r="J24" s="9" t="n">
        <v>1334.0</v>
      </c>
      <c r="K24" s="9" t="n">
        <v>1312.0</v>
      </c>
      <c r="L24" s="9" t="n">
        <v>1324.0</v>
      </c>
      <c r="M24" s="9" t="n">
        <v>1340.0</v>
      </c>
      <c r="N24" s="9" t="n">
        <v>1317.0</v>
      </c>
      <c r="O24" s="9" t="n">
        <v>1324.0</v>
      </c>
      <c r="P24" s="9" t="str">
        <f si="2" t="shared"/>
        <v/>
      </c>
      <c r="Q24" s="9" t="str">
        <f si="3" t="shared"/>
        <v/>
      </c>
    </row>
    <row customFormat="1" r="25" s="1" spans="1:17">
      <c r="A25" s="8" t="n">
        <v>21.0</v>
      </c>
      <c r="B25" s="9" t="n">
        <v>1278.0</v>
      </c>
      <c r="C25" s="9" t="n">
        <v>1265.0</v>
      </c>
      <c r="D25" s="9" t="n">
        <v>1289.0</v>
      </c>
      <c r="E25" s="9" t="n">
        <v>1283.0</v>
      </c>
      <c r="F25" s="9" t="n">
        <v>1272.0</v>
      </c>
      <c r="G25" s="9" t="n">
        <v>1283.0</v>
      </c>
      <c r="H25" s="9" t="str">
        <f si="0" t="shared"/>
        <v/>
      </c>
      <c r="I25" s="9" t="str">
        <f si="1" t="shared"/>
        <v/>
      </c>
      <c r="J25" s="9" t="n">
        <v>1323.0</v>
      </c>
      <c r="K25" s="9" t="n">
        <v>1326.0</v>
      </c>
      <c r="L25" s="9" t="n">
        <v>1318.0</v>
      </c>
      <c r="M25" s="9" t="n">
        <v>1317.0</v>
      </c>
      <c r="N25" s="9" t="n">
        <v>1299.0</v>
      </c>
      <c r="O25" s="9" t="n">
        <v>1307.0</v>
      </c>
      <c r="P25" s="9" t="str">
        <f si="2" t="shared"/>
        <v/>
      </c>
      <c r="Q25" s="9" t="str">
        <f si="3" t="shared"/>
        <v/>
      </c>
    </row>
    <row customFormat="1" r="26" s="1" spans="1:17">
      <c r="A26" s="8" t="n">
        <v>22.0</v>
      </c>
      <c r="B26" s="9" t="n">
        <v>1259.0</v>
      </c>
      <c r="C26" s="9" t="n">
        <v>1265.0</v>
      </c>
      <c r="D26" s="9" t="n">
        <v>1255.0</v>
      </c>
      <c r="E26" s="9" t="n">
        <v>1265.0</v>
      </c>
      <c r="F26" s="9" t="n">
        <v>1280.0</v>
      </c>
      <c r="G26" s="9" t="n">
        <v>1260.0</v>
      </c>
      <c r="H26" s="9" t="str">
        <f si="0" t="shared"/>
        <v/>
      </c>
      <c r="I26" s="9" t="str">
        <f si="1" t="shared"/>
        <v/>
      </c>
      <c r="J26" s="9" t="n">
        <v>1315.0</v>
      </c>
      <c r="K26" s="9" t="n">
        <v>1320.0</v>
      </c>
      <c r="L26" s="9" t="n">
        <v>1305.0</v>
      </c>
      <c r="M26" s="9" t="n">
        <v>1315.0</v>
      </c>
      <c r="N26" s="9" t="n">
        <v>1338.0</v>
      </c>
      <c r="O26" s="9" t="n">
        <v>1312.0</v>
      </c>
      <c r="P26" s="9" t="str">
        <f si="2" t="shared"/>
        <v/>
      </c>
      <c r="Q26" s="9" t="str">
        <f si="3" t="shared"/>
        <v/>
      </c>
    </row>
    <row customFormat="1" r="27" s="1" spans="1:17">
      <c r="A27" s="8" t="n">
        <v>23.0</v>
      </c>
      <c r="B27" s="9" t="n">
        <v>1275.0</v>
      </c>
      <c r="C27" s="9" t="n">
        <v>1279.0</v>
      </c>
      <c r="D27" s="9" t="n">
        <v>1280.0</v>
      </c>
      <c r="E27" s="9" t="n">
        <v>1270.0</v>
      </c>
      <c r="F27" s="9" t="n">
        <v>1262.0</v>
      </c>
      <c r="G27" s="9" t="n">
        <v>1256.0</v>
      </c>
      <c r="H27" s="9" t="str">
        <f si="0" t="shared"/>
        <v/>
      </c>
      <c r="I27" s="9" t="str">
        <f si="1" t="shared"/>
        <v/>
      </c>
      <c r="J27" s="9" t="n">
        <v>1321.0</v>
      </c>
      <c r="K27" s="9" t="n">
        <v>1332.0</v>
      </c>
      <c r="L27" s="9" t="n">
        <v>1329.0</v>
      </c>
      <c r="M27" s="9" t="n">
        <v>1315.0</v>
      </c>
      <c r="N27" s="9" t="n">
        <v>1324.0</v>
      </c>
      <c r="O27" s="9" t="n">
        <v>1295.0</v>
      </c>
      <c r="P27" s="9" t="str">
        <f si="2" t="shared"/>
        <v/>
      </c>
      <c r="Q27" s="9" t="str">
        <f si="3" t="shared"/>
        <v/>
      </c>
    </row>
    <row customFormat="1" r="28" s="1" spans="1:17">
      <c r="A28" s="8" t="n">
        <v>24.0</v>
      </c>
      <c r="B28" s="9" t="n">
        <v>1266.0</v>
      </c>
      <c r="C28" s="9" t="n">
        <v>1284.0</v>
      </c>
      <c r="D28" s="9" t="n">
        <v>1265.0</v>
      </c>
      <c r="E28" s="9" t="n">
        <v>1243.0</v>
      </c>
      <c r="F28" s="9" t="n">
        <v>1254.0</v>
      </c>
      <c r="G28" s="9" t="n">
        <v>1263.0</v>
      </c>
      <c r="H28" s="9" t="str">
        <f si="0" t="shared"/>
        <v/>
      </c>
      <c r="I28" s="9" t="str">
        <f si="1" t="shared"/>
        <v/>
      </c>
      <c r="J28" s="9" t="n">
        <v>1312.0</v>
      </c>
      <c r="K28" s="9" t="n">
        <v>1321.0</v>
      </c>
      <c r="L28" s="9" t="n">
        <v>1340.0</v>
      </c>
      <c r="M28" s="9" t="n">
        <v>1309.0</v>
      </c>
      <c r="N28" s="9" t="n">
        <v>1311.0</v>
      </c>
      <c r="O28" s="9" t="n">
        <v>1331.0</v>
      </c>
      <c r="P28" s="9" t="str">
        <f si="2" t="shared"/>
        <v/>
      </c>
      <c r="Q28" s="9" t="str">
        <f si="3" t="shared"/>
        <v/>
      </c>
    </row>
    <row customFormat="1" r="29" s="1" spans="1:17">
      <c r="A29" s="8" t="n">
        <v>25.0</v>
      </c>
      <c r="B29" s="9" t="n">
        <v>1267.0</v>
      </c>
      <c r="C29" s="9" t="n">
        <v>1273.0</v>
      </c>
      <c r="D29" s="9" t="n">
        <v>1277.0</v>
      </c>
      <c r="E29" s="9" t="n">
        <v>1282.0</v>
      </c>
      <c r="F29" s="9" t="n">
        <v>1266.0</v>
      </c>
      <c r="G29" s="9" t="n">
        <v>1281.0</v>
      </c>
      <c r="H29" s="9" t="str">
        <f si="0" t="shared"/>
        <v/>
      </c>
      <c r="I29" s="9" t="str">
        <f si="1" t="shared"/>
        <v/>
      </c>
      <c r="J29" s="9" t="n">
        <v>1308.0</v>
      </c>
      <c r="K29" s="9" t="n">
        <v>1331.0</v>
      </c>
      <c r="L29" s="9" t="n">
        <v>1320.0</v>
      </c>
      <c r="M29" s="9" t="n">
        <v>1328.0</v>
      </c>
      <c r="N29" s="9" t="n">
        <v>1317.0</v>
      </c>
      <c r="O29" s="9" t="n">
        <v>1314.0</v>
      </c>
      <c r="P29" s="9" t="str">
        <f si="2" t="shared"/>
        <v/>
      </c>
      <c r="Q29" s="9" t="str">
        <f si="3" t="shared"/>
        <v/>
      </c>
    </row>
    <row customFormat="1" r="30" s="1" spans="1:17">
      <c r="A30" s="8" t="n">
        <v>26.0</v>
      </c>
      <c r="B30" s="9" t="n">
        <v>1255.0</v>
      </c>
      <c r="C30" s="9" t="n">
        <v>1258.0</v>
      </c>
      <c r="D30" s="9" t="n">
        <v>1268.0</v>
      </c>
      <c r="E30" s="9" t="n">
        <v>1268.0</v>
      </c>
      <c r="F30" s="9" t="n">
        <v>1249.0</v>
      </c>
      <c r="G30" s="9" t="n">
        <v>1261.0</v>
      </c>
      <c r="H30" s="9" t="str">
        <f si="0" t="shared"/>
        <v/>
      </c>
      <c r="I30" s="9" t="str">
        <f si="1" t="shared"/>
        <v/>
      </c>
      <c r="J30" s="9" t="n">
        <v>1334.0</v>
      </c>
      <c r="K30" s="9" t="n">
        <v>1341.0</v>
      </c>
      <c r="L30" s="9" t="n">
        <v>1323.0</v>
      </c>
      <c r="M30" s="9" t="n">
        <v>1334.0</v>
      </c>
      <c r="N30" s="9" t="n">
        <v>1304.0</v>
      </c>
      <c r="O30" s="9" t="n">
        <v>1311.0</v>
      </c>
      <c r="P30" s="9" t="str">
        <f si="2" t="shared"/>
        <v/>
      </c>
      <c r="Q30" s="9" t="str">
        <f si="3" t="shared"/>
        <v/>
      </c>
    </row>
    <row customFormat="1" r="31" s="1" spans="1:17">
      <c r="A31" s="8" t="n">
        <v>27.0</v>
      </c>
      <c r="B31" s="9" t="n">
        <v>1284.0</v>
      </c>
      <c r="C31" s="9" t="n">
        <v>1287.0</v>
      </c>
      <c r="D31" s="9" t="n">
        <v>1266.0</v>
      </c>
      <c r="E31" s="9" t="n">
        <v>1264.0</v>
      </c>
      <c r="F31" s="9" t="n">
        <v>1297.0</v>
      </c>
      <c r="G31" s="9" t="n">
        <v>1266.0</v>
      </c>
      <c r="H31" s="9" t="str">
        <f si="0" t="shared"/>
        <v/>
      </c>
      <c r="I31" s="9" t="str">
        <f si="1" t="shared"/>
        <v/>
      </c>
      <c r="J31" s="9" t="n">
        <v>1304.0</v>
      </c>
      <c r="K31" s="9" t="n">
        <v>1317.0</v>
      </c>
      <c r="L31" s="9" t="n">
        <v>1309.0</v>
      </c>
      <c r="M31" s="9" t="n">
        <v>1317.0</v>
      </c>
      <c r="N31" s="9" t="n">
        <v>1335.0</v>
      </c>
      <c r="O31" s="9" t="n">
        <v>1315.0</v>
      </c>
      <c r="P31" s="9" t="str">
        <f si="2" t="shared"/>
        <v/>
      </c>
      <c r="Q31" s="9" t="str">
        <f si="3" t="shared"/>
        <v/>
      </c>
    </row>
    <row customFormat="1" r="32" s="1" spans="1:17">
      <c r="A32" s="8" t="n">
        <v>28.0</v>
      </c>
      <c r="B32" s="9" t="n">
        <v>1263.0</v>
      </c>
      <c r="C32" s="9" t="n">
        <v>1277.0</v>
      </c>
      <c r="D32" s="9" t="n">
        <v>1277.0</v>
      </c>
      <c r="E32" s="9" t="n">
        <v>1259.0</v>
      </c>
      <c r="F32" s="9" t="n">
        <v>1271.0</v>
      </c>
      <c r="G32" s="9" t="n">
        <v>1246.0</v>
      </c>
      <c r="H32" s="9" t="str">
        <f si="0" t="shared"/>
        <v/>
      </c>
      <c r="I32" s="9" t="str">
        <f si="1" t="shared"/>
        <v/>
      </c>
      <c r="J32" s="9" t="n">
        <v>1317.0</v>
      </c>
      <c r="K32" s="9" t="n">
        <v>1325.0</v>
      </c>
      <c r="L32" s="9" t="n">
        <v>1345.0</v>
      </c>
      <c r="M32" s="9" t="n">
        <v>1318.0</v>
      </c>
      <c r="N32" s="9" t="n">
        <v>1337.0</v>
      </c>
      <c r="O32" s="9" t="n">
        <v>1299.0</v>
      </c>
      <c r="P32" s="9" t="str">
        <f si="2" t="shared"/>
        <v/>
      </c>
      <c r="Q32" s="9" t="str">
        <f si="3" t="shared"/>
        <v/>
      </c>
    </row>
    <row customFormat="1" r="33" s="1" spans="1:17">
      <c r="A33" s="8" t="n">
        <v>29.0</v>
      </c>
      <c r="B33" s="9" t="n">
        <v>1293.0</v>
      </c>
      <c r="C33" s="9" t="n">
        <v>1256.0</v>
      </c>
      <c r="D33" s="9" t="n">
        <v>1292.0</v>
      </c>
      <c r="E33" s="9" t="n">
        <v>1262.0</v>
      </c>
      <c r="F33" s="9" t="n">
        <v>1262.0</v>
      </c>
      <c r="G33" s="9" t="n">
        <v>1280.0</v>
      </c>
      <c r="H33" s="9" t="str">
        <f si="0" t="shared"/>
        <v/>
      </c>
      <c r="I33" s="9" t="str">
        <f si="1" t="shared"/>
        <v/>
      </c>
      <c r="J33" s="9" t="n">
        <v>1315.0</v>
      </c>
      <c r="K33" s="9" t="n">
        <v>1343.0</v>
      </c>
      <c r="L33" s="9" t="n">
        <v>1339.0</v>
      </c>
      <c r="M33" s="9" t="n">
        <v>1312.0</v>
      </c>
      <c r="N33" s="9" t="n">
        <v>1319.0</v>
      </c>
      <c r="O33" s="9" t="n">
        <v>1330.0</v>
      </c>
      <c r="P33" s="9" t="str">
        <f si="2" t="shared"/>
        <v/>
      </c>
      <c r="Q33" s="9" t="str">
        <f si="3" t="shared"/>
        <v/>
      </c>
    </row>
    <row customFormat="1" r="34" s="1" spans="1:17">
      <c r="A34" s="8" t="n">
        <v>30.0</v>
      </c>
      <c r="B34" s="9" t="n">
        <v>1256.0</v>
      </c>
      <c r="C34" s="9" t="n">
        <v>1273.0</v>
      </c>
      <c r="D34" s="9" t="n">
        <v>1259.0</v>
      </c>
      <c r="E34" s="9" t="n">
        <v>1266.0</v>
      </c>
      <c r="F34" s="9" t="n">
        <v>1252.0</v>
      </c>
      <c r="G34" s="9" t="n">
        <v>1256.0</v>
      </c>
      <c r="H34" s="9" t="str">
        <f si="0" t="shared"/>
        <v/>
      </c>
      <c r="I34" s="9" t="str">
        <f si="1" t="shared"/>
        <v/>
      </c>
      <c r="J34" s="9" t="n">
        <v>1310.0</v>
      </c>
      <c r="K34" s="9" t="n">
        <v>1301.0</v>
      </c>
      <c r="L34" s="9" t="n">
        <v>1313.0</v>
      </c>
      <c r="M34" s="9" t="n">
        <v>1334.0</v>
      </c>
      <c r="N34" s="9" t="n">
        <v>1312.0</v>
      </c>
      <c r="O34" s="9" t="n">
        <v>1324.0</v>
      </c>
      <c r="P34" s="9" t="str">
        <f si="2" t="shared"/>
        <v/>
      </c>
      <c r="Q34" s="9" t="str">
        <f si="3" t="shared"/>
        <v/>
      </c>
    </row>
    <row customFormat="1" r="35" s="1" spans="1:17">
      <c r="A35" s="8" t="n">
        <v>31.0</v>
      </c>
      <c r="B35" s="9" t="n">
        <v>1282.0</v>
      </c>
      <c r="C35" s="9" t="n">
        <v>1292.0</v>
      </c>
      <c r="D35" s="9" t="n">
        <v>1256.0</v>
      </c>
      <c r="E35" s="9" t="n">
        <v>1268.0</v>
      </c>
      <c r="F35" s="9" t="n">
        <v>1239.0</v>
      </c>
      <c r="G35" s="9" t="n">
        <v>1250.0</v>
      </c>
      <c r="H35" s="9" t="str">
        <f si="0" t="shared"/>
        <v/>
      </c>
      <c r="I35" s="9" t="str">
        <f si="1" t="shared"/>
        <v/>
      </c>
      <c r="J35" s="9" t="n">
        <v>1322.0</v>
      </c>
      <c r="K35" s="9" t="n">
        <v>1314.0</v>
      </c>
      <c r="L35" s="9" t="n">
        <v>1321.0</v>
      </c>
      <c r="M35" s="9" t="n">
        <v>1323.0</v>
      </c>
      <c r="N35" s="9" t="n">
        <v>1301.0</v>
      </c>
      <c r="O35" s="9" t="n">
        <v>1307.0</v>
      </c>
      <c r="P35" s="9" t="str">
        <f si="2" t="shared"/>
        <v/>
      </c>
      <c r="Q35" s="9" t="str">
        <f si="3" t="shared"/>
        <v/>
      </c>
    </row>
    <row customFormat="1" r="36" s="1" spans="1:17">
      <c r="A36" s="8" t="n">
        <v>32.0</v>
      </c>
      <c r="B36" s="9" t="n">
        <v>1275.0</v>
      </c>
      <c r="C36" s="9" t="n">
        <v>1262.0</v>
      </c>
      <c r="D36" s="9" t="n">
        <v>1251.0</v>
      </c>
      <c r="E36" s="9" t="n">
        <v>1262.0</v>
      </c>
      <c r="F36" s="9" t="n">
        <v>1281.0</v>
      </c>
      <c r="G36" s="9" t="n">
        <v>1257.0</v>
      </c>
      <c r="H36" s="9" t="str">
        <f si="0" t="shared"/>
        <v/>
      </c>
      <c r="I36" s="9" t="str">
        <f si="1" t="shared"/>
        <v/>
      </c>
      <c r="J36" s="9" t="n">
        <v>1311.0</v>
      </c>
      <c r="K36" s="9" t="n">
        <v>1327.0</v>
      </c>
      <c r="L36" s="9" t="n">
        <v>1313.0</v>
      </c>
      <c r="M36" s="9" t="n">
        <v>1310.0</v>
      </c>
      <c r="N36" s="9" t="n">
        <v>1339.0</v>
      </c>
      <c r="O36" s="9" t="n">
        <v>1310.0</v>
      </c>
      <c r="P36" s="9" t="str">
        <f si="2" t="shared"/>
        <v/>
      </c>
      <c r="Q36" s="9" t="str">
        <f si="3" t="shared"/>
        <v/>
      </c>
    </row>
    <row customFormat="1" r="37" s="1" spans="1:17">
      <c r="A37" s="8" t="n">
        <v>33.0</v>
      </c>
      <c r="B37" s="9" t="n">
        <v>1273.0</v>
      </c>
      <c r="C37" s="9" t="n">
        <v>1259.0</v>
      </c>
      <c r="D37" s="9" t="n">
        <v>1287.0</v>
      </c>
      <c r="E37" s="9" t="n">
        <v>1263.0</v>
      </c>
      <c r="F37" s="9" t="n">
        <v>1277.0</v>
      </c>
      <c r="G37" s="9" t="n">
        <v>1249.0</v>
      </c>
      <c r="H37" s="9" t="str">
        <f si="0" t="shared"/>
        <v/>
      </c>
      <c r="I37" s="9" t="str">
        <f si="1" t="shared"/>
        <v/>
      </c>
      <c r="J37" s="9" t="n">
        <v>1309.0</v>
      </c>
      <c r="K37" s="9" t="n">
        <v>1304.0</v>
      </c>
      <c r="L37" s="9" t="n">
        <v>1336.0</v>
      </c>
      <c r="M37" s="9" t="n">
        <v>1314.0</v>
      </c>
      <c r="N37" s="9" t="n">
        <v>1327.0</v>
      </c>
      <c r="O37" s="9" t="n">
        <v>1291.0</v>
      </c>
      <c r="P37" s="9" t="str">
        <f si="2" t="shared"/>
        <v/>
      </c>
      <c r="Q37" s="9" t="str">
        <f si="3" t="shared"/>
        <v/>
      </c>
    </row>
    <row customFormat="1" r="38" s="1" spans="1:17">
      <c r="A38" s="8" t="n">
        <v>34.0</v>
      </c>
      <c r="B38" s="9" t="n">
        <v>1264.0</v>
      </c>
      <c r="C38" s="9" t="n">
        <v>1259.0</v>
      </c>
      <c r="D38" s="9" t="n">
        <v>1272.0</v>
      </c>
      <c r="E38" s="9" t="n">
        <v>1253.0</v>
      </c>
      <c r="F38" s="9" t="n">
        <v>1260.0</v>
      </c>
      <c r="G38" s="9" t="n">
        <v>1270.0</v>
      </c>
      <c r="H38" s="9" t="str">
        <f si="0" t="shared"/>
        <v/>
      </c>
      <c r="I38" s="9" t="str">
        <f si="1" t="shared"/>
        <v/>
      </c>
      <c r="J38" s="9" t="n">
        <v>1307.0</v>
      </c>
      <c r="K38" s="9" t="n">
        <v>1307.0</v>
      </c>
      <c r="L38" s="9" t="n">
        <v>1313.0</v>
      </c>
      <c r="M38" s="9" t="n">
        <v>1312.0</v>
      </c>
      <c r="N38" s="9" t="n">
        <v>1316.0</v>
      </c>
      <c r="O38" s="9" t="n">
        <v>1340.0</v>
      </c>
      <c r="P38" s="9" t="str">
        <f si="2" t="shared"/>
        <v/>
      </c>
      <c r="Q38" s="9" t="str">
        <f si="3" t="shared"/>
        <v/>
      </c>
    </row>
    <row customFormat="1" r="39" s="1" spans="1:17">
      <c r="A39" s="8" t="n">
        <v>35.0</v>
      </c>
      <c r="B39" s="9" t="n">
        <v>1292.0</v>
      </c>
      <c r="C39" s="9" t="n">
        <v>1278.0</v>
      </c>
      <c r="D39" s="9" t="n">
        <v>1269.0</v>
      </c>
      <c r="E39" s="9" t="n">
        <v>1289.0</v>
      </c>
      <c r="F39" s="9" t="n">
        <v>1267.0</v>
      </c>
      <c r="G39" s="9" t="n">
        <v>1283.0</v>
      </c>
      <c r="H39" s="9" t="str">
        <f si="0" t="shared"/>
        <v/>
      </c>
      <c r="I39" s="9" t="str">
        <f si="1" t="shared"/>
        <v/>
      </c>
      <c r="J39" s="9" t="n">
        <v>1299.0</v>
      </c>
      <c r="K39" s="9" t="n">
        <v>1317.0</v>
      </c>
      <c r="L39" s="9" t="n">
        <v>1324.0</v>
      </c>
      <c r="M39" s="9" t="n">
        <v>1341.0</v>
      </c>
      <c r="N39" s="9" t="n">
        <v>1326.0</v>
      </c>
      <c r="O39" s="9" t="n">
        <v>1329.0</v>
      </c>
      <c r="P39" s="9" t="str">
        <f si="2" t="shared"/>
        <v/>
      </c>
      <c r="Q39" s="9" t="str">
        <f si="3" t="shared"/>
        <v/>
      </c>
    </row>
    <row customFormat="1" r="40" s="1" spans="1:17">
      <c r="A40" s="8" t="n">
        <v>36.0</v>
      </c>
      <c r="B40" s="9" t="n">
        <v>1264.0</v>
      </c>
      <c r="C40" s="9" t="n">
        <v>1280.0</v>
      </c>
      <c r="D40" s="9" t="n">
        <v>1292.0</v>
      </c>
      <c r="E40" s="9" t="n">
        <v>1308.0</v>
      </c>
      <c r="F40" s="9" t="n">
        <v>1278.0</v>
      </c>
      <c r="G40" s="9" t="n">
        <v>1287.0</v>
      </c>
      <c r="H40" s="9" t="str">
        <f si="0" t="shared"/>
        <v/>
      </c>
      <c r="I40" s="9" t="str">
        <f si="1" t="shared"/>
        <v/>
      </c>
      <c r="J40" s="9" t="n">
        <v>1323.0</v>
      </c>
      <c r="K40" s="9" t="n">
        <v>1324.0</v>
      </c>
      <c r="L40" s="9" t="n">
        <v>1313.0</v>
      </c>
      <c r="M40" s="9" t="n">
        <v>1340.0</v>
      </c>
      <c r="N40" s="9" t="n">
        <v>1304.0</v>
      </c>
      <c r="O40" s="9" t="n">
        <v>1309.0</v>
      </c>
      <c r="P40" s="9" t="str">
        <f si="2" t="shared"/>
        <v/>
      </c>
      <c r="Q40" s="9" t="str">
        <f si="3" t="shared"/>
        <v/>
      </c>
    </row>
    <row customFormat="1" r="41" s="1" spans="1:17">
      <c r="A41" s="8" t="n">
        <v>37.0</v>
      </c>
      <c r="B41" s="9" t="n">
        <v>1269.0</v>
      </c>
      <c r="C41" s="9" t="n">
        <v>1268.0</v>
      </c>
      <c r="D41" s="9" t="n">
        <v>1260.0</v>
      </c>
      <c r="E41" s="9" t="n">
        <v>1264.0</v>
      </c>
      <c r="F41" s="9" t="n">
        <v>1292.0</v>
      </c>
      <c r="G41" s="9" t="n">
        <v>1259.0</v>
      </c>
      <c r="H41" s="9" t="str">
        <f si="0" t="shared"/>
        <v/>
      </c>
      <c r="I41" s="9" t="str">
        <f si="1" t="shared"/>
        <v/>
      </c>
      <c r="J41" s="9" t="n">
        <v>1303.0</v>
      </c>
      <c r="K41" s="9" t="n">
        <v>1325.0</v>
      </c>
      <c r="L41" s="9" t="n">
        <v>1320.0</v>
      </c>
      <c r="M41" s="9" t="n">
        <v>1325.0</v>
      </c>
      <c r="N41" s="9" t="n">
        <v>1344.0</v>
      </c>
      <c r="O41" s="9" t="n">
        <v>1328.0</v>
      </c>
      <c r="P41" s="9" t="str">
        <f si="2" t="shared"/>
        <v/>
      </c>
      <c r="Q41" s="9" t="str">
        <f si="3" t="shared"/>
        <v/>
      </c>
    </row>
    <row customFormat="1" r="42" s="1" spans="1:17">
      <c r="A42" s="8" t="n">
        <v>38.0</v>
      </c>
      <c r="B42" s="9" t="n">
        <v>1266.0</v>
      </c>
      <c r="C42" s="9" t="n">
        <v>1245.0</v>
      </c>
      <c r="D42" s="9" t="n">
        <v>1285.0</v>
      </c>
      <c r="E42" s="9" t="n">
        <v>1261.0</v>
      </c>
      <c r="F42" s="9" t="n">
        <v>1278.0</v>
      </c>
      <c r="G42" s="9" t="n">
        <v>1249.0</v>
      </c>
      <c r="H42" s="9" t="str">
        <f si="0" t="shared"/>
        <v/>
      </c>
      <c r="I42" s="9" t="str">
        <f si="1" t="shared"/>
        <v/>
      </c>
      <c r="J42" s="9" t="n">
        <v>1333.0</v>
      </c>
      <c r="K42" s="9" t="n">
        <v>1294.0</v>
      </c>
      <c r="L42" s="9" t="n">
        <v>1312.0</v>
      </c>
      <c r="M42" s="9" t="n">
        <v>1313.0</v>
      </c>
      <c r="N42" s="9" t="n">
        <v>1341.0</v>
      </c>
      <c r="O42" s="9" t="n">
        <v>1303.0</v>
      </c>
      <c r="P42" s="9" t="str">
        <f si="2" t="shared"/>
        <v/>
      </c>
      <c r="Q42" s="9" t="str">
        <f si="3" t="shared"/>
        <v/>
      </c>
    </row>
    <row customFormat="1" r="43" s="1" spans="1:17">
      <c r="A43" s="8" t="n">
        <v>39.0</v>
      </c>
      <c r="B43" s="9" t="n">
        <v>1285.0</v>
      </c>
      <c r="C43" s="9" t="n">
        <v>1263.0</v>
      </c>
      <c r="D43" s="9" t="n">
        <v>1289.0</v>
      </c>
      <c r="E43" s="9" t="n">
        <v>1268.0</v>
      </c>
      <c r="F43" s="9" t="n">
        <v>1268.0</v>
      </c>
      <c r="G43" s="9" t="n">
        <v>1294.0</v>
      </c>
      <c r="H43" s="9" t="str">
        <f si="0" t="shared"/>
        <v/>
      </c>
      <c r="I43" s="9" t="str">
        <f si="1" t="shared"/>
        <v/>
      </c>
      <c r="J43" s="9" t="n">
        <v>1292.0</v>
      </c>
      <c r="K43" s="9" t="n">
        <v>1305.0</v>
      </c>
      <c r="L43" s="9" t="n">
        <v>1332.0</v>
      </c>
      <c r="M43" s="9" t="n">
        <v>1300.0</v>
      </c>
      <c r="N43" s="9" t="n">
        <v>1307.0</v>
      </c>
      <c r="O43" s="9" t="n">
        <v>1323.0</v>
      </c>
      <c r="P43" s="9" t="str">
        <f si="2" t="shared"/>
        <v/>
      </c>
      <c r="Q43" s="9" t="str">
        <f si="3" t="shared"/>
        <v/>
      </c>
    </row>
    <row customFormat="1" r="44" s="1" spans="1:17">
      <c r="A44" s="8" t="n">
        <v>40.0</v>
      </c>
      <c r="B44" s="9" t="n">
        <v>1267.0</v>
      </c>
      <c r="C44" s="9" t="n">
        <v>1287.0</v>
      </c>
      <c r="D44" s="9" t="n">
        <v>1259.0</v>
      </c>
      <c r="E44" s="9" t="n">
        <v>1280.0</v>
      </c>
      <c r="F44" s="9" t="n">
        <v>1253.0</v>
      </c>
      <c r="G44" s="9" t="n">
        <v>1263.0</v>
      </c>
      <c r="H44" s="9" t="str">
        <f si="0" t="shared"/>
        <v/>
      </c>
      <c r="I44" s="9" t="str">
        <f si="1" t="shared"/>
        <v/>
      </c>
      <c r="J44" s="9" t="n">
        <v>1316.0</v>
      </c>
      <c r="K44" s="9" t="n">
        <v>1314.0</v>
      </c>
      <c r="L44" s="9" t="n">
        <v>1312.0</v>
      </c>
      <c r="M44" s="9" t="n">
        <v>1346.0</v>
      </c>
      <c r="N44" s="9" t="n">
        <v>1316.0</v>
      </c>
      <c r="O44" s="9" t="n">
        <v>1333.0</v>
      </c>
      <c r="P44" s="9" t="str">
        <f si="2" t="shared"/>
        <v/>
      </c>
      <c r="Q44" s="9" t="str">
        <f si="3" t="shared"/>
        <v/>
      </c>
    </row>
    <row customFormat="1" r="45" s="1" spans="1:17">
      <c r="A45" s="8" t="n">
        <v>41.0</v>
      </c>
      <c r="B45" s="9" t="n">
        <v>1276.0</v>
      </c>
      <c r="C45" s="9" t="n">
        <v>1291.0</v>
      </c>
      <c r="D45" s="9" t="n">
        <v>1274.0</v>
      </c>
      <c r="E45" s="9" t="n">
        <v>1297.0</v>
      </c>
      <c r="F45" s="9" t="n">
        <v>1257.0</v>
      </c>
      <c r="G45" s="9" t="n">
        <v>1265.0</v>
      </c>
      <c r="H45" s="9" t="str">
        <f si="0" t="shared"/>
        <v/>
      </c>
      <c r="I45" s="9" t="str">
        <f si="1" t="shared"/>
        <v/>
      </c>
      <c r="J45" s="9" t="n">
        <v>1309.0</v>
      </c>
      <c r="K45" s="9" t="n">
        <v>1323.0</v>
      </c>
      <c r="L45" s="9" t="n">
        <v>1322.0</v>
      </c>
      <c r="M45" s="9" t="n">
        <v>1340.0</v>
      </c>
      <c r="N45" s="9" t="n">
        <v>1309.0</v>
      </c>
      <c r="O45" s="9" t="n">
        <v>1313.0</v>
      </c>
      <c r="P45" s="9" t="str">
        <f si="2" t="shared"/>
        <v/>
      </c>
      <c r="Q45" s="9" t="str">
        <f si="3" t="shared"/>
        <v/>
      </c>
    </row>
    <row customFormat="1" r="46" s="1" spans="1:17">
      <c r="A46" s="8" t="n">
        <v>42.0</v>
      </c>
      <c r="B46" s="9" t="n">
        <v>1275.0</v>
      </c>
      <c r="C46" s="9" t="n">
        <v>1291.0</v>
      </c>
      <c r="D46" s="9" t="n">
        <v>1241.0</v>
      </c>
      <c r="E46" s="9" t="n">
        <v>1250.0</v>
      </c>
      <c r="F46" s="9" t="n">
        <v>1274.0</v>
      </c>
      <c r="G46" s="9" t="n">
        <v>1245.0</v>
      </c>
      <c r="H46" s="9" t="str">
        <f si="0" t="shared"/>
        <v/>
      </c>
      <c r="I46" s="9" t="str">
        <f si="1" t="shared"/>
        <v/>
      </c>
      <c r="J46" s="9" t="n">
        <v>1305.0</v>
      </c>
      <c r="K46" s="9" t="n">
        <v>1319.0</v>
      </c>
      <c r="L46" s="9" t="n">
        <v>1311.0</v>
      </c>
      <c r="M46" s="9" t="n">
        <v>1306.0</v>
      </c>
      <c r="N46" s="9" t="n">
        <v>1335.0</v>
      </c>
      <c r="O46" s="9" t="n">
        <v>1307.0</v>
      </c>
      <c r="P46" s="9" t="str">
        <f si="2" t="shared"/>
        <v/>
      </c>
      <c r="Q46" s="9" t="str">
        <f si="3" t="shared"/>
        <v/>
      </c>
    </row>
    <row customFormat="1" r="47" s="1" spans="1:17">
      <c r="A47" s="8" t="n">
        <v>43.0</v>
      </c>
      <c r="B47" s="9" t="n">
        <v>1283.0</v>
      </c>
      <c r="C47" s="9" t="n">
        <v>1282.0</v>
      </c>
      <c r="D47" s="9" t="n">
        <v>1297.0</v>
      </c>
      <c r="E47" s="9" t="n">
        <v>1272.0</v>
      </c>
      <c r="F47" s="9" t="n">
        <v>1290.0</v>
      </c>
      <c r="G47" s="9" t="n">
        <v>1262.0</v>
      </c>
      <c r="H47" s="9" t="str">
        <f si="0" t="shared"/>
        <v/>
      </c>
      <c r="I47" s="9" t="str">
        <f si="1" t="shared"/>
        <v/>
      </c>
      <c r="J47" s="9" t="n">
        <v>1300.0</v>
      </c>
      <c r="K47" s="9" t="n">
        <v>1300.0</v>
      </c>
      <c r="L47" s="9" t="n">
        <v>1351.0</v>
      </c>
      <c r="M47" s="9" t="n">
        <v>1325.0</v>
      </c>
      <c r="N47" s="9" t="n">
        <v>1346.0</v>
      </c>
      <c r="O47" s="9" t="n">
        <v>1306.0</v>
      </c>
      <c r="P47" s="9" t="str">
        <f si="2" t="shared"/>
        <v/>
      </c>
      <c r="Q47" s="9" t="str">
        <f si="3" t="shared"/>
        <v/>
      </c>
    </row>
    <row customFormat="1" r="48" s="1" spans="1:17">
      <c r="A48" s="8" t="n">
        <v>44.0</v>
      </c>
      <c r="B48" s="9" t="n">
        <v>1259.0</v>
      </c>
      <c r="C48" s="9" t="n">
        <v>1274.0</v>
      </c>
      <c r="D48" s="9" t="n">
        <v>1285.0</v>
      </c>
      <c r="E48" s="9" t="n">
        <v>1261.0</v>
      </c>
      <c r="F48" s="9" t="n">
        <v>1264.0</v>
      </c>
      <c r="G48" s="9" t="n">
        <v>1282.0</v>
      </c>
      <c r="H48" s="9" t="str">
        <f si="0" t="shared"/>
        <v/>
      </c>
      <c r="I48" s="9" t="str">
        <f si="1" t="shared"/>
        <v/>
      </c>
      <c r="J48" s="9" t="n">
        <v>1326.0</v>
      </c>
      <c r="K48" s="9" t="n">
        <v>1336.0</v>
      </c>
      <c r="L48" s="9" t="n">
        <v>1308.0</v>
      </c>
      <c r="M48" s="9" t="n">
        <v>1311.0</v>
      </c>
      <c r="N48" s="9" t="n">
        <v>1309.0</v>
      </c>
      <c r="O48" s="9" t="n">
        <v>1336.0</v>
      </c>
      <c r="P48" s="9" t="str">
        <f si="2" t="shared"/>
        <v/>
      </c>
      <c r="Q48" s="9" t="str">
        <f si="3" t="shared"/>
        <v/>
      </c>
    </row>
    <row customFormat="1" r="49" s="1" spans="1:17">
      <c r="A49" s="8" t="n">
        <v>45.0</v>
      </c>
      <c r="B49" s="9" t="n">
        <v>1276.0</v>
      </c>
      <c r="C49" s="9" t="n">
        <v>1268.0</v>
      </c>
      <c r="D49" s="9" t="n">
        <v>1267.0</v>
      </c>
      <c r="E49" s="9" t="n">
        <v>1292.0</v>
      </c>
      <c r="F49" s="9" t="n">
        <v>1272.0</v>
      </c>
      <c r="G49" s="9" t="n">
        <v>1278.0</v>
      </c>
      <c r="H49" s="9" t="str">
        <f si="0" t="shared"/>
        <v/>
      </c>
      <c r="I49" s="9" t="str">
        <f si="1" t="shared"/>
        <v/>
      </c>
      <c r="J49" s="9" t="n">
        <v>1322.0</v>
      </c>
      <c r="K49" s="9" t="n">
        <v>1328.0</v>
      </c>
      <c r="L49" s="9" t="n">
        <v>1314.0</v>
      </c>
      <c r="M49" s="9" t="n">
        <v>1334.0</v>
      </c>
      <c r="N49" s="9" t="n">
        <v>1321.0</v>
      </c>
      <c r="O49" s="9" t="n">
        <v>1329.0</v>
      </c>
      <c r="P49" s="9" t="str">
        <f si="2" t="shared"/>
        <v/>
      </c>
      <c r="Q49" s="9" t="str">
        <f si="3" t="shared"/>
        <v/>
      </c>
    </row>
    <row customFormat="1" r="50" s="1" spans="1:17">
      <c r="A50" s="8" t="n">
        <v>46.0</v>
      </c>
      <c r="B50" s="9" t="n">
        <v>1260.0</v>
      </c>
      <c r="C50" s="9" t="n">
        <v>1259.0</v>
      </c>
      <c r="D50" s="9" t="n">
        <v>1264.0</v>
      </c>
      <c r="E50" s="9" t="n">
        <v>1272.0</v>
      </c>
      <c r="F50" s="9" t="n">
        <v>1247.0</v>
      </c>
      <c r="G50" s="9" t="n">
        <v>1253.0</v>
      </c>
      <c r="H50" s="9" t="str">
        <f si="0" t="shared"/>
        <v/>
      </c>
      <c r="I50" s="9" t="str">
        <f si="1" t="shared"/>
        <v/>
      </c>
      <c r="J50" s="9" t="n">
        <v>1334.0</v>
      </c>
      <c r="K50" s="9" t="n">
        <v>1321.0</v>
      </c>
      <c r="L50" s="9" t="n">
        <v>1327.0</v>
      </c>
      <c r="M50" s="9" t="n">
        <v>1310.0</v>
      </c>
      <c r="N50" s="9" t="n">
        <v>1306.0</v>
      </c>
      <c r="O50" s="9" t="n">
        <v>1308.0</v>
      </c>
      <c r="P50" s="9" t="str">
        <f si="2" t="shared"/>
        <v/>
      </c>
      <c r="Q50" s="9" t="str">
        <f si="3" t="shared"/>
        <v/>
      </c>
    </row>
    <row customFormat="1" r="51" s="1" spans="1:17">
      <c r="A51" s="8" t="n">
        <v>47.0</v>
      </c>
      <c r="B51" s="9" t="n">
        <v>1286.0</v>
      </c>
      <c r="C51" s="9" t="n">
        <v>1263.0</v>
      </c>
      <c r="D51" s="9" t="n">
        <v>1253.0</v>
      </c>
      <c r="E51" s="9" t="n">
        <v>1256.0</v>
      </c>
      <c r="F51" s="9" t="n">
        <v>1289.0</v>
      </c>
      <c r="G51" s="9" t="n">
        <v>1256.0</v>
      </c>
      <c r="H51" s="9" t="str">
        <f si="0" t="shared"/>
        <v/>
      </c>
      <c r="I51" s="9" t="str">
        <f si="1" t="shared"/>
        <v/>
      </c>
      <c r="J51" s="9" t="n">
        <v>1319.0</v>
      </c>
      <c r="K51" s="9" t="n">
        <v>1321.0</v>
      </c>
      <c r="L51" s="9" t="n">
        <v>1315.0</v>
      </c>
      <c r="M51" s="9" t="n">
        <v>1318.0</v>
      </c>
      <c r="N51" s="9" t="n">
        <v>1344.0</v>
      </c>
      <c r="O51" s="9" t="n">
        <v>1322.0</v>
      </c>
      <c r="P51" s="9" t="str">
        <f si="2" t="shared"/>
        <v/>
      </c>
      <c r="Q51" s="9" t="str">
        <f si="3" t="shared"/>
        <v/>
      </c>
    </row>
    <row customFormat="1" r="52" s="1" spans="1:17">
      <c r="A52" s="8" t="n">
        <v>48.0</v>
      </c>
      <c r="B52" s="9" t="n">
        <v>1252.0</v>
      </c>
      <c r="C52" s="9" t="n">
        <v>1285.0</v>
      </c>
      <c r="D52" s="9" t="n">
        <v>1298.0</v>
      </c>
      <c r="E52" s="9" t="n">
        <v>1280.0</v>
      </c>
      <c r="F52" s="9" t="n">
        <v>1300.0</v>
      </c>
      <c r="G52" s="9" t="n">
        <v>1265.0</v>
      </c>
      <c r="H52" s="9" t="str">
        <f si="0" t="shared"/>
        <v/>
      </c>
      <c r="I52" s="9" t="str">
        <f si="1" t="shared"/>
        <v/>
      </c>
      <c r="J52" s="9" t="n">
        <v>1330.0</v>
      </c>
      <c r="K52" s="9" t="n">
        <v>1330.0</v>
      </c>
      <c r="L52" s="9" t="n">
        <v>1348.0</v>
      </c>
      <c r="M52" s="9" t="n">
        <v>1311.0</v>
      </c>
      <c r="N52" s="9" t="n">
        <v>1351.0</v>
      </c>
      <c r="O52" s="9" t="n">
        <v>1313.0</v>
      </c>
      <c r="P52" s="9" t="str">
        <f si="2" t="shared"/>
        <v/>
      </c>
      <c r="Q52" s="9" t="str">
        <f si="3" t="shared"/>
        <v/>
      </c>
    </row>
    <row customFormat="1" r="53" s="1" spans="1:17">
      <c r="A53" s="8" t="n">
        <v>49.0</v>
      </c>
      <c r="B53" s="9" t="n">
        <v>1280.0</v>
      </c>
      <c r="C53" s="9" t="n">
        <v>1281.0</v>
      </c>
      <c r="D53" s="9" t="n">
        <v>1290.0</v>
      </c>
      <c r="E53" s="9" t="n">
        <v>1261.0</v>
      </c>
      <c r="F53" s="9" t="n">
        <v>1287.0</v>
      </c>
      <c r="G53" s="9" t="n">
        <v>1286.0</v>
      </c>
      <c r="H53" s="9" t="str">
        <f si="0" t="shared"/>
        <v/>
      </c>
      <c r="I53" s="9" t="str">
        <f si="1" t="shared"/>
        <v/>
      </c>
      <c r="J53" s="9" t="n">
        <v>1305.0</v>
      </c>
      <c r="K53" s="9" t="n">
        <v>1315.0</v>
      </c>
      <c r="L53" s="9" t="n">
        <v>1335.0</v>
      </c>
      <c r="M53" s="9" t="n">
        <v>1303.0</v>
      </c>
      <c r="N53" s="9" t="n">
        <v>1309.0</v>
      </c>
      <c r="O53" s="9" t="n">
        <v>1327.0</v>
      </c>
      <c r="P53" s="9" t="str">
        <f si="2" t="shared"/>
        <v/>
      </c>
      <c r="Q53" s="9" t="str">
        <f si="3" t="shared"/>
        <v/>
      </c>
    </row>
    <row customFormat="1" r="54" s="1" spans="1:17">
      <c r="A54" s="8" t="n">
        <v>50.0</v>
      </c>
      <c r="B54" s="9" t="n">
        <v>1259.0</v>
      </c>
      <c r="C54" s="9" t="n">
        <v>1258.0</v>
      </c>
      <c r="D54" s="9" t="n">
        <v>1287.0</v>
      </c>
      <c r="E54" s="9" t="n">
        <v>1300.0</v>
      </c>
      <c r="F54" s="9" t="n">
        <v>1281.0</v>
      </c>
      <c r="G54" s="9" t="n">
        <v>1291.0</v>
      </c>
      <c r="H54" s="9" t="str">
        <f si="0" t="shared"/>
        <v/>
      </c>
      <c r="I54" s="9" t="str">
        <f si="1" t="shared"/>
        <v/>
      </c>
      <c r="J54" s="9" t="n">
        <v>1313.0</v>
      </c>
      <c r="K54" s="9" t="n">
        <v>1321.0</v>
      </c>
      <c r="L54" s="9" t="n">
        <v>1324.0</v>
      </c>
      <c r="M54" s="9" t="n">
        <v>1310.0</v>
      </c>
      <c r="N54" s="9" t="n">
        <v>1329.0</v>
      </c>
      <c r="O54" s="9" t="n">
        <v>1336.0</v>
      </c>
      <c r="P54" s="9" t="str">
        <f si="2" t="shared"/>
        <v/>
      </c>
      <c r="Q54" s="9" t="str">
        <f si="3" t="shared"/>
        <v/>
      </c>
    </row>
    <row customFormat="1" r="55" s="1" spans="1:17">
      <c r="A55" s="8" t="n">
        <v>51.0</v>
      </c>
      <c r="B55" s="9" t="n">
        <v>1272.0</v>
      </c>
      <c r="C55" s="9" t="n">
        <v>1276.0</v>
      </c>
      <c r="D55" s="9" t="n">
        <v>1271.0</v>
      </c>
      <c r="E55" s="9" t="n">
        <v>1288.0</v>
      </c>
      <c r="F55" s="9" t="n">
        <v>1287.0</v>
      </c>
      <c r="G55" s="9" t="n">
        <v>1256.0</v>
      </c>
      <c r="H55" s="9" t="str">
        <f si="0" t="shared"/>
        <v/>
      </c>
      <c r="I55" s="9" t="str">
        <f si="1" t="shared"/>
        <v/>
      </c>
      <c r="J55" s="9" t="n">
        <v>1310.0</v>
      </c>
      <c r="K55" s="9" t="n">
        <v>1308.0</v>
      </c>
      <c r="L55" s="9" t="n">
        <v>1334.0</v>
      </c>
      <c r="M55" s="9" t="n">
        <v>1351.0</v>
      </c>
      <c r="N55" s="9" t="n">
        <v>1320.0</v>
      </c>
      <c r="O55" s="9" t="n">
        <v>1322.0</v>
      </c>
      <c r="P55" s="9" t="str">
        <f si="2" t="shared"/>
        <v/>
      </c>
      <c r="Q55" s="9" t="str">
        <f si="3" t="shared"/>
        <v/>
      </c>
    </row>
    <row customFormat="1" r="56" s="1" spans="1:17">
      <c r="A56" s="8" t="n">
        <v>52.0</v>
      </c>
      <c r="B56" s="9" t="n">
        <v>1269.0</v>
      </c>
      <c r="C56" s="9" t="n">
        <v>1271.0</v>
      </c>
      <c r="D56" s="9" t="n">
        <v>1277.0</v>
      </c>
      <c r="E56" s="9" t="n">
        <v>1284.0</v>
      </c>
      <c r="F56" s="9" t="n">
        <v>1282.0</v>
      </c>
      <c r="G56" s="9" t="n">
        <v>1279.0</v>
      </c>
      <c r="H56" s="9" t="str">
        <f si="0" t="shared"/>
        <v/>
      </c>
      <c r="I56" s="9" t="str">
        <f si="1" t="shared"/>
        <v/>
      </c>
      <c r="J56" s="9" t="n">
        <v>1306.0</v>
      </c>
      <c r="K56" s="9" t="n">
        <v>1323.0</v>
      </c>
      <c r="L56" s="9" t="n">
        <v>1318.0</v>
      </c>
      <c r="M56" s="9" t="n">
        <v>1310.0</v>
      </c>
      <c r="N56" s="9" t="n">
        <v>1334.0</v>
      </c>
      <c r="O56" s="9" t="n">
        <v>1328.0</v>
      </c>
      <c r="P56" s="9" t="str">
        <f si="2" t="shared"/>
        <v/>
      </c>
      <c r="Q56" s="9" t="str">
        <f si="3" t="shared"/>
        <v/>
      </c>
    </row>
    <row customFormat="1" r="57" s="1" spans="1:17">
      <c r="A57" s="8" t="n">
        <v>53.0</v>
      </c>
      <c r="B57" s="9" t="n">
        <v>1275.0</v>
      </c>
      <c r="C57" s="9" t="n">
        <v>1275.0</v>
      </c>
      <c r="D57" s="9" t="n">
        <v>1290.0</v>
      </c>
      <c r="E57" s="9" t="n">
        <v>1279.0</v>
      </c>
      <c r="F57" s="9" t="n">
        <v>1274.0</v>
      </c>
      <c r="G57" s="9" t="n">
        <v>1269.0</v>
      </c>
      <c r="H57" s="9" t="str">
        <f si="0" t="shared"/>
        <v/>
      </c>
      <c r="I57" s="9" t="str">
        <f si="1" t="shared"/>
        <v/>
      </c>
      <c r="J57" s="9" t="n">
        <v>1311.0</v>
      </c>
      <c r="K57" s="9" t="n">
        <v>1327.0</v>
      </c>
      <c r="L57" s="9" t="n">
        <v>1344.0</v>
      </c>
      <c r="M57" s="9" t="n">
        <v>1331.0</v>
      </c>
      <c r="N57" s="9" t="n">
        <v>1336.0</v>
      </c>
      <c r="O57" s="9" t="n">
        <v>1310.0</v>
      </c>
      <c r="P57" s="9" t="str">
        <f si="2" t="shared"/>
        <v/>
      </c>
      <c r="Q57" s="9" t="str">
        <f si="3" t="shared"/>
        <v/>
      </c>
    </row>
    <row customFormat="1" r="58" s="1" spans="1:17">
      <c r="A58" s="8" t="n">
        <v>54.0</v>
      </c>
      <c r="B58" s="9" t="n">
        <v>1270.0</v>
      </c>
      <c r="C58" s="9" t="n">
        <v>1257.0</v>
      </c>
      <c r="D58" s="9" t="n">
        <v>1288.0</v>
      </c>
      <c r="E58" s="9" t="n">
        <v>1264.0</v>
      </c>
      <c r="F58" s="9" t="n">
        <v>1269.0</v>
      </c>
      <c r="G58" s="9" t="n">
        <v>1292.0</v>
      </c>
      <c r="H58" s="9" t="str">
        <f si="0" t="shared"/>
        <v/>
      </c>
      <c r="I58" s="9" t="str">
        <f si="1" t="shared"/>
        <v/>
      </c>
      <c r="J58" s="9" t="n">
        <v>1315.0</v>
      </c>
      <c r="K58" s="9" t="n">
        <v>1306.0</v>
      </c>
      <c r="L58" s="9" t="n">
        <v>1344.0</v>
      </c>
      <c r="M58" s="9" t="n">
        <v>1310.0</v>
      </c>
      <c r="N58" s="9" t="n">
        <v>1314.0</v>
      </c>
      <c r="O58" s="9" t="n">
        <v>1344.0</v>
      </c>
      <c r="P58" s="9" t="str">
        <f si="2" t="shared"/>
        <v/>
      </c>
      <c r="Q58" s="9" t="str">
        <f si="3" t="shared"/>
        <v/>
      </c>
    </row>
    <row customFormat="1" r="59" s="1" spans="1:17">
      <c r="A59" s="8" t="n">
        <v>55.0</v>
      </c>
      <c r="B59" s="9" t="n">
        <v>1296.0</v>
      </c>
      <c r="C59" s="9" t="n">
        <v>1290.0</v>
      </c>
      <c r="D59" s="9" t="n">
        <v>1278.0</v>
      </c>
      <c r="E59" s="9" t="n">
        <v>1300.0</v>
      </c>
      <c r="F59" s="9" t="n">
        <v>1276.0</v>
      </c>
      <c r="G59" s="9" t="n">
        <v>1294.0</v>
      </c>
      <c r="H59" s="9" t="str">
        <f si="0" t="shared"/>
        <v/>
      </c>
      <c r="I59" s="9" t="str">
        <f si="1" t="shared"/>
        <v/>
      </c>
      <c r="J59" s="9" t="n">
        <v>1320.0</v>
      </c>
      <c r="K59" s="9" t="n">
        <v>1335.0</v>
      </c>
      <c r="L59" s="9" t="n">
        <v>1319.0</v>
      </c>
      <c r="M59" s="9" t="n">
        <v>1339.0</v>
      </c>
      <c r="N59" s="9" t="n">
        <v>1320.0</v>
      </c>
      <c r="O59" s="9" t="n">
        <v>1334.0</v>
      </c>
      <c r="P59" s="9" t="str">
        <f si="2" t="shared"/>
        <v/>
      </c>
      <c r="Q59" s="9" t="str">
        <f si="3" t="shared"/>
        <v/>
      </c>
    </row>
    <row customFormat="1" r="60" s="1" spans="1:17">
      <c r="A60" s="8" t="n">
        <v>56.0</v>
      </c>
      <c r="B60" s="9" t="n">
        <v>1278.0</v>
      </c>
      <c r="C60" s="9" t="n">
        <v>1288.0</v>
      </c>
      <c r="D60" s="9" t="n">
        <v>1291.0</v>
      </c>
      <c r="E60" s="9" t="n">
        <v>1300.0</v>
      </c>
      <c r="F60" s="9" t="n">
        <v>1287.0</v>
      </c>
      <c r="G60" s="9" t="n">
        <v>1277.0</v>
      </c>
      <c r="H60" s="9" t="str">
        <f si="0" t="shared"/>
        <v/>
      </c>
      <c r="I60" s="9" t="str">
        <f si="1" t="shared"/>
        <v/>
      </c>
      <c r="J60" s="9" t="n">
        <v>1321.0</v>
      </c>
      <c r="K60" s="9" t="n">
        <v>1330.0</v>
      </c>
      <c r="L60" s="9" t="n">
        <v>1332.0</v>
      </c>
      <c r="M60" s="9" t="n">
        <v>1310.0</v>
      </c>
      <c r="N60" s="9" t="n">
        <v>1316.0</v>
      </c>
      <c r="O60" s="9" t="n">
        <v>1306.0</v>
      </c>
      <c r="P60" s="9" t="str">
        <f si="2" t="shared"/>
        <v/>
      </c>
      <c r="Q60" s="9" t="str">
        <f si="3" t="shared"/>
        <v/>
      </c>
    </row>
    <row customFormat="1" r="61" s="1" spans="1:17">
      <c r="A61" s="8" t="s">
        <v>27</v>
      </c>
      <c r="B61" s="9" t="str">
        <f ca="1" ref="B61:H61" si="4" t="shared">IFERROR(COUNTIF(B6:B59,CONCATENATE("&gt;",INDIRECT(ADDRESS(ROW(B66),COLUMN(B66)))+20))+IF(B5&gt;(B66+30),1,0)+IF(B60&gt;(B66+30),1,0),"")</f>
        <v/>
      </c>
      <c r="C61" s="9" t="str">
        <f ca="1" si="4" t="shared"/>
        <v/>
      </c>
      <c r="D61" s="9" t="str">
        <f ca="1" si="4" t="shared"/>
        <v/>
      </c>
      <c r="E61" s="9" t="str">
        <f ca="1" si="4" t="shared"/>
        <v/>
      </c>
      <c r="F61" s="9" t="str">
        <f ca="1" si="4" t="shared"/>
        <v/>
      </c>
      <c r="G61" s="9" t="str">
        <f ca="1" si="4" t="shared"/>
        <v/>
      </c>
      <c r="H61" s="9" t="str">
        <f ca="1" si="4" t="shared"/>
        <v/>
      </c>
      <c r="I61" s="9"/>
      <c r="J61" s="9" t="str">
        <f ca="1" ref="J61:P61" si="5" t="shared">IFERROR(COUNTIF(J6:J59,CONCATENATE("&gt;",INDIRECT(ADDRESS(ROW(J66),COLUMN(J66)))+20))+IF(J5&gt;(J66+30),1,0)+IF(J60&gt;(J66+30),1,0),"")</f>
        <v/>
      </c>
      <c r="K61" s="9" t="str">
        <f ca="1" si="5" t="shared"/>
        <v/>
      </c>
      <c r="L61" s="9" t="str">
        <f ca="1" si="5" t="shared"/>
        <v/>
      </c>
      <c r="M61" s="9" t="str">
        <f ca="1" si="5" t="shared"/>
        <v/>
      </c>
      <c r="N61" s="9" t="str">
        <f ca="1" si="5" t="shared"/>
        <v/>
      </c>
      <c r="O61" s="9" t="str">
        <f ca="1" si="5" t="shared"/>
        <v/>
      </c>
      <c r="P61" s="9" t="str">
        <f ca="1" si="5" t="shared"/>
        <v/>
      </c>
      <c r="Q61" s="9"/>
    </row>
    <row customFormat="1" r="62" s="1" spans="1:17">
      <c r="A62" s="8" t="s">
        <v>28</v>
      </c>
      <c r="B62" s="9" t="str">
        <f ca="1" ref="B62:H62" si="6" t="shared">IFERROR(COUNTIF(B5:B60,CONCATENATE("&lt;",INDIRECT(ADDRESS(ROW(B66),COLUMN(B66)))-20))+IF(B5&lt;(B66-30),1,0)+IF(B60&lt;(B66-30),1,0),"")</f>
        <v/>
      </c>
      <c r="C62" s="9" t="str">
        <f ca="1" si="6" t="shared"/>
        <v/>
      </c>
      <c r="D62" s="9" t="str">
        <f ca="1" si="6" t="shared"/>
        <v/>
      </c>
      <c r="E62" s="9" t="str">
        <f ca="1" si="6" t="shared"/>
        <v/>
      </c>
      <c r="F62" s="9" t="str">
        <f ca="1" si="6" t="shared"/>
        <v/>
      </c>
      <c r="G62" s="9" t="str">
        <f ca="1" si="6" t="shared"/>
        <v/>
      </c>
      <c r="H62" s="9" t="str">
        <f ca="1" si="6" t="shared"/>
        <v/>
      </c>
      <c r="I62" s="9"/>
      <c r="J62" s="9" t="str">
        <f ca="1" ref="J62:P62" si="7" t="shared">IFERROR(COUNTIF(J5:J60,CONCATENATE("&lt;",INDIRECT(ADDRESS(ROW(J66),COLUMN(J66)))-20))+IF(J5&lt;(J66-30),1,0)+IF(J60&lt;(J66-30),1,0),"")</f>
        <v/>
      </c>
      <c r="K62" s="9" t="str">
        <f ca="1" si="7" t="shared"/>
        <v/>
      </c>
      <c r="L62" s="9" t="str">
        <f ca="1" si="7" t="shared"/>
        <v/>
      </c>
      <c r="M62" s="9" t="str">
        <f ca="1" si="7" t="shared"/>
        <v/>
      </c>
      <c r="N62" s="9" t="str">
        <f ca="1" si="7" t="shared"/>
        <v/>
      </c>
      <c r="O62" s="9" t="str">
        <f ca="1" si="7" t="shared"/>
        <v/>
      </c>
      <c r="P62" s="9" t="str">
        <f ca="1" si="7" t="shared"/>
        <v/>
      </c>
      <c r="Q62" s="9"/>
    </row>
    <row customFormat="1" r="63" s="1" spans="1:17">
      <c r="A63" s="8" t="s">
        <v>29</v>
      </c>
      <c r="B63" s="10" t="str">
        <f ca="1" ref="B63:G63" si="8" t="shared">CONCATENATE("↑",B61,"↓",B62)</f>
        <v>↑↓</v>
      </c>
      <c r="C63" s="10" t="str">
        <f ca="1" si="8" t="shared"/>
        <v>↑↓</v>
      </c>
      <c r="D63" s="10" t="str">
        <f ca="1" si="8" t="shared"/>
        <v>↑↓</v>
      </c>
      <c r="E63" s="10" t="str">
        <f ca="1" si="8" t="shared"/>
        <v>↑↓</v>
      </c>
      <c r="F63" s="10" t="str">
        <f ca="1" si="8" t="shared"/>
        <v>↑↓</v>
      </c>
      <c r="G63" s="10" t="str">
        <f ca="1" si="8" t="shared"/>
        <v>↑↓</v>
      </c>
      <c r="H63" s="10"/>
      <c r="I63" s="10"/>
      <c r="J63" s="10" t="str">
        <f ca="1" ref="J63:O63" si="9" t="shared">CONCATENATE("↑",J61,"↓",J62)</f>
        <v>↑↓</v>
      </c>
      <c r="K63" s="10" t="str">
        <f ca="1" si="9" t="shared"/>
        <v>↑↓</v>
      </c>
      <c r="L63" s="10" t="str">
        <f ca="1" si="9" t="shared"/>
        <v>↑↓</v>
      </c>
      <c r="M63" s="10" t="str">
        <f ca="1" si="9" t="shared"/>
        <v>↑↓</v>
      </c>
      <c r="N63" s="10" t="str">
        <f ca="1" si="9" t="shared"/>
        <v>↑↓</v>
      </c>
      <c r="O63" s="10" t="str">
        <f ca="1" si="9" t="shared"/>
        <v>↑↓</v>
      </c>
      <c r="P63" s="10" t="s">
        <v>30</v>
      </c>
      <c r="Q63" s="8"/>
    </row>
    <row customFormat="1" r="64" s="1" spans="1:17">
      <c r="A64" s="8" t="s">
        <v>31</v>
      </c>
      <c r="B64" s="9" t="str">
        <f ref="B64:H64" si="10" t="shared">IF(B5="","",MAX(B5:B60))</f>
        <v/>
      </c>
      <c r="C64" s="9" t="str">
        <f si="10" t="shared"/>
        <v/>
      </c>
      <c r="D64" s="9" t="str">
        <f si="10" t="shared"/>
        <v/>
      </c>
      <c r="E64" s="9" t="str">
        <f si="10" t="shared"/>
        <v/>
      </c>
      <c r="F64" s="9" t="str">
        <f si="10" t="shared"/>
        <v/>
      </c>
      <c r="G64" s="9" t="str">
        <f si="10" t="shared"/>
        <v/>
      </c>
      <c r="H64" s="9" t="str">
        <f si="10" t="shared"/>
        <v/>
      </c>
      <c r="I64" s="9"/>
      <c r="J64" s="9" t="str">
        <f ref="J64:P64" si="11" t="shared">IF(J5="","",MAX(J5:J60))</f>
        <v/>
      </c>
      <c r="K64" s="9" t="str">
        <f si="11" t="shared"/>
        <v/>
      </c>
      <c r="L64" s="9" t="str">
        <f si="11" t="shared"/>
        <v/>
      </c>
      <c r="M64" s="9" t="str">
        <f si="11" t="shared"/>
        <v/>
      </c>
      <c r="N64" s="9" t="str">
        <f si="11" t="shared"/>
        <v/>
      </c>
      <c r="O64" s="9" t="str">
        <f si="11" t="shared"/>
        <v/>
      </c>
      <c r="P64" s="9" t="str">
        <f si="11" t="shared"/>
        <v/>
      </c>
      <c r="Q64" s="8"/>
    </row>
    <row customFormat="1" r="65" s="1" spans="1:17">
      <c r="A65" s="8" t="s">
        <v>32</v>
      </c>
      <c r="B65" s="9" t="str">
        <f ref="B65:H65" si="12" t="shared">IF(B5="","",MIN(B5:B60))</f>
        <v/>
      </c>
      <c r="C65" s="9" t="str">
        <f si="12" t="shared"/>
        <v/>
      </c>
      <c r="D65" s="9" t="str">
        <f si="12" t="shared"/>
        <v/>
      </c>
      <c r="E65" s="9" t="str">
        <f si="12" t="shared"/>
        <v/>
      </c>
      <c r="F65" s="9" t="str">
        <f si="12" t="shared"/>
        <v/>
      </c>
      <c r="G65" s="9" t="str">
        <f si="12" t="shared"/>
        <v/>
      </c>
      <c r="H65" s="9" t="str">
        <f si="12" t="shared"/>
        <v/>
      </c>
      <c r="I65" s="9"/>
      <c r="J65" s="9" t="str">
        <f ref="J65:P65" si="13" t="shared">IF(J5="","",MIN(J5:J60))</f>
        <v/>
      </c>
      <c r="K65" s="9" t="str">
        <f si="13" t="shared"/>
        <v/>
      </c>
      <c r="L65" s="9" t="str">
        <f si="13" t="shared"/>
        <v/>
      </c>
      <c r="M65" s="9" t="str">
        <f si="13" t="shared"/>
        <v/>
      </c>
      <c r="N65" s="9" t="str">
        <f si="13" t="shared"/>
        <v/>
      </c>
      <c r="O65" s="9" t="str">
        <f si="13" t="shared"/>
        <v/>
      </c>
      <c r="P65" s="9" t="str">
        <f si="13" t="shared"/>
        <v/>
      </c>
      <c r="Q65" s="8"/>
    </row>
    <row customFormat="1" r="66" s="1" spans="1:17">
      <c r="A66" s="8" t="s">
        <v>12</v>
      </c>
      <c r="B66" s="9" t="str">
        <f ref="B66:H66" si="14" t="shared">IFERROR(INT(AVERAGE(B5:B60)),"")</f>
        <v/>
      </c>
      <c r="C66" s="9" t="str">
        <f si="14" t="shared"/>
        <v/>
      </c>
      <c r="D66" s="9" t="str">
        <f si="14" t="shared"/>
        <v/>
      </c>
      <c r="E66" s="9" t="str">
        <f si="14" t="shared"/>
        <v/>
      </c>
      <c r="F66" s="9" t="str">
        <f si="14" t="shared"/>
        <v/>
      </c>
      <c r="G66" s="9" t="str">
        <f si="14" t="shared"/>
        <v/>
      </c>
      <c r="H66" s="9" t="str">
        <f si="14" t="shared"/>
        <v/>
      </c>
      <c r="I66" s="9"/>
      <c r="J66" s="9" t="str">
        <f ref="J66:P66" si="15" t="shared">IFERROR(INT(AVERAGE(J5:J60)),"")</f>
        <v/>
      </c>
      <c r="K66" s="9" t="str">
        <f si="15" t="shared"/>
        <v/>
      </c>
      <c r="L66" s="9" t="str">
        <f si="15" t="shared"/>
        <v/>
      </c>
      <c r="M66" s="9" t="str">
        <f si="15" t="shared"/>
        <v/>
      </c>
      <c r="N66" s="9" t="str">
        <f si="15" t="shared"/>
        <v/>
      </c>
      <c r="O66" s="9" t="str">
        <f si="15" t="shared"/>
        <v/>
      </c>
      <c r="P66" s="9" t="str">
        <f si="15" t="shared"/>
        <v/>
      </c>
      <c r="Q66" s="8"/>
    </row>
    <row customFormat="1" r="67" s="1" spans="1:17">
      <c r="A67" s="8" t="s">
        <v>33</v>
      </c>
      <c r="B67" s="8" t="n">
        <v>1270.0</v>
      </c>
      <c r="C67" s="8" t="n">
        <v>1270.0</v>
      </c>
      <c r="D67" s="8" t="n">
        <v>1270.0</v>
      </c>
      <c r="E67" s="8" t="n">
        <v>1270.0</v>
      </c>
      <c r="F67" s="8" t="n">
        <v>1270.0</v>
      </c>
      <c r="G67" s="8" t="n">
        <v>1270.0</v>
      </c>
      <c r="H67" s="8" t="n">
        <v>1270.0</v>
      </c>
      <c r="I67" s="9"/>
      <c r="J67" s="8" t="n">
        <v>1320.0</v>
      </c>
      <c r="K67" s="8" t="n">
        <v>1320.0</v>
      </c>
      <c r="L67" s="8" t="n">
        <v>1320.0</v>
      </c>
      <c r="M67" s="8" t="n">
        <v>1320.0</v>
      </c>
      <c r="N67" s="8" t="n">
        <v>1320.0</v>
      </c>
      <c r="O67" s="8" t="n">
        <v>1320.0</v>
      </c>
      <c r="P67" s="8" t="n">
        <v>1320.0</v>
      </c>
      <c r="Q67" s="8"/>
    </row>
    <row customFormat="1" r="68" s="1" spans="1:17">
      <c r="A68" s="8" t="s">
        <v>34</v>
      </c>
      <c r="B68" s="8" t="str">
        <f ref="B68:H68" si="16" t="shared">IFERROR(IF(ABS(B66-B67)&gt;7,1,0),"")</f>
        <v/>
      </c>
      <c r="C68" s="8" t="str">
        <f si="16" t="shared"/>
        <v/>
      </c>
      <c r="D68" s="8" t="str">
        <f si="16" t="shared"/>
        <v/>
      </c>
      <c r="E68" s="8" t="str">
        <f si="16" t="shared"/>
        <v/>
      </c>
      <c r="F68" s="8" t="str">
        <f si="16" t="shared"/>
        <v/>
      </c>
      <c r="G68" s="8" t="str">
        <f si="16" t="shared"/>
        <v/>
      </c>
      <c r="H68" s="8" t="str">
        <f si="16" t="shared"/>
        <v/>
      </c>
      <c r="I68" s="8"/>
      <c r="J68" s="8" t="str">
        <f ref="J68:P68" si="17" t="shared">IFERROR(IF(ABS(J66-J67)&gt;7,1,0),"")</f>
        <v/>
      </c>
      <c r="K68" s="8" t="str">
        <f si="17" t="shared"/>
        <v/>
      </c>
      <c r="L68" s="8" t="str">
        <f si="17" t="shared"/>
        <v/>
      </c>
      <c r="M68" s="8" t="str">
        <f si="17" t="shared"/>
        <v/>
      </c>
      <c r="N68" s="8" t="str">
        <f si="17" t="shared"/>
        <v/>
      </c>
      <c r="O68" s="8" t="str">
        <f si="17" t="shared"/>
        <v/>
      </c>
      <c r="P68" s="8" t="str">
        <f si="17" t="shared"/>
        <v/>
      </c>
      <c r="Q68" s="8"/>
    </row>
    <row customFormat="1" r="69" s="1" spans="9:9">
      <c r="I69" s="13"/>
    </row>
    <row customFormat="1" r="70" s="1" spans="3:12">
      <c r="C70" s="8"/>
      <c r="D70" s="8" t="s">
        <v>35</v>
      </c>
      <c r="E70" s="8" t="s">
        <v>36</v>
      </c>
      <c r="F70" s="8" t="s">
        <v>12</v>
      </c>
      <c r="G70" s="8"/>
      <c r="H70" s="8"/>
      <c r="I70" s="8"/>
      <c r="J70" s="8" t="s">
        <v>35</v>
      </c>
      <c r="K70" s="8" t="s">
        <v>36</v>
      </c>
      <c r="L70" s="8" t="s">
        <v>12</v>
      </c>
    </row>
    <row customFormat="1" r="71" s="1" spans="3:12">
      <c r="C71" s="8" t="s">
        <v>37</v>
      </c>
      <c r="D71" s="12" t="str">
        <f ca="1">IFERROR((56*2-B$61-B$62-J$61-J$62)/(56*2),"")</f>
        <v/>
      </c>
      <c r="E71" s="12" t="str">
        <f ca="1">IFERROR((56*2-C$61-C$62-K$61-K$62)/(56*2),"")</f>
        <v/>
      </c>
      <c r="F71" s="12" t="str">
        <f ca="1" ref="F71:F73" si="18" t="shared">IFERROR(AVERAGE(D71:E71),"")</f>
        <v/>
      </c>
      <c r="G71" s="12"/>
      <c r="H71" s="8"/>
      <c r="I71" s="8" t="s">
        <v>38</v>
      </c>
      <c r="J71" s="8" t="str">
        <f>IFERROR((2-B68-J68)/2,"")</f>
        <v/>
      </c>
      <c r="K71" s="8" t="str">
        <f>IFERROR((2-C68-K68)/2,"")</f>
        <v/>
      </c>
      <c r="L71" s="8" t="str">
        <f ref="L71:L73" si="19" t="shared">IFERROR(AVERAGE(J71:K71),"")</f>
        <v/>
      </c>
    </row>
    <row customFormat="1" r="72" s="1" spans="3:12">
      <c r="C72" s="8" t="s">
        <v>39</v>
      </c>
      <c r="D72" s="12" t="str">
        <f ca="1">IFERROR((56*2-D$61-D$62-L$61-L$62)/(56*2),"")</f>
        <v/>
      </c>
      <c r="E72" s="12" t="str">
        <f ca="1">IFERROR((56*2-E$61-E$62-M$61-M$62)/(56*2),"")</f>
        <v/>
      </c>
      <c r="F72" s="12" t="str">
        <f ca="1" si="18" t="shared"/>
        <v/>
      </c>
      <c r="G72" s="8"/>
      <c r="H72" s="8"/>
      <c r="I72" s="8" t="s">
        <v>40</v>
      </c>
      <c r="J72" s="8" t="str">
        <f>IFERROR((2-D68-L68)/2,"")</f>
        <v/>
      </c>
      <c r="K72" s="8" t="str">
        <f>IFERROR((2-E68-M68)/2,"")</f>
        <v/>
      </c>
      <c r="L72" s="8" t="str">
        <f si="19" t="shared"/>
        <v/>
      </c>
    </row>
    <row customFormat="1" r="73" s="1" spans="3:12">
      <c r="C73" s="8" t="s">
        <v>41</v>
      </c>
      <c r="D73" s="12" t="str">
        <f ca="1">IFERROR((56*2-F$61-F$62-N$61-N$62)/(56*2),"")</f>
        <v/>
      </c>
      <c r="E73" s="12" t="str">
        <f ca="1">IFERROR((56*2-G$61-G$62-O$61-O$62)/(56*2),"")</f>
        <v/>
      </c>
      <c r="F73" s="12" t="str">
        <f ca="1" si="18" t="shared"/>
        <v/>
      </c>
      <c r="G73" s="8"/>
      <c r="H73" s="8"/>
      <c r="I73" s="8" t="s">
        <v>42</v>
      </c>
      <c r="J73" s="8" t="str">
        <f>IFERROR((2-F68-N68)/2,"")</f>
        <v/>
      </c>
      <c r="K73" s="8" t="str">
        <f>IFERROR((2-G68-O68)/2,"")</f>
        <v/>
      </c>
      <c r="L73" s="8" t="str">
        <f si="19" t="shared"/>
        <v/>
      </c>
    </row>
    <row customFormat="1" r="74" s="1" spans="3:12">
      <c r="C74" s="9" t="s">
        <v>43</v>
      </c>
      <c r="D74" s="9"/>
      <c r="E74" s="9"/>
      <c r="F74" s="9" t="str">
        <f ca="1">IFERROR((56*2-H$61-H$62-P$61-P$62)/(56*2),"")</f>
        <v/>
      </c>
      <c r="G74" s="9"/>
      <c r="H74" s="9"/>
      <c r="I74" s="9" t="s">
        <v>44</v>
      </c>
      <c r="J74" s="12"/>
      <c r="K74" s="9"/>
      <c r="L74" s="12">
        <f>IFERROR((2*6-SUM(B68:P68))/(2*6),"")</f>
        <v>1</v>
      </c>
    </row>
  </sheetData>
  <mergeCells count="2">
    <mergeCell ref="B2:G2"/>
    <mergeCell ref="J2:O2"/>
  </mergeCells>
  <conditionalFormatting sqref="B5">
    <cfRule dxfId="0" operator="greaterThan" priority="70" type="cellIs">
      <formula>$B$66+30</formula>
    </cfRule>
    <cfRule dxfId="1" operator="lessThan" priority="69" type="cellIs">
      <formula>$B$66-30</formula>
    </cfRule>
  </conditionalFormatting>
  <conditionalFormatting sqref="C5">
    <cfRule dxfId="0" operator="greaterThan" priority="66" type="cellIs">
      <formula>$C$66+30</formula>
    </cfRule>
    <cfRule dxfId="1" operator="lessThan" priority="65" type="cellIs">
      <formula>$C$66-30</formula>
    </cfRule>
  </conditionalFormatting>
  <conditionalFormatting sqref="D5">
    <cfRule dxfId="0" operator="greaterThan" priority="64" type="cellIs">
      <formula>$D$66+30</formula>
    </cfRule>
    <cfRule dxfId="1" operator="lessThan" priority="63" type="cellIs">
      <formula>$D$66-30</formula>
    </cfRule>
  </conditionalFormatting>
  <conditionalFormatting sqref="E5">
    <cfRule dxfId="0" operator="greaterThan" priority="62" type="cellIs">
      <formula>$E$66+30</formula>
    </cfRule>
    <cfRule dxfId="1" operator="lessThan" priority="61" type="cellIs">
      <formula>$E$66-30</formula>
    </cfRule>
  </conditionalFormatting>
  <conditionalFormatting sqref="F5">
    <cfRule dxfId="0" operator="greaterThan" priority="60" type="cellIs">
      <formula>$F$66+30</formula>
    </cfRule>
    <cfRule dxfId="1" operator="lessThan" priority="59" type="cellIs">
      <formula>$F$66-30</formula>
    </cfRule>
  </conditionalFormatting>
  <conditionalFormatting sqref="G5">
    <cfRule dxfId="0" operator="greaterThan" priority="58" type="cellIs">
      <formula>$G$66+30</formula>
    </cfRule>
    <cfRule dxfId="1" operator="lessThan" priority="57" type="cellIs">
      <formula>$G$66-30</formula>
    </cfRule>
  </conditionalFormatting>
  <conditionalFormatting sqref="J5">
    <cfRule dxfId="0" operator="greaterThan" priority="36" type="cellIs">
      <formula>$J$66+30</formula>
    </cfRule>
    <cfRule dxfId="1" operator="lessThan" priority="35" type="cellIs">
      <formula>$J$66-30</formula>
    </cfRule>
  </conditionalFormatting>
  <conditionalFormatting sqref="K5">
    <cfRule dxfId="0" operator="greaterThan" priority="34" type="cellIs">
      <formula>$K$66+30</formula>
    </cfRule>
    <cfRule dxfId="1" operator="lessThan" priority="33" type="cellIs">
      <formula>$K$66-30</formula>
    </cfRule>
  </conditionalFormatting>
  <conditionalFormatting sqref="L5">
    <cfRule dxfId="0" operator="greaterThan" priority="32" type="cellIs">
      <formula>$L$66+30</formula>
    </cfRule>
    <cfRule dxfId="1" operator="lessThan" priority="31" type="cellIs">
      <formula>$L$66-30</formula>
    </cfRule>
  </conditionalFormatting>
  <conditionalFormatting sqref="M5">
    <cfRule dxfId="0" operator="greaterThan" priority="30" type="cellIs">
      <formula>$M$66+30</formula>
    </cfRule>
    <cfRule dxfId="1" operator="lessThan" priority="29" type="cellIs">
      <formula>$M$66-30</formula>
    </cfRule>
  </conditionalFormatting>
  <conditionalFormatting sqref="N5">
    <cfRule dxfId="0" operator="greaterThan" priority="28" type="cellIs">
      <formula>$N$66+30</formula>
    </cfRule>
    <cfRule dxfId="1" operator="lessThan" priority="27" type="cellIs">
      <formula>$N$66-30</formula>
    </cfRule>
  </conditionalFormatting>
  <conditionalFormatting sqref="O5">
    <cfRule dxfId="0" operator="greaterThan" priority="26" type="cellIs">
      <formula>$O$66+30</formula>
    </cfRule>
    <cfRule dxfId="1" operator="lessThan" priority="25" type="cellIs">
      <formula>$O$66-30</formula>
    </cfRule>
  </conditionalFormatting>
  <conditionalFormatting sqref="B60">
    <cfRule dxfId="0" operator="greaterThan" priority="68" type="cellIs">
      <formula>$B$66+30</formula>
    </cfRule>
    <cfRule dxfId="1" operator="lessThan" priority="67" type="cellIs">
      <formula>$B$66-30</formula>
    </cfRule>
  </conditionalFormatting>
  <conditionalFormatting sqref="C60">
    <cfRule dxfId="0" operator="greaterThan" priority="54" type="cellIs">
      <formula>$C$66+30</formula>
    </cfRule>
    <cfRule dxfId="1" operator="lessThan" priority="53" type="cellIs">
      <formula>$C$66-30</formula>
    </cfRule>
  </conditionalFormatting>
  <conditionalFormatting sqref="D60">
    <cfRule dxfId="0" operator="greaterThan" priority="52" type="cellIs">
      <formula>$D$66+30</formula>
    </cfRule>
    <cfRule dxfId="1" operator="lessThan" priority="51" type="cellIs">
      <formula>$D$66-30</formula>
    </cfRule>
  </conditionalFormatting>
  <conditionalFormatting sqref="E60">
    <cfRule dxfId="0" operator="greaterThan" priority="50" type="cellIs">
      <formula>$E$66+30</formula>
    </cfRule>
    <cfRule dxfId="1" operator="lessThan" priority="49" type="cellIs">
      <formula>$E$66-30</formula>
    </cfRule>
  </conditionalFormatting>
  <conditionalFormatting sqref="F60">
    <cfRule dxfId="0" operator="greaterThan" priority="48" type="cellIs">
      <formula>$F$66+30</formula>
    </cfRule>
    <cfRule dxfId="1" operator="lessThan" priority="47" type="cellIs">
      <formula>$F$66-30</formula>
    </cfRule>
  </conditionalFormatting>
  <conditionalFormatting sqref="G60">
    <cfRule dxfId="0" operator="greaterThan" priority="46" type="cellIs">
      <formula>$G$66+30</formula>
    </cfRule>
    <cfRule dxfId="1" operator="lessThan" priority="45" type="cellIs">
      <formula>$G$66-30</formula>
    </cfRule>
  </conditionalFormatting>
  <conditionalFormatting sqref="J60">
    <cfRule dxfId="0" operator="greaterThan" priority="24" type="cellIs">
      <formula>$J$66+30</formula>
    </cfRule>
    <cfRule dxfId="1" operator="lessThan" priority="23" type="cellIs">
      <formula>$J$66-30</formula>
    </cfRule>
  </conditionalFormatting>
  <conditionalFormatting sqref="K60">
    <cfRule dxfId="0" operator="greaterThan" priority="22" type="cellIs">
      <formula>$K$66+30</formula>
    </cfRule>
    <cfRule dxfId="1" operator="lessThan" priority="21" type="cellIs">
      <formula>$K$66-30</formula>
    </cfRule>
  </conditionalFormatting>
  <conditionalFormatting sqref="L60">
    <cfRule dxfId="0" operator="greaterThan" priority="20" type="cellIs">
      <formula>$L$66+30</formula>
    </cfRule>
    <cfRule dxfId="1" operator="lessThan" priority="19" type="cellIs">
      <formula>$L$66-30</formula>
    </cfRule>
  </conditionalFormatting>
  <conditionalFormatting sqref="M60">
    <cfRule dxfId="0" operator="greaterThan" priority="18" type="cellIs">
      <formula>$M$66+30</formula>
    </cfRule>
    <cfRule dxfId="1" operator="lessThan" priority="17" type="cellIs">
      <formula>$M$66-30</formula>
    </cfRule>
  </conditionalFormatting>
  <conditionalFormatting sqref="N60">
    <cfRule dxfId="0" operator="greaterThan" priority="16" type="cellIs">
      <formula>$N$66+30</formula>
    </cfRule>
    <cfRule dxfId="1" operator="lessThan" priority="15" type="cellIs">
      <formula>$N$66-30</formula>
    </cfRule>
  </conditionalFormatting>
  <conditionalFormatting sqref="O60">
    <cfRule dxfId="0" operator="greaterThan" priority="14" type="cellIs">
      <formula>$O$66+30</formula>
    </cfRule>
    <cfRule dxfId="1" operator="lessThan" priority="13" type="cellIs">
      <formula>$O$66-30</formula>
    </cfRule>
  </conditionalFormatting>
  <conditionalFormatting sqref="B6:B59">
    <cfRule dxfId="0" operator="greaterThan" priority="72" type="cellIs">
      <formula>$B$66+20</formula>
    </cfRule>
    <cfRule dxfId="1" operator="lessThan" priority="71" type="cellIs">
      <formula>$B$66-20</formula>
    </cfRule>
  </conditionalFormatting>
  <conditionalFormatting sqref="C6:C59">
    <cfRule dxfId="0" operator="greaterThan" priority="56" type="cellIs">
      <formula>$C$66+20</formula>
    </cfRule>
    <cfRule dxfId="1" operator="lessThan" priority="55" type="cellIs">
      <formula>$C$66-20</formula>
    </cfRule>
  </conditionalFormatting>
  <conditionalFormatting sqref="D6:D59">
    <cfRule dxfId="0" operator="greaterThan" priority="44" type="cellIs">
      <formula>$D$66+20</formula>
    </cfRule>
    <cfRule dxfId="1" operator="lessThan" priority="43" type="cellIs">
      <formula>$D$66-20</formula>
    </cfRule>
  </conditionalFormatting>
  <conditionalFormatting sqref="E6:E59">
    <cfRule dxfId="0" operator="greaterThan" priority="42" type="cellIs">
      <formula>$E$66+20</formula>
    </cfRule>
    <cfRule dxfId="1" operator="lessThan" priority="41" type="cellIs">
      <formula>$E$66-20</formula>
    </cfRule>
  </conditionalFormatting>
  <conditionalFormatting sqref="F6:F59">
    <cfRule dxfId="0" operator="greaterThan" priority="40" type="cellIs">
      <formula>$F$66+20</formula>
    </cfRule>
    <cfRule dxfId="1" operator="lessThan" priority="39" type="cellIs">
      <formula>$F$66-20</formula>
    </cfRule>
  </conditionalFormatting>
  <conditionalFormatting sqref="G6:G59">
    <cfRule dxfId="0" operator="greaterThan" priority="38" type="cellIs">
      <formula>$G$66+20</formula>
    </cfRule>
    <cfRule dxfId="1" operator="lessThan" priority="37" type="cellIs">
      <formula>$G$66-20</formula>
    </cfRule>
  </conditionalFormatting>
  <conditionalFormatting sqref="J6:J59">
    <cfRule dxfId="0" operator="greaterThan" priority="12" type="cellIs">
      <formula>$J$66+20</formula>
    </cfRule>
    <cfRule dxfId="1" operator="lessThan" priority="11" type="cellIs">
      <formula>$J$66-20</formula>
    </cfRule>
  </conditionalFormatting>
  <conditionalFormatting sqref="K6:K59">
    <cfRule dxfId="0" operator="greaterThan" priority="10" type="cellIs">
      <formula>$K$66+20</formula>
    </cfRule>
    <cfRule dxfId="1" operator="lessThan" priority="9" type="cellIs">
      <formula>$K$66-20</formula>
    </cfRule>
  </conditionalFormatting>
  <conditionalFormatting sqref="L6:L59">
    <cfRule dxfId="0" operator="greaterThan" priority="8" type="cellIs">
      <formula>$L$66+20</formula>
    </cfRule>
    <cfRule dxfId="1" operator="lessThan" priority="7" type="cellIs">
      <formula>$L$66-20</formula>
    </cfRule>
  </conditionalFormatting>
  <conditionalFormatting sqref="M6:M59">
    <cfRule dxfId="0" operator="greaterThan" priority="6" type="cellIs">
      <formula>$M$66+20</formula>
    </cfRule>
    <cfRule dxfId="1" operator="lessThan" priority="5" type="cellIs">
      <formula>$M$66-20</formula>
    </cfRule>
  </conditionalFormatting>
  <conditionalFormatting sqref="N6:N59">
    <cfRule dxfId="0" operator="greaterThan" priority="4" type="cellIs">
      <formula>$N$66+20</formula>
    </cfRule>
    <cfRule dxfId="1" operator="lessThan" priority="3" type="cellIs">
      <formula>$N$66-20</formula>
    </cfRule>
  </conditionalFormatting>
  <conditionalFormatting sqref="O6:O59">
    <cfRule dxfId="0" operator="greaterThan" priority="2" type="cellIs">
      <formula>$O$66+20</formula>
    </cfRule>
    <cfRule dxfId="1" operator="lessThan" priority="1" type="cellIs">
      <formula>$O$66-20</formula>
    </cfRule>
  </conditionalFormatting>
  <pageMargins bottom="0.75" footer="0.5" header="0.5" left="0.699305555555556" right="0.699305555555556" top="0.75"/>
  <headerFooter/>
</worksheet>
</file>

<file path=xl/worksheets/sheet29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Q74"/>
  <sheetViews>
    <sheetView tabSelected="false" workbookViewId="0" zoomScale="85" zoomScaleNormal="85">
      <selection activeCell="A1" sqref="A1"/>
    </sheetView>
  </sheetViews>
  <sheetFormatPr defaultColWidth="9" defaultRowHeight="14.25"/>
  <cols>
    <col min="1" max="1" customWidth="true" style="1" width="14.0" collapsed="true"/>
    <col min="2" max="7" customWidth="true" style="1" width="11.3666666666667" collapsed="true"/>
    <col min="8" max="8" customWidth="true" style="1" width="7.725" collapsed="true"/>
    <col min="9" max="9" customWidth="true" style="1" width="8.26666666666667" collapsed="true"/>
    <col min="10" max="15" customWidth="true" style="1" width="11.3666666666667" collapsed="true"/>
    <col min="16" max="16" customWidth="true" style="1" width="7.36666666666667" collapsed="true"/>
    <col min="17" max="18" style="1" width="9.0" collapsed="true"/>
    <col min="19" max="16384" style="2" width="9.0" collapsed="true"/>
  </cols>
  <sheetData>
    <row customFormat="1" customHeight="1" ht="24" r="1" s="1" spans="1:17">
      <c r="A1" s="3" t="s">
        <v>0</v>
      </c>
      <c r="B1" s="4" t="s">
        <v>256</v>
      </c>
      <c r="C1" s="3"/>
      <c r="D1" s="3"/>
      <c r="E1" s="3" t="s">
        <v>1</v>
      </c>
      <c r="F1" s="5" t="s">
        <v>2</v>
      </c>
      <c r="G1" s="5"/>
      <c r="H1" s="5"/>
      <c r="I1" s="5"/>
      <c r="J1" s="5"/>
      <c r="K1" s="5"/>
      <c r="L1" s="5"/>
      <c r="M1" s="5"/>
      <c r="N1" s="5"/>
      <c r="O1" s="5"/>
      <c r="P1" s="5"/>
      <c r="Q1" s="11"/>
    </row>
    <row customFormat="1" r="2" s="1" spans="1:17">
      <c r="A2" s="3"/>
      <c r="B2" s="6" t="s">
        <v>3</v>
      </c>
      <c r="C2" s="6"/>
      <c r="D2" s="6"/>
      <c r="E2" s="6"/>
      <c r="F2" s="6"/>
      <c r="G2" s="6"/>
      <c r="H2" s="6"/>
      <c r="I2" s="6"/>
      <c r="J2" s="6" t="s">
        <v>4</v>
      </c>
      <c r="K2" s="6"/>
      <c r="L2" s="6"/>
      <c r="M2" s="6"/>
      <c r="N2" s="6"/>
      <c r="O2" s="6"/>
      <c r="P2" s="3"/>
      <c r="Q2" s="3"/>
    </row>
    <row customFormat="1" r="3" s="1" spans="1:17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customFormat="1" customHeight="1" hidden="1" ht="17" r="4" s="1" spans="1:17">
      <c r="A4" s="3" t="s">
        <v>14</v>
      </c>
      <c r="B4" s="7" t="s">
        <v>15</v>
      </c>
      <c r="C4" s="7" t="s">
        <v>16</v>
      </c>
      <c r="D4" s="7" t="s">
        <v>17</v>
      </c>
      <c r="E4" s="3" t="s">
        <v>18</v>
      </c>
      <c r="F4" s="7" t="s">
        <v>19</v>
      </c>
      <c r="G4" s="3" t="s">
        <v>20</v>
      </c>
      <c r="H4" s="3" t="s">
        <v>90</v>
      </c>
      <c r="I4" s="3" t="s">
        <v>90</v>
      </c>
      <c r="J4" s="3" t="s">
        <v>21</v>
      </c>
      <c r="K4" s="7" t="s">
        <v>22</v>
      </c>
      <c r="L4" s="3" t="s">
        <v>23</v>
      </c>
      <c r="M4" s="3" t="s">
        <v>24</v>
      </c>
      <c r="N4" s="3" t="s">
        <v>25</v>
      </c>
      <c r="O4" s="7" t="s">
        <v>26</v>
      </c>
      <c r="P4" s="3"/>
      <c r="Q4" s="3"/>
    </row>
    <row customFormat="1" r="5" s="1" spans="1:17">
      <c r="A5" s="8" t="n">
        <v>1.0</v>
      </c>
      <c r="B5" s="9" t="n">
        <v>1260.0</v>
      </c>
      <c r="C5" s="9" t="n">
        <v>1254.0</v>
      </c>
      <c r="D5" s="9" t="n">
        <v>1269.0</v>
      </c>
      <c r="E5" s="9" t="n">
        <v>1276.0</v>
      </c>
      <c r="F5" s="9" t="n">
        <v>1269.0</v>
      </c>
      <c r="G5" s="9" t="n">
        <v>1278.0</v>
      </c>
      <c r="H5" s="9" t="str">
        <f ref="H5:H60" si="0" t="shared">IF(B5="","",INT(AVERAGE(B5:G5)))</f>
        <v/>
      </c>
      <c r="I5" s="9" t="str">
        <f ref="I5:I60" si="1" t="shared">IF(H5="","",H5-H$65)</f>
        <v/>
      </c>
      <c r="J5" s="9" t="n">
        <v>1321.0</v>
      </c>
      <c r="K5" s="9" t="n">
        <v>1341.0</v>
      </c>
      <c r="L5" s="9" t="n">
        <v>1338.0</v>
      </c>
      <c r="M5" s="9" t="n">
        <v>1330.0</v>
      </c>
      <c r="N5" s="9" t="n">
        <v>1371.0</v>
      </c>
      <c r="O5" s="9" t="n">
        <v>1342.0</v>
      </c>
      <c r="P5" s="9" t="str">
        <f ref="P5:P60" si="2" t="shared">IF(J5="","",INT(AVERAGE(J5:O5)))</f>
        <v/>
      </c>
      <c r="Q5" s="9" t="str">
        <f ref="Q5:Q60" si="3" t="shared">IF(P5="","",P5-P$65)</f>
        <v/>
      </c>
    </row>
    <row customFormat="1" r="6" s="1" spans="1:17">
      <c r="A6" s="8" t="n">
        <v>2.0</v>
      </c>
      <c r="B6" s="9" t="n">
        <v>1269.0</v>
      </c>
      <c r="C6" s="9" t="n">
        <v>1281.0</v>
      </c>
      <c r="D6" s="9" t="n">
        <v>1290.0</v>
      </c>
      <c r="E6" s="9" t="n">
        <v>1275.0</v>
      </c>
      <c r="F6" s="9" t="n">
        <v>1291.0</v>
      </c>
      <c r="G6" s="9" t="n">
        <v>1265.0</v>
      </c>
      <c r="H6" s="9" t="str">
        <f si="0" t="shared"/>
        <v/>
      </c>
      <c r="I6" s="9" t="str">
        <f si="1" t="shared"/>
        <v/>
      </c>
      <c r="J6" s="9" t="n">
        <v>1333.0</v>
      </c>
      <c r="K6" s="9" t="n">
        <v>1345.0</v>
      </c>
      <c r="L6" s="9" t="n">
        <v>1337.0</v>
      </c>
      <c r="M6" s="9" t="n">
        <v>1348.0</v>
      </c>
      <c r="N6" s="9" t="n">
        <v>1353.0</v>
      </c>
      <c r="O6" s="9" t="n">
        <v>1336.0</v>
      </c>
      <c r="P6" s="9" t="str">
        <f si="2" t="shared"/>
        <v/>
      </c>
      <c r="Q6" s="9" t="str">
        <f si="3" t="shared"/>
        <v/>
      </c>
    </row>
    <row customFormat="1" r="7" s="1" spans="1:17">
      <c r="A7" s="8" t="n">
        <v>3.0</v>
      </c>
      <c r="B7" s="9" t="n">
        <v>1264.0</v>
      </c>
      <c r="C7" s="9" t="n">
        <v>1286.0</v>
      </c>
      <c r="D7" s="9" t="n">
        <v>1270.0</v>
      </c>
      <c r="E7" s="9" t="n">
        <v>1260.0</v>
      </c>
      <c r="F7" s="9" t="n">
        <v>1252.0</v>
      </c>
      <c r="G7" s="9" t="n">
        <v>1274.0</v>
      </c>
      <c r="H7" s="9" t="str">
        <f si="0" t="shared"/>
        <v/>
      </c>
      <c r="I7" s="9" t="str">
        <f si="1" t="shared"/>
        <v/>
      </c>
      <c r="J7" s="9" t="n">
        <v>1321.0</v>
      </c>
      <c r="K7" s="9" t="n">
        <v>1320.0</v>
      </c>
      <c r="L7" s="9" t="n">
        <v>1336.0</v>
      </c>
      <c r="M7" s="9" t="n">
        <v>1318.0</v>
      </c>
      <c r="N7" s="9" t="n">
        <v>1305.0</v>
      </c>
      <c r="O7" s="9" t="n">
        <v>1341.0</v>
      </c>
      <c r="P7" s="9" t="str">
        <f si="2" t="shared"/>
        <v/>
      </c>
      <c r="Q7" s="9" t="str">
        <f si="3" t="shared"/>
        <v/>
      </c>
    </row>
    <row customFormat="1" r="8" s="1" spans="1:17">
      <c r="A8" s="8" t="n">
        <v>4.0</v>
      </c>
      <c r="B8" s="9" t="n">
        <v>1263.0</v>
      </c>
      <c r="C8" s="9" t="n">
        <v>1281.0</v>
      </c>
      <c r="D8" s="9" t="n">
        <v>1267.0</v>
      </c>
      <c r="E8" s="9" t="n">
        <v>1284.0</v>
      </c>
      <c r="F8" s="9" t="n">
        <v>1277.0</v>
      </c>
      <c r="G8" s="9" t="n">
        <v>1294.0</v>
      </c>
      <c r="H8" s="9" t="str">
        <f si="0" t="shared"/>
        <v/>
      </c>
      <c r="I8" s="9" t="str">
        <f si="1" t="shared"/>
        <v/>
      </c>
      <c r="J8" s="9" t="n">
        <v>1327.0</v>
      </c>
      <c r="K8" s="9" t="n">
        <v>1326.0</v>
      </c>
      <c r="L8" s="9" t="n">
        <v>1331.0</v>
      </c>
      <c r="M8" s="9" t="n">
        <v>1340.0</v>
      </c>
      <c r="N8" s="9" t="n">
        <v>1323.0</v>
      </c>
      <c r="O8" s="9" t="n">
        <v>1350.0</v>
      </c>
      <c r="P8" s="9" t="str">
        <f si="2" t="shared"/>
        <v/>
      </c>
      <c r="Q8" s="9" t="str">
        <f si="3" t="shared"/>
        <v/>
      </c>
    </row>
    <row customFormat="1" r="9" s="1" spans="1:17">
      <c r="A9" s="8" t="n">
        <v>5.0</v>
      </c>
      <c r="B9" s="9" t="n">
        <v>1264.0</v>
      </c>
      <c r="C9" s="9" t="n">
        <v>1265.0</v>
      </c>
      <c r="D9" s="9" t="n">
        <v>1286.0</v>
      </c>
      <c r="E9" s="9" t="n">
        <v>1288.0</v>
      </c>
      <c r="F9" s="9" t="n">
        <v>1259.0</v>
      </c>
      <c r="G9" s="9" t="n">
        <v>1274.0</v>
      </c>
      <c r="H9" s="9" t="str">
        <f si="0" t="shared"/>
        <v/>
      </c>
      <c r="I9" s="9" t="str">
        <f si="1" t="shared"/>
        <v/>
      </c>
      <c r="J9" s="9" t="n">
        <v>1318.0</v>
      </c>
      <c r="K9" s="9" t="n">
        <v>1332.0</v>
      </c>
      <c r="L9" s="9" t="n">
        <v>1327.0</v>
      </c>
      <c r="M9" s="9" t="n">
        <v>1336.0</v>
      </c>
      <c r="N9" s="9" t="n">
        <v>1305.0</v>
      </c>
      <c r="O9" s="9" t="n">
        <v>1315.0</v>
      </c>
      <c r="P9" s="9" t="str">
        <f si="2" t="shared"/>
        <v/>
      </c>
      <c r="Q9" s="9" t="str">
        <f si="3" t="shared"/>
        <v/>
      </c>
    </row>
    <row customFormat="1" r="10" s="1" spans="1:17">
      <c r="A10" s="8" t="n">
        <v>6.0</v>
      </c>
      <c r="B10" s="9" t="n">
        <v>1279.0</v>
      </c>
      <c r="C10" s="9" t="n">
        <v>1287.0</v>
      </c>
      <c r="D10" s="9" t="n">
        <v>1275.0</v>
      </c>
      <c r="E10" s="9" t="n">
        <v>1273.0</v>
      </c>
      <c r="F10" s="9" t="n">
        <v>1296.0</v>
      </c>
      <c r="G10" s="9" t="n">
        <v>1285.0</v>
      </c>
      <c r="H10" s="9" t="str">
        <f si="0" t="shared"/>
        <v/>
      </c>
      <c r="I10" s="9" t="str">
        <f si="1" t="shared"/>
        <v/>
      </c>
      <c r="J10" s="9" t="n">
        <v>1341.0</v>
      </c>
      <c r="K10" s="9" t="n">
        <v>1293.0</v>
      </c>
      <c r="L10" s="9" t="n">
        <v>1320.0</v>
      </c>
      <c r="M10" s="9" t="n">
        <v>1313.0</v>
      </c>
      <c r="N10" s="9" t="n">
        <v>1328.0</v>
      </c>
      <c r="O10" s="9" t="n">
        <v>1327.0</v>
      </c>
      <c r="P10" s="9" t="str">
        <f si="2" t="shared"/>
        <v/>
      </c>
      <c r="Q10" s="9" t="str">
        <f si="3" t="shared"/>
        <v/>
      </c>
    </row>
    <row customFormat="1" r="11" s="1" spans="1:17">
      <c r="A11" s="8" t="n">
        <v>7.0</v>
      </c>
      <c r="B11" s="9" t="n">
        <v>1264.0</v>
      </c>
      <c r="C11" s="9" t="n">
        <v>1289.0</v>
      </c>
      <c r="D11" s="9" t="n">
        <v>1260.0</v>
      </c>
      <c r="E11" s="9" t="n">
        <v>1275.0</v>
      </c>
      <c r="F11" s="9" t="n">
        <v>1297.0</v>
      </c>
      <c r="G11" s="9" t="n">
        <v>1284.0</v>
      </c>
      <c r="H11" s="9" t="str">
        <f si="0" t="shared"/>
        <v/>
      </c>
      <c r="I11" s="9" t="str">
        <f si="1" t="shared"/>
        <v/>
      </c>
      <c r="J11" s="9" t="n">
        <v>1317.0</v>
      </c>
      <c r="K11" s="9" t="n">
        <v>1310.0</v>
      </c>
      <c r="L11" s="9" t="n">
        <v>1324.0</v>
      </c>
      <c r="M11" s="9" t="n">
        <v>1319.0</v>
      </c>
      <c r="N11" s="9" t="n">
        <v>1323.0</v>
      </c>
      <c r="O11" s="9" t="n">
        <v>1306.0</v>
      </c>
      <c r="P11" s="9" t="str">
        <f si="2" t="shared"/>
        <v/>
      </c>
      <c r="Q11" s="9" t="str">
        <f si="3" t="shared"/>
        <v/>
      </c>
    </row>
    <row customFormat="1" r="12" s="1" spans="1:17">
      <c r="A12" s="8" t="n">
        <v>8.0</v>
      </c>
      <c r="B12" s="9" t="n">
        <v>1282.0</v>
      </c>
      <c r="C12" s="9" t="n">
        <v>1282.0</v>
      </c>
      <c r="D12" s="9" t="n">
        <v>1272.0</v>
      </c>
      <c r="E12" s="9" t="n">
        <v>1258.0</v>
      </c>
      <c r="F12" s="9" t="n">
        <v>1249.0</v>
      </c>
      <c r="G12" s="9" t="n">
        <v>1281.0</v>
      </c>
      <c r="H12" s="9" t="str">
        <f si="0" t="shared"/>
        <v/>
      </c>
      <c r="I12" s="9" t="str">
        <f si="1" t="shared"/>
        <v/>
      </c>
      <c r="J12" s="9" t="n">
        <v>1309.0</v>
      </c>
      <c r="K12" s="9" t="n">
        <v>1330.0</v>
      </c>
      <c r="L12" s="9" t="n">
        <v>1327.0</v>
      </c>
      <c r="M12" s="9" t="n">
        <v>1314.0</v>
      </c>
      <c r="N12" s="9" t="n">
        <v>1304.0</v>
      </c>
      <c r="O12" s="9" t="n">
        <v>1331.0</v>
      </c>
      <c r="P12" s="9" t="str">
        <f si="2" t="shared"/>
        <v/>
      </c>
      <c r="Q12" s="9" t="str">
        <f si="3" t="shared"/>
        <v/>
      </c>
    </row>
    <row customFormat="1" r="13" s="1" spans="1:17">
      <c r="A13" s="8" t="n">
        <v>9.0</v>
      </c>
      <c r="B13" s="9" t="n">
        <v>1265.0</v>
      </c>
      <c r="C13" s="9" t="n">
        <v>1272.0</v>
      </c>
      <c r="D13" s="9" t="n">
        <v>1260.0</v>
      </c>
      <c r="E13" s="9" t="n">
        <v>1279.0</v>
      </c>
      <c r="F13" s="9" t="n">
        <v>1270.0</v>
      </c>
      <c r="G13" s="9" t="n">
        <v>1275.0</v>
      </c>
      <c r="H13" s="9" t="str">
        <f si="0" t="shared"/>
        <v/>
      </c>
      <c r="I13" s="9" t="str">
        <f si="1" t="shared"/>
        <v/>
      </c>
      <c r="J13" s="9" t="n">
        <v>1316.0</v>
      </c>
      <c r="K13" s="9" t="n">
        <v>1324.0</v>
      </c>
      <c r="L13" s="9" t="n">
        <v>1325.0</v>
      </c>
      <c r="M13" s="9" t="n">
        <v>1345.0</v>
      </c>
      <c r="N13" s="9" t="n">
        <v>1316.0</v>
      </c>
      <c r="O13" s="9" t="n">
        <v>1346.0</v>
      </c>
      <c r="P13" s="9" t="str">
        <f si="2" t="shared"/>
        <v/>
      </c>
      <c r="Q13" s="9" t="str">
        <f si="3" t="shared"/>
        <v/>
      </c>
    </row>
    <row customFormat="1" r="14" s="1" spans="1:17">
      <c r="A14" s="8" t="n">
        <v>10.0</v>
      </c>
      <c r="B14" s="9" t="n">
        <v>1273.0</v>
      </c>
      <c r="C14" s="9" t="n">
        <v>1247.0</v>
      </c>
      <c r="D14" s="9" t="n">
        <v>1279.0</v>
      </c>
      <c r="E14" s="9" t="n">
        <v>1283.0</v>
      </c>
      <c r="F14" s="9" t="n">
        <v>1260.0</v>
      </c>
      <c r="G14" s="9" t="n">
        <v>1255.0</v>
      </c>
      <c r="H14" s="9" t="str">
        <f si="0" t="shared"/>
        <v/>
      </c>
      <c r="I14" s="9" t="str">
        <f si="1" t="shared"/>
        <v/>
      </c>
      <c r="J14" s="9" t="n">
        <v>1317.0</v>
      </c>
      <c r="K14" s="9" t="n">
        <v>1318.0</v>
      </c>
      <c r="L14" s="9" t="n">
        <v>1321.0</v>
      </c>
      <c r="M14" s="9" t="n">
        <v>1320.0</v>
      </c>
      <c r="N14" s="9" t="n">
        <v>1305.0</v>
      </c>
      <c r="O14" s="9" t="n">
        <v>1331.0</v>
      </c>
      <c r="P14" s="9" t="str">
        <f si="2" t="shared"/>
        <v/>
      </c>
      <c r="Q14" s="9" t="str">
        <f si="3" t="shared"/>
        <v/>
      </c>
    </row>
    <row customFormat="1" r="15" s="1" spans="1:17">
      <c r="A15" s="8" t="n">
        <v>11.0</v>
      </c>
      <c r="B15" s="9" t="n">
        <v>1284.0</v>
      </c>
      <c r="C15" s="9" t="n">
        <v>1274.0</v>
      </c>
      <c r="D15" s="9" t="n">
        <v>1272.0</v>
      </c>
      <c r="E15" s="9" t="n">
        <v>1261.0</v>
      </c>
      <c r="F15" s="9" t="n">
        <v>1277.0</v>
      </c>
      <c r="G15" s="9" t="n">
        <v>1268.0</v>
      </c>
      <c r="H15" s="9" t="str">
        <f si="0" t="shared"/>
        <v/>
      </c>
      <c r="I15" s="9" t="str">
        <f si="1" t="shared"/>
        <v/>
      </c>
      <c r="J15" s="9" t="n">
        <v>1320.0</v>
      </c>
      <c r="K15" s="9" t="n">
        <v>1331.0</v>
      </c>
      <c r="L15" s="9" t="n">
        <v>1310.0</v>
      </c>
      <c r="M15" s="9" t="n">
        <v>1304.0</v>
      </c>
      <c r="N15" s="9" t="n">
        <v>1323.0</v>
      </c>
      <c r="O15" s="9" t="n">
        <v>1319.0</v>
      </c>
      <c r="P15" s="9" t="str">
        <f si="2" t="shared"/>
        <v/>
      </c>
      <c r="Q15" s="9" t="str">
        <f si="3" t="shared"/>
        <v/>
      </c>
    </row>
    <row customFormat="1" r="16" s="1" spans="1:17">
      <c r="A16" s="8" t="n">
        <v>12.0</v>
      </c>
      <c r="B16" s="9" t="n">
        <v>1274.0</v>
      </c>
      <c r="C16" s="9" t="n">
        <v>1284.0</v>
      </c>
      <c r="D16" s="9" t="n">
        <v>1273.0</v>
      </c>
      <c r="E16" s="9" t="n">
        <v>1262.0</v>
      </c>
      <c r="F16" s="9" t="n">
        <v>1256.0</v>
      </c>
      <c r="G16" s="9" t="n">
        <v>1254.0</v>
      </c>
      <c r="H16" s="9" t="str">
        <f si="0" t="shared"/>
        <v/>
      </c>
      <c r="I16" s="9" t="str">
        <f si="1" t="shared"/>
        <v/>
      </c>
      <c r="J16" s="9" t="n">
        <v>1324.0</v>
      </c>
      <c r="K16" s="9" t="n">
        <v>1305.0</v>
      </c>
      <c r="L16" s="9" t="n">
        <v>1322.0</v>
      </c>
      <c r="M16" s="9" t="n">
        <v>1327.0</v>
      </c>
      <c r="N16" s="9" t="n">
        <v>1320.0</v>
      </c>
      <c r="O16" s="9" t="n">
        <v>1313.0</v>
      </c>
      <c r="P16" s="9" t="str">
        <f si="2" t="shared"/>
        <v/>
      </c>
      <c r="Q16" s="9" t="str">
        <f si="3" t="shared"/>
        <v/>
      </c>
    </row>
    <row customFormat="1" r="17" s="1" spans="1:17">
      <c r="A17" s="8" t="n">
        <v>13.0</v>
      </c>
      <c r="B17" s="9" t="n">
        <v>1285.0</v>
      </c>
      <c r="C17" s="9" t="n">
        <v>1252.0</v>
      </c>
      <c r="D17" s="9" t="n">
        <v>1271.0</v>
      </c>
      <c r="E17" s="9" t="n">
        <v>1269.0</v>
      </c>
      <c r="F17" s="9" t="n">
        <v>1250.0</v>
      </c>
      <c r="G17" s="9" t="n">
        <v>1278.0</v>
      </c>
      <c r="H17" s="9" t="str">
        <f si="0" t="shared"/>
        <v/>
      </c>
      <c r="I17" s="9" t="str">
        <f si="1" t="shared"/>
        <v/>
      </c>
      <c r="J17" s="9" t="n">
        <v>1316.0</v>
      </c>
      <c r="K17" s="9" t="n">
        <v>1332.0</v>
      </c>
      <c r="L17" s="9" t="n">
        <v>1336.0</v>
      </c>
      <c r="M17" s="9" t="n">
        <v>1322.0</v>
      </c>
      <c r="N17" s="9" t="n">
        <v>1315.0</v>
      </c>
      <c r="O17" s="9" t="n">
        <v>1326.0</v>
      </c>
      <c r="P17" s="9" t="str">
        <f si="2" t="shared"/>
        <v/>
      </c>
      <c r="Q17" s="9" t="str">
        <f si="3" t="shared"/>
        <v/>
      </c>
    </row>
    <row customFormat="1" r="18" s="1" spans="1:17">
      <c r="A18" s="8" t="n">
        <v>14.0</v>
      </c>
      <c r="B18" s="9" t="n">
        <v>1275.0</v>
      </c>
      <c r="C18" s="9" t="n">
        <v>1261.0</v>
      </c>
      <c r="D18" s="9" t="n">
        <v>1265.0</v>
      </c>
      <c r="E18" s="9" t="n">
        <v>1284.0</v>
      </c>
      <c r="F18" s="9" t="n">
        <v>1259.0</v>
      </c>
      <c r="G18" s="9" t="n">
        <v>1272.0</v>
      </c>
      <c r="H18" s="9" t="str">
        <f si="0" t="shared"/>
        <v/>
      </c>
      <c r="I18" s="9" t="str">
        <f si="1" t="shared"/>
        <v/>
      </c>
      <c r="J18" s="9" t="n">
        <v>1318.0</v>
      </c>
      <c r="K18" s="9" t="n">
        <v>1329.0</v>
      </c>
      <c r="L18" s="9" t="n">
        <v>1311.0</v>
      </c>
      <c r="M18" s="9" t="n">
        <v>1327.0</v>
      </c>
      <c r="N18" s="9" t="n">
        <v>1318.0</v>
      </c>
      <c r="O18" s="9" t="n">
        <v>1332.0</v>
      </c>
      <c r="P18" s="9" t="str">
        <f si="2" t="shared"/>
        <v/>
      </c>
      <c r="Q18" s="9" t="str">
        <f si="3" t="shared"/>
        <v/>
      </c>
    </row>
    <row customFormat="1" r="19" s="1" spans="1:17">
      <c r="A19" s="8" t="n">
        <v>15.0</v>
      </c>
      <c r="B19" s="9" t="n">
        <v>1287.0</v>
      </c>
      <c r="C19" s="9" t="n">
        <v>1287.0</v>
      </c>
      <c r="D19" s="9" t="n">
        <v>1279.0</v>
      </c>
      <c r="E19" s="9" t="n">
        <v>1279.0</v>
      </c>
      <c r="F19" s="9" t="n">
        <v>1269.0</v>
      </c>
      <c r="G19" s="9" t="n">
        <v>1263.0</v>
      </c>
      <c r="H19" s="9" t="str">
        <f si="0" t="shared"/>
        <v/>
      </c>
      <c r="I19" s="9" t="str">
        <f si="1" t="shared"/>
        <v/>
      </c>
      <c r="J19" s="9" t="n">
        <v>1305.0</v>
      </c>
      <c r="K19" s="9" t="n">
        <v>1327.0</v>
      </c>
      <c r="L19" s="9" t="n">
        <v>1325.0</v>
      </c>
      <c r="M19" s="9" t="n">
        <v>1328.0</v>
      </c>
      <c r="N19" s="9" t="n">
        <v>1309.0</v>
      </c>
      <c r="O19" s="9" t="n">
        <v>1307.0</v>
      </c>
      <c r="P19" s="9" t="str">
        <f si="2" t="shared"/>
        <v/>
      </c>
      <c r="Q19" s="9" t="str">
        <f si="3" t="shared"/>
        <v/>
      </c>
    </row>
    <row customFormat="1" r="20" s="1" spans="1:17">
      <c r="A20" s="8" t="n">
        <v>16.0</v>
      </c>
      <c r="B20" s="9" t="n">
        <v>1258.0</v>
      </c>
      <c r="C20" s="9" t="n">
        <v>1258.0</v>
      </c>
      <c r="D20" s="9" t="n">
        <v>1273.0</v>
      </c>
      <c r="E20" s="9" t="n">
        <v>1266.0</v>
      </c>
      <c r="F20" s="9" t="n">
        <v>1288.0</v>
      </c>
      <c r="G20" s="9" t="n">
        <v>1283.0</v>
      </c>
      <c r="H20" s="9" t="str">
        <f si="0" t="shared"/>
        <v/>
      </c>
      <c r="I20" s="9" t="str">
        <f si="1" t="shared"/>
        <v/>
      </c>
      <c r="J20" s="9" t="n">
        <v>1315.0</v>
      </c>
      <c r="K20" s="9" t="n">
        <v>1327.0</v>
      </c>
      <c r="L20" s="9" t="n">
        <v>1327.0</v>
      </c>
      <c r="M20" s="9" t="n">
        <v>1314.0</v>
      </c>
      <c r="N20" s="9" t="n">
        <v>1318.0</v>
      </c>
      <c r="O20" s="9" t="n">
        <v>1326.0</v>
      </c>
      <c r="P20" s="9" t="str">
        <f si="2" t="shared"/>
        <v/>
      </c>
      <c r="Q20" s="9" t="str">
        <f si="3" t="shared"/>
        <v/>
      </c>
    </row>
    <row customFormat="1" r="21" s="1" spans="1:17">
      <c r="A21" s="8" t="n">
        <v>17.0</v>
      </c>
      <c r="B21" s="9" t="n">
        <v>1260.0</v>
      </c>
      <c r="C21" s="9" t="n">
        <v>1260.0</v>
      </c>
      <c r="D21" s="9" t="n">
        <v>1286.0</v>
      </c>
      <c r="E21" s="9" t="n">
        <v>1285.0</v>
      </c>
      <c r="F21" s="9" t="n">
        <v>1273.0</v>
      </c>
      <c r="G21" s="9" t="n">
        <v>1280.0</v>
      </c>
      <c r="H21" s="9" t="str">
        <f si="0" t="shared"/>
        <v/>
      </c>
      <c r="I21" s="9" t="str">
        <f si="1" t="shared"/>
        <v/>
      </c>
      <c r="J21" s="9" t="n">
        <v>1325.0</v>
      </c>
      <c r="K21" s="9" t="n">
        <v>1313.0</v>
      </c>
      <c r="L21" s="9" t="n">
        <v>1341.0</v>
      </c>
      <c r="M21" s="9" t="n">
        <v>1336.0</v>
      </c>
      <c r="N21" s="9" t="n">
        <v>1336.0</v>
      </c>
      <c r="O21" s="9" t="n">
        <v>1325.0</v>
      </c>
      <c r="P21" s="9" t="str">
        <f si="2" t="shared"/>
        <v/>
      </c>
      <c r="Q21" s="9" t="str">
        <f si="3" t="shared"/>
        <v/>
      </c>
    </row>
    <row customFormat="1" r="22" s="1" spans="1:17">
      <c r="A22" s="8" t="n">
        <v>18.0</v>
      </c>
      <c r="B22" s="9" t="n">
        <v>1263.0</v>
      </c>
      <c r="C22" s="9" t="n">
        <v>1287.0</v>
      </c>
      <c r="D22" s="9" t="n">
        <v>1268.0</v>
      </c>
      <c r="E22" s="9" t="n">
        <v>1258.0</v>
      </c>
      <c r="F22" s="9" t="n">
        <v>1249.0</v>
      </c>
      <c r="G22" s="9" t="n">
        <v>1278.0</v>
      </c>
      <c r="H22" s="9" t="str">
        <f si="0" t="shared"/>
        <v/>
      </c>
      <c r="I22" s="9" t="str">
        <f si="1" t="shared"/>
        <v/>
      </c>
      <c r="J22" s="9" t="n">
        <v>1327.0</v>
      </c>
      <c r="K22" s="9" t="n">
        <v>1324.0</v>
      </c>
      <c r="L22" s="9" t="n">
        <v>1324.0</v>
      </c>
      <c r="M22" s="9" t="n">
        <v>1318.0</v>
      </c>
      <c r="N22" s="9" t="n">
        <v>1304.0</v>
      </c>
      <c r="O22" s="9" t="n">
        <v>1324.0</v>
      </c>
      <c r="P22" s="9" t="str">
        <f si="2" t="shared"/>
        <v/>
      </c>
      <c r="Q22" s="9" t="str">
        <f si="3" t="shared"/>
        <v/>
      </c>
    </row>
    <row customFormat="1" r="23" s="1" spans="1:17">
      <c r="A23" s="8" t="n">
        <v>19.0</v>
      </c>
      <c r="B23" s="9" t="n">
        <v>1282.0</v>
      </c>
      <c r="C23" s="9" t="n">
        <v>1274.0</v>
      </c>
      <c r="D23" s="9" t="n">
        <v>1279.0</v>
      </c>
      <c r="E23" s="9" t="n">
        <v>1288.0</v>
      </c>
      <c r="F23" s="9" t="n">
        <v>1293.0</v>
      </c>
      <c r="G23" s="9" t="n">
        <v>1295.0</v>
      </c>
      <c r="H23" s="9" t="str">
        <f si="0" t="shared"/>
        <v/>
      </c>
      <c r="I23" s="9" t="str">
        <f si="1" t="shared"/>
        <v/>
      </c>
      <c r="J23" s="9" t="n">
        <v>1318.0</v>
      </c>
      <c r="K23" s="9" t="n">
        <v>1335.0</v>
      </c>
      <c r="L23" s="9" t="n">
        <v>1302.0</v>
      </c>
      <c r="M23" s="9" t="n">
        <v>1318.0</v>
      </c>
      <c r="N23" s="9" t="n">
        <v>1311.0</v>
      </c>
      <c r="O23" s="9" t="n">
        <v>1320.0</v>
      </c>
      <c r="P23" s="9" t="str">
        <f si="2" t="shared"/>
        <v/>
      </c>
      <c r="Q23" s="9" t="str">
        <f si="3" t="shared"/>
        <v/>
      </c>
    </row>
    <row customFormat="1" r="24" s="1" spans="1:17">
      <c r="A24" s="8" t="n">
        <v>20.0</v>
      </c>
      <c r="B24" s="9" t="n">
        <v>1263.0</v>
      </c>
      <c r="C24" s="9" t="n">
        <v>1271.0</v>
      </c>
      <c r="D24" s="9" t="n">
        <v>1288.0</v>
      </c>
      <c r="E24" s="9" t="n">
        <v>1272.0</v>
      </c>
      <c r="F24" s="9" t="n">
        <v>1297.0</v>
      </c>
      <c r="G24" s="9" t="n">
        <v>1296.0</v>
      </c>
      <c r="H24" s="9" t="str">
        <f si="0" t="shared"/>
        <v/>
      </c>
      <c r="I24" s="9" t="str">
        <f si="1" t="shared"/>
        <v/>
      </c>
      <c r="J24" s="9" t="n">
        <v>1329.0</v>
      </c>
      <c r="K24" s="9" t="n">
        <v>1333.0</v>
      </c>
      <c r="L24" s="9" t="n">
        <v>1329.0</v>
      </c>
      <c r="M24" s="9" t="n">
        <v>1322.0</v>
      </c>
      <c r="N24" s="9" t="n">
        <v>1311.0</v>
      </c>
      <c r="O24" s="9" t="n">
        <v>1305.0</v>
      </c>
      <c r="P24" s="9" t="str">
        <f si="2" t="shared"/>
        <v/>
      </c>
      <c r="Q24" s="9" t="str">
        <f si="3" t="shared"/>
        <v/>
      </c>
    </row>
    <row customFormat="1" r="25" s="1" spans="1:17">
      <c r="A25" s="8" t="n">
        <v>21.0</v>
      </c>
      <c r="B25" s="9" t="n">
        <v>1273.0</v>
      </c>
      <c r="C25" s="9" t="n">
        <v>1272.0</v>
      </c>
      <c r="D25" s="9" t="n">
        <v>1274.0</v>
      </c>
      <c r="E25" s="9" t="n">
        <v>1287.0</v>
      </c>
      <c r="F25" s="9" t="n">
        <v>1298.0</v>
      </c>
      <c r="G25" s="9" t="n">
        <v>1306.0</v>
      </c>
      <c r="H25" s="9" t="str">
        <f si="0" t="shared"/>
        <v/>
      </c>
      <c r="I25" s="9" t="str">
        <f si="1" t="shared"/>
        <v/>
      </c>
      <c r="J25" s="9" t="n">
        <v>1325.0</v>
      </c>
      <c r="K25" s="9" t="n">
        <v>1314.0</v>
      </c>
      <c r="L25" s="9" t="n">
        <v>1308.0</v>
      </c>
      <c r="M25" s="9" t="n">
        <v>1337.0</v>
      </c>
      <c r="N25" s="9" t="n">
        <v>1316.0</v>
      </c>
      <c r="O25" s="9" t="n">
        <v>1312.0</v>
      </c>
      <c r="P25" s="9" t="str">
        <f si="2" t="shared"/>
        <v/>
      </c>
      <c r="Q25" s="9" t="str">
        <f si="3" t="shared"/>
        <v/>
      </c>
    </row>
    <row customFormat="1" r="26" s="1" spans="1:17">
      <c r="A26" s="8" t="n">
        <v>22.0</v>
      </c>
      <c r="B26" s="9" t="n">
        <v>1287.0</v>
      </c>
      <c r="C26" s="9" t="n">
        <v>1258.0</v>
      </c>
      <c r="D26" s="9" t="n">
        <v>1276.0</v>
      </c>
      <c r="E26" s="9" t="n">
        <v>1262.0</v>
      </c>
      <c r="F26" s="9" t="n">
        <v>1279.0</v>
      </c>
      <c r="G26" s="9" t="n">
        <v>1269.0</v>
      </c>
      <c r="H26" s="9" t="str">
        <f si="0" t="shared"/>
        <v/>
      </c>
      <c r="I26" s="9" t="str">
        <f si="1" t="shared"/>
        <v/>
      </c>
      <c r="J26" s="9" t="n">
        <v>1315.0</v>
      </c>
      <c r="K26" s="9" t="n">
        <v>1297.0</v>
      </c>
      <c r="L26" s="9" t="n">
        <v>1314.0</v>
      </c>
      <c r="M26" s="9" t="n">
        <v>1321.0</v>
      </c>
      <c r="N26" s="9" t="n">
        <v>1311.0</v>
      </c>
      <c r="O26" s="9" t="n">
        <v>1304.0</v>
      </c>
      <c r="P26" s="9" t="str">
        <f si="2" t="shared"/>
        <v/>
      </c>
      <c r="Q26" s="9" t="str">
        <f si="3" t="shared"/>
        <v/>
      </c>
    </row>
    <row customFormat="1" r="27" s="1" spans="1:17">
      <c r="A27" s="8" t="n">
        <v>23.0</v>
      </c>
      <c r="B27" s="9" t="n">
        <v>1255.0</v>
      </c>
      <c r="C27" s="9" t="n">
        <v>1286.0</v>
      </c>
      <c r="D27" s="9" t="n">
        <v>1274.0</v>
      </c>
      <c r="E27" s="9" t="n">
        <v>1275.0</v>
      </c>
      <c r="F27" s="9" t="n">
        <v>1261.0</v>
      </c>
      <c r="G27" s="9" t="n">
        <v>1280.0</v>
      </c>
      <c r="H27" s="9" t="str">
        <f si="0" t="shared"/>
        <v/>
      </c>
      <c r="I27" s="9" t="str">
        <f si="1" t="shared"/>
        <v/>
      </c>
      <c r="J27" s="9" t="n">
        <v>1330.0</v>
      </c>
      <c r="K27" s="9" t="n">
        <v>1321.0</v>
      </c>
      <c r="L27" s="9" t="n">
        <v>1317.0</v>
      </c>
      <c r="M27" s="9" t="n">
        <v>1308.0</v>
      </c>
      <c r="N27" s="9" t="n">
        <v>1294.0</v>
      </c>
      <c r="O27" s="9" t="n">
        <v>1318.0</v>
      </c>
      <c r="P27" s="9" t="str">
        <f si="2" t="shared"/>
        <v/>
      </c>
      <c r="Q27" s="9" t="str">
        <f si="3" t="shared"/>
        <v/>
      </c>
    </row>
    <row customFormat="1" r="28" s="1" spans="1:17">
      <c r="A28" s="8" t="n">
        <v>24.0</v>
      </c>
      <c r="B28" s="9" t="n">
        <v>1281.0</v>
      </c>
      <c r="C28" s="9" t="n">
        <v>1276.0</v>
      </c>
      <c r="D28" s="9" t="n">
        <v>1249.0</v>
      </c>
      <c r="E28" s="9" t="n">
        <v>1270.0</v>
      </c>
      <c r="F28" s="9" t="n">
        <v>1257.0</v>
      </c>
      <c r="G28" s="9" t="n">
        <v>1260.0</v>
      </c>
      <c r="H28" s="9" t="str">
        <f si="0" t="shared"/>
        <v/>
      </c>
      <c r="I28" s="9" t="str">
        <f si="1" t="shared"/>
        <v/>
      </c>
      <c r="J28" s="9" t="n">
        <v>1301.0</v>
      </c>
      <c r="K28" s="9" t="n">
        <v>1345.0</v>
      </c>
      <c r="L28" s="9" t="n">
        <v>1304.0</v>
      </c>
      <c r="M28" s="9" t="n">
        <v>1318.0</v>
      </c>
      <c r="N28" s="9" t="n">
        <v>1312.0</v>
      </c>
      <c r="O28" s="9" t="n">
        <v>1323.0</v>
      </c>
      <c r="P28" s="9" t="str">
        <f si="2" t="shared"/>
        <v/>
      </c>
      <c r="Q28" s="9" t="str">
        <f si="3" t="shared"/>
        <v/>
      </c>
    </row>
    <row customFormat="1" r="29" s="1" spans="1:17">
      <c r="A29" s="8" t="n">
        <v>25.0</v>
      </c>
      <c r="B29" s="9" t="n">
        <v>1266.0</v>
      </c>
      <c r="C29" s="9" t="n">
        <v>1274.0</v>
      </c>
      <c r="D29" s="9" t="n">
        <v>1287.0</v>
      </c>
      <c r="E29" s="9" t="n">
        <v>1282.0</v>
      </c>
      <c r="F29" s="9" t="n">
        <v>1270.0</v>
      </c>
      <c r="G29" s="9" t="n">
        <v>1267.0</v>
      </c>
      <c r="H29" s="9" t="str">
        <f si="0" t="shared"/>
        <v/>
      </c>
      <c r="I29" s="9" t="str">
        <f si="1" t="shared"/>
        <v/>
      </c>
      <c r="J29" s="9" t="n">
        <v>1329.0</v>
      </c>
      <c r="K29" s="9" t="n">
        <v>1323.0</v>
      </c>
      <c r="L29" s="9" t="n">
        <v>1320.0</v>
      </c>
      <c r="M29" s="9" t="n">
        <v>1321.0</v>
      </c>
      <c r="N29" s="9" t="n">
        <v>1304.0</v>
      </c>
      <c r="O29" s="9" t="n">
        <v>1305.0</v>
      </c>
      <c r="P29" s="9" t="str">
        <f si="2" t="shared"/>
        <v/>
      </c>
      <c r="Q29" s="9" t="str">
        <f si="3" t="shared"/>
        <v/>
      </c>
    </row>
    <row customFormat="1" r="30" s="1" spans="1:17">
      <c r="A30" s="8" t="n">
        <v>26.0</v>
      </c>
      <c r="B30" s="9" t="n">
        <v>1283.0</v>
      </c>
      <c r="C30" s="9" t="n">
        <v>1294.0</v>
      </c>
      <c r="D30" s="9" t="n">
        <v>1262.0</v>
      </c>
      <c r="E30" s="9" t="n">
        <v>1254.0</v>
      </c>
      <c r="F30" s="9" t="n">
        <v>1261.0</v>
      </c>
      <c r="G30" s="9" t="n">
        <v>1270.0</v>
      </c>
      <c r="H30" s="9" t="str">
        <f si="0" t="shared"/>
        <v/>
      </c>
      <c r="I30" s="9" t="str">
        <f si="1" t="shared"/>
        <v/>
      </c>
      <c r="J30" s="9" t="n">
        <v>1302.0</v>
      </c>
      <c r="K30" s="9" t="n">
        <v>1309.0</v>
      </c>
      <c r="L30" s="9" t="n">
        <v>1321.0</v>
      </c>
      <c r="M30" s="9" t="n">
        <v>1304.0</v>
      </c>
      <c r="N30" s="9" t="n">
        <v>1319.0</v>
      </c>
      <c r="O30" s="9" t="n">
        <v>1324.0</v>
      </c>
      <c r="P30" s="9" t="str">
        <f si="2" t="shared"/>
        <v/>
      </c>
      <c r="Q30" s="9" t="str">
        <f si="3" t="shared"/>
        <v/>
      </c>
    </row>
    <row customFormat="1" r="31" s="1" spans="1:17">
      <c r="A31" s="8" t="n">
        <v>27.0</v>
      </c>
      <c r="B31" s="9" t="n">
        <v>1270.0</v>
      </c>
      <c r="C31" s="9" t="n">
        <v>1280.0</v>
      </c>
      <c r="D31" s="9" t="n">
        <v>1279.0</v>
      </c>
      <c r="E31" s="9" t="n">
        <v>1284.0</v>
      </c>
      <c r="F31" s="9" t="n">
        <v>1278.0</v>
      </c>
      <c r="G31" s="9" t="n">
        <v>1272.0</v>
      </c>
      <c r="H31" s="9" t="str">
        <f si="0" t="shared"/>
        <v/>
      </c>
      <c r="I31" s="9" t="str">
        <f si="1" t="shared"/>
        <v/>
      </c>
      <c r="J31" s="9" t="n">
        <v>1305.0</v>
      </c>
      <c r="K31" s="9" t="n">
        <v>1300.0</v>
      </c>
      <c r="L31" s="9" t="n">
        <v>1319.0</v>
      </c>
      <c r="M31" s="9" t="n">
        <v>1320.0</v>
      </c>
      <c r="N31" s="9" t="n">
        <v>1318.0</v>
      </c>
      <c r="O31" s="9" t="n">
        <v>1309.0</v>
      </c>
      <c r="P31" s="9" t="str">
        <f si="2" t="shared"/>
        <v/>
      </c>
      <c r="Q31" s="9" t="str">
        <f si="3" t="shared"/>
        <v/>
      </c>
    </row>
    <row customFormat="1" r="32" s="1" spans="1:17">
      <c r="A32" s="8" t="n">
        <v>28.0</v>
      </c>
      <c r="B32" s="9" t="n">
        <v>1272.0</v>
      </c>
      <c r="C32" s="9" t="n">
        <v>1283.0</v>
      </c>
      <c r="D32" s="9" t="n">
        <v>1262.0</v>
      </c>
      <c r="E32" s="9" t="n">
        <v>1257.0</v>
      </c>
      <c r="F32" s="9" t="n">
        <v>1249.0</v>
      </c>
      <c r="G32" s="9" t="n">
        <v>1272.0</v>
      </c>
      <c r="H32" s="9" t="str">
        <f si="0" t="shared"/>
        <v/>
      </c>
      <c r="I32" s="9" t="str">
        <f si="1" t="shared"/>
        <v/>
      </c>
      <c r="J32" s="9" t="n">
        <v>1320.0</v>
      </c>
      <c r="K32" s="9" t="n">
        <v>1320.0</v>
      </c>
      <c r="L32" s="9" t="n">
        <v>1314.0</v>
      </c>
      <c r="M32" s="9" t="n">
        <v>1311.0</v>
      </c>
      <c r="N32" s="9" t="n">
        <v>1297.0</v>
      </c>
      <c r="O32" s="9" t="n">
        <v>1313.0</v>
      </c>
      <c r="P32" s="9" t="str">
        <f si="2" t="shared"/>
        <v/>
      </c>
      <c r="Q32" s="9" t="str">
        <f si="3" t="shared"/>
        <v/>
      </c>
    </row>
    <row customFormat="1" r="33" s="1" spans="1:17">
      <c r="A33" s="8" t="n">
        <v>29.0</v>
      </c>
      <c r="B33" s="9" t="n">
        <v>1281.0</v>
      </c>
      <c r="C33" s="9" t="n">
        <v>1245.0</v>
      </c>
      <c r="D33" s="9" t="n">
        <v>1262.0</v>
      </c>
      <c r="E33" s="9" t="n">
        <v>1268.0</v>
      </c>
      <c r="F33" s="9" t="n">
        <v>1275.0</v>
      </c>
      <c r="G33" s="9" t="n">
        <v>1274.0</v>
      </c>
      <c r="H33" s="9" t="str">
        <f si="0" t="shared"/>
        <v/>
      </c>
      <c r="I33" s="9" t="str">
        <f si="1" t="shared"/>
        <v/>
      </c>
      <c r="J33" s="9" t="n">
        <v>1302.0</v>
      </c>
      <c r="K33" s="9" t="n">
        <v>1330.0</v>
      </c>
      <c r="L33" s="9" t="n">
        <v>1306.0</v>
      </c>
      <c r="M33" s="9" t="n">
        <v>1322.0</v>
      </c>
      <c r="N33" s="9" t="n">
        <v>1318.0</v>
      </c>
      <c r="O33" s="9" t="n">
        <v>1309.0</v>
      </c>
      <c r="P33" s="9" t="str">
        <f si="2" t="shared"/>
        <v/>
      </c>
      <c r="Q33" s="9" t="str">
        <f si="3" t="shared"/>
        <v/>
      </c>
    </row>
    <row customFormat="1" r="34" s="1" spans="1:17">
      <c r="A34" s="8" t="n">
        <v>30.0</v>
      </c>
      <c r="B34" s="9" t="n">
        <v>1290.0</v>
      </c>
      <c r="C34" s="9" t="n">
        <v>1258.0</v>
      </c>
      <c r="D34" s="9" t="n">
        <v>1269.0</v>
      </c>
      <c r="E34" s="9" t="n">
        <v>1267.0</v>
      </c>
      <c r="F34" s="9" t="n">
        <v>1257.0</v>
      </c>
      <c r="G34" s="9" t="n">
        <v>1261.0</v>
      </c>
      <c r="H34" s="9" t="str">
        <f si="0" t="shared"/>
        <v/>
      </c>
      <c r="I34" s="9" t="str">
        <f si="1" t="shared"/>
        <v/>
      </c>
      <c r="J34" s="9" t="n">
        <v>1314.0</v>
      </c>
      <c r="K34" s="9" t="n">
        <v>1318.0</v>
      </c>
      <c r="L34" s="9" t="n">
        <v>1326.0</v>
      </c>
      <c r="M34" s="9" t="n">
        <v>1318.0</v>
      </c>
      <c r="N34" s="9" t="n">
        <v>1312.0</v>
      </c>
      <c r="O34" s="9" t="n">
        <v>1303.0</v>
      </c>
      <c r="P34" s="9" t="str">
        <f si="2" t="shared"/>
        <v/>
      </c>
      <c r="Q34" s="9" t="str">
        <f si="3" t="shared"/>
        <v/>
      </c>
    </row>
    <row customFormat="1" r="35" s="1" spans="1:17">
      <c r="A35" s="8" t="n">
        <v>31.0</v>
      </c>
      <c r="B35" s="9" t="n">
        <v>1248.0</v>
      </c>
      <c r="C35" s="9" t="n">
        <v>1269.0</v>
      </c>
      <c r="D35" s="9" t="n">
        <v>1266.0</v>
      </c>
      <c r="E35" s="9" t="n">
        <v>1251.0</v>
      </c>
      <c r="F35" s="9" t="n">
        <v>1246.0</v>
      </c>
      <c r="G35" s="9" t="n">
        <v>1272.0</v>
      </c>
      <c r="H35" s="9" t="str">
        <f si="0" t="shared"/>
        <v/>
      </c>
      <c r="I35" s="9" t="str">
        <f si="1" t="shared"/>
        <v/>
      </c>
      <c r="J35" s="9" t="n">
        <v>1323.0</v>
      </c>
      <c r="K35" s="9" t="n">
        <v>1306.0</v>
      </c>
      <c r="L35" s="9" t="n">
        <v>1314.0</v>
      </c>
      <c r="M35" s="9" t="n">
        <v>1308.0</v>
      </c>
      <c r="N35" s="9" t="n">
        <v>1321.0</v>
      </c>
      <c r="O35" s="9" t="n">
        <v>1316.0</v>
      </c>
      <c r="P35" s="9" t="str">
        <f si="2" t="shared"/>
        <v/>
      </c>
      <c r="Q35" s="9" t="str">
        <f si="3" t="shared"/>
        <v/>
      </c>
    </row>
    <row customFormat="1" r="36" s="1" spans="1:17">
      <c r="A36" s="8" t="n">
        <v>32.0</v>
      </c>
      <c r="B36" s="9" t="n">
        <v>1277.0</v>
      </c>
      <c r="C36" s="9" t="n">
        <v>1276.0</v>
      </c>
      <c r="D36" s="9" t="n">
        <v>1274.0</v>
      </c>
      <c r="E36" s="9" t="n">
        <v>1270.0</v>
      </c>
      <c r="F36" s="9" t="n">
        <v>1263.0</v>
      </c>
      <c r="G36" s="9" t="n">
        <v>1255.0</v>
      </c>
      <c r="H36" s="9" t="str">
        <f si="0" t="shared"/>
        <v/>
      </c>
      <c r="I36" s="9" t="str">
        <f si="1" t="shared"/>
        <v/>
      </c>
      <c r="J36" s="9" t="n">
        <v>1325.0</v>
      </c>
      <c r="K36" s="9" t="n">
        <v>1339.0</v>
      </c>
      <c r="L36" s="9" t="n">
        <v>1310.0</v>
      </c>
      <c r="M36" s="9" t="n">
        <v>1321.0</v>
      </c>
      <c r="N36" s="9" t="n">
        <v>1310.0</v>
      </c>
      <c r="O36" s="9" t="n">
        <v>1308.0</v>
      </c>
      <c r="P36" s="9" t="str">
        <f si="2" t="shared"/>
        <v/>
      </c>
      <c r="Q36" s="9" t="str">
        <f si="3" t="shared"/>
        <v/>
      </c>
    </row>
    <row customFormat="1" r="37" s="1" spans="1:17">
      <c r="A37" s="8" t="n">
        <v>33.0</v>
      </c>
      <c r="B37" s="9" t="n">
        <v>1279.0</v>
      </c>
      <c r="C37" s="9" t="n">
        <v>1267.0</v>
      </c>
      <c r="D37" s="9" t="n">
        <v>1265.0</v>
      </c>
      <c r="E37" s="9" t="n">
        <v>1266.0</v>
      </c>
      <c r="F37" s="9" t="n">
        <v>1251.0</v>
      </c>
      <c r="G37" s="9" t="n">
        <v>1268.0</v>
      </c>
      <c r="H37" s="9" t="str">
        <f si="0" t="shared"/>
        <v/>
      </c>
      <c r="I37" s="9" t="str">
        <f si="1" t="shared"/>
        <v/>
      </c>
      <c r="J37" s="9" t="n">
        <v>1318.0</v>
      </c>
      <c r="K37" s="9" t="n">
        <v>1335.0</v>
      </c>
      <c r="L37" s="9" t="n">
        <v>1311.0</v>
      </c>
      <c r="M37" s="9" t="n">
        <v>1302.0</v>
      </c>
      <c r="N37" s="9" t="n">
        <v>1320.0</v>
      </c>
      <c r="O37" s="9" t="n">
        <v>1312.0</v>
      </c>
      <c r="P37" s="9" t="str">
        <f si="2" t="shared"/>
        <v/>
      </c>
      <c r="Q37" s="9" t="str">
        <f si="3" t="shared"/>
        <v/>
      </c>
    </row>
    <row customFormat="1" r="38" s="1" spans="1:17">
      <c r="A38" s="8" t="n">
        <v>34.0</v>
      </c>
      <c r="B38" s="9" t="n">
        <v>1280.0</v>
      </c>
      <c r="C38" s="9" t="n">
        <v>1264.0</v>
      </c>
      <c r="D38" s="9" t="n">
        <v>1256.0</v>
      </c>
      <c r="E38" s="9" t="n">
        <v>1272.0</v>
      </c>
      <c r="F38" s="9" t="n">
        <v>1270.0</v>
      </c>
      <c r="G38" s="9" t="n">
        <v>1271.0</v>
      </c>
      <c r="H38" s="9" t="str">
        <f si="0" t="shared"/>
        <v/>
      </c>
      <c r="I38" s="9" t="str">
        <f si="1" t="shared"/>
        <v/>
      </c>
      <c r="J38" s="9" t="n">
        <v>1335.0</v>
      </c>
      <c r="K38" s="9" t="n">
        <v>1316.0</v>
      </c>
      <c r="L38" s="9" t="n">
        <v>1308.0</v>
      </c>
      <c r="M38" s="9" t="n">
        <v>1320.0</v>
      </c>
      <c r="N38" s="9" t="n">
        <v>1324.0</v>
      </c>
      <c r="O38" s="9" t="n">
        <v>1324.0</v>
      </c>
      <c r="P38" s="9" t="str">
        <f si="2" t="shared"/>
        <v/>
      </c>
      <c r="Q38" s="9" t="str">
        <f si="3" t="shared"/>
        <v/>
      </c>
    </row>
    <row customFormat="1" r="39" s="1" spans="1:17">
      <c r="A39" s="8" t="n">
        <v>35.0</v>
      </c>
      <c r="B39" s="9" t="n">
        <v>1256.0</v>
      </c>
      <c r="C39" s="9" t="n">
        <v>1297.0</v>
      </c>
      <c r="D39" s="9" t="n">
        <v>1288.0</v>
      </c>
      <c r="E39" s="9" t="n">
        <v>1275.0</v>
      </c>
      <c r="F39" s="9" t="n">
        <v>1273.0</v>
      </c>
      <c r="G39" s="9" t="n">
        <v>1260.0</v>
      </c>
      <c r="H39" s="9" t="str">
        <f si="0" t="shared"/>
        <v/>
      </c>
      <c r="I39" s="9" t="str">
        <f si="1" t="shared"/>
        <v/>
      </c>
      <c r="J39" s="9" t="n">
        <v>1317.0</v>
      </c>
      <c r="K39" s="9" t="n">
        <v>1318.0</v>
      </c>
      <c r="L39" s="9" t="n">
        <v>1329.0</v>
      </c>
      <c r="M39" s="9" t="n">
        <v>1322.0</v>
      </c>
      <c r="N39" s="9" t="n">
        <v>1310.0</v>
      </c>
      <c r="O39" s="9" t="n">
        <v>1305.0</v>
      </c>
      <c r="P39" s="9" t="str">
        <f si="2" t="shared"/>
        <v/>
      </c>
      <c r="Q39" s="9" t="str">
        <f si="3" t="shared"/>
        <v/>
      </c>
    </row>
    <row customFormat="1" r="40" s="1" spans="1:17">
      <c r="A40" s="8" t="n">
        <v>36.0</v>
      </c>
      <c r="B40" s="9" t="n">
        <v>1294.0</v>
      </c>
      <c r="C40" s="9" t="n">
        <v>1267.0</v>
      </c>
      <c r="D40" s="9" t="n">
        <v>1288.0</v>
      </c>
      <c r="E40" s="9" t="n">
        <v>1287.0</v>
      </c>
      <c r="F40" s="9" t="n">
        <v>1301.0</v>
      </c>
      <c r="G40" s="9" t="n">
        <v>1302.0</v>
      </c>
      <c r="H40" s="9" t="str">
        <f si="0" t="shared"/>
        <v/>
      </c>
      <c r="I40" s="9" t="str">
        <f si="1" t="shared"/>
        <v/>
      </c>
      <c r="J40" s="9" t="n">
        <v>1328.0</v>
      </c>
      <c r="K40" s="9" t="n">
        <v>1335.0</v>
      </c>
      <c r="L40" s="9" t="n">
        <v>1328.0</v>
      </c>
      <c r="M40" s="9" t="n">
        <v>1311.0</v>
      </c>
      <c r="N40" s="9" t="n">
        <v>1322.0</v>
      </c>
      <c r="O40" s="9" t="n">
        <v>1315.0</v>
      </c>
      <c r="P40" s="9" t="str">
        <f si="2" t="shared"/>
        <v/>
      </c>
      <c r="Q40" s="9" t="str">
        <f si="3" t="shared"/>
        <v/>
      </c>
    </row>
    <row customFormat="1" r="41" s="1" spans="1:17">
      <c r="A41" s="8" t="n">
        <v>37.0</v>
      </c>
      <c r="B41" s="9" t="n">
        <v>1266.0</v>
      </c>
      <c r="C41" s="9" t="n">
        <v>1281.0</v>
      </c>
      <c r="D41" s="9" t="n">
        <v>1270.0</v>
      </c>
      <c r="E41" s="9" t="n">
        <v>1281.0</v>
      </c>
      <c r="F41" s="9" t="n">
        <v>1274.0</v>
      </c>
      <c r="G41" s="9" t="n">
        <v>1274.0</v>
      </c>
      <c r="H41" s="9" t="str">
        <f si="0" t="shared"/>
        <v/>
      </c>
      <c r="I41" s="9" t="str">
        <f si="1" t="shared"/>
        <v/>
      </c>
      <c r="J41" s="9" t="n">
        <v>1321.0</v>
      </c>
      <c r="K41" s="9" t="n">
        <v>1336.0</v>
      </c>
      <c r="L41" s="9" t="n">
        <v>1330.0</v>
      </c>
      <c r="M41" s="9" t="n">
        <v>1337.0</v>
      </c>
      <c r="N41" s="9" t="n">
        <v>1329.0</v>
      </c>
      <c r="O41" s="9" t="n">
        <v>1322.0</v>
      </c>
      <c r="P41" s="9" t="str">
        <f si="2" t="shared"/>
        <v/>
      </c>
      <c r="Q41" s="9" t="str">
        <f si="3" t="shared"/>
        <v/>
      </c>
    </row>
    <row customFormat="1" r="42" s="1" spans="1:17">
      <c r="A42" s="8" t="n">
        <v>38.0</v>
      </c>
      <c r="B42" s="9" t="n">
        <v>1279.0</v>
      </c>
      <c r="C42" s="9" t="n">
        <v>1250.0</v>
      </c>
      <c r="D42" s="9" t="n">
        <v>1270.0</v>
      </c>
      <c r="E42" s="9" t="n">
        <v>1270.0</v>
      </c>
      <c r="F42" s="9" t="n">
        <v>1256.0</v>
      </c>
      <c r="G42" s="9" t="n">
        <v>1276.0</v>
      </c>
      <c r="H42" s="9" t="str">
        <f si="0" t="shared"/>
        <v/>
      </c>
      <c r="I42" s="9" t="str">
        <f si="1" t="shared"/>
        <v/>
      </c>
      <c r="J42" s="9" t="n">
        <v>1321.0</v>
      </c>
      <c r="K42" s="9" t="n">
        <v>1325.0</v>
      </c>
      <c r="L42" s="9" t="n">
        <v>1311.0</v>
      </c>
      <c r="M42" s="9" t="n">
        <v>1318.0</v>
      </c>
      <c r="N42" s="9" t="n">
        <v>1297.0</v>
      </c>
      <c r="O42" s="9" t="n">
        <v>1313.0</v>
      </c>
      <c r="P42" s="9" t="str">
        <f si="2" t="shared"/>
        <v/>
      </c>
      <c r="Q42" s="9" t="str">
        <f si="3" t="shared"/>
        <v/>
      </c>
    </row>
    <row customFormat="1" r="43" s="1" spans="1:17">
      <c r="A43" s="8" t="n">
        <v>39.0</v>
      </c>
      <c r="B43" s="9" t="n">
        <v>1284.0</v>
      </c>
      <c r="C43" s="9" t="n">
        <v>1271.0</v>
      </c>
      <c r="D43" s="9" t="n">
        <v>1271.0</v>
      </c>
      <c r="E43" s="9" t="n">
        <v>1284.0</v>
      </c>
      <c r="F43" s="9" t="n">
        <v>1290.0</v>
      </c>
      <c r="G43" s="9" t="n">
        <v>1281.0</v>
      </c>
      <c r="H43" s="9" t="str">
        <f si="0" t="shared"/>
        <v/>
      </c>
      <c r="I43" s="9" t="str">
        <f si="1" t="shared"/>
        <v/>
      </c>
      <c r="J43" s="9" t="n">
        <v>1301.0</v>
      </c>
      <c r="K43" s="9" t="n">
        <v>1300.0</v>
      </c>
      <c r="L43" s="9" t="n">
        <v>1301.0</v>
      </c>
      <c r="M43" s="9" t="n">
        <v>1316.0</v>
      </c>
      <c r="N43" s="9" t="n">
        <v>1311.0</v>
      </c>
      <c r="O43" s="9" t="n">
        <v>1315.0</v>
      </c>
      <c r="P43" s="9" t="str">
        <f si="2" t="shared"/>
        <v/>
      </c>
      <c r="Q43" s="9" t="str">
        <f si="3" t="shared"/>
        <v/>
      </c>
    </row>
    <row customFormat="1" r="44" s="1" spans="1:17">
      <c r="A44" s="8" t="n">
        <v>40.0</v>
      </c>
      <c r="B44" s="9" t="n">
        <v>1284.0</v>
      </c>
      <c r="C44" s="9" t="n">
        <v>1272.0</v>
      </c>
      <c r="D44" s="9" t="n">
        <v>1271.0</v>
      </c>
      <c r="E44" s="9" t="n">
        <v>1265.0</v>
      </c>
      <c r="F44" s="9" t="n">
        <v>1266.0</v>
      </c>
      <c r="G44" s="9" t="n">
        <v>1261.0</v>
      </c>
      <c r="H44" s="9" t="str">
        <f si="0" t="shared"/>
        <v/>
      </c>
      <c r="I44" s="9" t="str">
        <f si="1" t="shared"/>
        <v/>
      </c>
      <c r="J44" s="9" t="n">
        <v>1325.0</v>
      </c>
      <c r="K44" s="9" t="n">
        <v>1306.0</v>
      </c>
      <c r="L44" s="9" t="n">
        <v>1330.0</v>
      </c>
      <c r="M44" s="9" t="n">
        <v>1315.0</v>
      </c>
      <c r="N44" s="9" t="n">
        <v>1296.0</v>
      </c>
      <c r="O44" s="9" t="n">
        <v>1305.0</v>
      </c>
      <c r="P44" s="9" t="str">
        <f si="2" t="shared"/>
        <v/>
      </c>
      <c r="Q44" s="9" t="str">
        <f si="3" t="shared"/>
        <v/>
      </c>
    </row>
    <row customFormat="1" r="45" s="1" spans="1:17">
      <c r="A45" s="8" t="n">
        <v>41.0</v>
      </c>
      <c r="B45" s="9" t="n">
        <v>1266.0</v>
      </c>
      <c r="C45" s="9" t="n">
        <v>1258.0</v>
      </c>
      <c r="D45" s="9" t="n">
        <v>1286.0</v>
      </c>
      <c r="E45" s="9" t="n">
        <v>1271.0</v>
      </c>
      <c r="F45" s="9" t="n">
        <v>1284.0</v>
      </c>
      <c r="G45" s="9" t="n">
        <v>1279.0</v>
      </c>
      <c r="H45" s="9" t="str">
        <f si="0" t="shared"/>
        <v/>
      </c>
      <c r="I45" s="9" t="str">
        <f si="1" t="shared"/>
        <v/>
      </c>
      <c r="J45" s="9" t="n">
        <v>1300.0</v>
      </c>
      <c r="K45" s="9" t="n">
        <v>1336.0</v>
      </c>
      <c r="L45" s="9" t="n">
        <v>1326.0</v>
      </c>
      <c r="M45" s="9" t="n">
        <v>1312.0</v>
      </c>
      <c r="N45" s="9" t="n">
        <v>1324.0</v>
      </c>
      <c r="O45" s="9" t="n">
        <v>1329.0</v>
      </c>
      <c r="P45" s="9" t="str">
        <f si="2" t="shared"/>
        <v/>
      </c>
      <c r="Q45" s="9" t="str">
        <f si="3" t="shared"/>
        <v/>
      </c>
    </row>
    <row customFormat="1" r="46" s="1" spans="1:17">
      <c r="A46" s="8" t="n">
        <v>42.0</v>
      </c>
      <c r="B46" s="9" t="n">
        <v>1280.0</v>
      </c>
      <c r="C46" s="9" t="n">
        <v>1301.0</v>
      </c>
      <c r="D46" s="9" t="n">
        <v>1259.0</v>
      </c>
      <c r="E46" s="9" t="n">
        <v>1260.0</v>
      </c>
      <c r="F46" s="9" t="n">
        <v>1258.0</v>
      </c>
      <c r="G46" s="9" t="n">
        <v>1277.0</v>
      </c>
      <c r="H46" s="9" t="str">
        <f si="0" t="shared"/>
        <v/>
      </c>
      <c r="I46" s="9" t="str">
        <f si="1" t="shared"/>
        <v/>
      </c>
      <c r="J46" s="9" t="n">
        <v>1330.0</v>
      </c>
      <c r="K46" s="9" t="n">
        <v>1298.0</v>
      </c>
      <c r="L46" s="9" t="n">
        <v>1306.0</v>
      </c>
      <c r="M46" s="9" t="n">
        <v>1323.0</v>
      </c>
      <c r="N46" s="9" t="n">
        <v>1302.0</v>
      </c>
      <c r="O46" s="9" t="n">
        <v>1309.0</v>
      </c>
      <c r="P46" s="9" t="str">
        <f si="2" t="shared"/>
        <v/>
      </c>
      <c r="Q46" s="9" t="str">
        <f si="3" t="shared"/>
        <v/>
      </c>
    </row>
    <row customFormat="1" r="47" s="1" spans="1:17">
      <c r="A47" s="8" t="n">
        <v>43.0</v>
      </c>
      <c r="B47" s="9" t="n">
        <v>1275.0</v>
      </c>
      <c r="C47" s="9" t="n">
        <v>1278.0</v>
      </c>
      <c r="D47" s="9" t="n">
        <v>1276.0</v>
      </c>
      <c r="E47" s="9" t="n">
        <v>1286.0</v>
      </c>
      <c r="F47" s="9" t="n">
        <v>1262.0</v>
      </c>
      <c r="G47" s="9" t="n">
        <v>1280.0</v>
      </c>
      <c r="H47" s="9" t="str">
        <f si="0" t="shared"/>
        <v/>
      </c>
      <c r="I47" s="9" t="str">
        <f si="1" t="shared"/>
        <v/>
      </c>
      <c r="J47" s="9" t="n">
        <v>1308.0</v>
      </c>
      <c r="K47" s="9" t="n">
        <v>1305.0</v>
      </c>
      <c r="L47" s="9" t="n">
        <v>1322.0</v>
      </c>
      <c r="M47" s="9" t="n">
        <v>1320.0</v>
      </c>
      <c r="N47" s="9" t="n">
        <v>1304.0</v>
      </c>
      <c r="O47" s="9" t="n">
        <v>1321.0</v>
      </c>
      <c r="P47" s="9" t="str">
        <f si="2" t="shared"/>
        <v/>
      </c>
      <c r="Q47" s="9" t="str">
        <f si="3" t="shared"/>
        <v/>
      </c>
    </row>
    <row customFormat="1" r="48" s="1" spans="1:17">
      <c r="A48" s="8" t="n">
        <v>44.0</v>
      </c>
      <c r="B48" s="9" t="n">
        <v>1262.0</v>
      </c>
      <c r="C48" s="9" t="n">
        <v>1285.0</v>
      </c>
      <c r="D48" s="9" t="n">
        <v>1262.0</v>
      </c>
      <c r="E48" s="9" t="n">
        <v>1271.0</v>
      </c>
      <c r="F48" s="9" t="n">
        <v>1263.0</v>
      </c>
      <c r="G48" s="9" t="n">
        <v>1266.0</v>
      </c>
      <c r="H48" s="9" t="str">
        <f si="0" t="shared"/>
        <v/>
      </c>
      <c r="I48" s="9" t="str">
        <f si="1" t="shared"/>
        <v/>
      </c>
      <c r="J48" s="9" t="n">
        <v>1322.0</v>
      </c>
      <c r="K48" s="9" t="n">
        <v>1319.0</v>
      </c>
      <c r="L48" s="9" t="n">
        <v>1302.0</v>
      </c>
      <c r="M48" s="9" t="n">
        <v>1312.0</v>
      </c>
      <c r="N48" s="9" t="n">
        <v>1317.0</v>
      </c>
      <c r="O48" s="9" t="n">
        <v>1311.0</v>
      </c>
      <c r="P48" s="9" t="str">
        <f si="2" t="shared"/>
        <v/>
      </c>
      <c r="Q48" s="9" t="str">
        <f si="3" t="shared"/>
        <v/>
      </c>
    </row>
    <row customFormat="1" r="49" s="1" spans="1:17">
      <c r="A49" s="8" t="n">
        <v>45.0</v>
      </c>
      <c r="B49" s="9" t="n">
        <v>1275.0</v>
      </c>
      <c r="C49" s="9" t="n">
        <v>1285.0</v>
      </c>
      <c r="D49" s="9" t="n">
        <v>1286.0</v>
      </c>
      <c r="E49" s="9" t="n">
        <v>1270.0</v>
      </c>
      <c r="F49" s="9" t="n">
        <v>1276.0</v>
      </c>
      <c r="G49" s="9" t="n">
        <v>1268.0</v>
      </c>
      <c r="H49" s="9" t="str">
        <f si="0" t="shared"/>
        <v/>
      </c>
      <c r="I49" s="9" t="str">
        <f si="1" t="shared"/>
        <v/>
      </c>
      <c r="J49" s="9" t="n">
        <v>1317.0</v>
      </c>
      <c r="K49" s="9" t="n">
        <v>1331.0</v>
      </c>
      <c r="L49" s="9" t="n">
        <v>1327.0</v>
      </c>
      <c r="M49" s="9" t="n">
        <v>1320.0</v>
      </c>
      <c r="N49" s="9" t="n">
        <v>1310.0</v>
      </c>
      <c r="O49" s="9" t="n">
        <v>1318.0</v>
      </c>
      <c r="P49" s="9" t="str">
        <f si="2" t="shared"/>
        <v/>
      </c>
      <c r="Q49" s="9" t="str">
        <f si="3" t="shared"/>
        <v/>
      </c>
    </row>
    <row customFormat="1" r="50" s="1" spans="1:17">
      <c r="A50" s="8" t="n">
        <v>46.0</v>
      </c>
      <c r="B50" s="9" t="n">
        <v>1266.0</v>
      </c>
      <c r="C50" s="9" t="n">
        <v>1294.0</v>
      </c>
      <c r="D50" s="9" t="n">
        <v>1265.0</v>
      </c>
      <c r="E50" s="9" t="n">
        <v>1251.0</v>
      </c>
      <c r="F50" s="9" t="n">
        <v>1254.0</v>
      </c>
      <c r="G50" s="9" t="n">
        <v>1272.0</v>
      </c>
      <c r="H50" s="9" t="str">
        <f si="0" t="shared"/>
        <v/>
      </c>
      <c r="I50" s="9" t="str">
        <f si="1" t="shared"/>
        <v/>
      </c>
      <c r="J50" s="9" t="n">
        <v>1317.0</v>
      </c>
      <c r="K50" s="9" t="n">
        <v>1312.0</v>
      </c>
      <c r="L50" s="9" t="n">
        <v>1330.0</v>
      </c>
      <c r="M50" s="9" t="n">
        <v>1307.0</v>
      </c>
      <c r="N50" s="9" t="n">
        <v>1317.0</v>
      </c>
      <c r="O50" s="9" t="n">
        <v>1334.0</v>
      </c>
      <c r="P50" s="9" t="str">
        <f si="2" t="shared"/>
        <v/>
      </c>
      <c r="Q50" s="9" t="str">
        <f si="3" t="shared"/>
        <v/>
      </c>
    </row>
    <row customFormat="1" r="51" s="1" spans="1:17">
      <c r="A51" s="8" t="n">
        <v>47.0</v>
      </c>
      <c r="B51" s="9" t="n">
        <v>1282.0</v>
      </c>
      <c r="C51" s="9" t="n">
        <v>1277.0</v>
      </c>
      <c r="D51" s="9" t="n">
        <v>1264.0</v>
      </c>
      <c r="E51" s="9" t="n">
        <v>1280.0</v>
      </c>
      <c r="F51" s="9" t="n">
        <v>1260.0</v>
      </c>
      <c r="G51" s="9" t="n">
        <v>1271.0</v>
      </c>
      <c r="H51" s="9" t="str">
        <f si="0" t="shared"/>
        <v/>
      </c>
      <c r="I51" s="9" t="str">
        <f si="1" t="shared"/>
        <v/>
      </c>
      <c r="J51" s="9" t="n">
        <v>1320.0</v>
      </c>
      <c r="K51" s="9" t="n">
        <v>1298.0</v>
      </c>
      <c r="L51" s="9" t="n">
        <v>1320.0</v>
      </c>
      <c r="M51" s="9" t="n">
        <v>1331.0</v>
      </c>
      <c r="N51" s="9" t="n">
        <v>1310.0</v>
      </c>
      <c r="O51" s="9" t="n">
        <v>1321.0</v>
      </c>
      <c r="P51" s="9" t="str">
        <f si="2" t="shared"/>
        <v/>
      </c>
      <c r="Q51" s="9" t="str">
        <f si="3" t="shared"/>
        <v/>
      </c>
    </row>
    <row customFormat="1" r="52" s="1" spans="1:17">
      <c r="A52" s="8" t="n">
        <v>48.0</v>
      </c>
      <c r="B52" s="9" t="n">
        <v>1288.0</v>
      </c>
      <c r="C52" s="9" t="n">
        <v>1280.0</v>
      </c>
      <c r="D52" s="9" t="n">
        <v>1288.0</v>
      </c>
      <c r="E52" s="9" t="n">
        <v>1291.0</v>
      </c>
      <c r="F52" s="9" t="n">
        <v>1262.0</v>
      </c>
      <c r="G52" s="9" t="n">
        <v>1294.0</v>
      </c>
      <c r="H52" s="9" t="str">
        <f si="0" t="shared"/>
        <v/>
      </c>
      <c r="I52" s="9" t="str">
        <f si="1" t="shared"/>
        <v/>
      </c>
      <c r="J52" s="9" t="n">
        <v>1318.0</v>
      </c>
      <c r="K52" s="9" t="n">
        <v>1315.0</v>
      </c>
      <c r="L52" s="9" t="n">
        <v>1326.0</v>
      </c>
      <c r="M52" s="9" t="n">
        <v>1335.0</v>
      </c>
      <c r="N52" s="9" t="n">
        <v>1311.0</v>
      </c>
      <c r="O52" s="9" t="n">
        <v>1324.0</v>
      </c>
      <c r="P52" s="9" t="str">
        <f si="2" t="shared"/>
        <v/>
      </c>
      <c r="Q52" s="9" t="str">
        <f si="3" t="shared"/>
        <v/>
      </c>
    </row>
    <row customFormat="1" r="53" s="1" spans="1:17">
      <c r="A53" s="8" t="n">
        <v>49.0</v>
      </c>
      <c r="B53" s="9" t="n">
        <v>1278.0</v>
      </c>
      <c r="C53" s="9" t="n">
        <v>1295.0</v>
      </c>
      <c r="D53" s="9" t="n">
        <v>1263.0</v>
      </c>
      <c r="E53" s="9" t="n">
        <v>1271.0</v>
      </c>
      <c r="F53" s="9" t="n">
        <v>1280.0</v>
      </c>
      <c r="G53" s="9" t="n">
        <v>1275.0</v>
      </c>
      <c r="H53" s="9" t="str">
        <f si="0" t="shared"/>
        <v/>
      </c>
      <c r="I53" s="9" t="str">
        <f si="1" t="shared"/>
        <v/>
      </c>
      <c r="J53" s="9" t="n">
        <v>1308.0</v>
      </c>
      <c r="K53" s="9" t="n">
        <v>1331.0</v>
      </c>
      <c r="L53" s="9" t="n">
        <v>1304.0</v>
      </c>
      <c r="M53" s="9" t="n">
        <v>1314.0</v>
      </c>
      <c r="N53" s="9" t="n">
        <v>1316.0</v>
      </c>
      <c r="O53" s="9" t="n">
        <v>1312.0</v>
      </c>
      <c r="P53" s="9" t="str">
        <f si="2" t="shared"/>
        <v/>
      </c>
      <c r="Q53" s="9" t="str">
        <f si="3" t="shared"/>
        <v/>
      </c>
    </row>
    <row customFormat="1" r="54" s="1" spans="1:17">
      <c r="A54" s="8" t="n">
        <v>50.0</v>
      </c>
      <c r="B54" s="9" t="n">
        <v>1282.0</v>
      </c>
      <c r="C54" s="9" t="n">
        <v>1274.0</v>
      </c>
      <c r="D54" s="9" t="n">
        <v>1288.0</v>
      </c>
      <c r="E54" s="9" t="n">
        <v>1291.0</v>
      </c>
      <c r="F54" s="9" t="n">
        <v>1289.0</v>
      </c>
      <c r="G54" s="9" t="n">
        <v>1278.0</v>
      </c>
      <c r="H54" s="9" t="str">
        <f si="0" t="shared"/>
        <v/>
      </c>
      <c r="I54" s="9" t="str">
        <f si="1" t="shared"/>
        <v/>
      </c>
      <c r="J54" s="9" t="n">
        <v>1315.0</v>
      </c>
      <c r="K54" s="9" t="n">
        <v>1322.0</v>
      </c>
      <c r="L54" s="9" t="n">
        <v>1346.0</v>
      </c>
      <c r="M54" s="9" t="n">
        <v>1326.0</v>
      </c>
      <c r="N54" s="9" t="n">
        <v>1326.0</v>
      </c>
      <c r="O54" s="9" t="n">
        <v>1315.0</v>
      </c>
      <c r="P54" s="9" t="str">
        <f si="2" t="shared"/>
        <v/>
      </c>
      <c r="Q54" s="9" t="str">
        <f si="3" t="shared"/>
        <v/>
      </c>
    </row>
    <row customFormat="1" r="55" s="1" spans="1:17">
      <c r="A55" s="8" t="n">
        <v>51.0</v>
      </c>
      <c r="B55" s="9" t="n">
        <v>1290.0</v>
      </c>
      <c r="C55" s="9" t="n">
        <v>1260.0</v>
      </c>
      <c r="D55" s="9" t="n">
        <v>1287.0</v>
      </c>
      <c r="E55" s="9" t="n">
        <v>1261.0</v>
      </c>
      <c r="F55" s="9" t="n">
        <v>1271.0</v>
      </c>
      <c r="G55" s="9" t="n">
        <v>1285.0</v>
      </c>
      <c r="H55" s="9" t="str">
        <f si="0" t="shared"/>
        <v/>
      </c>
      <c r="I55" s="9" t="str">
        <f si="1" t="shared"/>
        <v/>
      </c>
      <c r="J55" s="9" t="n">
        <v>1314.0</v>
      </c>
      <c r="K55" s="9" t="n">
        <v>1286.0</v>
      </c>
      <c r="L55" s="9" t="n">
        <v>1338.0</v>
      </c>
      <c r="M55" s="9" t="n">
        <v>1316.0</v>
      </c>
      <c r="N55" s="9" t="n">
        <v>1330.0</v>
      </c>
      <c r="O55" s="9" t="n">
        <v>1336.0</v>
      </c>
      <c r="P55" s="9" t="str">
        <f si="2" t="shared"/>
        <v/>
      </c>
      <c r="Q55" s="9" t="str">
        <f si="3" t="shared"/>
        <v/>
      </c>
    </row>
    <row customFormat="1" r="56" s="1" spans="1:17">
      <c r="A56" s="8" t="n">
        <v>52.0</v>
      </c>
      <c r="B56" s="9" t="n">
        <v>1277.0</v>
      </c>
      <c r="C56" s="9" t="n">
        <v>1286.0</v>
      </c>
      <c r="D56" s="9" t="n">
        <v>1289.0</v>
      </c>
      <c r="E56" s="9" t="n">
        <v>1281.0</v>
      </c>
      <c r="F56" s="9" t="n">
        <v>1287.0</v>
      </c>
      <c r="G56" s="9" t="n">
        <v>1274.0</v>
      </c>
      <c r="H56" s="9" t="str">
        <f si="0" t="shared"/>
        <v/>
      </c>
      <c r="I56" s="9" t="str">
        <f si="1" t="shared"/>
        <v/>
      </c>
      <c r="J56" s="9" t="n">
        <v>1315.0</v>
      </c>
      <c r="K56" s="9" t="n">
        <v>1294.0</v>
      </c>
      <c r="L56" s="9" t="n">
        <v>1322.0</v>
      </c>
      <c r="M56" s="9" t="n">
        <v>1343.0</v>
      </c>
      <c r="N56" s="9" t="n">
        <v>1319.0</v>
      </c>
      <c r="O56" s="9" t="n">
        <v>1322.0</v>
      </c>
      <c r="P56" s="9" t="str">
        <f si="2" t="shared"/>
        <v/>
      </c>
      <c r="Q56" s="9" t="str">
        <f si="3" t="shared"/>
        <v/>
      </c>
    </row>
    <row customFormat="1" r="57" s="1" spans="1:17">
      <c r="A57" s="8" t="n">
        <v>53.0</v>
      </c>
      <c r="B57" s="9" t="n">
        <v>1275.0</v>
      </c>
      <c r="C57" s="9" t="n">
        <v>1273.0</v>
      </c>
      <c r="D57" s="9" t="n">
        <v>1287.0</v>
      </c>
      <c r="E57" s="9" t="n">
        <v>1291.0</v>
      </c>
      <c r="F57" s="9" t="n">
        <v>1273.0</v>
      </c>
      <c r="G57" s="9" t="n">
        <v>1278.0</v>
      </c>
      <c r="H57" s="9" t="str">
        <f si="0" t="shared"/>
        <v/>
      </c>
      <c r="I57" s="9" t="str">
        <f si="1" t="shared"/>
        <v/>
      </c>
      <c r="J57" s="9" t="n">
        <v>1318.0</v>
      </c>
      <c r="K57" s="9" t="n">
        <v>1322.0</v>
      </c>
      <c r="L57" s="9" t="n">
        <v>1324.0</v>
      </c>
      <c r="M57" s="9" t="n">
        <v>1327.0</v>
      </c>
      <c r="N57" s="9" t="n">
        <v>1306.0</v>
      </c>
      <c r="O57" s="9" t="n">
        <v>1323.0</v>
      </c>
      <c r="P57" s="9" t="str">
        <f si="2" t="shared"/>
        <v/>
      </c>
      <c r="Q57" s="9" t="str">
        <f si="3" t="shared"/>
        <v/>
      </c>
    </row>
    <row customFormat="1" r="58" s="1" spans="1:17">
      <c r="A58" s="8" t="n">
        <v>54.0</v>
      </c>
      <c r="B58" s="9" t="n">
        <v>1283.0</v>
      </c>
      <c r="C58" s="9" t="n">
        <v>1264.0</v>
      </c>
      <c r="D58" s="9" t="n">
        <v>1266.0</v>
      </c>
      <c r="E58" s="9" t="n">
        <v>1275.0</v>
      </c>
      <c r="F58" s="9" t="n">
        <v>1271.0</v>
      </c>
      <c r="G58" s="9" t="n">
        <v>1276.0</v>
      </c>
      <c r="H58" s="9" t="str">
        <f si="0" t="shared"/>
        <v/>
      </c>
      <c r="I58" s="9" t="str">
        <f si="1" t="shared"/>
        <v/>
      </c>
      <c r="J58" s="9" t="n">
        <v>1317.0</v>
      </c>
      <c r="K58" s="9" t="n">
        <v>1323.0</v>
      </c>
      <c r="L58" s="9" t="n">
        <v>1314.0</v>
      </c>
      <c r="M58" s="9" t="n">
        <v>1322.0</v>
      </c>
      <c r="N58" s="9" t="n">
        <v>1318.0</v>
      </c>
      <c r="O58" s="9" t="n">
        <v>1303.0</v>
      </c>
      <c r="P58" s="9" t="str">
        <f si="2" t="shared"/>
        <v/>
      </c>
      <c r="Q58" s="9" t="str">
        <f si="3" t="shared"/>
        <v/>
      </c>
    </row>
    <row customFormat="1" r="59" s="1" spans="1:17">
      <c r="A59" s="8" t="n">
        <v>55.0</v>
      </c>
      <c r="B59" s="9" t="n">
        <v>1280.0</v>
      </c>
      <c r="C59" s="9" t="n">
        <v>1270.0</v>
      </c>
      <c r="D59" s="9" t="n">
        <v>1295.0</v>
      </c>
      <c r="E59" s="9" t="n">
        <v>1276.0</v>
      </c>
      <c r="F59" s="9" t="n">
        <v>1281.0</v>
      </c>
      <c r="G59" s="9" t="n">
        <v>1262.0</v>
      </c>
      <c r="H59" s="9" t="str">
        <f si="0" t="shared"/>
        <v/>
      </c>
      <c r="I59" s="9" t="str">
        <f si="1" t="shared"/>
        <v/>
      </c>
      <c r="J59" s="9" t="n">
        <v>1318.0</v>
      </c>
      <c r="K59" s="9" t="n">
        <v>1318.0</v>
      </c>
      <c r="L59" s="9" t="n">
        <v>1327.0</v>
      </c>
      <c r="M59" s="9" t="n">
        <v>1311.0</v>
      </c>
      <c r="N59" s="9" t="n">
        <v>1306.0</v>
      </c>
      <c r="O59" s="9" t="n">
        <v>1298.0</v>
      </c>
      <c r="P59" s="9" t="str">
        <f si="2" t="shared"/>
        <v/>
      </c>
      <c r="Q59" s="9" t="str">
        <f si="3" t="shared"/>
        <v/>
      </c>
    </row>
    <row customFormat="1" r="60" s="1" spans="1:17">
      <c r="A60" s="8" t="n">
        <v>56.0</v>
      </c>
      <c r="B60" s="9" t="n">
        <v>1295.0</v>
      </c>
      <c r="C60" s="9" t="n">
        <v>1297.0</v>
      </c>
      <c r="D60" s="9" t="n">
        <v>1282.0</v>
      </c>
      <c r="E60" s="9" t="n">
        <v>1282.0</v>
      </c>
      <c r="F60" s="9" t="n">
        <v>1274.0</v>
      </c>
      <c r="G60" s="9" t="n">
        <v>1285.0</v>
      </c>
      <c r="H60" s="9" t="str">
        <f si="0" t="shared"/>
        <v/>
      </c>
      <c r="I60" s="9" t="str">
        <f si="1" t="shared"/>
        <v/>
      </c>
      <c r="J60" s="9" t="n">
        <v>1312.0</v>
      </c>
      <c r="K60" s="9" t="n">
        <v>1329.0</v>
      </c>
      <c r="L60" s="9" t="n">
        <v>1318.0</v>
      </c>
      <c r="M60" s="9" t="n">
        <v>1307.0</v>
      </c>
      <c r="N60" s="9" t="n">
        <v>1302.0</v>
      </c>
      <c r="O60" s="9" t="n">
        <v>1312.0</v>
      </c>
      <c r="P60" s="9" t="str">
        <f si="2" t="shared"/>
        <v/>
      </c>
      <c r="Q60" s="9" t="str">
        <f si="3" t="shared"/>
        <v/>
      </c>
    </row>
    <row customFormat="1" r="61" s="1" spans="1:17">
      <c r="A61" s="8" t="s">
        <v>27</v>
      </c>
      <c r="B61" s="9" t="str">
        <f ca="1" ref="B61:H61" si="4" t="shared">IFERROR(COUNTIF(B6:B59,CONCATENATE("&gt;",INDIRECT(ADDRESS(ROW(B66),COLUMN(B66)))+20))+IF(B5&gt;(B66+30),1,0)+IF(B60&gt;(B66+30),1,0),"")</f>
        <v/>
      </c>
      <c r="C61" s="9" t="str">
        <f ca="1" si="4" t="shared"/>
        <v/>
      </c>
      <c r="D61" s="9" t="str">
        <f ca="1" si="4" t="shared"/>
        <v/>
      </c>
      <c r="E61" s="9" t="str">
        <f ca="1" si="4" t="shared"/>
        <v/>
      </c>
      <c r="F61" s="9" t="str">
        <f ca="1" si="4" t="shared"/>
        <v/>
      </c>
      <c r="G61" s="9" t="str">
        <f ca="1" si="4" t="shared"/>
        <v/>
      </c>
      <c r="H61" s="9" t="str">
        <f ca="1" si="4" t="shared"/>
        <v/>
      </c>
      <c r="I61" s="9"/>
      <c r="J61" s="9" t="str">
        <f ca="1" ref="J61:P61" si="5" t="shared">IFERROR(COUNTIF(J6:J59,CONCATENATE("&gt;",INDIRECT(ADDRESS(ROW(J66),COLUMN(J66)))+20))+IF(J5&gt;(J66+30),1,0)+IF(J60&gt;(J66+30),1,0),"")</f>
        <v/>
      </c>
      <c r="K61" s="9" t="str">
        <f ca="1" si="5" t="shared"/>
        <v/>
      </c>
      <c r="L61" s="9" t="str">
        <f ca="1" si="5" t="shared"/>
        <v/>
      </c>
      <c r="M61" s="9" t="str">
        <f ca="1" si="5" t="shared"/>
        <v/>
      </c>
      <c r="N61" s="9" t="str">
        <f ca="1" si="5" t="shared"/>
        <v/>
      </c>
      <c r="O61" s="9" t="str">
        <f ca="1" si="5" t="shared"/>
        <v/>
      </c>
      <c r="P61" s="9" t="str">
        <f ca="1" si="5" t="shared"/>
        <v/>
      </c>
      <c r="Q61" s="9"/>
    </row>
    <row customFormat="1" r="62" s="1" spans="1:17">
      <c r="A62" s="8" t="s">
        <v>28</v>
      </c>
      <c r="B62" s="9" t="str">
        <f ca="1" ref="B62:H62" si="6" t="shared">IFERROR(COUNTIF(B5:B60,CONCATENATE("&lt;",INDIRECT(ADDRESS(ROW(B66),COLUMN(B66)))-20))+IF(B5&lt;(B66-30),1,0)+IF(B60&lt;(B66-30),1,0),"")</f>
        <v/>
      </c>
      <c r="C62" s="9" t="str">
        <f ca="1" si="6" t="shared"/>
        <v/>
      </c>
      <c r="D62" s="9" t="str">
        <f ca="1" si="6" t="shared"/>
        <v/>
      </c>
      <c r="E62" s="9" t="str">
        <f ca="1" si="6" t="shared"/>
        <v/>
      </c>
      <c r="F62" s="9" t="str">
        <f ca="1" si="6" t="shared"/>
        <v/>
      </c>
      <c r="G62" s="9" t="str">
        <f ca="1" si="6" t="shared"/>
        <v/>
      </c>
      <c r="H62" s="9" t="str">
        <f ca="1" si="6" t="shared"/>
        <v/>
      </c>
      <c r="I62" s="9"/>
      <c r="J62" s="9" t="str">
        <f ca="1" ref="J62:P62" si="7" t="shared">IFERROR(COUNTIF(J5:J60,CONCATENATE("&lt;",INDIRECT(ADDRESS(ROW(J66),COLUMN(J66)))-20))+IF(J5&lt;(J66-30),1,0)+IF(J60&lt;(J66-30),1,0),"")</f>
        <v/>
      </c>
      <c r="K62" s="9" t="str">
        <f ca="1" si="7" t="shared"/>
        <v/>
      </c>
      <c r="L62" s="9" t="str">
        <f ca="1" si="7" t="shared"/>
        <v/>
      </c>
      <c r="M62" s="9" t="str">
        <f ca="1" si="7" t="shared"/>
        <v/>
      </c>
      <c r="N62" s="9" t="str">
        <f ca="1" si="7" t="shared"/>
        <v/>
      </c>
      <c r="O62" s="9" t="str">
        <f ca="1" si="7" t="shared"/>
        <v/>
      </c>
      <c r="P62" s="9" t="str">
        <f ca="1" si="7" t="shared"/>
        <v/>
      </c>
      <c r="Q62" s="9"/>
    </row>
    <row customFormat="1" r="63" s="1" spans="1:17">
      <c r="A63" s="8" t="s">
        <v>29</v>
      </c>
      <c r="B63" s="10" t="str">
        <f ca="1" ref="B63:G63" si="8" t="shared">CONCATENATE("↑",B61,"↓",B62)</f>
        <v>↑↓</v>
      </c>
      <c r="C63" s="10" t="str">
        <f ca="1" si="8" t="shared"/>
        <v>↑↓</v>
      </c>
      <c r="D63" s="10" t="str">
        <f ca="1" si="8" t="shared"/>
        <v>↑↓</v>
      </c>
      <c r="E63" s="10" t="str">
        <f ca="1" si="8" t="shared"/>
        <v>↑↓</v>
      </c>
      <c r="F63" s="10" t="str">
        <f ca="1" si="8" t="shared"/>
        <v>↑↓</v>
      </c>
      <c r="G63" s="10" t="str">
        <f ca="1" si="8" t="shared"/>
        <v>↑↓</v>
      </c>
      <c r="H63" s="10"/>
      <c r="I63" s="10"/>
      <c r="J63" s="10" t="str">
        <f ca="1" ref="J63:O63" si="9" t="shared">CONCATENATE("↑",J61,"↓",J62)</f>
        <v>↑↓</v>
      </c>
      <c r="K63" s="10" t="str">
        <f ca="1" si="9" t="shared"/>
        <v>↑↓</v>
      </c>
      <c r="L63" s="10" t="str">
        <f ca="1" si="9" t="shared"/>
        <v>↑↓</v>
      </c>
      <c r="M63" s="10" t="str">
        <f ca="1" si="9" t="shared"/>
        <v>↑↓</v>
      </c>
      <c r="N63" s="10" t="str">
        <f ca="1" si="9" t="shared"/>
        <v>↑↓</v>
      </c>
      <c r="O63" s="10" t="str">
        <f ca="1" si="9" t="shared"/>
        <v>↑↓</v>
      </c>
      <c r="P63" s="10" t="s">
        <v>30</v>
      </c>
      <c r="Q63" s="8"/>
    </row>
    <row customFormat="1" r="64" s="1" spans="1:17">
      <c r="A64" s="8" t="s">
        <v>31</v>
      </c>
      <c r="B64" s="9" t="str">
        <f ref="B64:H64" si="10" t="shared">IF(B5="","",MAX(B5:B60))</f>
        <v/>
      </c>
      <c r="C64" s="9" t="str">
        <f si="10" t="shared"/>
        <v/>
      </c>
      <c r="D64" s="9" t="str">
        <f si="10" t="shared"/>
        <v/>
      </c>
      <c r="E64" s="9" t="str">
        <f si="10" t="shared"/>
        <v/>
      </c>
      <c r="F64" s="9" t="str">
        <f si="10" t="shared"/>
        <v/>
      </c>
      <c r="G64" s="9" t="str">
        <f si="10" t="shared"/>
        <v/>
      </c>
      <c r="H64" s="9" t="str">
        <f si="10" t="shared"/>
        <v/>
      </c>
      <c r="I64" s="9"/>
      <c r="J64" s="9" t="str">
        <f ref="J64:P64" si="11" t="shared">IF(J5="","",MAX(J5:J60))</f>
        <v/>
      </c>
      <c r="K64" s="9" t="str">
        <f si="11" t="shared"/>
        <v/>
      </c>
      <c r="L64" s="9" t="str">
        <f si="11" t="shared"/>
        <v/>
      </c>
      <c r="M64" s="9" t="str">
        <f si="11" t="shared"/>
        <v/>
      </c>
      <c r="N64" s="9" t="str">
        <f si="11" t="shared"/>
        <v/>
      </c>
      <c r="O64" s="9" t="str">
        <f si="11" t="shared"/>
        <v/>
      </c>
      <c r="P64" s="9" t="str">
        <f si="11" t="shared"/>
        <v/>
      </c>
      <c r="Q64" s="8"/>
    </row>
    <row customFormat="1" r="65" s="1" spans="1:17">
      <c r="A65" s="8" t="s">
        <v>32</v>
      </c>
      <c r="B65" s="9" t="str">
        <f ref="B65:H65" si="12" t="shared">IF(B5="","",MIN(B5:B60))</f>
        <v/>
      </c>
      <c r="C65" s="9" t="str">
        <f si="12" t="shared"/>
        <v/>
      </c>
      <c r="D65" s="9" t="str">
        <f si="12" t="shared"/>
        <v/>
      </c>
      <c r="E65" s="9" t="str">
        <f si="12" t="shared"/>
        <v/>
      </c>
      <c r="F65" s="9" t="str">
        <f si="12" t="shared"/>
        <v/>
      </c>
      <c r="G65" s="9" t="str">
        <f si="12" t="shared"/>
        <v/>
      </c>
      <c r="H65" s="9" t="str">
        <f si="12" t="shared"/>
        <v/>
      </c>
      <c r="I65" s="9"/>
      <c r="J65" s="9" t="str">
        <f ref="J65:P65" si="13" t="shared">IF(J5="","",MIN(J5:J60))</f>
        <v/>
      </c>
      <c r="K65" s="9" t="str">
        <f si="13" t="shared"/>
        <v/>
      </c>
      <c r="L65" s="9" t="str">
        <f si="13" t="shared"/>
        <v/>
      </c>
      <c r="M65" s="9" t="str">
        <f si="13" t="shared"/>
        <v/>
      </c>
      <c r="N65" s="9" t="str">
        <f si="13" t="shared"/>
        <v/>
      </c>
      <c r="O65" s="9" t="str">
        <f si="13" t="shared"/>
        <v/>
      </c>
      <c r="P65" s="9" t="str">
        <f si="13" t="shared"/>
        <v/>
      </c>
      <c r="Q65" s="8"/>
    </row>
    <row customFormat="1" r="66" s="1" spans="1:17">
      <c r="A66" s="8" t="s">
        <v>12</v>
      </c>
      <c r="B66" s="9" t="str">
        <f ref="B66:H66" si="14" t="shared">IFERROR(INT(AVERAGE(B5:B60)),"")</f>
        <v/>
      </c>
      <c r="C66" s="9" t="str">
        <f si="14" t="shared"/>
        <v/>
      </c>
      <c r="D66" s="9" t="str">
        <f si="14" t="shared"/>
        <v/>
      </c>
      <c r="E66" s="9" t="str">
        <f si="14" t="shared"/>
        <v/>
      </c>
      <c r="F66" s="9" t="str">
        <f si="14" t="shared"/>
        <v/>
      </c>
      <c r="G66" s="9" t="str">
        <f si="14" t="shared"/>
        <v/>
      </c>
      <c r="H66" s="9" t="str">
        <f si="14" t="shared"/>
        <v/>
      </c>
      <c r="I66" s="9"/>
      <c r="J66" s="9" t="str">
        <f ref="J66:P66" si="15" t="shared">IFERROR(INT(AVERAGE(J5:J60)),"")</f>
        <v/>
      </c>
      <c r="K66" s="9" t="str">
        <f si="15" t="shared"/>
        <v/>
      </c>
      <c r="L66" s="9" t="str">
        <f si="15" t="shared"/>
        <v/>
      </c>
      <c r="M66" s="9" t="str">
        <f si="15" t="shared"/>
        <v/>
      </c>
      <c r="N66" s="9" t="str">
        <f si="15" t="shared"/>
        <v/>
      </c>
      <c r="O66" s="9" t="str">
        <f si="15" t="shared"/>
        <v/>
      </c>
      <c r="P66" s="9" t="str">
        <f si="15" t="shared"/>
        <v/>
      </c>
      <c r="Q66" s="8"/>
    </row>
    <row customFormat="1" r="67" s="1" spans="1:17">
      <c r="A67" s="8" t="s">
        <v>33</v>
      </c>
      <c r="B67" s="8" t="n">
        <v>1270.0</v>
      </c>
      <c r="C67" s="8" t="n">
        <v>1270.0</v>
      </c>
      <c r="D67" s="8" t="n">
        <v>1270.0</v>
      </c>
      <c r="E67" s="8" t="n">
        <v>1270.0</v>
      </c>
      <c r="F67" s="8" t="n">
        <v>1270.0</v>
      </c>
      <c r="G67" s="8" t="n">
        <v>1270.0</v>
      </c>
      <c r="H67" s="8" t="n">
        <v>1270.0</v>
      </c>
      <c r="I67" s="9"/>
      <c r="J67" s="8" t="n">
        <v>1320.0</v>
      </c>
      <c r="K67" s="8" t="n">
        <v>1320.0</v>
      </c>
      <c r="L67" s="8" t="n">
        <v>1320.0</v>
      </c>
      <c r="M67" s="8" t="n">
        <v>1320.0</v>
      </c>
      <c r="N67" s="8" t="n">
        <v>1320.0</v>
      </c>
      <c r="O67" s="8" t="n">
        <v>1320.0</v>
      </c>
      <c r="P67" s="8" t="n">
        <v>1320.0</v>
      </c>
      <c r="Q67" s="8"/>
    </row>
    <row customFormat="1" r="68" s="1" spans="1:17">
      <c r="A68" s="8" t="s">
        <v>34</v>
      </c>
      <c r="B68" s="8" t="str">
        <f ref="B68:H68" si="16" t="shared">IFERROR(IF(ABS(B66-B67)&gt;7,1,0),"")</f>
        <v/>
      </c>
      <c r="C68" s="8" t="str">
        <f si="16" t="shared"/>
        <v/>
      </c>
      <c r="D68" s="8" t="str">
        <f si="16" t="shared"/>
        <v/>
      </c>
      <c r="E68" s="8" t="str">
        <f si="16" t="shared"/>
        <v/>
      </c>
      <c r="F68" s="8" t="str">
        <f si="16" t="shared"/>
        <v/>
      </c>
      <c r="G68" s="8" t="str">
        <f si="16" t="shared"/>
        <v/>
      </c>
      <c r="H68" s="8" t="str">
        <f si="16" t="shared"/>
        <v/>
      </c>
      <c r="I68" s="8"/>
      <c r="J68" s="8" t="str">
        <f ref="J68:P68" si="17" t="shared">IFERROR(IF(ABS(J66-J67)&gt;7,1,0),"")</f>
        <v/>
      </c>
      <c r="K68" s="8" t="str">
        <f si="17" t="shared"/>
        <v/>
      </c>
      <c r="L68" s="8" t="str">
        <f si="17" t="shared"/>
        <v/>
      </c>
      <c r="M68" s="8" t="str">
        <f si="17" t="shared"/>
        <v/>
      </c>
      <c r="N68" s="8" t="str">
        <f si="17" t="shared"/>
        <v/>
      </c>
      <c r="O68" s="8" t="str">
        <f si="17" t="shared"/>
        <v/>
      </c>
      <c r="P68" s="8" t="str">
        <f si="17" t="shared"/>
        <v/>
      </c>
      <c r="Q68" s="8"/>
    </row>
    <row customFormat="1" r="69" s="1" spans="9:9">
      <c r="I69" s="13"/>
    </row>
    <row customFormat="1" r="70" s="1" spans="3:12">
      <c r="C70" s="8"/>
      <c r="D70" s="8" t="s">
        <v>35</v>
      </c>
      <c r="E70" s="8" t="s">
        <v>36</v>
      </c>
      <c r="F70" s="8" t="s">
        <v>12</v>
      </c>
      <c r="G70" s="8"/>
      <c r="H70" s="8"/>
      <c r="I70" s="8"/>
      <c r="J70" s="8" t="s">
        <v>35</v>
      </c>
      <c r="K70" s="8" t="s">
        <v>36</v>
      </c>
      <c r="L70" s="8" t="s">
        <v>12</v>
      </c>
    </row>
    <row customFormat="1" r="71" s="1" spans="3:12">
      <c r="C71" s="8" t="s">
        <v>37</v>
      </c>
      <c r="D71" s="12" t="str">
        <f ca="1">IFERROR((56*2-B$61-B$62-J$61-J$62)/(56*2),"")</f>
        <v/>
      </c>
      <c r="E71" s="12" t="str">
        <f ca="1">IFERROR((56*2-C$61-C$62-K$61-K$62)/(56*2),"")</f>
        <v/>
      </c>
      <c r="F71" s="12" t="str">
        <f ca="1" ref="F71:F73" si="18" t="shared">IFERROR(AVERAGE(D71:E71),"")</f>
        <v/>
      </c>
      <c r="G71" s="12"/>
      <c r="H71" s="8"/>
      <c r="I71" s="8" t="s">
        <v>38</v>
      </c>
      <c r="J71" s="8" t="str">
        <f>IFERROR((2-B68-J68)/2,"")</f>
        <v/>
      </c>
      <c r="K71" s="8" t="str">
        <f>IFERROR((2-C68-K68)/2,"")</f>
        <v/>
      </c>
      <c r="L71" s="8" t="str">
        <f ref="L71:L73" si="19" t="shared">IFERROR(AVERAGE(J71:K71),"")</f>
        <v/>
      </c>
    </row>
    <row customFormat="1" r="72" s="1" spans="3:12">
      <c r="C72" s="8" t="s">
        <v>39</v>
      </c>
      <c r="D72" s="12" t="str">
        <f ca="1">IFERROR((56*2-D$61-D$62-L$61-L$62)/(56*2),"")</f>
        <v/>
      </c>
      <c r="E72" s="12" t="str">
        <f ca="1">IFERROR((56*2-E$61-E$62-M$61-M$62)/(56*2),"")</f>
        <v/>
      </c>
      <c r="F72" s="12" t="str">
        <f ca="1" si="18" t="shared"/>
        <v/>
      </c>
      <c r="G72" s="8"/>
      <c r="H72" s="8"/>
      <c r="I72" s="8" t="s">
        <v>40</v>
      </c>
      <c r="J72" s="8" t="str">
        <f>IFERROR((2-D68-L68)/2,"")</f>
        <v/>
      </c>
      <c r="K72" s="8" t="str">
        <f>IFERROR((2-E68-M68)/2,"")</f>
        <v/>
      </c>
      <c r="L72" s="8" t="str">
        <f si="19" t="shared"/>
        <v/>
      </c>
    </row>
    <row customFormat="1" r="73" s="1" spans="3:12">
      <c r="C73" s="8" t="s">
        <v>41</v>
      </c>
      <c r="D73" s="12" t="str">
        <f ca="1">IFERROR((56*2-F$61-F$62-N$61-N$62)/(56*2),"")</f>
        <v/>
      </c>
      <c r="E73" s="12" t="str">
        <f ca="1">IFERROR((56*2-G$61-G$62-O$61-O$62)/(56*2),"")</f>
        <v/>
      </c>
      <c r="F73" s="12" t="str">
        <f ca="1" si="18" t="shared"/>
        <v/>
      </c>
      <c r="G73" s="8"/>
      <c r="H73" s="8"/>
      <c r="I73" s="8" t="s">
        <v>42</v>
      </c>
      <c r="J73" s="8" t="str">
        <f>IFERROR((2-F68-N68)/2,"")</f>
        <v/>
      </c>
      <c r="K73" s="8" t="str">
        <f>IFERROR((2-G68-O68)/2,"")</f>
        <v/>
      </c>
      <c r="L73" s="8" t="str">
        <f si="19" t="shared"/>
        <v/>
      </c>
    </row>
    <row customFormat="1" r="74" s="1" spans="3:12">
      <c r="C74" s="9" t="s">
        <v>43</v>
      </c>
      <c r="D74" s="9"/>
      <c r="E74" s="9"/>
      <c r="F74" s="9" t="str">
        <f ca="1">IFERROR((56*2-H$61-H$62-P$61-P$62)/(56*2),"")</f>
        <v/>
      </c>
      <c r="G74" s="9"/>
      <c r="H74" s="9"/>
      <c r="I74" s="9" t="s">
        <v>44</v>
      </c>
      <c r="J74" s="12"/>
      <c r="K74" s="9"/>
      <c r="L74" s="12">
        <f>IFERROR((2*6-SUM(B68:P68))/(2*6),"")</f>
        <v>1</v>
      </c>
    </row>
  </sheetData>
  <mergeCells count="2">
    <mergeCell ref="B2:G2"/>
    <mergeCell ref="J2:O2"/>
  </mergeCells>
  <conditionalFormatting sqref="B5">
    <cfRule dxfId="0" operator="greaterThan" priority="70" type="cellIs">
      <formula>$B$66+30</formula>
    </cfRule>
    <cfRule dxfId="1" operator="lessThan" priority="69" type="cellIs">
      <formula>$B$66-30</formula>
    </cfRule>
  </conditionalFormatting>
  <conditionalFormatting sqref="C5">
    <cfRule dxfId="0" operator="greaterThan" priority="66" type="cellIs">
      <formula>$C$66+30</formula>
    </cfRule>
    <cfRule dxfId="1" operator="lessThan" priority="65" type="cellIs">
      <formula>$C$66-30</formula>
    </cfRule>
  </conditionalFormatting>
  <conditionalFormatting sqref="D5">
    <cfRule dxfId="0" operator="greaterThan" priority="64" type="cellIs">
      <formula>$D$66+30</formula>
    </cfRule>
    <cfRule dxfId="1" operator="lessThan" priority="63" type="cellIs">
      <formula>$D$66-30</formula>
    </cfRule>
  </conditionalFormatting>
  <conditionalFormatting sqref="E5">
    <cfRule dxfId="0" operator="greaterThan" priority="62" type="cellIs">
      <formula>$E$66+30</formula>
    </cfRule>
    <cfRule dxfId="1" operator="lessThan" priority="61" type="cellIs">
      <formula>$E$66-30</formula>
    </cfRule>
  </conditionalFormatting>
  <conditionalFormatting sqref="F5">
    <cfRule dxfId="0" operator="greaterThan" priority="60" type="cellIs">
      <formula>$F$66+30</formula>
    </cfRule>
    <cfRule dxfId="1" operator="lessThan" priority="59" type="cellIs">
      <formula>$F$66-30</formula>
    </cfRule>
  </conditionalFormatting>
  <conditionalFormatting sqref="G5">
    <cfRule dxfId="0" operator="greaterThan" priority="58" type="cellIs">
      <formula>$G$66+30</formula>
    </cfRule>
    <cfRule dxfId="1" operator="lessThan" priority="57" type="cellIs">
      <formula>$G$66-30</formula>
    </cfRule>
  </conditionalFormatting>
  <conditionalFormatting sqref="J5">
    <cfRule dxfId="0" operator="greaterThan" priority="36" type="cellIs">
      <formula>$J$66+30</formula>
    </cfRule>
    <cfRule dxfId="1" operator="lessThan" priority="35" type="cellIs">
      <formula>$J$66-30</formula>
    </cfRule>
  </conditionalFormatting>
  <conditionalFormatting sqref="K5">
    <cfRule dxfId="0" operator="greaterThan" priority="34" type="cellIs">
      <formula>$K$66+30</formula>
    </cfRule>
    <cfRule dxfId="1" operator="lessThan" priority="33" type="cellIs">
      <formula>$K$66-30</formula>
    </cfRule>
  </conditionalFormatting>
  <conditionalFormatting sqref="L5">
    <cfRule dxfId="0" operator="greaterThan" priority="32" type="cellIs">
      <formula>$L$66+30</formula>
    </cfRule>
    <cfRule dxfId="1" operator="lessThan" priority="31" type="cellIs">
      <formula>$L$66-30</formula>
    </cfRule>
  </conditionalFormatting>
  <conditionalFormatting sqref="M5">
    <cfRule dxfId="0" operator="greaterThan" priority="30" type="cellIs">
      <formula>$M$66+30</formula>
    </cfRule>
    <cfRule dxfId="1" operator="lessThan" priority="29" type="cellIs">
      <formula>$M$66-30</formula>
    </cfRule>
  </conditionalFormatting>
  <conditionalFormatting sqref="N5">
    <cfRule dxfId="0" operator="greaterThan" priority="28" type="cellIs">
      <formula>$N$66+30</formula>
    </cfRule>
    <cfRule dxfId="1" operator="lessThan" priority="27" type="cellIs">
      <formula>$N$66-30</formula>
    </cfRule>
  </conditionalFormatting>
  <conditionalFormatting sqref="O5">
    <cfRule dxfId="0" operator="greaterThan" priority="26" type="cellIs">
      <formula>$O$66+30</formula>
    </cfRule>
    <cfRule dxfId="1" operator="lessThan" priority="25" type="cellIs">
      <formula>$O$66-30</formula>
    </cfRule>
  </conditionalFormatting>
  <conditionalFormatting sqref="B60">
    <cfRule dxfId="0" operator="greaterThan" priority="68" type="cellIs">
      <formula>$B$66+30</formula>
    </cfRule>
    <cfRule dxfId="1" operator="lessThan" priority="67" type="cellIs">
      <formula>$B$66-30</formula>
    </cfRule>
  </conditionalFormatting>
  <conditionalFormatting sqref="C60">
    <cfRule dxfId="0" operator="greaterThan" priority="54" type="cellIs">
      <formula>$C$66+30</formula>
    </cfRule>
    <cfRule dxfId="1" operator="lessThan" priority="53" type="cellIs">
      <formula>$C$66-30</formula>
    </cfRule>
  </conditionalFormatting>
  <conditionalFormatting sqref="D60">
    <cfRule dxfId="0" operator="greaterThan" priority="52" type="cellIs">
      <formula>$D$66+30</formula>
    </cfRule>
    <cfRule dxfId="1" operator="lessThan" priority="51" type="cellIs">
      <formula>$D$66-30</formula>
    </cfRule>
  </conditionalFormatting>
  <conditionalFormatting sqref="E60">
    <cfRule dxfId="0" operator="greaterThan" priority="50" type="cellIs">
      <formula>$E$66+30</formula>
    </cfRule>
    <cfRule dxfId="1" operator="lessThan" priority="49" type="cellIs">
      <formula>$E$66-30</formula>
    </cfRule>
  </conditionalFormatting>
  <conditionalFormatting sqref="F60">
    <cfRule dxfId="0" operator="greaterThan" priority="48" type="cellIs">
      <formula>$F$66+30</formula>
    </cfRule>
    <cfRule dxfId="1" operator="lessThan" priority="47" type="cellIs">
      <formula>$F$66-30</formula>
    </cfRule>
  </conditionalFormatting>
  <conditionalFormatting sqref="G60">
    <cfRule dxfId="0" operator="greaterThan" priority="46" type="cellIs">
      <formula>$G$66+30</formula>
    </cfRule>
    <cfRule dxfId="1" operator="lessThan" priority="45" type="cellIs">
      <formula>$G$66-30</formula>
    </cfRule>
  </conditionalFormatting>
  <conditionalFormatting sqref="J60">
    <cfRule dxfId="0" operator="greaterThan" priority="24" type="cellIs">
      <formula>$J$66+30</formula>
    </cfRule>
    <cfRule dxfId="1" operator="lessThan" priority="23" type="cellIs">
      <formula>$J$66-30</formula>
    </cfRule>
  </conditionalFormatting>
  <conditionalFormatting sqref="K60">
    <cfRule dxfId="0" operator="greaterThan" priority="22" type="cellIs">
      <formula>$K$66+30</formula>
    </cfRule>
    <cfRule dxfId="1" operator="lessThan" priority="21" type="cellIs">
      <formula>$K$66-30</formula>
    </cfRule>
  </conditionalFormatting>
  <conditionalFormatting sqref="L60">
    <cfRule dxfId="0" operator="greaterThan" priority="20" type="cellIs">
      <formula>$L$66+30</formula>
    </cfRule>
    <cfRule dxfId="1" operator="lessThan" priority="19" type="cellIs">
      <formula>$L$66-30</formula>
    </cfRule>
  </conditionalFormatting>
  <conditionalFormatting sqref="M60">
    <cfRule dxfId="0" operator="greaterThan" priority="18" type="cellIs">
      <formula>$M$66+30</formula>
    </cfRule>
    <cfRule dxfId="1" operator="lessThan" priority="17" type="cellIs">
      <formula>$M$66-30</formula>
    </cfRule>
  </conditionalFormatting>
  <conditionalFormatting sqref="N60">
    <cfRule dxfId="0" operator="greaterThan" priority="16" type="cellIs">
      <formula>$N$66+30</formula>
    </cfRule>
    <cfRule dxfId="1" operator="lessThan" priority="15" type="cellIs">
      <formula>$N$66-30</formula>
    </cfRule>
  </conditionalFormatting>
  <conditionalFormatting sqref="O60">
    <cfRule dxfId="0" operator="greaterThan" priority="14" type="cellIs">
      <formula>$O$66+30</formula>
    </cfRule>
    <cfRule dxfId="1" operator="lessThan" priority="13" type="cellIs">
      <formula>$O$66-30</formula>
    </cfRule>
  </conditionalFormatting>
  <conditionalFormatting sqref="B6:B59">
    <cfRule dxfId="0" operator="greaterThan" priority="72" type="cellIs">
      <formula>$B$66+20</formula>
    </cfRule>
    <cfRule dxfId="1" operator="lessThan" priority="71" type="cellIs">
      <formula>$B$66-20</formula>
    </cfRule>
  </conditionalFormatting>
  <conditionalFormatting sqref="C6:C59">
    <cfRule dxfId="0" operator="greaterThan" priority="56" type="cellIs">
      <formula>$C$66+20</formula>
    </cfRule>
    <cfRule dxfId="1" operator="lessThan" priority="55" type="cellIs">
      <formula>$C$66-20</formula>
    </cfRule>
  </conditionalFormatting>
  <conditionalFormatting sqref="D6:D59">
    <cfRule dxfId="0" operator="greaterThan" priority="44" type="cellIs">
      <formula>$D$66+20</formula>
    </cfRule>
    <cfRule dxfId="1" operator="lessThan" priority="43" type="cellIs">
      <formula>$D$66-20</formula>
    </cfRule>
  </conditionalFormatting>
  <conditionalFormatting sqref="E6:E59">
    <cfRule dxfId="0" operator="greaterThan" priority="42" type="cellIs">
      <formula>$E$66+20</formula>
    </cfRule>
    <cfRule dxfId="1" operator="lessThan" priority="41" type="cellIs">
      <formula>$E$66-20</formula>
    </cfRule>
  </conditionalFormatting>
  <conditionalFormatting sqref="F6:F59">
    <cfRule dxfId="0" operator="greaterThan" priority="40" type="cellIs">
      <formula>$F$66+20</formula>
    </cfRule>
    <cfRule dxfId="1" operator="lessThan" priority="39" type="cellIs">
      <formula>$F$66-20</formula>
    </cfRule>
  </conditionalFormatting>
  <conditionalFormatting sqref="G6:G59">
    <cfRule dxfId="0" operator="greaterThan" priority="38" type="cellIs">
      <formula>$G$66+20</formula>
    </cfRule>
    <cfRule dxfId="1" operator="lessThan" priority="37" type="cellIs">
      <formula>$G$66-20</formula>
    </cfRule>
  </conditionalFormatting>
  <conditionalFormatting sqref="J6:J59">
    <cfRule dxfId="0" operator="greaterThan" priority="12" type="cellIs">
      <formula>$J$66+20</formula>
    </cfRule>
    <cfRule dxfId="1" operator="lessThan" priority="11" type="cellIs">
      <formula>$J$66-20</formula>
    </cfRule>
  </conditionalFormatting>
  <conditionalFormatting sqref="K6:K59">
    <cfRule dxfId="0" operator="greaterThan" priority="10" type="cellIs">
      <formula>$K$66+20</formula>
    </cfRule>
    <cfRule dxfId="1" operator="lessThan" priority="9" type="cellIs">
      <formula>$K$66-20</formula>
    </cfRule>
  </conditionalFormatting>
  <conditionalFormatting sqref="L6:L59">
    <cfRule dxfId="0" operator="greaterThan" priority="8" type="cellIs">
      <formula>$L$66+20</formula>
    </cfRule>
    <cfRule dxfId="1" operator="lessThan" priority="7" type="cellIs">
      <formula>$L$66-20</formula>
    </cfRule>
  </conditionalFormatting>
  <conditionalFormatting sqref="M6:M59">
    <cfRule dxfId="0" operator="greaterThan" priority="6" type="cellIs">
      <formula>$M$66+20</formula>
    </cfRule>
    <cfRule dxfId="1" operator="lessThan" priority="5" type="cellIs">
      <formula>$M$66-20</formula>
    </cfRule>
  </conditionalFormatting>
  <conditionalFormatting sqref="N6:N59">
    <cfRule dxfId="0" operator="greaterThan" priority="4" type="cellIs">
      <formula>$N$66+20</formula>
    </cfRule>
    <cfRule dxfId="1" operator="lessThan" priority="3" type="cellIs">
      <formula>$N$66-20</formula>
    </cfRule>
  </conditionalFormatting>
  <conditionalFormatting sqref="O6:O59">
    <cfRule dxfId="0" operator="greaterThan" priority="2" type="cellIs">
      <formula>$O$66+20</formula>
    </cfRule>
    <cfRule dxfId="1" operator="lessThan" priority="1" type="cellIs">
      <formula>$O$66-20</formula>
    </cfRule>
  </conditionalFormatting>
  <pageMargins bottom="0.75" footer="0.5" header="0.5" left="0.699305555555556" right="0.699305555555556" top="0.75"/>
  <headerFooter/>
</worksheet>
</file>

<file path=xl/worksheets/sheet3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AQ63"/>
  <sheetViews>
    <sheetView workbookViewId="0" zoomScale="85" zoomScaleNormal="85">
      <selection activeCell="AG4" sqref="AG4"/>
    </sheetView>
  </sheetViews>
  <sheetFormatPr defaultColWidth="9" defaultRowHeight="14.25"/>
  <cols>
    <col min="1" max="1" style="14" width="9.0" collapsed="true"/>
    <col min="2" max="2" customWidth="true" style="14" width="11.3666666666667" collapsed="true"/>
    <col min="3" max="35" style="14" width="9.0" collapsed="true"/>
    <col min="36" max="37" customWidth="true" style="14" width="8.725" collapsed="true"/>
    <col min="38" max="38" customWidth="true" style="14" width="17.6333333333333" collapsed="true"/>
    <col min="39" max="39" customWidth="true" style="27" width="4.26666666666667" collapsed="true"/>
    <col min="40" max="40" customWidth="true" style="14" width="17.6333333333333" collapsed="true"/>
    <col min="41" max="41" customWidth="true" style="14" width="4.45" collapsed="true"/>
    <col min="42" max="42" customWidth="true" style="14" width="17.6333333333333" collapsed="true"/>
    <col min="43" max="43" customWidth="true" style="27" width="4.26666666666667" collapsed="true"/>
    <col min="44" max="44" customWidth="true" style="14" width="17.6333333333333" collapsed="true"/>
    <col min="45" max="16384" style="14" width="9.0" collapsed="true"/>
  </cols>
  <sheetData>
    <row ht="15" r="1" spans="1:33">
      <c r="A1" s="28" t="s">
        <v>1</v>
      </c>
      <c r="B1" s="28" t="s">
        <v>49</v>
      </c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</row>
    <row ht="15" r="2" spans="1:43">
      <c r="A2" s="29" t="s">
        <v>0</v>
      </c>
      <c r="B2" s="30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2" t="str">
        <f>IF(_metadata!B6="","",_metadata!B6)</f>
        <v>01月</v>
      </c>
      <c r="P2" s="32"/>
      <c r="Q2" s="33" t="s">
        <v>46</v>
      </c>
      <c r="R2" s="33"/>
      <c r="S2" s="34"/>
      <c r="T2" s="34"/>
      <c r="U2" s="34"/>
      <c r="V2" s="34"/>
      <c r="W2" s="34"/>
      <c r="X2" s="34"/>
      <c r="Y2" s="34"/>
      <c r="Z2" s="34"/>
      <c r="AA2" s="34"/>
      <c r="AB2" s="31"/>
      <c r="AC2" s="31"/>
      <c r="AD2" s="31"/>
      <c r="AE2" s="31"/>
      <c r="AF2" s="31"/>
      <c r="AG2" s="35"/>
      <c r="AM2" s="14"/>
      <c r="AQ2" s="14"/>
    </row>
    <row ht="15" r="3" spans="1:43">
      <c r="A3" s="29" t="s">
        <v>5</v>
      </c>
      <c r="B3" s="29">
        <v>1</v>
      </c>
      <c r="C3" s="29">
        <v>2</v>
      </c>
      <c r="D3" s="29">
        <v>3</v>
      </c>
      <c r="E3" s="29">
        <v>4</v>
      </c>
      <c r="F3" s="29">
        <v>5</v>
      </c>
      <c r="G3" s="29">
        <v>6</v>
      </c>
      <c r="H3" s="29">
        <v>7</v>
      </c>
      <c r="I3" s="29">
        <v>8</v>
      </c>
      <c r="J3" s="29">
        <v>9</v>
      </c>
      <c r="K3" s="29">
        <v>10</v>
      </c>
      <c r="L3" s="29">
        <v>11</v>
      </c>
      <c r="M3" s="29">
        <v>12</v>
      </c>
      <c r="N3" s="29">
        <v>13</v>
      </c>
      <c r="O3" s="29">
        <v>14</v>
      </c>
      <c r="P3" s="29">
        <v>15</v>
      </c>
      <c r="Q3" s="29">
        <v>16</v>
      </c>
      <c r="R3" s="29">
        <v>17</v>
      </c>
      <c r="S3" s="29">
        <v>18</v>
      </c>
      <c r="T3" s="29">
        <v>19</v>
      </c>
      <c r="U3" s="29">
        <v>20</v>
      </c>
      <c r="V3" s="29">
        <v>21</v>
      </c>
      <c r="W3" s="29">
        <v>22</v>
      </c>
      <c r="X3" s="29">
        <v>23</v>
      </c>
      <c r="Y3" s="29">
        <v>24</v>
      </c>
      <c r="Z3" s="29">
        <v>25</v>
      </c>
      <c r="AA3" s="29">
        <v>26</v>
      </c>
      <c r="AB3" s="29">
        <v>27</v>
      </c>
      <c r="AC3" s="29">
        <v>28</v>
      </c>
      <c r="AD3" s="29">
        <v>29</v>
      </c>
      <c r="AE3" s="29">
        <v>30</v>
      </c>
      <c r="AF3" s="29">
        <v>31</v>
      </c>
      <c r="AG3" s="29" t="s">
        <v>47</v>
      </c>
      <c r="AM3" s="14"/>
      <c r="AQ3" s="14"/>
    </row>
    <row r="4" spans="1:43">
      <c r="A4" s="22">
        <v>1</v>
      </c>
      <c r="B4" s="23">
        <f>IF('01.01'!Q5="","",'01.01'!Q5)</f>
        <v>11.5535714285713</v>
      </c>
      <c r="C4" s="23">
        <f>IF('01.02'!Q5="","",'01.02'!Q5)</f>
        <v>24.6785714285713</v>
      </c>
      <c r="D4" s="23">
        <f>IF('01.03'!Q5="","",'01.03'!Q5)</f>
        <v>7</v>
      </c>
      <c r="E4" s="23">
        <f>IF('01.04'!Q5="","",'01.04'!Q5)</f>
        <v>2</v>
      </c>
      <c r="F4" s="23">
        <f>IF('01.05'!Q5="","",'01.05'!Q5)</f>
        <v>0</v>
      </c>
      <c r="G4" s="23">
        <f>IF('01.06'!Q5="","",'01.06'!Q5)</f>
        <v>1</v>
      </c>
      <c r="H4" s="23">
        <f>IF('01.07'!Q5="","",'01.07'!Q5)</f>
        <v>8</v>
      </c>
      <c r="I4" s="23">
        <f>IF('01.08'!Q5="","",'01.08'!Q5)</f>
        <v>20</v>
      </c>
      <c r="J4" s="23">
        <f>IF('01.09'!Q5="","",'01.09'!Q5)</f>
        <v>26</v>
      </c>
      <c r="K4" s="23">
        <f>IF('01.10'!Q5="","",'01.10'!Q5)</f>
        <v>10</v>
      </c>
      <c r="L4" s="23">
        <f>IF('01.11'!Q5="","",'01.11'!Q5)</f>
        <v>-3</v>
      </c>
      <c r="M4" s="23">
        <f>IF('01.12'!Q5="","",'01.12'!Q5)</f>
        <v>0</v>
      </c>
      <c r="N4" s="23">
        <f>IF('01.13'!Q5="","",'01.13'!Q5)</f>
        <v>-8</v>
      </c>
      <c r="O4" s="23">
        <f>IF('01.14'!Q5="","",'01.14'!Q5)</f>
        <v>-4</v>
      </c>
      <c r="P4" s="23" t="str">
        <f>IF('01.15'!Q5="","",'01.15'!Q5)</f>
        <v/>
      </c>
      <c r="Q4" s="23" t="str">
        <f>IF('01.16'!Q5="","",'01.16'!Q5)</f>
        <v/>
      </c>
      <c r="R4" s="23" t="str">
        <f>IF('01.17'!Q5="","",'01.17'!Q5)</f>
        <v/>
      </c>
      <c r="S4" s="23" t="str">
        <f>IF('01.18'!Q5="","",'01.18'!Q5)</f>
        <v/>
      </c>
      <c r="T4" s="23">
        <f>IF('01.19'!Q5="","",'01.19'!Q5)</f>
        <v>3</v>
      </c>
      <c r="U4" s="23">
        <f>IF('01.20'!Q5="","",'01.20'!Q5)</f>
        <v>4</v>
      </c>
      <c r="V4" s="23">
        <f>IF('01.21'!Q5="","",'01.21'!Q5)</f>
        <v>26</v>
      </c>
      <c r="W4" s="23">
        <f>IF('01.22'!Q5="","",'01.22'!Q5)</f>
      </c>
      <c r="X4" s="23">
        <f>IF('01.23'!Q5="","",'01.23'!Q5)</f>
      </c>
      <c r="Y4" s="23">
        <f>IF('01.24'!Q5="","",'01.24'!Q5)</f>
      </c>
      <c r="Z4" s="23">
        <f>IF('01.25'!Q5="","",'01.25'!Q5)</f>
      </c>
      <c r="AA4" s="23">
        <f>IF('01.26'!Q5="","",'01.26'!Q5)</f>
      </c>
      <c r="AB4" s="23">
        <f>IF('01.27'!Q5="","",'01.27'!Q5)</f>
      </c>
      <c r="AC4" s="23">
        <f>IF('01.28'!Q5="","",'01.28'!Q5)</f>
      </c>
      <c r="AD4" s="23"/>
      <c r="AE4" s="23"/>
      <c r="AF4" s="23"/>
      <c r="AG4" s="23">
        <f>AVERAGE(B4:AF4)</f>
        <v>9.23511904761904</v>
      </c>
      <c r="AM4" s="14"/>
      <c r="AQ4" s="14"/>
    </row>
    <row r="5" spans="1:43">
      <c r="A5" s="22">
        <v>2</v>
      </c>
      <c r="B5" s="23">
        <f>IF('01.01'!Q6="","",'01.01'!Q6)</f>
        <v>13.5535714285713</v>
      </c>
      <c r="C5" s="23">
        <f>IF('01.02'!Q6="","",'01.02'!Q6)</f>
        <v>21.6785714285713</v>
      </c>
      <c r="D5" s="23">
        <f>IF('01.03'!Q6="","",'01.03'!Q6)</f>
        <v>3</v>
      </c>
      <c r="E5" s="23">
        <f>IF('01.04'!Q6="","",'01.04'!Q6)</f>
        <v>-3</v>
      </c>
      <c r="F5" s="23">
        <f>IF('01.05'!Q6="","",'01.05'!Q6)</f>
        <v>-11</v>
      </c>
      <c r="G5" s="23">
        <f>IF('01.06'!Q6="","",'01.06'!Q6)</f>
        <v>-4</v>
      </c>
      <c r="H5" s="23">
        <f>IF('01.07'!Q6="","",'01.07'!Q6)</f>
        <v>13</v>
      </c>
      <c r="I5" s="23">
        <f>IF('01.08'!Q6="","",'01.08'!Q6)</f>
        <v>22</v>
      </c>
      <c r="J5" s="23">
        <f>IF('01.09'!Q6="","",'01.09'!Q6)</f>
        <v>21</v>
      </c>
      <c r="K5" s="23">
        <f>IF('01.10'!Q6="","",'01.10'!Q6)</f>
        <v>10</v>
      </c>
      <c r="L5" s="23">
        <f>IF('01.11'!Q6="","",'01.11'!Q6)</f>
        <v>-2</v>
      </c>
      <c r="M5" s="23">
        <f>IF('01.12'!Q6="","",'01.12'!Q6)</f>
        <v>-3</v>
      </c>
      <c r="N5" s="23">
        <f>IF('01.13'!Q6="","",'01.13'!Q6)</f>
        <v>0</v>
      </c>
      <c r="O5" s="23">
        <f>IF('01.14'!Q6="","",'01.14'!Q6)</f>
        <v>-3</v>
      </c>
      <c r="P5" s="23" t="str">
        <f>IF('01.15'!Q6="","",'01.15'!Q6)</f>
        <v/>
      </c>
      <c r="Q5" s="23" t="str">
        <f>IF('01.16'!Q6="","",'01.16'!Q6)</f>
        <v/>
      </c>
      <c r="R5" s="23" t="str">
        <f>IF('01.17'!Q6="","",'01.17'!Q6)</f>
        <v/>
      </c>
      <c r="S5" s="23" t="str">
        <f>IF('01.18'!Q6="","",'01.18'!Q6)</f>
        <v/>
      </c>
      <c r="T5" s="23">
        <f>IF('01.19'!Q6="","",'01.19'!Q6)</f>
        <v>-8</v>
      </c>
      <c r="U5" s="23">
        <f>IF('01.20'!Q6="","",'01.20'!Q6)</f>
        <v>-3</v>
      </c>
      <c r="V5" s="23">
        <f>IF('01.21'!Q6="","",'01.21'!Q6)</f>
        <v>23</v>
      </c>
      <c r="W5" s="23">
        <f>IF('01.22'!Q6="","",'01.22'!Q6)</f>
      </c>
      <c r="X5" s="23">
        <f>IF('01.23'!Q6="","",'01.23'!Q6)</f>
      </c>
      <c r="Y5" s="23">
        <f>IF('01.24'!Q6="","",'01.24'!Q6)</f>
      </c>
      <c r="Z5" s="23">
        <f>IF('01.25'!Q6="","",'01.25'!Q6)</f>
      </c>
      <c r="AA5" s="23">
        <f>IF('01.26'!Q6="","",'01.26'!Q6)</f>
      </c>
      <c r="AB5" s="23">
        <f>IF('01.27'!Q6="","",'01.27'!Q6)</f>
      </c>
      <c r="AC5" s="23">
        <f>IF('01.28'!Q6="","",'01.28'!Q6)</f>
      </c>
      <c r="AD5" s="23"/>
      <c r="AE5" s="23"/>
      <c r="AF5" s="23"/>
      <c r="AG5" s="23">
        <f ref="AG4:AG59" si="0" t="shared">AVERAGE(B5:AF5)</f>
        <v>6.95734126984126</v>
      </c>
      <c r="AM5" s="14"/>
      <c r="AQ5" s="14"/>
    </row>
    <row r="6" spans="1:43">
      <c r="A6" s="22">
        <v>3</v>
      </c>
      <c r="B6" s="23">
        <f>IF('01.01'!Q7="","",'01.01'!Q7)</f>
        <v>3.55357142857133</v>
      </c>
      <c r="C6" s="23">
        <f>IF('01.02'!Q7="","",'01.02'!Q7)</f>
        <v>6.67857142857133</v>
      </c>
      <c r="D6" s="23">
        <f>IF('01.03'!Q7="","",'01.03'!Q7)</f>
        <v>5</v>
      </c>
      <c r="E6" s="23">
        <f>IF('01.04'!Q7="","",'01.04'!Q7)</f>
        <v>-1</v>
      </c>
      <c r="F6" s="23">
        <f>IF('01.05'!Q7="","",'01.05'!Q7)</f>
        <v>0</v>
      </c>
      <c r="G6" s="23">
        <f>IF('01.06'!Q7="","",'01.06'!Q7)</f>
        <v>-8</v>
      </c>
      <c r="H6" s="23">
        <f>IF('01.07'!Q7="","",'01.07'!Q7)</f>
        <v>0</v>
      </c>
      <c r="I6" s="23">
        <f>IF('01.08'!Q7="","",'01.08'!Q7)</f>
        <v>3</v>
      </c>
      <c r="J6" s="23">
        <f>IF('01.09'!Q7="","",'01.09'!Q7)</f>
        <v>7</v>
      </c>
      <c r="K6" s="23">
        <f>IF('01.10'!Q7="","",'01.10'!Q7)</f>
        <v>5</v>
      </c>
      <c r="L6" s="23">
        <f>IF('01.11'!Q7="","",'01.11'!Q7)</f>
        <v>3</v>
      </c>
      <c r="M6" s="23">
        <f>IF('01.12'!Q7="","",'01.12'!Q7)</f>
        <v>-2</v>
      </c>
      <c r="N6" s="23">
        <f>IF('01.13'!Q7="","",'01.13'!Q7)</f>
        <v>8</v>
      </c>
      <c r="O6" s="23">
        <f>IF('01.14'!Q7="","",'01.14'!Q7)</f>
        <v>4</v>
      </c>
      <c r="P6" s="23" t="str">
        <f>IF('01.15'!Q7="","",'01.15'!Q7)</f>
        <v/>
      </c>
      <c r="Q6" s="23" t="str">
        <f>IF('01.16'!Q7="","",'01.16'!Q7)</f>
        <v/>
      </c>
      <c r="R6" s="23" t="str">
        <f>IF('01.17'!Q7="","",'01.17'!Q7)</f>
        <v/>
      </c>
      <c r="S6" s="23" t="str">
        <f>IF('01.18'!Q7="","",'01.18'!Q7)</f>
        <v/>
      </c>
      <c r="T6" s="23">
        <f>IF('01.19'!Q7="","",'01.19'!Q7)</f>
        <v>9</v>
      </c>
      <c r="U6" s="23">
        <f>IF('01.20'!Q7="","",'01.20'!Q7)</f>
        <v>3</v>
      </c>
      <c r="V6" s="23">
        <f>IF('01.21'!Q7="","",'01.21'!Q7)</f>
        <v>11</v>
      </c>
      <c r="W6" s="23">
        <f>IF('01.22'!Q7="","",'01.22'!Q7)</f>
      </c>
      <c r="X6" s="23">
        <f>IF('01.23'!Q7="","",'01.23'!Q7)</f>
      </c>
      <c r="Y6" s="23">
        <f>IF('01.24'!Q7="","",'01.24'!Q7)</f>
      </c>
      <c r="Z6" s="23">
        <f>IF('01.25'!Q7="","",'01.25'!Q7)</f>
      </c>
      <c r="AA6" s="23">
        <f>IF('01.26'!Q7="","",'01.26'!Q7)</f>
      </c>
      <c r="AB6" s="23">
        <f>IF('01.27'!Q7="","",'01.27'!Q7)</f>
      </c>
      <c r="AC6" s="23">
        <f>IF('01.28'!Q7="","",'01.28'!Q7)</f>
      </c>
      <c r="AD6" s="23"/>
      <c r="AE6" s="23"/>
      <c r="AF6" s="23"/>
      <c r="AG6" s="23">
        <f si="0" t="shared"/>
        <v>4.79067460317459</v>
      </c>
      <c r="AM6" s="14"/>
      <c r="AQ6" s="14"/>
    </row>
    <row r="7" spans="1:43">
      <c r="A7" s="22">
        <v>4</v>
      </c>
      <c r="B7" s="23">
        <f>IF('01.01'!Q8="","",'01.01'!Q8)</f>
        <v>7.55357142857133</v>
      </c>
      <c r="C7" s="23">
        <f>IF('01.02'!Q8="","",'01.02'!Q8)</f>
        <v>11.6785714285713</v>
      </c>
      <c r="D7" s="23">
        <f>IF('01.03'!Q8="","",'01.03'!Q8)</f>
        <v>1</v>
      </c>
      <c r="E7" s="23">
        <f>IF('01.04'!Q8="","",'01.04'!Q8)</f>
        <v>4</v>
      </c>
      <c r="F7" s="23">
        <f>IF('01.05'!Q8="","",'01.05'!Q8)</f>
        <v>6</v>
      </c>
      <c r="G7" s="23">
        <f>IF('01.06'!Q8="","",'01.06'!Q8)</f>
        <v>11</v>
      </c>
      <c r="H7" s="23">
        <f>IF('01.07'!Q8="","",'01.07'!Q8)</f>
        <v>7</v>
      </c>
      <c r="I7" s="23">
        <f>IF('01.08'!Q8="","",'01.08'!Q8)</f>
        <v>13</v>
      </c>
      <c r="J7" s="23">
        <f>IF('01.09'!Q8="","",'01.09'!Q8)</f>
        <v>15</v>
      </c>
      <c r="K7" s="23">
        <f>IF('01.10'!Q8="","",'01.10'!Q8)</f>
        <v>11</v>
      </c>
      <c r="L7" s="23">
        <f>IF('01.11'!Q8="","",'01.11'!Q8)</f>
        <v>3</v>
      </c>
      <c r="M7" s="23">
        <f>IF('01.12'!Q8="","",'01.12'!Q8)</f>
        <v>11</v>
      </c>
      <c r="N7" s="23">
        <f>IF('01.13'!Q8="","",'01.13'!Q8)</f>
        <v>18</v>
      </c>
      <c r="O7" s="23">
        <f>IF('01.14'!Q8="","",'01.14'!Q8)</f>
        <v>12</v>
      </c>
      <c r="P7" s="23" t="str">
        <f>IF('01.15'!Q8="","",'01.15'!Q8)</f>
        <v/>
      </c>
      <c r="Q7" s="23" t="str">
        <f>IF('01.16'!Q8="","",'01.16'!Q8)</f>
        <v/>
      </c>
      <c r="R7" s="23" t="str">
        <f>IF('01.17'!Q8="","",'01.17'!Q8)</f>
        <v/>
      </c>
      <c r="S7" s="23" t="str">
        <f>IF('01.18'!Q8="","",'01.18'!Q8)</f>
        <v/>
      </c>
      <c r="T7" s="23">
        <f>IF('01.19'!Q8="","",'01.19'!Q8)</f>
        <v>3</v>
      </c>
      <c r="U7" s="23">
        <f>IF('01.20'!Q8="","",'01.20'!Q8)</f>
        <v>9</v>
      </c>
      <c r="V7" s="23">
        <f>IF('01.21'!Q8="","",'01.21'!Q8)</f>
        <v>18</v>
      </c>
      <c r="W7" s="23">
        <f>IF('01.22'!Q8="","",'01.22'!Q8)</f>
      </c>
      <c r="X7" s="23">
        <f>IF('01.23'!Q8="","",'01.23'!Q8)</f>
      </c>
      <c r="Y7" s="23">
        <f>IF('01.24'!Q8="","",'01.24'!Q8)</f>
      </c>
      <c r="Z7" s="23">
        <f>IF('01.25'!Q8="","",'01.25'!Q8)</f>
      </c>
      <c r="AA7" s="23">
        <f>IF('01.26'!Q8="","",'01.26'!Q8)</f>
      </c>
      <c r="AB7" s="23">
        <f>IF('01.27'!Q8="","",'01.27'!Q8)</f>
      </c>
      <c r="AC7" s="23">
        <f>IF('01.28'!Q8="","",'01.28'!Q8)</f>
      </c>
      <c r="AD7" s="23"/>
      <c r="AE7" s="23"/>
      <c r="AF7" s="23"/>
      <c r="AG7" s="23">
        <f si="0" t="shared"/>
        <v>11.0684523809524</v>
      </c>
      <c r="AM7" s="14"/>
      <c r="AQ7" s="14"/>
    </row>
    <row r="8" spans="1:43">
      <c r="A8" s="22">
        <v>5</v>
      </c>
      <c r="B8" s="23">
        <f>IF('01.01'!Q9="","",'01.01'!Q9)</f>
        <v>-5.44642857142867</v>
      </c>
      <c r="C8" s="23">
        <f>IF('01.02'!Q9="","",'01.02'!Q9)</f>
        <v>-9.32142857142867</v>
      </c>
      <c r="D8" s="23">
        <f>IF('01.03'!Q9="","",'01.03'!Q9)</f>
        <v>1</v>
      </c>
      <c r="E8" s="23">
        <f>IF('01.04'!Q9="","",'01.04'!Q9)</f>
        <v>-10</v>
      </c>
      <c r="F8" s="23">
        <f>IF('01.05'!Q9="","",'01.05'!Q9)</f>
        <v>-7</v>
      </c>
      <c r="G8" s="23">
        <f>IF('01.06'!Q9="","",'01.06'!Q9)</f>
        <v>-9</v>
      </c>
      <c r="H8" s="23">
        <f>IF('01.07'!Q9="","",'01.07'!Q9)</f>
        <v>-4</v>
      </c>
      <c r="I8" s="23">
        <f>IF('01.08'!Q9="","",'01.08'!Q9)</f>
        <v>3</v>
      </c>
      <c r="J8" s="23">
        <f>IF('01.09'!Q9="","",'01.09'!Q9)</f>
        <v>-12</v>
      </c>
      <c r="K8" s="23">
        <f>IF('01.10'!Q9="","",'01.10'!Q9)</f>
        <v>-13</v>
      </c>
      <c r="L8" s="23">
        <f>IF('01.11'!Q9="","",'01.11'!Q9)</f>
        <v>-11</v>
      </c>
      <c r="M8" s="23">
        <f>IF('01.12'!Q9="","",'01.12'!Q9)</f>
        <v>-1</v>
      </c>
      <c r="N8" s="23">
        <f>IF('01.13'!Q9="","",'01.13'!Q9)</f>
        <v>0</v>
      </c>
      <c r="O8" s="23">
        <f>IF('01.14'!Q9="","",'01.14'!Q9)</f>
        <v>-6</v>
      </c>
      <c r="P8" s="23" t="str">
        <f>IF('01.15'!Q9="","",'01.15'!Q9)</f>
        <v/>
      </c>
      <c r="Q8" s="23" t="str">
        <f>IF('01.16'!Q9="","",'01.16'!Q9)</f>
        <v/>
      </c>
      <c r="R8" s="23" t="str">
        <f>IF('01.17'!Q9="","",'01.17'!Q9)</f>
        <v/>
      </c>
      <c r="S8" s="23" t="str">
        <f>IF('01.18'!Q9="","",'01.18'!Q9)</f>
        <v/>
      </c>
      <c r="T8" s="23">
        <f>IF('01.19'!Q9="","",'01.19'!Q9)</f>
        <v>9</v>
      </c>
      <c r="U8" s="23">
        <f>IF('01.20'!Q9="","",'01.20'!Q9)</f>
        <v>9</v>
      </c>
      <c r="V8" s="23">
        <f>IF('01.21'!Q9="","",'01.21'!Q9)</f>
        <v>12</v>
      </c>
      <c r="W8" s="23">
        <f>IF('01.22'!Q9="","",'01.22'!Q9)</f>
      </c>
      <c r="X8" s="23">
        <f>IF('01.23'!Q9="","",'01.23'!Q9)</f>
      </c>
      <c r="Y8" s="23">
        <f>IF('01.24'!Q9="","",'01.24'!Q9)</f>
      </c>
      <c r="Z8" s="23">
        <f>IF('01.25'!Q9="","",'01.25'!Q9)</f>
      </c>
      <c r="AA8" s="23">
        <f>IF('01.26'!Q9="","",'01.26'!Q9)</f>
      </c>
      <c r="AB8" s="23">
        <f>IF('01.27'!Q9="","",'01.27'!Q9)</f>
      </c>
      <c r="AC8" s="23">
        <f>IF('01.28'!Q9="","",'01.28'!Q9)</f>
      </c>
      <c r="AD8" s="23"/>
      <c r="AE8" s="23"/>
      <c r="AF8" s="23"/>
      <c r="AG8" s="23">
        <f si="0" t="shared"/>
        <v>-1.65376984126985</v>
      </c>
      <c r="AM8" s="14"/>
      <c r="AQ8" s="14"/>
    </row>
    <row r="9" spans="1:43">
      <c r="A9" s="22">
        <v>6</v>
      </c>
      <c r="B9" s="23">
        <f>IF('01.01'!Q10="","",'01.01'!Q10)</f>
        <v>-0.446428571428669</v>
      </c>
      <c r="C9" s="23">
        <f>IF('01.02'!Q10="","",'01.02'!Q10)</f>
        <v>1.67857142857133</v>
      </c>
      <c r="D9" s="23">
        <f>IF('01.03'!Q10="","",'01.03'!Q10)</f>
        <v>3</v>
      </c>
      <c r="E9" s="23">
        <f>IF('01.04'!Q10="","",'01.04'!Q10)</f>
        <v>5</v>
      </c>
      <c r="F9" s="23">
        <f>IF('01.05'!Q10="","",'01.05'!Q10)</f>
        <v>3</v>
      </c>
      <c r="G9" s="23">
        <f>IF('01.06'!Q10="","",'01.06'!Q10)</f>
        <v>6</v>
      </c>
      <c r="H9" s="23">
        <f>IF('01.07'!Q10="","",'01.07'!Q10)</f>
        <v>7</v>
      </c>
      <c r="I9" s="23">
        <f>IF('01.08'!Q10="","",'01.08'!Q10)</f>
        <v>-2</v>
      </c>
      <c r="J9" s="23">
        <f>IF('01.09'!Q10="","",'01.09'!Q10)</f>
        <v>2</v>
      </c>
      <c r="K9" s="23">
        <f>IF('01.10'!Q10="","",'01.10'!Q10)</f>
        <v>0</v>
      </c>
      <c r="L9" s="23">
        <f>IF('01.11'!Q10="","",'01.11'!Q10)</f>
        <v>-3</v>
      </c>
      <c r="M9" s="23">
        <f>IF('01.12'!Q10="","",'01.12'!Q10)</f>
        <v>-4</v>
      </c>
      <c r="N9" s="23">
        <f>IF('01.13'!Q10="","",'01.13'!Q10)</f>
        <v>4</v>
      </c>
      <c r="O9" s="23">
        <f>IF('01.14'!Q10="","",'01.14'!Q10)</f>
        <v>7</v>
      </c>
      <c r="P9" s="23" t="str">
        <f>IF('01.15'!Q10="","",'01.15'!Q10)</f>
        <v/>
      </c>
      <c r="Q9" s="23" t="str">
        <f>IF('01.16'!Q10="","",'01.16'!Q10)</f>
        <v/>
      </c>
      <c r="R9" s="23" t="str">
        <f>IF('01.17'!Q10="","",'01.17'!Q10)</f>
        <v/>
      </c>
      <c r="S9" s="23" t="str">
        <f>IF('01.18'!Q10="","",'01.18'!Q10)</f>
        <v/>
      </c>
      <c r="T9" s="23">
        <f>IF('01.19'!Q10="","",'01.19'!Q10)</f>
        <v>1</v>
      </c>
      <c r="U9" s="23">
        <f>IF('01.20'!Q10="","",'01.20'!Q10)</f>
        <v>4</v>
      </c>
      <c r="V9" s="23">
        <f>IF('01.21'!Q10="","",'01.21'!Q10)</f>
        <v>17</v>
      </c>
      <c r="W9" s="23">
        <f>IF('01.22'!Q10="","",'01.22'!Q10)</f>
      </c>
      <c r="X9" s="23">
        <f>IF('01.23'!Q10="","",'01.23'!Q10)</f>
      </c>
      <c r="Y9" s="23">
        <f>IF('01.24'!Q10="","",'01.24'!Q10)</f>
      </c>
      <c r="Z9" s="23">
        <f>IF('01.25'!Q10="","",'01.25'!Q10)</f>
      </c>
      <c r="AA9" s="23">
        <f>IF('01.26'!Q10="","",'01.26'!Q10)</f>
      </c>
      <c r="AB9" s="23">
        <f>IF('01.27'!Q10="","",'01.27'!Q10)</f>
      </c>
      <c r="AC9" s="23">
        <f>IF('01.28'!Q10="","",'01.28'!Q10)</f>
      </c>
      <c r="AD9" s="23"/>
      <c r="AE9" s="23"/>
      <c r="AF9" s="23"/>
      <c r="AG9" s="23">
        <f si="0" t="shared"/>
        <v>4.29067460317459</v>
      </c>
      <c r="AM9" s="14"/>
      <c r="AQ9" s="14"/>
    </row>
    <row r="10" spans="1:43">
      <c r="A10" s="22">
        <v>7</v>
      </c>
      <c r="B10" s="23">
        <f>IF('01.01'!Q11="","",'01.01'!Q11)</f>
        <v>-5.44642857142867</v>
      </c>
      <c r="C10" s="23">
        <f>IF('01.02'!Q11="","",'01.02'!Q11)</f>
        <v>-2.32142857142867</v>
      </c>
      <c r="D10" s="23">
        <f>IF('01.03'!Q11="","",'01.03'!Q11)</f>
        <v>-1</v>
      </c>
      <c r="E10" s="23">
        <f>IF('01.04'!Q11="","",'01.04'!Q11)</f>
        <v>2</v>
      </c>
      <c r="F10" s="23">
        <f>IF('01.05'!Q11="","",'01.05'!Q11)</f>
        <v>-1</v>
      </c>
      <c r="G10" s="23">
        <f>IF('01.06'!Q11="","",'01.06'!Q11)</f>
        <v>-4</v>
      </c>
      <c r="H10" s="23">
        <f>IF('01.07'!Q11="","",'01.07'!Q11)</f>
        <v>-9</v>
      </c>
      <c r="I10" s="23">
        <f>IF('01.08'!Q11="","",'01.08'!Q11)</f>
        <v>-7</v>
      </c>
      <c r="J10" s="23">
        <f>IF('01.09'!Q11="","",'01.09'!Q11)</f>
        <v>9</v>
      </c>
      <c r="K10" s="23">
        <f>IF('01.10'!Q11="","",'01.10'!Q11)</f>
        <v>-2</v>
      </c>
      <c r="L10" s="23">
        <f>IF('01.11'!Q11="","",'01.11'!Q11)</f>
        <v>-7</v>
      </c>
      <c r="M10" s="23">
        <f>IF('01.12'!Q11="","",'01.12'!Q11)</f>
        <v>-6</v>
      </c>
      <c r="N10" s="23">
        <f>IF('01.13'!Q11="","",'01.13'!Q11)</f>
        <v>3</v>
      </c>
      <c r="O10" s="23">
        <f>IF('01.14'!Q11="","",'01.14'!Q11)</f>
        <v>0</v>
      </c>
      <c r="P10" s="23" t="str">
        <f>IF('01.15'!Q11="","",'01.15'!Q11)</f>
        <v/>
      </c>
      <c r="Q10" s="23" t="str">
        <f>IF('01.16'!Q11="","",'01.16'!Q11)</f>
        <v/>
      </c>
      <c r="R10" s="23" t="str">
        <f>IF('01.17'!Q11="","",'01.17'!Q11)</f>
        <v/>
      </c>
      <c r="S10" s="23" t="str">
        <f>IF('01.18'!Q11="","",'01.18'!Q11)</f>
        <v/>
      </c>
      <c r="T10" s="23">
        <f>IF('01.19'!Q11="","",'01.19'!Q11)</f>
        <v>3</v>
      </c>
      <c r="U10" s="23">
        <f>IF('01.20'!Q11="","",'01.20'!Q11)</f>
        <v>-5</v>
      </c>
      <c r="V10" s="23">
        <f>IF('01.21'!Q11="","",'01.21'!Q11)</f>
        <v>10</v>
      </c>
      <c r="W10" s="23">
        <f>IF('01.22'!Q11="","",'01.22'!Q11)</f>
      </c>
      <c r="X10" s="23">
        <f>IF('01.23'!Q11="","",'01.23'!Q11)</f>
      </c>
      <c r="Y10" s="23">
        <f>IF('01.24'!Q11="","",'01.24'!Q11)</f>
      </c>
      <c r="Z10" s="23">
        <f>IF('01.25'!Q11="","",'01.25'!Q11)</f>
      </c>
      <c r="AA10" s="23">
        <f>IF('01.26'!Q11="","",'01.26'!Q11)</f>
      </c>
      <c r="AB10" s="23">
        <f>IF('01.27'!Q11="","",'01.27'!Q11)</f>
      </c>
      <c r="AC10" s="23">
        <f>IF('01.28'!Q11="","",'01.28'!Q11)</f>
      </c>
      <c r="AD10" s="23"/>
      <c r="AE10" s="23"/>
      <c r="AF10" s="23"/>
      <c r="AG10" s="23">
        <f si="0" t="shared"/>
        <v>-0.320436507936519</v>
      </c>
      <c r="AM10" s="14"/>
      <c r="AQ10" s="14"/>
    </row>
    <row r="11" spans="1:43">
      <c r="A11" s="22">
        <v>8</v>
      </c>
      <c r="B11" s="23">
        <f>IF('01.01'!Q12="","",'01.01'!Q12)</f>
        <v>-0.446428571428669</v>
      </c>
      <c r="C11" s="23">
        <f>IF('01.02'!Q12="","",'01.02'!Q12)</f>
        <v>1.67857142857133</v>
      </c>
      <c r="D11" s="23">
        <f>IF('01.03'!Q12="","",'01.03'!Q12)</f>
        <v>2</v>
      </c>
      <c r="E11" s="23">
        <f>IF('01.04'!Q12="","",'01.04'!Q12)</f>
        <v>2</v>
      </c>
      <c r="F11" s="23">
        <f>IF('01.05'!Q12="","",'01.05'!Q12)</f>
        <v>-5</v>
      </c>
      <c r="G11" s="23">
        <f>IF('01.06'!Q12="","",'01.06'!Q12)</f>
        <v>0</v>
      </c>
      <c r="H11" s="23">
        <f>IF('01.07'!Q12="","",'01.07'!Q12)</f>
        <v>-2</v>
      </c>
      <c r="I11" s="23">
        <f>IF('01.08'!Q12="","",'01.08'!Q12)</f>
        <v>-5</v>
      </c>
      <c r="J11" s="23">
        <f>IF('01.09'!Q12="","",'01.09'!Q12)</f>
        <v>6</v>
      </c>
      <c r="K11" s="23">
        <f>IF('01.10'!Q12="","",'01.10'!Q12)</f>
        <v>2</v>
      </c>
      <c r="L11" s="23">
        <f>IF('01.11'!Q12="","",'01.11'!Q12)</f>
        <v>2</v>
      </c>
      <c r="M11" s="23">
        <f>IF('01.12'!Q12="","",'01.12'!Q12)</f>
        <v>2</v>
      </c>
      <c r="N11" s="23">
        <f>IF('01.13'!Q12="","",'01.13'!Q12)</f>
        <v>7</v>
      </c>
      <c r="O11" s="23">
        <f>IF('01.14'!Q12="","",'01.14'!Q12)</f>
        <v>-1</v>
      </c>
      <c r="P11" s="23" t="str">
        <f>IF('01.15'!Q12="","",'01.15'!Q12)</f>
        <v/>
      </c>
      <c r="Q11" s="23" t="str">
        <f>IF('01.16'!Q12="","",'01.16'!Q12)</f>
        <v/>
      </c>
      <c r="R11" s="23" t="str">
        <f>IF('01.17'!Q12="","",'01.17'!Q12)</f>
        <v/>
      </c>
      <c r="S11" s="23" t="str">
        <f>IF('01.18'!Q12="","",'01.18'!Q12)</f>
        <v/>
      </c>
      <c r="T11" s="23">
        <f>IF('01.19'!Q12="","",'01.19'!Q12)</f>
        <v>12</v>
      </c>
      <c r="U11" s="23">
        <f>IF('01.20'!Q12="","",'01.20'!Q12)</f>
        <v>10</v>
      </c>
      <c r="V11" s="23">
        <f>IF('01.21'!Q12="","",'01.21'!Q12)</f>
        <v>23</v>
      </c>
      <c r="W11" s="23">
        <f>IF('01.22'!Q12="","",'01.22'!Q12)</f>
      </c>
      <c r="X11" s="23">
        <f>IF('01.23'!Q12="","",'01.23'!Q12)</f>
      </c>
      <c r="Y11" s="23">
        <f>IF('01.24'!Q12="","",'01.24'!Q12)</f>
      </c>
      <c r="Z11" s="23">
        <f>IF('01.25'!Q12="","",'01.25'!Q12)</f>
      </c>
      <c r="AA11" s="23">
        <f>IF('01.26'!Q12="","",'01.26'!Q12)</f>
      </c>
      <c r="AB11" s="23">
        <f>IF('01.27'!Q12="","",'01.27'!Q12)</f>
      </c>
      <c r="AC11" s="23">
        <f>IF('01.28'!Q12="","",'01.28'!Q12)</f>
      </c>
      <c r="AD11" s="23"/>
      <c r="AE11" s="23"/>
      <c r="AF11" s="23"/>
      <c r="AG11" s="23">
        <f si="0" t="shared"/>
        <v>5.17956349206348</v>
      </c>
      <c r="AM11" s="14"/>
      <c r="AQ11" s="14"/>
    </row>
    <row r="12" spans="1:43">
      <c r="A12" s="22">
        <v>9</v>
      </c>
      <c r="B12" s="23">
        <f>IF('01.01'!Q13="","",'01.01'!Q13)</f>
        <v>0.553571428571331</v>
      </c>
      <c r="C12" s="23">
        <f>IF('01.02'!Q13="","",'01.02'!Q13)</f>
        <v>6.67857142857133</v>
      </c>
      <c r="D12" s="23">
        <f>IF('01.03'!Q13="","",'01.03'!Q13)</f>
        <v>10</v>
      </c>
      <c r="E12" s="23">
        <f>IF('01.04'!Q13="","",'01.04'!Q13)</f>
        <v>-7</v>
      </c>
      <c r="F12" s="23">
        <f>IF('01.05'!Q13="","",'01.05'!Q13)</f>
        <v>7</v>
      </c>
      <c r="G12" s="23">
        <f>IF('01.06'!Q13="","",'01.06'!Q13)</f>
        <v>7</v>
      </c>
      <c r="H12" s="23">
        <f>IF('01.07'!Q13="","",'01.07'!Q13)</f>
        <v>-2</v>
      </c>
      <c r="I12" s="23">
        <f>IF('01.08'!Q13="","",'01.08'!Q13)</f>
        <v>-7</v>
      </c>
      <c r="J12" s="23">
        <f>IF('01.09'!Q13="","",'01.09'!Q13)</f>
        <v>5</v>
      </c>
      <c r="K12" s="23">
        <f>IF('01.10'!Q13="","",'01.10'!Q13)</f>
        <v>12</v>
      </c>
      <c r="L12" s="23">
        <f>IF('01.11'!Q13="","",'01.11'!Q13)</f>
        <v>14</v>
      </c>
      <c r="M12" s="23">
        <f>IF('01.12'!Q13="","",'01.12'!Q13)</f>
        <v>24</v>
      </c>
      <c r="N12" s="23">
        <f>IF('01.13'!Q13="","",'01.13'!Q13)</f>
        <v>16</v>
      </c>
      <c r="O12" s="23">
        <f>IF('01.14'!Q13="","",'01.14'!Q13)</f>
        <v>17</v>
      </c>
      <c r="P12" s="23" t="str">
        <f>IF('01.15'!Q13="","",'01.15'!Q13)</f>
        <v/>
      </c>
      <c r="Q12" s="23" t="str">
        <f>IF('01.16'!Q13="","",'01.16'!Q13)</f>
        <v/>
      </c>
      <c r="R12" s="23" t="str">
        <f>IF('01.17'!Q13="","",'01.17'!Q13)</f>
        <v/>
      </c>
      <c r="S12" s="23" t="str">
        <f>IF('01.18'!Q13="","",'01.18'!Q13)</f>
        <v/>
      </c>
      <c r="T12" s="23">
        <f>IF('01.19'!Q13="","",'01.19'!Q13)</f>
        <v>16</v>
      </c>
      <c r="U12" s="23">
        <f>IF('01.20'!Q13="","",'01.20'!Q13)</f>
        <v>17</v>
      </c>
      <c r="V12" s="23">
        <f>IF('01.21'!Q13="","",'01.21'!Q13)</f>
        <v>25</v>
      </c>
      <c r="W12" s="23">
        <f>IF('01.22'!Q13="","",'01.22'!Q13)</f>
      </c>
      <c r="X12" s="23">
        <f>IF('01.23'!Q13="","",'01.23'!Q13)</f>
      </c>
      <c r="Y12" s="23">
        <f>IF('01.24'!Q13="","",'01.24'!Q13)</f>
      </c>
      <c r="Z12" s="23">
        <f>IF('01.25'!Q13="","",'01.25'!Q13)</f>
      </c>
      <c r="AA12" s="23">
        <f>IF('01.26'!Q13="","",'01.26'!Q13)</f>
      </c>
      <c r="AB12" s="23">
        <f>IF('01.27'!Q13="","",'01.27'!Q13)</f>
      </c>
      <c r="AC12" s="23">
        <f>IF('01.28'!Q13="","",'01.28'!Q13)</f>
      </c>
      <c r="AD12" s="23"/>
      <c r="AE12" s="23"/>
      <c r="AF12" s="23"/>
      <c r="AG12" s="23">
        <f si="0" t="shared"/>
        <v>11.0684523809524</v>
      </c>
      <c r="AM12" s="14"/>
      <c r="AQ12" s="14"/>
    </row>
    <row r="13" spans="1:43">
      <c r="A13" s="22">
        <v>10</v>
      </c>
      <c r="B13" s="23">
        <f>IF('01.01'!Q14="","",'01.01'!Q14)</f>
        <v>-2.44642857142867</v>
      </c>
      <c r="C13" s="23">
        <f>IF('01.02'!Q14="","",'01.02'!Q14)</f>
        <v>-17.3214285714287</v>
      </c>
      <c r="D13" s="23">
        <f>IF('01.03'!Q14="","",'01.03'!Q14)</f>
        <v>-1</v>
      </c>
      <c r="E13" s="23">
        <f>IF('01.04'!Q14="","",'01.04'!Q14)</f>
        <v>-10</v>
      </c>
      <c r="F13" s="23">
        <f>IF('01.05'!Q14="","",'01.05'!Q14)</f>
        <v>-13</v>
      </c>
      <c r="G13" s="23">
        <f>IF('01.06'!Q14="","",'01.06'!Q14)</f>
        <v>-12</v>
      </c>
      <c r="H13" s="23">
        <f>IF('01.07'!Q14="","",'01.07'!Q14)</f>
        <v>-3</v>
      </c>
      <c r="I13" s="23">
        <f>IF('01.08'!Q14="","",'01.08'!Q14)</f>
        <v>-11</v>
      </c>
      <c r="J13" s="23">
        <f>IF('01.09'!Q14="","",'01.09'!Q14)</f>
        <v>-12</v>
      </c>
      <c r="K13" s="23">
        <f>IF('01.10'!Q14="","",'01.10'!Q14)</f>
        <v>-1</v>
      </c>
      <c r="L13" s="23">
        <f>IF('01.11'!Q14="","",'01.11'!Q14)</f>
        <v>-5</v>
      </c>
      <c r="M13" s="23">
        <f>IF('01.12'!Q14="","",'01.12'!Q14)</f>
        <v>-5</v>
      </c>
      <c r="N13" s="23">
        <f>IF('01.13'!Q14="","",'01.13'!Q14)</f>
        <v>-8</v>
      </c>
      <c r="O13" s="23">
        <f>IF('01.14'!Q14="","",'01.14'!Q14)</f>
        <v>-3</v>
      </c>
      <c r="P13" s="23" t="str">
        <f>IF('01.15'!Q14="","",'01.15'!Q14)</f>
        <v/>
      </c>
      <c r="Q13" s="23" t="str">
        <f>IF('01.16'!Q14="","",'01.16'!Q14)</f>
        <v/>
      </c>
      <c r="R13" s="23" t="str">
        <f>IF('01.17'!Q14="","",'01.17'!Q14)</f>
        <v/>
      </c>
      <c r="S13" s="23" t="str">
        <f>IF('01.18'!Q14="","",'01.18'!Q14)</f>
        <v/>
      </c>
      <c r="T13" s="23">
        <f>IF('01.19'!Q14="","",'01.19'!Q14)</f>
        <v>1</v>
      </c>
      <c r="U13" s="23">
        <f>IF('01.20'!Q14="","",'01.20'!Q14)</f>
        <v>-1</v>
      </c>
      <c r="V13" s="23">
        <f>IF('01.21'!Q14="","",'01.21'!Q14)</f>
        <v>15</v>
      </c>
      <c r="W13" s="23">
        <f>IF('01.22'!Q14="","",'01.22'!Q14)</f>
      </c>
      <c r="X13" s="23">
        <f>IF('01.23'!Q14="","",'01.23'!Q14)</f>
      </c>
      <c r="Y13" s="23">
        <f>IF('01.24'!Q14="","",'01.24'!Q14)</f>
      </c>
      <c r="Z13" s="23">
        <f>IF('01.25'!Q14="","",'01.25'!Q14)</f>
      </c>
      <c r="AA13" s="23">
        <f>IF('01.26'!Q14="","",'01.26'!Q14)</f>
      </c>
      <c r="AB13" s="23">
        <f>IF('01.27'!Q14="","",'01.27'!Q14)</f>
      </c>
      <c r="AC13" s="23">
        <f>IF('01.28'!Q14="","",'01.28'!Q14)</f>
      </c>
      <c r="AD13" s="23"/>
      <c r="AE13" s="23"/>
      <c r="AF13" s="23"/>
      <c r="AG13" s="23">
        <f si="0" t="shared"/>
        <v>-3.70932539682541</v>
      </c>
      <c r="AM13" s="14"/>
      <c r="AQ13" s="14"/>
    </row>
    <row r="14" spans="1:43">
      <c r="A14" s="22">
        <v>11</v>
      </c>
      <c r="B14" s="23">
        <f>IF('01.01'!Q15="","",'01.01'!Q15)</f>
        <v>-6.44642857142867</v>
      </c>
      <c r="C14" s="23">
        <f>IF('01.02'!Q15="","",'01.02'!Q15)</f>
        <v>5.67857142857133</v>
      </c>
      <c r="D14" s="23">
        <f>IF('01.03'!Q15="","",'01.03'!Q15)</f>
        <v>4</v>
      </c>
      <c r="E14" s="23">
        <f>IF('01.04'!Q15="","",'01.04'!Q15)</f>
        <v>1</v>
      </c>
      <c r="F14" s="23">
        <f>IF('01.05'!Q15="","",'01.05'!Q15)</f>
        <v>-3</v>
      </c>
      <c r="G14" s="23">
        <f>IF('01.06'!Q15="","",'01.06'!Q15)</f>
        <v>-3</v>
      </c>
      <c r="H14" s="23">
        <f>IF('01.07'!Q15="","",'01.07'!Q15)</f>
        <v>-2</v>
      </c>
      <c r="I14" s="23">
        <f>IF('01.08'!Q15="","",'01.08'!Q15)</f>
        <v>-4</v>
      </c>
      <c r="J14" s="23">
        <f>IF('01.09'!Q15="","",'01.09'!Q15)</f>
        <v>2</v>
      </c>
      <c r="K14" s="23">
        <f>IF('01.10'!Q15="","",'01.10'!Q15)</f>
        <v>0</v>
      </c>
      <c r="L14" s="23">
        <f>IF('01.11'!Q15="","",'01.11'!Q15)</f>
        <v>-4</v>
      </c>
      <c r="M14" s="23">
        <f>IF('01.12'!Q15="","",'01.12'!Q15)</f>
        <v>-4</v>
      </c>
      <c r="N14" s="23">
        <f>IF('01.13'!Q15="","",'01.13'!Q15)</f>
        <v>7</v>
      </c>
      <c r="O14" s="23">
        <f>IF('01.14'!Q15="","",'01.14'!Q15)</f>
        <v>2</v>
      </c>
      <c r="P14" s="23" t="str">
        <f>IF('01.15'!Q15="","",'01.15'!Q15)</f>
        <v/>
      </c>
      <c r="Q14" s="23" t="str">
        <f>IF('01.16'!Q15="","",'01.16'!Q15)</f>
        <v/>
      </c>
      <c r="R14" s="23" t="str">
        <f>IF('01.17'!Q15="","",'01.17'!Q15)</f>
        <v/>
      </c>
      <c r="S14" s="23" t="str">
        <f>IF('01.18'!Q15="","",'01.18'!Q15)</f>
        <v/>
      </c>
      <c r="T14" s="23">
        <f>IF('01.19'!Q15="","",'01.19'!Q15)</f>
        <v>-3</v>
      </c>
      <c r="U14" s="23">
        <f>IF('01.20'!Q15="","",'01.20'!Q15)</f>
        <v>1</v>
      </c>
      <c r="V14" s="23">
        <f>IF('01.21'!Q15="","",'01.21'!Q15)</f>
        <v>12</v>
      </c>
      <c r="W14" s="23">
        <f>IF('01.22'!Q15="","",'01.22'!Q15)</f>
      </c>
      <c r="X14" s="23">
        <f>IF('01.23'!Q15="","",'01.23'!Q15)</f>
      </c>
      <c r="Y14" s="23">
        <f>IF('01.24'!Q15="","",'01.24'!Q15)</f>
      </c>
      <c r="Z14" s="23">
        <f>IF('01.25'!Q15="","",'01.25'!Q15)</f>
      </c>
      <c r="AA14" s="23">
        <f>IF('01.26'!Q15="","",'01.26'!Q15)</f>
      </c>
      <c r="AB14" s="23">
        <f>IF('01.27'!Q15="","",'01.27'!Q15)</f>
      </c>
      <c r="AC14" s="23">
        <f>IF('01.28'!Q15="","",'01.28'!Q15)</f>
      </c>
      <c r="AD14" s="23"/>
      <c r="AE14" s="23"/>
      <c r="AF14" s="23"/>
      <c r="AG14" s="23">
        <f si="0" t="shared"/>
        <v>1.45734126984126</v>
      </c>
      <c r="AM14" s="14"/>
      <c r="AQ14" s="14"/>
    </row>
    <row r="15" spans="1:43">
      <c r="A15" s="22">
        <v>12</v>
      </c>
      <c r="B15" s="23">
        <f>IF('01.01'!Q16="","",'01.01'!Q16)</f>
        <v>0.553571428571331</v>
      </c>
      <c r="C15" s="23">
        <f>IF('01.02'!Q16="","",'01.02'!Q16)</f>
        <v>5.67857142857133</v>
      </c>
      <c r="D15" s="23">
        <f>IF('01.03'!Q16="","",'01.03'!Q16)</f>
        <v>4</v>
      </c>
      <c r="E15" s="23">
        <f>IF('01.04'!Q16="","",'01.04'!Q16)</f>
        <v>9</v>
      </c>
      <c r="F15" s="23">
        <f>IF('01.05'!Q16="","",'01.05'!Q16)</f>
        <v>11</v>
      </c>
      <c r="G15" s="23">
        <f>IF('01.06'!Q16="","",'01.06'!Q16)</f>
        <v>6</v>
      </c>
      <c r="H15" s="23">
        <f>IF('01.07'!Q16="","",'01.07'!Q16)</f>
        <v>11</v>
      </c>
      <c r="I15" s="23">
        <f>IF('01.08'!Q16="","",'01.08'!Q16)</f>
        <v>5</v>
      </c>
      <c r="J15" s="23">
        <f>IF('01.09'!Q16="","",'01.09'!Q16)</f>
        <v>-6</v>
      </c>
      <c r="K15" s="23">
        <f>IF('01.10'!Q16="","",'01.10'!Q16)</f>
        <v>2</v>
      </c>
      <c r="L15" s="23">
        <f>IF('01.11'!Q16="","",'01.11'!Q16)</f>
        <v>1</v>
      </c>
      <c r="M15" s="23">
        <f>IF('01.12'!Q16="","",'01.12'!Q16)</f>
        <v>5</v>
      </c>
      <c r="N15" s="23">
        <f>IF('01.13'!Q16="","",'01.13'!Q16)</f>
        <v>7</v>
      </c>
      <c r="O15" s="23">
        <f>IF('01.14'!Q16="","",'01.14'!Q16)</f>
        <v>13</v>
      </c>
      <c r="P15" s="23" t="str">
        <f>IF('01.15'!Q16="","",'01.15'!Q16)</f>
        <v/>
      </c>
      <c r="Q15" s="23" t="str">
        <f>IF('01.16'!Q16="","",'01.16'!Q16)</f>
        <v/>
      </c>
      <c r="R15" s="23" t="str">
        <f>IF('01.17'!Q16="","",'01.17'!Q16)</f>
        <v/>
      </c>
      <c r="S15" s="23" t="str">
        <f>IF('01.18'!Q16="","",'01.18'!Q16)</f>
        <v/>
      </c>
      <c r="T15" s="23">
        <f>IF('01.19'!Q16="","",'01.19'!Q16)</f>
        <v>6</v>
      </c>
      <c r="U15" s="23">
        <f>IF('01.20'!Q16="","",'01.20'!Q16)</f>
        <v>-1</v>
      </c>
      <c r="V15" s="23">
        <f>IF('01.21'!Q16="","",'01.21'!Q16)</f>
        <v>17</v>
      </c>
      <c r="W15" s="23">
        <f>IF('01.22'!Q16="","",'01.22'!Q16)</f>
      </c>
      <c r="X15" s="23">
        <f>IF('01.23'!Q16="","",'01.23'!Q16)</f>
      </c>
      <c r="Y15" s="23">
        <f>IF('01.24'!Q16="","",'01.24'!Q16)</f>
      </c>
      <c r="Z15" s="23">
        <f>IF('01.25'!Q16="","",'01.25'!Q16)</f>
      </c>
      <c r="AA15" s="23">
        <f>IF('01.26'!Q16="","",'01.26'!Q16)</f>
      </c>
      <c r="AB15" s="23">
        <f>IF('01.27'!Q16="","",'01.27'!Q16)</f>
      </c>
      <c r="AC15" s="23">
        <f>IF('01.28'!Q16="","",'01.28'!Q16)</f>
      </c>
      <c r="AD15" s="23"/>
      <c r="AE15" s="23"/>
      <c r="AF15" s="23"/>
      <c r="AG15" s="23">
        <f si="0" t="shared"/>
        <v>6.45734126984126</v>
      </c>
      <c r="AM15" s="14"/>
      <c r="AQ15" s="14"/>
    </row>
    <row r="16" spans="1:43">
      <c r="A16" s="22">
        <v>13</v>
      </c>
      <c r="B16" s="23">
        <f>IF('01.01'!Q17="","",'01.01'!Q17)</f>
        <v>3.55357142857133</v>
      </c>
      <c r="C16" s="23">
        <f>IF('01.02'!Q17="","",'01.02'!Q17)</f>
        <v>10.6785714285713</v>
      </c>
      <c r="D16" s="23">
        <f>IF('01.03'!Q17="","",'01.03'!Q17)</f>
        <v>7</v>
      </c>
      <c r="E16" s="23">
        <f>IF('01.04'!Q17="","",'01.04'!Q17)</f>
        <v>7</v>
      </c>
      <c r="F16" s="23">
        <f>IF('01.05'!Q17="","",'01.05'!Q17)</f>
        <v>8</v>
      </c>
      <c r="G16" s="23">
        <f>IF('01.06'!Q17="","",'01.06'!Q17)</f>
        <v>16</v>
      </c>
      <c r="H16" s="23">
        <f>IF('01.07'!Q17="","",'01.07'!Q17)</f>
        <v>10</v>
      </c>
      <c r="I16" s="23">
        <f>IF('01.08'!Q17="","",'01.08'!Q17)</f>
        <v>9</v>
      </c>
      <c r="J16" s="23">
        <f>IF('01.09'!Q17="","",'01.09'!Q17)</f>
        <v>4</v>
      </c>
      <c r="K16" s="23">
        <f>IF('01.10'!Q17="","",'01.10'!Q17)</f>
        <v>16</v>
      </c>
      <c r="L16" s="23">
        <f>IF('01.11'!Q17="","",'01.11'!Q17)</f>
        <v>10</v>
      </c>
      <c r="M16" s="23">
        <f>IF('01.12'!Q17="","",'01.12'!Q17)</f>
        <v>9</v>
      </c>
      <c r="N16" s="23">
        <f>IF('01.13'!Q17="","",'01.13'!Q17)</f>
        <v>10</v>
      </c>
      <c r="O16" s="23">
        <f>IF('01.14'!Q17="","",'01.14'!Q17)</f>
        <v>11</v>
      </c>
      <c r="P16" s="23" t="str">
        <f>IF('01.15'!Q17="","",'01.15'!Q17)</f>
        <v/>
      </c>
      <c r="Q16" s="23" t="str">
        <f>IF('01.16'!Q17="","",'01.16'!Q17)</f>
        <v/>
      </c>
      <c r="R16" s="23" t="str">
        <f>IF('01.17'!Q17="","",'01.17'!Q17)</f>
        <v/>
      </c>
      <c r="S16" s="23" t="str">
        <f>IF('01.18'!Q17="","",'01.18'!Q17)</f>
        <v/>
      </c>
      <c r="T16" s="23">
        <f>IF('01.19'!Q17="","",'01.19'!Q17)</f>
        <v>12</v>
      </c>
      <c r="U16" s="23">
        <f>IF('01.20'!Q17="","",'01.20'!Q17)</f>
        <v>5</v>
      </c>
      <c r="V16" s="23">
        <f>IF('01.21'!Q17="","",'01.21'!Q17)</f>
        <v>23</v>
      </c>
      <c r="W16" s="23">
        <f>IF('01.22'!Q17="","",'01.22'!Q17)</f>
      </c>
      <c r="X16" s="23">
        <f>IF('01.23'!Q17="","",'01.23'!Q17)</f>
      </c>
      <c r="Y16" s="23">
        <f>IF('01.24'!Q17="","",'01.24'!Q17)</f>
      </c>
      <c r="Z16" s="23">
        <f>IF('01.25'!Q17="","",'01.25'!Q17)</f>
      </c>
      <c r="AA16" s="23">
        <f>IF('01.26'!Q17="","",'01.26'!Q17)</f>
      </c>
      <c r="AB16" s="23">
        <f>IF('01.27'!Q17="","",'01.27'!Q17)</f>
      </c>
      <c r="AC16" s="23">
        <f>IF('01.28'!Q17="","",'01.28'!Q17)</f>
      </c>
      <c r="AD16" s="23"/>
      <c r="AE16" s="23"/>
      <c r="AF16" s="23"/>
      <c r="AG16" s="23">
        <f si="0" t="shared"/>
        <v>11.735119047619</v>
      </c>
      <c r="AM16" s="14"/>
      <c r="AQ16" s="14"/>
    </row>
    <row customFormat="1" r="17" s="14" spans="1:33">
      <c r="A17" s="22">
        <v>14</v>
      </c>
      <c r="B17" s="23">
        <f>IF('01.01'!Q18="","",'01.01'!Q18)</f>
        <v>5.55357142857133</v>
      </c>
      <c r="C17" s="23">
        <f>IF('01.02'!Q18="","",'01.02'!Q18)</f>
        <v>3.67857142857133</v>
      </c>
      <c r="D17" s="23">
        <f>IF('01.03'!Q18="","",'01.03'!Q18)</f>
        <v>5</v>
      </c>
      <c r="E17" s="23">
        <f>IF('01.04'!Q18="","",'01.04'!Q18)</f>
        <v>3</v>
      </c>
      <c r="F17" s="23">
        <f>IF('01.05'!Q18="","",'01.05'!Q18)</f>
        <v>2</v>
      </c>
      <c r="G17" s="23">
        <f>IF('01.06'!Q18="","",'01.06'!Q18)</f>
        <v>5</v>
      </c>
      <c r="H17" s="23">
        <f>IF('01.07'!Q18="","",'01.07'!Q18)</f>
        <v>3</v>
      </c>
      <c r="I17" s="23">
        <f>IF('01.08'!Q18="","",'01.08'!Q18)</f>
        <v>5</v>
      </c>
      <c r="J17" s="23">
        <f>IF('01.09'!Q18="","",'01.09'!Q18)</f>
        <v>2</v>
      </c>
      <c r="K17" s="23">
        <f>IF('01.10'!Q18="","",'01.10'!Q18)</f>
        <v>7</v>
      </c>
      <c r="L17" s="23">
        <f>IF('01.11'!Q18="","",'01.11'!Q18)</f>
        <v>0</v>
      </c>
      <c r="M17" s="23">
        <f>IF('01.12'!Q18="","",'01.12'!Q18)</f>
        <v>6</v>
      </c>
      <c r="N17" s="23">
        <f>IF('01.13'!Q18="","",'01.13'!Q18)</f>
        <v>4</v>
      </c>
      <c r="O17" s="23">
        <f>IF('01.14'!Q18="","",'01.14'!Q18)</f>
        <v>4</v>
      </c>
      <c r="P17" s="23" t="str">
        <f>IF('01.15'!Q18="","",'01.15'!Q18)</f>
        <v/>
      </c>
      <c r="Q17" s="23" t="str">
        <f>IF('01.16'!Q18="","",'01.16'!Q18)</f>
        <v/>
      </c>
      <c r="R17" s="23" t="str">
        <f>IF('01.17'!Q18="","",'01.17'!Q18)</f>
        <v/>
      </c>
      <c r="S17" s="23" t="str">
        <f>IF('01.18'!Q18="","",'01.18'!Q18)</f>
        <v/>
      </c>
      <c r="T17" s="23">
        <f>IF('01.19'!Q18="","",'01.19'!Q18)</f>
        <v>4</v>
      </c>
      <c r="U17" s="23">
        <f>IF('01.20'!Q18="","",'01.20'!Q18)</f>
        <v>9</v>
      </c>
      <c r="V17" s="23">
        <f>IF('01.21'!Q18="","",'01.21'!Q18)</f>
        <v>20</v>
      </c>
      <c r="W17" s="23">
        <f>IF('01.22'!Q18="","",'01.22'!Q18)</f>
      </c>
      <c r="X17" s="23">
        <f>IF('01.23'!Q18="","",'01.23'!Q18)</f>
      </c>
      <c r="Y17" s="23">
        <f>IF('01.24'!Q18="","",'01.24'!Q18)</f>
      </c>
      <c r="Z17" s="23">
        <f>IF('01.25'!Q18="","",'01.25'!Q18)</f>
      </c>
      <c r="AA17" s="23">
        <f>IF('01.26'!Q18="","",'01.26'!Q18)</f>
      </c>
      <c r="AB17" s="23">
        <f>IF('01.27'!Q18="","",'01.27'!Q18)</f>
      </c>
      <c r="AC17" s="23">
        <f>IF('01.28'!Q18="","",'01.28'!Q18)</f>
      </c>
      <c r="AD17" s="23"/>
      <c r="AE17" s="23"/>
      <c r="AF17" s="23"/>
      <c r="AG17" s="23">
        <f si="0" t="shared"/>
        <v>5.9017857142857</v>
      </c>
    </row>
    <row customFormat="1" r="18" s="14" spans="1:33">
      <c r="A18" s="22">
        <v>15</v>
      </c>
      <c r="B18" s="23">
        <f>IF('01.01'!Q19="","",'01.01'!Q19)</f>
        <v>-2.44642857142867</v>
      </c>
      <c r="C18" s="23">
        <f>IF('01.02'!Q19="","",'01.02'!Q19)</f>
        <v>-1.32142857142867</v>
      </c>
      <c r="D18" s="23">
        <f>IF('01.03'!Q19="","",'01.03'!Q19)</f>
        <v>6</v>
      </c>
      <c r="E18" s="23">
        <f>IF('01.04'!Q19="","",'01.04'!Q19)</f>
        <v>8</v>
      </c>
      <c r="F18" s="23">
        <f>IF('01.05'!Q19="","",'01.05'!Q19)</f>
        <v>3</v>
      </c>
      <c r="G18" s="23">
        <f>IF('01.06'!Q19="","",'01.06'!Q19)</f>
        <v>3</v>
      </c>
      <c r="H18" s="23">
        <f>IF('01.07'!Q19="","",'01.07'!Q19)</f>
        <v>7</v>
      </c>
      <c r="I18" s="23">
        <f>IF('01.08'!Q19="","",'01.08'!Q19)</f>
        <v>10</v>
      </c>
      <c r="J18" s="23">
        <f>IF('01.09'!Q19="","",'01.09'!Q19)</f>
        <v>-3</v>
      </c>
      <c r="K18" s="23">
        <f>IF('01.10'!Q19="","",'01.10'!Q19)</f>
        <v>4</v>
      </c>
      <c r="L18" s="23">
        <f>IF('01.11'!Q19="","",'01.11'!Q19)</f>
        <v>2</v>
      </c>
      <c r="M18" s="23">
        <f>IF('01.12'!Q19="","",'01.12'!Q19)</f>
        <v>6</v>
      </c>
      <c r="N18" s="23">
        <f>IF('01.13'!Q19="","",'01.13'!Q19)</f>
        <v>-2</v>
      </c>
      <c r="O18" s="23">
        <f>IF('01.14'!Q19="","",'01.14'!Q19)</f>
        <v>2</v>
      </c>
      <c r="P18" s="23" t="str">
        <f>IF('01.15'!Q19="","",'01.15'!Q19)</f>
        <v/>
      </c>
      <c r="Q18" s="23" t="str">
        <f>IF('01.16'!Q19="","",'01.16'!Q19)</f>
        <v/>
      </c>
      <c r="R18" s="23" t="str">
        <f>IF('01.17'!Q19="","",'01.17'!Q19)</f>
        <v/>
      </c>
      <c r="S18" s="23" t="str">
        <f>IF('01.18'!Q19="","",'01.18'!Q19)</f>
        <v/>
      </c>
      <c r="T18" s="23">
        <f>IF('01.19'!Q19="","",'01.19'!Q19)</f>
        <v>10</v>
      </c>
      <c r="U18" s="23">
        <f>IF('01.20'!Q19="","",'01.20'!Q19)</f>
        <v>6</v>
      </c>
      <c r="V18" s="23">
        <f>IF('01.21'!Q19="","",'01.21'!Q19)</f>
        <v>12</v>
      </c>
      <c r="W18" s="23">
        <f>IF('01.22'!Q19="","",'01.22'!Q19)</f>
      </c>
      <c r="X18" s="23">
        <f>IF('01.23'!Q19="","",'01.23'!Q19)</f>
      </c>
      <c r="Y18" s="23">
        <f>IF('01.24'!Q19="","",'01.24'!Q19)</f>
      </c>
      <c r="Z18" s="23">
        <f>IF('01.25'!Q19="","",'01.25'!Q19)</f>
      </c>
      <c r="AA18" s="23">
        <f>IF('01.26'!Q19="","",'01.26'!Q19)</f>
      </c>
      <c r="AB18" s="23">
        <f>IF('01.27'!Q19="","",'01.27'!Q19)</f>
      </c>
      <c r="AC18" s="23">
        <f>IF('01.28'!Q19="","",'01.28'!Q19)</f>
      </c>
      <c r="AD18" s="23"/>
      <c r="AE18" s="23"/>
      <c r="AF18" s="23"/>
      <c r="AG18" s="23">
        <f si="0" t="shared"/>
        <v>5.17956349206348</v>
      </c>
    </row>
    <row customFormat="1" r="19" s="14" spans="1:33">
      <c r="A19" s="22">
        <v>16</v>
      </c>
      <c r="B19" s="23">
        <f>IF('01.01'!Q20="","",'01.01'!Q20)</f>
        <v>2.55357142857133</v>
      </c>
      <c r="C19" s="23">
        <f>IF('01.02'!Q20="","",'01.02'!Q20)</f>
        <v>-0.321428571428669</v>
      </c>
      <c r="D19" s="23">
        <f>IF('01.03'!Q20="","",'01.03'!Q20)</f>
        <v>2</v>
      </c>
      <c r="E19" s="23">
        <f>IF('01.04'!Q20="","",'01.04'!Q20)</f>
        <v>-2</v>
      </c>
      <c r="F19" s="23">
        <f>IF('01.05'!Q20="","",'01.05'!Q20)</f>
        <v>6</v>
      </c>
      <c r="G19" s="23">
        <f>IF('01.06'!Q20="","",'01.06'!Q20)</f>
        <v>12</v>
      </c>
      <c r="H19" s="23">
        <f>IF('01.07'!Q20="","",'01.07'!Q20)</f>
        <v>15</v>
      </c>
      <c r="I19" s="23">
        <f>IF('01.08'!Q20="","",'01.08'!Q20)</f>
        <v>6</v>
      </c>
      <c r="J19" s="23">
        <f>IF('01.09'!Q20="","",'01.09'!Q20)</f>
        <v>20</v>
      </c>
      <c r="K19" s="23">
        <f>IF('01.10'!Q20="","",'01.10'!Q20)</f>
        <v>12</v>
      </c>
      <c r="L19" s="23">
        <f>IF('01.11'!Q20="","",'01.11'!Q20)</f>
        <v>12</v>
      </c>
      <c r="M19" s="23">
        <f>IF('01.12'!Q20="","",'01.12'!Q20)</f>
        <v>10</v>
      </c>
      <c r="N19" s="23">
        <f>IF('01.13'!Q20="","",'01.13'!Q20)</f>
        <v>13</v>
      </c>
      <c r="O19" s="23">
        <f>IF('01.14'!Q20="","",'01.14'!Q20)</f>
        <v>20</v>
      </c>
      <c r="P19" s="23" t="str">
        <f>IF('01.15'!Q20="","",'01.15'!Q20)</f>
        <v/>
      </c>
      <c r="Q19" s="23" t="str">
        <f>IF('01.16'!Q20="","",'01.16'!Q20)</f>
        <v/>
      </c>
      <c r="R19" s="23" t="str">
        <f>IF('01.17'!Q20="","",'01.17'!Q20)</f>
        <v/>
      </c>
      <c r="S19" s="23" t="str">
        <f>IF('01.18'!Q20="","",'01.18'!Q20)</f>
        <v/>
      </c>
      <c r="T19" s="23">
        <f>IF('01.19'!Q20="","",'01.19'!Q20)</f>
        <v>11</v>
      </c>
      <c r="U19" s="23">
        <f>IF('01.20'!Q20="","",'01.20'!Q20)</f>
        <v>12</v>
      </c>
      <c r="V19" s="23">
        <f>IF('01.21'!Q20="","",'01.21'!Q20)</f>
        <v>21</v>
      </c>
      <c r="W19" s="23">
        <f>IF('01.22'!Q20="","",'01.22'!Q20)</f>
      </c>
      <c r="X19" s="23">
        <f>IF('01.23'!Q20="","",'01.23'!Q20)</f>
      </c>
      <c r="Y19" s="23">
        <f>IF('01.24'!Q20="","",'01.24'!Q20)</f>
      </c>
      <c r="Z19" s="23">
        <f>IF('01.25'!Q20="","",'01.25'!Q20)</f>
      </c>
      <c r="AA19" s="23">
        <f>IF('01.26'!Q20="","",'01.26'!Q20)</f>
      </c>
      <c r="AB19" s="23">
        <f>IF('01.27'!Q20="","",'01.27'!Q20)</f>
      </c>
      <c r="AC19" s="23">
        <f>IF('01.28'!Q20="","",'01.28'!Q20)</f>
      </c>
      <c r="AD19" s="23"/>
      <c r="AE19" s="23"/>
      <c r="AF19" s="23"/>
      <c r="AG19" s="23">
        <f si="0" t="shared"/>
        <v>11.5684523809524</v>
      </c>
    </row>
    <row customFormat="1" r="20" s="14" spans="1:33">
      <c r="A20" s="22">
        <v>17</v>
      </c>
      <c r="B20" s="23">
        <f>IF('01.01'!Q21="","",'01.01'!Q21)</f>
        <v>-7.44642857142867</v>
      </c>
      <c r="C20" s="23">
        <f>IF('01.02'!Q21="","",'01.02'!Q21)</f>
        <v>-14.3214285714287</v>
      </c>
      <c r="D20" s="23">
        <f>IF('01.03'!Q21="","",'01.03'!Q21)</f>
        <v>-12</v>
      </c>
      <c r="E20" s="23">
        <f>IF('01.04'!Q21="","",'01.04'!Q21)</f>
        <v>2</v>
      </c>
      <c r="F20" s="23">
        <f>IF('01.05'!Q21="","",'01.05'!Q21)</f>
        <v>0</v>
      </c>
      <c r="G20" s="23">
        <f>IF('01.06'!Q21="","",'01.06'!Q21)</f>
        <v>8</v>
      </c>
      <c r="H20" s="23">
        <f>IF('01.07'!Q21="","",'01.07'!Q21)</f>
        <v>7</v>
      </c>
      <c r="I20" s="23">
        <f>IF('01.08'!Q21="","",'01.08'!Q21)</f>
        <v>11</v>
      </c>
      <c r="J20" s="23">
        <f>IF('01.09'!Q21="","",'01.09'!Q21)</f>
        <v>16</v>
      </c>
      <c r="K20" s="23">
        <f>IF('01.10'!Q21="","",'01.10'!Q21)</f>
        <v>17</v>
      </c>
      <c r="L20" s="23">
        <f>IF('01.11'!Q21="","",'01.11'!Q21)</f>
        <v>15</v>
      </c>
      <c r="M20" s="23">
        <f>IF('01.12'!Q21="","",'01.12'!Q21)</f>
        <v>15</v>
      </c>
      <c r="N20" s="23">
        <f>IF('01.13'!Q21="","",'01.13'!Q21)</f>
        <v>12</v>
      </c>
      <c r="O20" s="23">
        <f>IF('01.14'!Q21="","",'01.14'!Q21)</f>
        <v>17</v>
      </c>
      <c r="P20" s="23" t="str">
        <f>IF('01.15'!Q21="","",'01.15'!Q21)</f>
        <v/>
      </c>
      <c r="Q20" s="23" t="str">
        <f>IF('01.16'!Q21="","",'01.16'!Q21)</f>
        <v/>
      </c>
      <c r="R20" s="23" t="str">
        <f>IF('01.17'!Q21="","",'01.17'!Q21)</f>
        <v/>
      </c>
      <c r="S20" s="23" t="str">
        <f>IF('01.18'!Q21="","",'01.18'!Q21)</f>
        <v/>
      </c>
      <c r="T20" s="23">
        <f>IF('01.19'!Q21="","",'01.19'!Q21)</f>
        <v>11</v>
      </c>
      <c r="U20" s="23">
        <f>IF('01.20'!Q21="","",'01.20'!Q21)</f>
        <v>2</v>
      </c>
      <c r="V20" s="23">
        <f>IF('01.21'!Q21="","",'01.21'!Q21)</f>
        <v>13</v>
      </c>
      <c r="W20" s="23">
        <f>IF('01.22'!Q21="","",'01.22'!Q21)</f>
      </c>
      <c r="X20" s="23">
        <f>IF('01.23'!Q21="","",'01.23'!Q21)</f>
      </c>
      <c r="Y20" s="23">
        <f>IF('01.24'!Q21="","",'01.24'!Q21)</f>
      </c>
      <c r="Z20" s="23">
        <f>IF('01.25'!Q21="","",'01.25'!Q21)</f>
      </c>
      <c r="AA20" s="23">
        <f>IF('01.26'!Q21="","",'01.26'!Q21)</f>
      </c>
      <c r="AB20" s="23">
        <f>IF('01.27'!Q21="","",'01.27'!Q21)</f>
      </c>
      <c r="AC20" s="23">
        <f>IF('01.28'!Q21="","",'01.28'!Q21)</f>
      </c>
      <c r="AD20" s="23"/>
      <c r="AE20" s="23"/>
      <c r="AF20" s="23"/>
      <c r="AG20" s="23">
        <f si="0" t="shared"/>
        <v>8.17956349206348</v>
      </c>
    </row>
    <row customFormat="1" r="21" s="14" spans="1:33">
      <c r="A21" s="22">
        <v>18</v>
      </c>
      <c r="B21" s="23">
        <f>IF('01.01'!Q22="","",'01.01'!Q22)</f>
        <v>-1.44642857142867</v>
      </c>
      <c r="C21" s="23">
        <f>IF('01.02'!Q22="","",'01.02'!Q22)</f>
        <v>-13.3214285714287</v>
      </c>
      <c r="D21" s="23">
        <f>IF('01.03'!Q22="","",'01.03'!Q22)</f>
        <v>-15</v>
      </c>
      <c r="E21" s="23">
        <f>IF('01.04'!Q22="","",'01.04'!Q22)</f>
        <v>-6</v>
      </c>
      <c r="F21" s="23">
        <f>IF('01.05'!Q22="","",'01.05'!Q22)</f>
        <v>-4</v>
      </c>
      <c r="G21" s="23">
        <f>IF('01.06'!Q22="","",'01.06'!Q22)</f>
        <v>1</v>
      </c>
      <c r="H21" s="23">
        <f>IF('01.07'!Q22="","",'01.07'!Q22)</f>
        <v>-2</v>
      </c>
      <c r="I21" s="23">
        <f>IF('01.08'!Q22="","",'01.08'!Q22)</f>
        <v>-5</v>
      </c>
      <c r="J21" s="23">
        <f>IF('01.09'!Q22="","",'01.09'!Q22)</f>
        <v>-1</v>
      </c>
      <c r="K21" s="23">
        <f>IF('01.10'!Q22="","",'01.10'!Q22)</f>
        <v>3</v>
      </c>
      <c r="L21" s="23">
        <f>IF('01.11'!Q22="","",'01.11'!Q22)</f>
        <v>-1</v>
      </c>
      <c r="M21" s="23">
        <f>IF('01.12'!Q22="","",'01.12'!Q22)</f>
        <v>-3</v>
      </c>
      <c r="N21" s="23">
        <f>IF('01.13'!Q22="","",'01.13'!Q22)</f>
        <v>4</v>
      </c>
      <c r="O21" s="23">
        <f>IF('01.14'!Q22="","",'01.14'!Q22)</f>
        <v>-2</v>
      </c>
      <c r="P21" s="23" t="str">
        <f>IF('01.15'!Q22="","",'01.15'!Q22)</f>
        <v/>
      </c>
      <c r="Q21" s="23" t="str">
        <f>IF('01.16'!Q22="","",'01.16'!Q22)</f>
        <v/>
      </c>
      <c r="R21" s="23" t="str">
        <f>IF('01.17'!Q22="","",'01.17'!Q22)</f>
        <v/>
      </c>
      <c r="S21" s="23" t="str">
        <f>IF('01.18'!Q22="","",'01.18'!Q22)</f>
        <v/>
      </c>
      <c r="T21" s="23">
        <f>IF('01.19'!Q22="","",'01.19'!Q22)</f>
        <v>-2</v>
      </c>
      <c r="U21" s="23">
        <f>IF('01.20'!Q22="","",'01.20'!Q22)</f>
        <v>1</v>
      </c>
      <c r="V21" s="23">
        <f>IF('01.21'!Q22="","",'01.21'!Q22)</f>
        <v>16</v>
      </c>
      <c r="W21" s="23">
        <f>IF('01.22'!Q22="","",'01.22'!Q22)</f>
      </c>
      <c r="X21" s="23">
        <f>IF('01.23'!Q22="","",'01.23'!Q22)</f>
      </c>
      <c r="Y21" s="23">
        <f>IF('01.24'!Q22="","",'01.24'!Q22)</f>
      </c>
      <c r="Z21" s="23">
        <f>IF('01.25'!Q22="","",'01.25'!Q22)</f>
      </c>
      <c r="AA21" s="23">
        <f>IF('01.26'!Q22="","",'01.26'!Q22)</f>
      </c>
      <c r="AB21" s="23">
        <f>IF('01.27'!Q22="","",'01.27'!Q22)</f>
      </c>
      <c r="AC21" s="23">
        <f>IF('01.28'!Q22="","",'01.28'!Q22)</f>
      </c>
      <c r="AD21" s="23"/>
      <c r="AE21" s="23"/>
      <c r="AF21" s="23"/>
      <c r="AG21" s="23">
        <f si="0" t="shared"/>
        <v>-0.209325396825408</v>
      </c>
    </row>
    <row customFormat="1" r="22" s="14" spans="1:33">
      <c r="A22" s="22">
        <v>19</v>
      </c>
      <c r="B22" s="23">
        <f>IF('01.01'!Q23="","",'01.01'!Q23)</f>
        <v>-7.44642857142867</v>
      </c>
      <c r="C22" s="23">
        <f>IF('01.02'!Q23="","",'01.02'!Q23)</f>
        <v>-6.32142857142867</v>
      </c>
      <c r="D22" s="23">
        <f>IF('01.03'!Q23="","",'01.03'!Q23)</f>
        <v>-6</v>
      </c>
      <c r="E22" s="23">
        <f>IF('01.04'!Q23="","",'01.04'!Q23)</f>
        <v>-16</v>
      </c>
      <c r="F22" s="23">
        <f>IF('01.05'!Q23="","",'01.05'!Q23)</f>
        <v>-2</v>
      </c>
      <c r="G22" s="23">
        <f>IF('01.06'!Q23="","",'01.06'!Q23)</f>
        <v>1</v>
      </c>
      <c r="H22" s="23">
        <f>IF('01.07'!Q23="","",'01.07'!Q23)</f>
        <v>5</v>
      </c>
      <c r="I22" s="23">
        <f>IF('01.08'!Q23="","",'01.08'!Q23)</f>
        <v>-3</v>
      </c>
      <c r="J22" s="23">
        <f>IF('01.09'!Q23="","",'01.09'!Q23)</f>
        <v>-4</v>
      </c>
      <c r="K22" s="23">
        <f>IF('01.10'!Q23="","",'01.10'!Q23)</f>
        <v>-9</v>
      </c>
      <c r="L22" s="23">
        <f>IF('01.11'!Q23="","",'01.11'!Q23)</f>
        <v>-4</v>
      </c>
      <c r="M22" s="23">
        <f>IF('01.12'!Q23="","",'01.12'!Q23)</f>
        <v>-4</v>
      </c>
      <c r="N22" s="23">
        <f>IF('01.13'!Q23="","",'01.13'!Q23)</f>
        <v>-5</v>
      </c>
      <c r="O22" s="23">
        <f>IF('01.14'!Q23="","",'01.14'!Q23)</f>
        <v>-5</v>
      </c>
      <c r="P22" s="23" t="str">
        <f>IF('01.15'!Q23="","",'01.15'!Q23)</f>
        <v/>
      </c>
      <c r="Q22" s="23" t="str">
        <f>IF('01.16'!Q23="","",'01.16'!Q23)</f>
        <v/>
      </c>
      <c r="R22" s="23" t="str">
        <f>IF('01.17'!Q23="","",'01.17'!Q23)</f>
        <v/>
      </c>
      <c r="S22" s="23" t="str">
        <f>IF('01.18'!Q23="","",'01.18'!Q23)</f>
        <v/>
      </c>
      <c r="T22" s="23">
        <f>IF('01.19'!Q23="","",'01.19'!Q23)</f>
        <v>-10</v>
      </c>
      <c r="U22" s="23">
        <f>IF('01.20'!Q23="","",'01.20'!Q23)</f>
        <v>-2</v>
      </c>
      <c r="V22" s="23">
        <f>IF('01.21'!Q23="","",'01.21'!Q23)</f>
        <v>13</v>
      </c>
      <c r="W22" s="23">
        <f>IF('01.22'!Q23="","",'01.22'!Q23)</f>
      </c>
      <c r="X22" s="23">
        <f>IF('01.23'!Q23="","",'01.23'!Q23)</f>
      </c>
      <c r="Y22" s="23">
        <f>IF('01.24'!Q23="","",'01.24'!Q23)</f>
      </c>
      <c r="Z22" s="23">
        <f>IF('01.25'!Q23="","",'01.25'!Q23)</f>
      </c>
      <c r="AA22" s="23">
        <f>IF('01.26'!Q23="","",'01.26'!Q23)</f>
      </c>
      <c r="AB22" s="23">
        <f>IF('01.27'!Q23="","",'01.27'!Q23)</f>
      </c>
      <c r="AC22" s="23">
        <f>IF('01.28'!Q23="","",'01.28'!Q23)</f>
      </c>
      <c r="AD22" s="23"/>
      <c r="AE22" s="23"/>
      <c r="AF22" s="23"/>
      <c r="AG22" s="23">
        <f si="0" t="shared"/>
        <v>-2.82043650793652</v>
      </c>
    </row>
    <row customFormat="1" r="23" s="14" spans="1:33">
      <c r="A23" s="22">
        <v>20</v>
      </c>
      <c r="B23" s="23">
        <f>IF('01.01'!Q24="","",'01.01'!Q24)</f>
        <v>4.55357142857133</v>
      </c>
      <c r="C23" s="23">
        <f>IF('01.02'!Q24="","",'01.02'!Q24)</f>
        <v>-2.32142857142867</v>
      </c>
      <c r="D23" s="23">
        <f>IF('01.03'!Q24="","",'01.03'!Q24)</f>
        <v>4</v>
      </c>
      <c r="E23" s="23">
        <f>IF('01.04'!Q24="","",'01.04'!Q24)</f>
        <v>2</v>
      </c>
      <c r="F23" s="23">
        <f>IF('01.05'!Q24="","",'01.05'!Q24)</f>
        <v>-2</v>
      </c>
      <c r="G23" s="23">
        <f>IF('01.06'!Q24="","",'01.06'!Q24)</f>
        <v>-1</v>
      </c>
      <c r="H23" s="23">
        <f>IF('01.07'!Q24="","",'01.07'!Q24)</f>
        <v>2</v>
      </c>
      <c r="I23" s="23">
        <f>IF('01.08'!Q24="","",'01.08'!Q24)</f>
        <v>0</v>
      </c>
      <c r="J23" s="23">
        <f>IF('01.09'!Q24="","",'01.09'!Q24)</f>
        <v>3</v>
      </c>
      <c r="K23" s="23">
        <f>IF('01.10'!Q24="","",'01.10'!Q24)</f>
        <v>1</v>
      </c>
      <c r="L23" s="23">
        <f>IF('01.11'!Q24="","",'01.11'!Q24)</f>
        <v>1</v>
      </c>
      <c r="M23" s="23">
        <f>IF('01.12'!Q24="","",'01.12'!Q24)</f>
        <v>0</v>
      </c>
      <c r="N23" s="23">
        <f>IF('01.13'!Q24="","",'01.13'!Q24)</f>
        <v>-3</v>
      </c>
      <c r="O23" s="23">
        <f>IF('01.14'!Q24="","",'01.14'!Q24)</f>
        <v>-1</v>
      </c>
      <c r="P23" s="23" t="str">
        <f>IF('01.15'!Q24="","",'01.15'!Q24)</f>
        <v/>
      </c>
      <c r="Q23" s="23" t="str">
        <f>IF('01.16'!Q24="","",'01.16'!Q24)</f>
        <v/>
      </c>
      <c r="R23" s="23" t="str">
        <f>IF('01.17'!Q24="","",'01.17'!Q24)</f>
        <v/>
      </c>
      <c r="S23" s="23" t="str">
        <f>IF('01.18'!Q24="","",'01.18'!Q24)</f>
        <v/>
      </c>
      <c r="T23" s="23">
        <f>IF('01.19'!Q24="","",'01.19'!Q24)</f>
        <v>1</v>
      </c>
      <c r="U23" s="23">
        <f>IF('01.20'!Q24="","",'01.20'!Q24)</f>
        <v>2</v>
      </c>
      <c r="V23" s="23">
        <f>IF('01.21'!Q24="","",'01.21'!Q24)</f>
        <v>11</v>
      </c>
      <c r="W23" s="23">
        <f>IF('01.22'!Q24="","",'01.22'!Q24)</f>
      </c>
      <c r="X23" s="23">
        <f>IF('01.23'!Q24="","",'01.23'!Q24)</f>
      </c>
      <c r="Y23" s="23">
        <f>IF('01.24'!Q24="","",'01.24'!Q24)</f>
      </c>
      <c r="Z23" s="23">
        <f>IF('01.25'!Q24="","",'01.25'!Q24)</f>
      </c>
      <c r="AA23" s="23">
        <f>IF('01.26'!Q24="","",'01.26'!Q24)</f>
      </c>
      <c r="AB23" s="23">
        <f>IF('01.27'!Q24="","",'01.27'!Q24)</f>
      </c>
      <c r="AC23" s="23">
        <f>IF('01.28'!Q24="","",'01.28'!Q24)</f>
      </c>
      <c r="AD23" s="23"/>
      <c r="AE23" s="23"/>
      <c r="AF23" s="23"/>
      <c r="AG23" s="23">
        <f si="0" t="shared"/>
        <v>2.73511904761904</v>
      </c>
    </row>
    <row customFormat="1" r="24" s="14" spans="1:33">
      <c r="A24" s="22">
        <v>21</v>
      </c>
      <c r="B24" s="23">
        <f>IF('01.01'!Q25="","",'01.01'!Q25)</f>
        <v>-0.446428571428669</v>
      </c>
      <c r="C24" s="23">
        <f>IF('01.02'!Q25="","",'01.02'!Q25)</f>
        <v>-3.32142857142867</v>
      </c>
      <c r="D24" s="23">
        <f>IF('01.03'!Q25="","",'01.03'!Q25)</f>
        <v>-4</v>
      </c>
      <c r="E24" s="23">
        <f>IF('01.04'!Q25="","",'01.04'!Q25)</f>
        <v>-1</v>
      </c>
      <c r="F24" s="23">
        <f>IF('01.05'!Q25="","",'01.05'!Q25)</f>
        <v>-6</v>
      </c>
      <c r="G24" s="23">
        <f>IF('01.06'!Q25="","",'01.06'!Q25)</f>
        <v>-5</v>
      </c>
      <c r="H24" s="23">
        <f>IF('01.07'!Q25="","",'01.07'!Q25)</f>
        <v>-6</v>
      </c>
      <c r="I24" s="23">
        <f>IF('01.08'!Q25="","",'01.08'!Q25)</f>
        <v>-8</v>
      </c>
      <c r="J24" s="23">
        <f>IF('01.09'!Q25="","",'01.09'!Q25)</f>
        <v>-3</v>
      </c>
      <c r="K24" s="23">
        <f>IF('01.10'!Q25="","",'01.10'!Q25)</f>
        <v>-6</v>
      </c>
      <c r="L24" s="23">
        <f>IF('01.11'!Q25="","",'01.11'!Q25)</f>
        <v>-4</v>
      </c>
      <c r="M24" s="23">
        <f>IF('01.12'!Q25="","",'01.12'!Q25)</f>
        <v>-10</v>
      </c>
      <c r="N24" s="23">
        <f>IF('01.13'!Q25="","",'01.13'!Q25)</f>
        <v>-4</v>
      </c>
      <c r="O24" s="23">
        <f>IF('01.14'!Q25="","",'01.14'!Q25)</f>
        <v>-7</v>
      </c>
      <c r="P24" s="23" t="str">
        <f>IF('01.15'!Q25="","",'01.15'!Q25)</f>
        <v/>
      </c>
      <c r="Q24" s="23" t="str">
        <f>IF('01.16'!Q25="","",'01.16'!Q25)</f>
        <v/>
      </c>
      <c r="R24" s="23" t="str">
        <f>IF('01.17'!Q25="","",'01.17'!Q25)</f>
        <v/>
      </c>
      <c r="S24" s="23" t="str">
        <f>IF('01.18'!Q25="","",'01.18'!Q25)</f>
        <v/>
      </c>
      <c r="T24" s="23">
        <f>IF('01.19'!Q25="","",'01.19'!Q25)</f>
        <v>-11</v>
      </c>
      <c r="U24" s="23">
        <f>IF('01.20'!Q25="","",'01.20'!Q25)</f>
        <v>-2</v>
      </c>
      <c r="V24" s="23">
        <f>IF('01.21'!Q25="","",'01.21'!Q25)</f>
        <v>10</v>
      </c>
      <c r="W24" s="23">
        <f>IF('01.22'!Q25="","",'01.22'!Q25)</f>
      </c>
      <c r="X24" s="23">
        <f>IF('01.23'!Q25="","",'01.23'!Q25)</f>
      </c>
      <c r="Y24" s="23">
        <f>IF('01.24'!Q25="","",'01.24'!Q25)</f>
      </c>
      <c r="Z24" s="23">
        <f>IF('01.25'!Q25="","",'01.25'!Q25)</f>
      </c>
      <c r="AA24" s="23">
        <f>IF('01.26'!Q25="","",'01.26'!Q25)</f>
      </c>
      <c r="AB24" s="23">
        <f>IF('01.27'!Q25="","",'01.27'!Q25)</f>
      </c>
      <c r="AC24" s="23">
        <f>IF('01.28'!Q25="","",'01.28'!Q25)</f>
      </c>
      <c r="AD24" s="23"/>
      <c r="AE24" s="23"/>
      <c r="AF24" s="23"/>
      <c r="AG24" s="23">
        <f si="0" t="shared"/>
        <v>-3.43154761904763</v>
      </c>
    </row>
    <row customFormat="1" r="25" s="14" spans="1:33">
      <c r="A25" s="22">
        <v>22</v>
      </c>
      <c r="B25" s="23">
        <f>IF('01.01'!Q26="","",'01.01'!Q26)</f>
        <v>-10.4464285714287</v>
      </c>
      <c r="C25" s="23">
        <f>IF('01.02'!Q26="","",'01.02'!Q26)</f>
        <v>-10.3214285714287</v>
      </c>
      <c r="D25" s="23">
        <f>IF('01.03'!Q26="","",'01.03'!Q26)</f>
        <v>-10</v>
      </c>
      <c r="E25" s="23">
        <f>IF('01.04'!Q26="","",'01.04'!Q26)</f>
        <v>-4</v>
      </c>
      <c r="F25" s="23">
        <f>IF('01.05'!Q26="","",'01.05'!Q26)</f>
        <v>-4</v>
      </c>
      <c r="G25" s="23">
        <f>IF('01.06'!Q26="","",'01.06'!Q26)</f>
        <v>-15</v>
      </c>
      <c r="H25" s="23">
        <f>IF('01.07'!Q26="","",'01.07'!Q26)</f>
        <v>-5</v>
      </c>
      <c r="I25" s="23">
        <f>IF('01.08'!Q26="","",'01.08'!Q26)</f>
        <v>-10</v>
      </c>
      <c r="J25" s="23">
        <f>IF('01.09'!Q26="","",'01.09'!Q26)</f>
        <v>-11</v>
      </c>
      <c r="K25" s="23">
        <f>IF('01.10'!Q26="","",'01.10'!Q26)</f>
        <v>-6</v>
      </c>
      <c r="L25" s="23">
        <f>IF('01.11'!Q26="","",'01.11'!Q26)</f>
        <v>-6</v>
      </c>
      <c r="M25" s="23">
        <f>IF('01.12'!Q26="","",'01.12'!Q26)</f>
        <v>-11</v>
      </c>
      <c r="N25" s="23">
        <f>IF('01.13'!Q26="","",'01.13'!Q26)</f>
        <v>-12</v>
      </c>
      <c r="O25" s="23">
        <f>IF('01.14'!Q26="","",'01.14'!Q26)</f>
        <v>-3</v>
      </c>
      <c r="P25" s="23" t="str">
        <f>IF('01.15'!Q26="","",'01.15'!Q26)</f>
        <v/>
      </c>
      <c r="Q25" s="23" t="str">
        <f>IF('01.16'!Q26="","",'01.16'!Q26)</f>
        <v/>
      </c>
      <c r="R25" s="23" t="str">
        <f>IF('01.17'!Q26="","",'01.17'!Q26)</f>
        <v/>
      </c>
      <c r="S25" s="23" t="str">
        <f>IF('01.18'!Q26="","",'01.18'!Q26)</f>
        <v/>
      </c>
      <c r="T25" s="23">
        <f>IF('01.19'!Q26="","",'01.19'!Q26)</f>
        <v>-6</v>
      </c>
      <c r="U25" s="23">
        <f>IF('01.20'!Q26="","",'01.20'!Q26)</f>
        <v>-15</v>
      </c>
      <c r="V25" s="23">
        <f>IF('01.21'!Q26="","",'01.21'!Q26)</f>
        <v>1</v>
      </c>
      <c r="W25" s="23">
        <f>IF('01.22'!Q26="","",'01.22'!Q26)</f>
      </c>
      <c r="X25" s="23">
        <f>IF('01.23'!Q26="","",'01.23'!Q26)</f>
      </c>
      <c r="Y25" s="23">
        <f>IF('01.24'!Q26="","",'01.24'!Q26)</f>
      </c>
      <c r="Z25" s="23">
        <f>IF('01.25'!Q26="","",'01.25'!Q26)</f>
      </c>
      <c r="AA25" s="23">
        <f>IF('01.26'!Q26="","",'01.26'!Q26)</f>
      </c>
      <c r="AB25" s="23">
        <f>IF('01.27'!Q26="","",'01.27'!Q26)</f>
      </c>
      <c r="AC25" s="23">
        <f>IF('01.28'!Q26="","",'01.28'!Q26)</f>
      </c>
      <c r="AD25" s="23"/>
      <c r="AE25" s="23"/>
      <c r="AF25" s="23"/>
      <c r="AG25" s="23">
        <f si="0" t="shared"/>
        <v>-7.5982142857143</v>
      </c>
    </row>
    <row customFormat="1" r="26" s="14" spans="1:33">
      <c r="A26" s="22">
        <v>23</v>
      </c>
      <c r="B26" s="23">
        <f>IF('01.01'!Q27="","",'01.01'!Q27)</f>
        <v>2.55357142857133</v>
      </c>
      <c r="C26" s="23">
        <f>IF('01.02'!Q27="","",'01.02'!Q27)</f>
        <v>-8.32142857142867</v>
      </c>
      <c r="D26" s="23">
        <f>IF('01.03'!Q27="","",'01.03'!Q27)</f>
        <v>-5</v>
      </c>
      <c r="E26" s="23">
        <f>IF('01.04'!Q27="","",'01.04'!Q27)</f>
        <v>-6</v>
      </c>
      <c r="F26" s="23">
        <f>IF('01.05'!Q27="","",'01.05'!Q27)</f>
        <v>-4</v>
      </c>
      <c r="G26" s="23">
        <f>IF('01.06'!Q27="","",'01.06'!Q27)</f>
        <v>-1</v>
      </c>
      <c r="H26" s="23">
        <f>IF('01.07'!Q27="","",'01.07'!Q27)</f>
        <v>0</v>
      </c>
      <c r="I26" s="23">
        <f>IF('01.08'!Q27="","",'01.08'!Q27)</f>
        <v>-6</v>
      </c>
      <c r="J26" s="23">
        <f>IF('01.09'!Q27="","",'01.09'!Q27)</f>
        <v>0</v>
      </c>
      <c r="K26" s="23">
        <f>IF('01.10'!Q27="","",'01.10'!Q27)</f>
        <v>2</v>
      </c>
      <c r="L26" s="23">
        <f>IF('01.11'!Q27="","",'01.11'!Q27)</f>
        <v>-11</v>
      </c>
      <c r="M26" s="23">
        <f>IF('01.12'!Q27="","",'01.12'!Q27)</f>
        <v>-8</v>
      </c>
      <c r="N26" s="23">
        <f>IF('01.13'!Q27="","",'01.13'!Q27)</f>
        <v>-4</v>
      </c>
      <c r="O26" s="23">
        <f>IF('01.14'!Q27="","",'01.14'!Q27)</f>
        <v>-6</v>
      </c>
      <c r="P26" s="23" t="str">
        <f>IF('01.15'!Q27="","",'01.15'!Q27)</f>
        <v/>
      </c>
      <c r="Q26" s="23" t="str">
        <f>IF('01.16'!Q27="","",'01.16'!Q27)</f>
        <v/>
      </c>
      <c r="R26" s="23" t="str">
        <f>IF('01.17'!Q27="","",'01.17'!Q27)</f>
        <v/>
      </c>
      <c r="S26" s="23" t="str">
        <f>IF('01.18'!Q27="","",'01.18'!Q27)</f>
        <v/>
      </c>
      <c r="T26" s="23">
        <f>IF('01.19'!Q27="","",'01.19'!Q27)</f>
        <v>1</v>
      </c>
      <c r="U26" s="23">
        <f>IF('01.20'!Q27="","",'01.20'!Q27)</f>
        <v>-7</v>
      </c>
      <c r="V26" s="23">
        <f>IF('01.21'!Q27="","",'01.21'!Q27)</f>
        <v>11</v>
      </c>
      <c r="W26" s="23">
        <f>IF('01.22'!Q27="","",'01.22'!Q27)</f>
      </c>
      <c r="X26" s="23">
        <f>IF('01.23'!Q27="","",'01.23'!Q27)</f>
      </c>
      <c r="Y26" s="23">
        <f>IF('01.24'!Q27="","",'01.24'!Q27)</f>
      </c>
      <c r="Z26" s="23">
        <f>IF('01.25'!Q27="","",'01.25'!Q27)</f>
      </c>
      <c r="AA26" s="23">
        <f>IF('01.26'!Q27="","",'01.26'!Q27)</f>
      </c>
      <c r="AB26" s="23">
        <f>IF('01.27'!Q27="","",'01.27'!Q27)</f>
      </c>
      <c r="AC26" s="23">
        <f>IF('01.28'!Q27="","",'01.28'!Q27)</f>
      </c>
      <c r="AD26" s="23"/>
      <c r="AE26" s="23"/>
      <c r="AF26" s="23"/>
      <c r="AG26" s="23">
        <f si="0" t="shared"/>
        <v>-1.87599206349207</v>
      </c>
    </row>
    <row customFormat="1" r="27" s="14" spans="1:33">
      <c r="A27" s="22">
        <v>24</v>
      </c>
      <c r="B27" s="23">
        <f>IF('01.01'!Q28="","",'01.01'!Q28)</f>
        <v>0.553571428571331</v>
      </c>
      <c r="C27" s="23">
        <f>IF('01.02'!Q28="","",'01.02'!Q28)</f>
        <v>2.67857142857133</v>
      </c>
      <c r="D27" s="23">
        <f>IF('01.03'!Q28="","",'01.03'!Q28)</f>
        <v>4</v>
      </c>
      <c r="E27" s="23">
        <f>IF('01.04'!Q28="","",'01.04'!Q28)</f>
        <v>4</v>
      </c>
      <c r="F27" s="23">
        <f>IF('01.05'!Q28="","",'01.05'!Q28)</f>
        <v>2</v>
      </c>
      <c r="G27" s="23">
        <f>IF('01.06'!Q28="","",'01.06'!Q28)</f>
        <v>4</v>
      </c>
      <c r="H27" s="23">
        <f>IF('01.07'!Q28="","",'01.07'!Q28)</f>
        <v>-1</v>
      </c>
      <c r="I27" s="23">
        <f>IF('01.08'!Q28="","",'01.08'!Q28)</f>
        <v>5</v>
      </c>
      <c r="J27" s="23">
        <f>IF('01.09'!Q28="","",'01.09'!Q28)</f>
        <v>10</v>
      </c>
      <c r="K27" s="23">
        <f>IF('01.10'!Q28="","",'01.10'!Q28)</f>
        <v>2</v>
      </c>
      <c r="L27" s="23">
        <f>IF('01.11'!Q28="","",'01.11'!Q28)</f>
        <v>3</v>
      </c>
      <c r="M27" s="23">
        <f>IF('01.12'!Q28="","",'01.12'!Q28)</f>
        <v>7</v>
      </c>
      <c r="N27" s="23">
        <f>IF('01.13'!Q28="","",'01.13'!Q28)</f>
        <v>-1</v>
      </c>
      <c r="O27" s="23">
        <f>IF('01.14'!Q28="","",'01.14'!Q28)</f>
        <v>1</v>
      </c>
      <c r="P27" s="23" t="str">
        <f>IF('01.15'!Q28="","",'01.15'!Q28)</f>
        <v/>
      </c>
      <c r="Q27" s="23" t="str">
        <f>IF('01.16'!Q28="","",'01.16'!Q28)</f>
        <v/>
      </c>
      <c r="R27" s="23" t="str">
        <f>IF('01.17'!Q28="","",'01.17'!Q28)</f>
        <v/>
      </c>
      <c r="S27" s="23" t="str">
        <f>IF('01.18'!Q28="","",'01.18'!Q28)</f>
        <v/>
      </c>
      <c r="T27" s="23">
        <f>IF('01.19'!Q28="","",'01.19'!Q28)</f>
        <v>0</v>
      </c>
      <c r="U27" s="23">
        <f>IF('01.20'!Q28="","",'01.20'!Q28)</f>
        <v>4</v>
      </c>
      <c r="V27" s="23">
        <f>IF('01.21'!Q28="","",'01.21'!Q28)</f>
        <v>15</v>
      </c>
      <c r="W27" s="23">
        <f>IF('01.22'!Q28="","",'01.22'!Q28)</f>
      </c>
      <c r="X27" s="23">
        <f>IF('01.23'!Q28="","",'01.23'!Q28)</f>
      </c>
      <c r="Y27" s="23">
        <f>IF('01.24'!Q28="","",'01.24'!Q28)</f>
      </c>
      <c r="Z27" s="23">
        <f>IF('01.25'!Q28="","",'01.25'!Q28)</f>
      </c>
      <c r="AA27" s="23">
        <f>IF('01.26'!Q28="","",'01.26'!Q28)</f>
      </c>
      <c r="AB27" s="23">
        <f>IF('01.27'!Q28="","",'01.27'!Q28)</f>
      </c>
      <c r="AC27" s="23">
        <f>IF('01.28'!Q28="","",'01.28'!Q28)</f>
      </c>
      <c r="AD27" s="23"/>
      <c r="AE27" s="23"/>
      <c r="AF27" s="23"/>
      <c r="AG27" s="23">
        <f si="0" t="shared"/>
        <v>4.29067460317459</v>
      </c>
    </row>
    <row customFormat="1" r="28" s="14" spans="1:33">
      <c r="A28" s="22">
        <v>25</v>
      </c>
      <c r="B28" s="23">
        <f>IF('01.01'!Q29="","",'01.01'!Q29)</f>
        <v>-3.44642857142867</v>
      </c>
      <c r="C28" s="23">
        <f>IF('01.02'!Q29="","",'01.02'!Q29)</f>
        <v>-12.3214285714287</v>
      </c>
      <c r="D28" s="23">
        <f>IF('01.03'!Q29="","",'01.03'!Q29)</f>
        <v>-2</v>
      </c>
      <c r="E28" s="23">
        <f>IF('01.04'!Q29="","",'01.04'!Q29)</f>
        <v>-9</v>
      </c>
      <c r="F28" s="23">
        <f>IF('01.05'!Q29="","",'01.05'!Q29)</f>
        <v>-4</v>
      </c>
      <c r="G28" s="23">
        <f>IF('01.06'!Q29="","",'01.06'!Q29)</f>
        <v>-7</v>
      </c>
      <c r="H28" s="23">
        <f>IF('01.07'!Q29="","",'01.07'!Q29)</f>
        <v>-2</v>
      </c>
      <c r="I28" s="23">
        <f>IF('01.08'!Q29="","",'01.08'!Q29)</f>
        <v>-3</v>
      </c>
      <c r="J28" s="23">
        <f>IF('01.09'!Q29="","",'01.09'!Q29)</f>
        <v>-9</v>
      </c>
      <c r="K28" s="23">
        <f>IF('01.10'!Q29="","",'01.10'!Q29)</f>
        <v>-2</v>
      </c>
      <c r="L28" s="23">
        <f>IF('01.11'!Q29="","",'01.11'!Q29)</f>
        <v>-2</v>
      </c>
      <c r="M28" s="23">
        <f>IF('01.12'!Q29="","",'01.12'!Q29)</f>
        <v>1</v>
      </c>
      <c r="N28" s="23">
        <f>IF('01.13'!Q29="","",'01.13'!Q29)</f>
        <v>-1</v>
      </c>
      <c r="O28" s="23">
        <f>IF('01.14'!Q29="","",'01.14'!Q29)</f>
        <v>-8</v>
      </c>
      <c r="P28" s="23" t="str">
        <f>IF('01.15'!Q29="","",'01.15'!Q29)</f>
        <v/>
      </c>
      <c r="Q28" s="23" t="str">
        <f>IF('01.16'!Q29="","",'01.16'!Q29)</f>
        <v/>
      </c>
      <c r="R28" s="23" t="str">
        <f>IF('01.17'!Q29="","",'01.17'!Q29)</f>
        <v/>
      </c>
      <c r="S28" s="23" t="str">
        <f>IF('01.18'!Q29="","",'01.18'!Q29)</f>
        <v/>
      </c>
      <c r="T28" s="23">
        <f>IF('01.19'!Q29="","",'01.19'!Q29)</f>
        <v>4</v>
      </c>
      <c r="U28" s="23">
        <f>IF('01.20'!Q29="","",'01.20'!Q29)</f>
        <v>6</v>
      </c>
      <c r="V28" s="23">
        <f>IF('01.21'!Q29="","",'01.21'!Q29)</f>
        <v>9</v>
      </c>
      <c r="W28" s="23">
        <f>IF('01.22'!Q29="","",'01.22'!Q29)</f>
      </c>
      <c r="X28" s="23">
        <f>IF('01.23'!Q29="","",'01.23'!Q29)</f>
      </c>
      <c r="Y28" s="23">
        <f>IF('01.24'!Q29="","",'01.24'!Q29)</f>
      </c>
      <c r="Z28" s="23">
        <f>IF('01.25'!Q29="","",'01.25'!Q29)</f>
      </c>
      <c r="AA28" s="23">
        <f>IF('01.26'!Q29="","",'01.26'!Q29)</f>
      </c>
      <c r="AB28" s="23">
        <f>IF('01.27'!Q29="","",'01.27'!Q29)</f>
      </c>
      <c r="AC28" s="23">
        <f>IF('01.28'!Q29="","",'01.28'!Q29)</f>
      </c>
      <c r="AD28" s="23"/>
      <c r="AE28" s="23"/>
      <c r="AF28" s="23"/>
      <c r="AG28" s="23">
        <f si="0" t="shared"/>
        <v>-1.5982142857143</v>
      </c>
    </row>
    <row customFormat="1" r="29" s="14" spans="1:33">
      <c r="A29" s="22">
        <v>26</v>
      </c>
      <c r="B29" s="23">
        <f>IF('01.01'!Q30="","",'01.01'!Q30)</f>
        <v>1.55357142857133</v>
      </c>
      <c r="C29" s="23">
        <f>IF('01.02'!Q30="","",'01.02'!Q30)</f>
        <v>5.67857142857133</v>
      </c>
      <c r="D29" s="23">
        <f>IF('01.03'!Q30="","",'01.03'!Q30)</f>
        <v>-2</v>
      </c>
      <c r="E29" s="23">
        <f>IF('01.04'!Q30="","",'01.04'!Q30)</f>
        <v>4</v>
      </c>
      <c r="F29" s="23">
        <f>IF('01.05'!Q30="","",'01.05'!Q30)</f>
        <v>5</v>
      </c>
      <c r="G29" s="23">
        <f>IF('01.06'!Q30="","",'01.06'!Q30)</f>
        <v>1</v>
      </c>
      <c r="H29" s="23">
        <f>IF('01.07'!Q30="","",'01.07'!Q30)</f>
        <v>1</v>
      </c>
      <c r="I29" s="23">
        <f>IF('01.08'!Q30="","",'01.08'!Q30)</f>
        <v>-4</v>
      </c>
      <c r="J29" s="23">
        <f>IF('01.09'!Q30="","",'01.09'!Q30)</f>
        <v>3</v>
      </c>
      <c r="K29" s="23">
        <f>IF('01.10'!Q30="","",'01.10'!Q30)</f>
        <v>-1</v>
      </c>
      <c r="L29" s="23">
        <f>IF('01.11'!Q30="","",'01.11'!Q30)</f>
        <v>6</v>
      </c>
      <c r="M29" s="23">
        <f>IF('01.12'!Q30="","",'01.12'!Q30)</f>
        <v>-3</v>
      </c>
      <c r="N29" s="23">
        <f>IF('01.13'!Q30="","",'01.13'!Q30)</f>
        <v>1</v>
      </c>
      <c r="O29" s="23">
        <f>IF('01.14'!Q30="","",'01.14'!Q30)</f>
        <v>-8</v>
      </c>
      <c r="P29" s="23" t="str">
        <f>IF('01.15'!Q30="","",'01.15'!Q30)</f>
        <v/>
      </c>
      <c r="Q29" s="23" t="str">
        <f>IF('01.16'!Q30="","",'01.16'!Q30)</f>
        <v/>
      </c>
      <c r="R29" s="23" t="str">
        <f>IF('01.17'!Q30="","",'01.17'!Q30)</f>
        <v/>
      </c>
      <c r="S29" s="23" t="str">
        <f>IF('01.18'!Q30="","",'01.18'!Q30)</f>
        <v/>
      </c>
      <c r="T29" s="23">
        <f>IF('01.19'!Q30="","",'01.19'!Q30)</f>
        <v>3</v>
      </c>
      <c r="U29" s="23">
        <f>IF('01.20'!Q30="","",'01.20'!Q30)</f>
        <v>0</v>
      </c>
      <c r="V29" s="23">
        <f>IF('01.21'!Q30="","",'01.21'!Q30)</f>
        <v>9</v>
      </c>
      <c r="W29" s="23">
        <f>IF('01.22'!Q30="","",'01.22'!Q30)</f>
      </c>
      <c r="X29" s="23">
        <f>IF('01.23'!Q30="","",'01.23'!Q30)</f>
      </c>
      <c r="Y29" s="23">
        <f>IF('01.24'!Q30="","",'01.24'!Q30)</f>
      </c>
      <c r="Z29" s="23">
        <f>IF('01.25'!Q30="","",'01.25'!Q30)</f>
      </c>
      <c r="AA29" s="23">
        <f>IF('01.26'!Q30="","",'01.26'!Q30)</f>
      </c>
      <c r="AB29" s="23">
        <f>IF('01.27'!Q30="","",'01.27'!Q30)</f>
      </c>
      <c r="AC29" s="23">
        <f>IF('01.28'!Q30="","",'01.28'!Q30)</f>
      </c>
      <c r="AD29" s="23"/>
      <c r="AE29" s="23"/>
      <c r="AF29" s="23"/>
      <c r="AG29" s="23">
        <f si="0" t="shared"/>
        <v>2.51289682539681</v>
      </c>
    </row>
    <row customFormat="1" r="30" s="14" spans="1:33">
      <c r="A30" s="22">
        <v>27</v>
      </c>
      <c r="B30" s="23">
        <f>IF('01.01'!Q31="","",'01.01'!Q31)</f>
        <v>-3.44642857142867</v>
      </c>
      <c r="C30" s="23">
        <f>IF('01.02'!Q31="","",'01.02'!Q31)</f>
        <v>-6.32142857142867</v>
      </c>
      <c r="D30" s="23">
        <f>IF('01.03'!Q31="","",'01.03'!Q31)</f>
        <v>3</v>
      </c>
      <c r="E30" s="23">
        <f>IF('01.04'!Q31="","",'01.04'!Q31)</f>
        <v>7</v>
      </c>
      <c r="F30" s="23">
        <f>IF('01.05'!Q31="","",'01.05'!Q31)</f>
        <v>0</v>
      </c>
      <c r="G30" s="23">
        <f>IF('01.06'!Q31="","",'01.06'!Q31)</f>
        <v>-2</v>
      </c>
      <c r="H30" s="23">
        <f>IF('01.07'!Q31="","",'01.07'!Q31)</f>
        <v>-5</v>
      </c>
      <c r="I30" s="23">
        <f>IF('01.08'!Q31="","",'01.08'!Q31)</f>
        <v>-5</v>
      </c>
      <c r="J30" s="23">
        <f>IF('01.09'!Q31="","",'01.09'!Q31)</f>
        <v>-3</v>
      </c>
      <c r="K30" s="23">
        <f>IF('01.10'!Q31="","",'01.10'!Q31)</f>
        <v>6</v>
      </c>
      <c r="L30" s="23">
        <f>IF('01.11'!Q31="","",'01.11'!Q31)</f>
        <v>1</v>
      </c>
      <c r="M30" s="23">
        <f>IF('01.12'!Q31="","",'01.12'!Q31)</f>
        <v>0</v>
      </c>
      <c r="N30" s="23">
        <f>IF('01.13'!Q31="","",'01.13'!Q31)</f>
        <v>5</v>
      </c>
      <c r="O30" s="23">
        <f>IF('01.14'!Q31="","",'01.14'!Q31)</f>
        <v>2</v>
      </c>
      <c r="P30" s="23" t="str">
        <f>IF('01.15'!Q31="","",'01.15'!Q31)</f>
        <v/>
      </c>
      <c r="Q30" s="23" t="str">
        <f>IF('01.16'!Q31="","",'01.16'!Q31)</f>
        <v/>
      </c>
      <c r="R30" s="23" t="str">
        <f>IF('01.17'!Q31="","",'01.17'!Q31)</f>
        <v/>
      </c>
      <c r="S30" s="23" t="str">
        <f>IF('01.18'!Q31="","",'01.18'!Q31)</f>
        <v/>
      </c>
      <c r="T30" s="23">
        <f>IF('01.19'!Q31="","",'01.19'!Q31)</f>
        <v>-6</v>
      </c>
      <c r="U30" s="23">
        <f>IF('01.20'!Q31="","",'01.20'!Q31)</f>
        <v>-8</v>
      </c>
      <c r="V30" s="23">
        <f>IF('01.21'!Q31="","",'01.21'!Q31)</f>
        <v>14</v>
      </c>
      <c r="W30" s="23">
        <f>IF('01.22'!Q31="","",'01.22'!Q31)</f>
      </c>
      <c r="X30" s="23">
        <f>IF('01.23'!Q31="","",'01.23'!Q31)</f>
      </c>
      <c r="Y30" s="23">
        <f>IF('01.24'!Q31="","",'01.24'!Q31)</f>
      </c>
      <c r="Z30" s="23">
        <f>IF('01.25'!Q31="","",'01.25'!Q31)</f>
      </c>
      <c r="AA30" s="23">
        <f>IF('01.26'!Q31="","",'01.26'!Q31)</f>
      </c>
      <c r="AB30" s="23">
        <f>IF('01.27'!Q31="","",'01.27'!Q31)</f>
      </c>
      <c r="AC30" s="23">
        <f>IF('01.28'!Q31="","",'01.28'!Q31)</f>
      </c>
      <c r="AD30" s="23"/>
      <c r="AE30" s="23"/>
      <c r="AF30" s="23"/>
      <c r="AG30" s="23">
        <f si="0" t="shared"/>
        <v>0.56845238095237</v>
      </c>
    </row>
    <row customFormat="1" r="31" s="14" spans="1:33">
      <c r="A31" s="22">
        <v>28</v>
      </c>
      <c r="B31" s="23">
        <f>IF('01.01'!Q32="","",'01.01'!Q32)</f>
        <v>-3.44642857142867</v>
      </c>
      <c r="C31" s="23">
        <f>IF('01.02'!Q32="","",'01.02'!Q32)</f>
        <v>0.678571428571331</v>
      </c>
      <c r="D31" s="23">
        <f>IF('01.03'!Q32="","",'01.03'!Q32)</f>
        <v>-1</v>
      </c>
      <c r="E31" s="23">
        <f>IF('01.04'!Q32="","",'01.04'!Q32)</f>
        <v>1</v>
      </c>
      <c r="F31" s="23">
        <f>IF('01.05'!Q32="","",'01.05'!Q32)</f>
        <v>-1</v>
      </c>
      <c r="G31" s="23">
        <f>IF('01.06'!Q32="","",'01.06'!Q32)</f>
        <v>1</v>
      </c>
      <c r="H31" s="23">
        <f>IF('01.07'!Q32="","",'01.07'!Q32)</f>
        <v>1</v>
      </c>
      <c r="I31" s="23">
        <f>IF('01.08'!Q32="","",'01.08'!Q32)</f>
        <v>5</v>
      </c>
      <c r="J31" s="23">
        <f>IF('01.09'!Q32="","",'01.09'!Q32)</f>
        <v>-2</v>
      </c>
      <c r="K31" s="23">
        <f>IF('01.10'!Q32="","",'01.10'!Q32)</f>
        <v>4</v>
      </c>
      <c r="L31" s="23">
        <f>IF('01.11'!Q32="","",'01.11'!Q32)</f>
        <v>0</v>
      </c>
      <c r="M31" s="23">
        <f>IF('01.12'!Q32="","",'01.12'!Q32)</f>
        <v>-1</v>
      </c>
      <c r="N31" s="23">
        <f>IF('01.13'!Q32="","",'01.13'!Q32)</f>
        <v>3</v>
      </c>
      <c r="O31" s="23">
        <f>IF('01.14'!Q32="","",'01.14'!Q32)</f>
        <v>2</v>
      </c>
      <c r="P31" s="23" t="str">
        <f>IF('01.15'!Q32="","",'01.15'!Q32)</f>
        <v/>
      </c>
      <c r="Q31" s="23" t="str">
        <f>IF('01.16'!Q32="","",'01.16'!Q32)</f>
        <v/>
      </c>
      <c r="R31" s="23" t="str">
        <f>IF('01.17'!Q32="","",'01.17'!Q32)</f>
        <v/>
      </c>
      <c r="S31" s="23" t="str">
        <f>IF('01.18'!Q32="","",'01.18'!Q32)</f>
        <v/>
      </c>
      <c r="T31" s="23">
        <f>IF('01.19'!Q32="","",'01.19'!Q32)</f>
        <v>-1</v>
      </c>
      <c r="U31" s="23">
        <f>IF('01.20'!Q32="","",'01.20'!Q32)</f>
        <v>2</v>
      </c>
      <c r="V31" s="23">
        <f>IF('01.21'!Q32="","",'01.21'!Q32)</f>
        <v>18</v>
      </c>
      <c r="W31" s="23">
        <f>IF('01.22'!Q32="","",'01.22'!Q32)</f>
      </c>
      <c r="X31" s="23">
        <f>IF('01.23'!Q32="","",'01.23'!Q32)</f>
      </c>
      <c r="Y31" s="23">
        <f>IF('01.24'!Q32="","",'01.24'!Q32)</f>
      </c>
      <c r="Z31" s="23">
        <f>IF('01.25'!Q32="","",'01.25'!Q32)</f>
      </c>
      <c r="AA31" s="23">
        <f>IF('01.26'!Q32="","",'01.26'!Q32)</f>
      </c>
      <c r="AB31" s="23">
        <f>IF('01.27'!Q32="","",'01.27'!Q32)</f>
      </c>
      <c r="AC31" s="23">
        <f>IF('01.28'!Q32="","",'01.28'!Q32)</f>
      </c>
      <c r="AD31" s="23"/>
      <c r="AE31" s="23"/>
      <c r="AF31" s="23"/>
      <c r="AG31" s="23">
        <f si="0" t="shared"/>
        <v>2.9017857142857</v>
      </c>
    </row>
    <row customFormat="1" r="32" s="14" spans="1:33">
      <c r="A32" s="22">
        <v>29</v>
      </c>
      <c r="B32" s="23">
        <f>IF('01.01'!Q33="","",'01.01'!Q33)</f>
        <v>1.55357142857133</v>
      </c>
      <c r="C32" s="23">
        <f>IF('01.02'!Q33="","",'01.02'!Q33)</f>
        <v>4.67857142857133</v>
      </c>
      <c r="D32" s="23">
        <f>IF('01.03'!Q33="","",'01.03'!Q33)</f>
        <v>5</v>
      </c>
      <c r="E32" s="23">
        <f>IF('01.04'!Q33="","",'01.04'!Q33)</f>
        <v>-6</v>
      </c>
      <c r="F32" s="23">
        <f>IF('01.05'!Q33="","",'01.05'!Q33)</f>
        <v>3</v>
      </c>
      <c r="G32" s="23">
        <f>IF('01.06'!Q33="","",'01.06'!Q33)</f>
        <v>9</v>
      </c>
      <c r="H32" s="23">
        <f>IF('01.07'!Q33="","",'01.07'!Q33)</f>
        <v>6</v>
      </c>
      <c r="I32" s="23">
        <f>IF('01.08'!Q33="","",'01.08'!Q33)</f>
        <v>-3</v>
      </c>
      <c r="J32" s="23">
        <f>IF('01.09'!Q33="","",'01.09'!Q33)</f>
        <v>7</v>
      </c>
      <c r="K32" s="23">
        <f>IF('01.10'!Q33="","",'01.10'!Q33)</f>
        <v>4</v>
      </c>
      <c r="L32" s="23">
        <f>IF('01.11'!Q33="","",'01.11'!Q33)</f>
        <v>2</v>
      </c>
      <c r="M32" s="23">
        <f>IF('01.12'!Q33="","",'01.12'!Q33)</f>
        <v>7</v>
      </c>
      <c r="N32" s="23">
        <f>IF('01.13'!Q33="","",'01.13'!Q33)</f>
        <v>2</v>
      </c>
      <c r="O32" s="23">
        <f>IF('01.14'!Q33="","",'01.14'!Q33)</f>
        <v>1</v>
      </c>
      <c r="P32" s="23" t="str">
        <f>IF('01.15'!Q33="","",'01.15'!Q33)</f>
        <v/>
      </c>
      <c r="Q32" s="23" t="str">
        <f>IF('01.16'!Q33="","",'01.16'!Q33)</f>
        <v/>
      </c>
      <c r="R32" s="23" t="str">
        <f>IF('01.17'!Q33="","",'01.17'!Q33)</f>
        <v/>
      </c>
      <c r="S32" s="23" t="str">
        <f>IF('01.18'!Q33="","",'01.18'!Q33)</f>
        <v/>
      </c>
      <c r="T32" s="23">
        <f>IF('01.19'!Q33="","",'01.19'!Q33)</f>
        <v>-2</v>
      </c>
      <c r="U32" s="23">
        <f>IF('01.20'!Q33="","",'01.20'!Q33)</f>
        <v>5</v>
      </c>
      <c r="V32" s="23">
        <f>IF('01.21'!Q33="","",'01.21'!Q33)</f>
        <v>3</v>
      </c>
      <c r="W32" s="23">
        <f>IF('01.22'!Q33="","",'01.22'!Q33)</f>
      </c>
      <c r="X32" s="23">
        <f>IF('01.23'!Q33="","",'01.23'!Q33)</f>
      </c>
      <c r="Y32" s="23">
        <f>IF('01.24'!Q33="","",'01.24'!Q33)</f>
      </c>
      <c r="Z32" s="23">
        <f>IF('01.25'!Q33="","",'01.25'!Q33)</f>
      </c>
      <c r="AA32" s="23">
        <f>IF('01.26'!Q33="","",'01.26'!Q33)</f>
      </c>
      <c r="AB32" s="23">
        <f>IF('01.27'!Q33="","",'01.27'!Q33)</f>
      </c>
      <c r="AC32" s="23">
        <f>IF('01.28'!Q33="","",'01.28'!Q33)</f>
      </c>
      <c r="AD32" s="23"/>
      <c r="AE32" s="23"/>
      <c r="AF32" s="23"/>
      <c r="AG32" s="23">
        <f si="0" t="shared"/>
        <v>3.84623015873015</v>
      </c>
    </row>
    <row customFormat="1" r="33" s="14" spans="1:33">
      <c r="A33" s="22">
        <v>30</v>
      </c>
      <c r="B33" s="23">
        <f>IF('01.01'!Q34="","",'01.01'!Q34)</f>
        <v>-0.446428571428669</v>
      </c>
      <c r="C33" s="23">
        <f>IF('01.02'!Q34="","",'01.02'!Q34)</f>
        <v>-1.32142857142867</v>
      </c>
      <c r="D33" s="23">
        <f>IF('01.03'!Q34="","",'01.03'!Q34)</f>
        <v>5</v>
      </c>
      <c r="E33" s="23">
        <f>IF('01.04'!Q34="","",'01.04'!Q34)</f>
        <v>3</v>
      </c>
      <c r="F33" s="23">
        <f>IF('01.05'!Q34="","",'01.05'!Q34)</f>
        <v>1</v>
      </c>
      <c r="G33" s="23">
        <f>IF('01.06'!Q34="","",'01.06'!Q34)</f>
        <v>1</v>
      </c>
      <c r="H33" s="23">
        <f>IF('01.07'!Q34="","",'01.07'!Q34)</f>
        <v>8</v>
      </c>
      <c r="I33" s="23">
        <f>IF('01.08'!Q34="","",'01.08'!Q34)</f>
        <v>-1</v>
      </c>
      <c r="J33" s="23">
        <f>IF('01.09'!Q34="","",'01.09'!Q34)</f>
        <v>-2</v>
      </c>
      <c r="K33" s="23">
        <f>IF('01.10'!Q34="","",'01.10'!Q34)</f>
        <v>-4</v>
      </c>
      <c r="L33" s="23">
        <f>IF('01.11'!Q34="","",'01.11'!Q34)</f>
        <v>1</v>
      </c>
      <c r="M33" s="23">
        <f>IF('01.12'!Q34="","",'01.12'!Q34)</f>
        <v>-1</v>
      </c>
      <c r="N33" s="23">
        <f>IF('01.13'!Q34="","",'01.13'!Q34)</f>
        <v>-2</v>
      </c>
      <c r="O33" s="23">
        <f>IF('01.14'!Q34="","",'01.14'!Q34)</f>
        <v>4</v>
      </c>
      <c r="P33" s="23" t="str">
        <f>IF('01.15'!Q34="","",'01.15'!Q34)</f>
        <v/>
      </c>
      <c r="Q33" s="23" t="str">
        <f>IF('01.16'!Q34="","",'01.16'!Q34)</f>
        <v/>
      </c>
      <c r="R33" s="23" t="str">
        <f>IF('01.17'!Q34="","",'01.17'!Q34)</f>
        <v/>
      </c>
      <c r="S33" s="23" t="str">
        <f>IF('01.18'!Q34="","",'01.18'!Q34)</f>
        <v/>
      </c>
      <c r="T33" s="23">
        <f>IF('01.19'!Q34="","",'01.19'!Q34)</f>
        <v>4</v>
      </c>
      <c r="U33" s="23">
        <f>IF('01.20'!Q34="","",'01.20'!Q34)</f>
        <v>1</v>
      </c>
      <c r="V33" s="23">
        <f>IF('01.21'!Q34="","",'01.21'!Q34)</f>
        <v>8</v>
      </c>
      <c r="W33" s="23">
        <f>IF('01.22'!Q34="","",'01.22'!Q34)</f>
      </c>
      <c r="X33" s="23">
        <f>IF('01.23'!Q34="","",'01.23'!Q34)</f>
      </c>
      <c r="Y33" s="23">
        <f>IF('01.24'!Q34="","",'01.24'!Q34)</f>
      </c>
      <c r="Z33" s="23">
        <f>IF('01.25'!Q34="","",'01.25'!Q34)</f>
      </c>
      <c r="AA33" s="23">
        <f>IF('01.26'!Q34="","",'01.26'!Q34)</f>
      </c>
      <c r="AB33" s="23">
        <f>IF('01.27'!Q34="","",'01.27'!Q34)</f>
      </c>
      <c r="AC33" s="23">
        <f>IF('01.28'!Q34="","",'01.28'!Q34)</f>
      </c>
      <c r="AD33" s="23"/>
      <c r="AE33" s="23"/>
      <c r="AF33" s="23"/>
      <c r="AG33" s="23">
        <f si="0" t="shared"/>
        <v>2.45734126984126</v>
      </c>
    </row>
    <row customFormat="1" r="34" s="14" spans="1:33">
      <c r="A34" s="22">
        <v>31</v>
      </c>
      <c r="B34" s="23">
        <f>IF('01.01'!Q35="","",'01.01'!Q35)</f>
        <v>-7.44642857142867</v>
      </c>
      <c r="C34" s="23">
        <f>IF('01.02'!Q35="","",'01.02'!Q35)</f>
        <v>-4.32142857142867</v>
      </c>
      <c r="D34" s="23">
        <f>IF('01.03'!Q35="","",'01.03'!Q35)</f>
        <v>3</v>
      </c>
      <c r="E34" s="23">
        <f>IF('01.04'!Q35="","",'01.04'!Q35)</f>
        <v>8</v>
      </c>
      <c r="F34" s="23">
        <f>IF('01.05'!Q35="","",'01.05'!Q35)</f>
        <v>5</v>
      </c>
      <c r="G34" s="23">
        <f>IF('01.06'!Q35="","",'01.06'!Q35)</f>
        <v>-3</v>
      </c>
      <c r="H34" s="23">
        <f>IF('01.07'!Q35="","",'01.07'!Q35)</f>
        <v>-1</v>
      </c>
      <c r="I34" s="23">
        <f>IF('01.08'!Q35="","",'01.08'!Q35)</f>
        <v>-8</v>
      </c>
      <c r="J34" s="23">
        <f>IF('01.09'!Q35="","",'01.09'!Q35)</f>
        <v>-2</v>
      </c>
      <c r="K34" s="23">
        <f>IF('01.10'!Q35="","",'01.10'!Q35)</f>
        <v>-3</v>
      </c>
      <c r="L34" s="23">
        <f>IF('01.11'!Q35="","",'01.11'!Q35)</f>
        <v>0</v>
      </c>
      <c r="M34" s="23">
        <f>IF('01.12'!Q35="","",'01.12'!Q35)</f>
        <v>-6</v>
      </c>
      <c r="N34" s="23">
        <f>IF('01.13'!Q35="","",'01.13'!Q35)</f>
        <v>0</v>
      </c>
      <c r="O34" s="23">
        <f>IF('01.14'!Q35="","",'01.14'!Q35)</f>
        <v>0</v>
      </c>
      <c r="P34" s="23" t="str">
        <f>IF('01.15'!Q35="","",'01.15'!Q35)</f>
        <v/>
      </c>
      <c r="Q34" s="23" t="str">
        <f>IF('01.16'!Q35="","",'01.16'!Q35)</f>
        <v/>
      </c>
      <c r="R34" s="23" t="str">
        <f>IF('01.17'!Q35="","",'01.17'!Q35)</f>
        <v/>
      </c>
      <c r="S34" s="23" t="str">
        <f>IF('01.18'!Q35="","",'01.18'!Q35)</f>
        <v/>
      </c>
      <c r="T34" s="23">
        <f>IF('01.19'!Q35="","",'01.19'!Q35)</f>
        <v>0</v>
      </c>
      <c r="U34" s="23">
        <f>IF('01.20'!Q35="","",'01.20'!Q35)</f>
        <v>-2</v>
      </c>
      <c r="V34" s="23">
        <f>IF('01.21'!Q35="","",'01.21'!Q35)</f>
        <v>10</v>
      </c>
      <c r="W34" s="23">
        <f>IF('01.22'!Q35="","",'01.22'!Q35)</f>
      </c>
      <c r="X34" s="23">
        <f>IF('01.23'!Q35="","",'01.23'!Q35)</f>
      </c>
      <c r="Y34" s="23">
        <f>IF('01.24'!Q35="","",'01.24'!Q35)</f>
      </c>
      <c r="Z34" s="23">
        <f>IF('01.25'!Q35="","",'01.25'!Q35)</f>
      </c>
      <c r="AA34" s="23">
        <f>IF('01.26'!Q35="","",'01.26'!Q35)</f>
      </c>
      <c r="AB34" s="23">
        <f>IF('01.27'!Q35="","",'01.27'!Q35)</f>
      </c>
      <c r="AC34" s="23">
        <f>IF('01.28'!Q35="","",'01.28'!Q35)</f>
      </c>
      <c r="AD34" s="23"/>
      <c r="AE34" s="23"/>
      <c r="AF34" s="23"/>
      <c r="AG34" s="23">
        <f si="0" t="shared"/>
        <v>-0.0982142857142965</v>
      </c>
    </row>
    <row customFormat="1" r="35" s="14" spans="1:33">
      <c r="A35" s="22">
        <v>32</v>
      </c>
      <c r="B35" s="23">
        <f>IF('01.01'!Q36="","",'01.01'!Q36)</f>
        <v>-8.44642857142867</v>
      </c>
      <c r="C35" s="23">
        <f>IF('01.02'!Q36="","",'01.02'!Q36)</f>
        <v>-6.32142857142867</v>
      </c>
      <c r="D35" s="23">
        <f>IF('01.03'!Q36="","",'01.03'!Q36)</f>
        <v>-8</v>
      </c>
      <c r="E35" s="23">
        <f>IF('01.04'!Q36="","",'01.04'!Q36)</f>
        <v>0</v>
      </c>
      <c r="F35" s="23">
        <f>IF('01.05'!Q36="","",'01.05'!Q36)</f>
        <v>-4</v>
      </c>
      <c r="G35" s="23">
        <f>IF('01.06'!Q36="","",'01.06'!Q36)</f>
        <v>-13</v>
      </c>
      <c r="H35" s="23">
        <f>IF('01.07'!Q36="","",'01.07'!Q36)</f>
        <v>-5</v>
      </c>
      <c r="I35" s="23">
        <f>IF('01.08'!Q36="","",'01.08'!Q36)</f>
        <v>-8</v>
      </c>
      <c r="J35" s="23">
        <f>IF('01.09'!Q36="","",'01.09'!Q36)</f>
        <v>-9</v>
      </c>
      <c r="K35" s="23">
        <f>IF('01.10'!Q36="","",'01.10'!Q36)</f>
        <v>-10</v>
      </c>
      <c r="L35" s="23">
        <f>IF('01.11'!Q36="","",'01.11'!Q36)</f>
        <v>-4</v>
      </c>
      <c r="M35" s="23">
        <f>IF('01.12'!Q36="","",'01.12'!Q36)</f>
        <v>-11</v>
      </c>
      <c r="N35" s="23">
        <f>IF('01.13'!Q36="","",'01.13'!Q36)</f>
        <v>-15</v>
      </c>
      <c r="O35" s="23">
        <f>IF('01.14'!Q36="","",'01.14'!Q36)</f>
        <v>-8</v>
      </c>
      <c r="P35" s="23" t="str">
        <f>IF('01.15'!Q36="","",'01.15'!Q36)</f>
        <v/>
      </c>
      <c r="Q35" s="23" t="str">
        <f>IF('01.16'!Q36="","",'01.16'!Q36)</f>
        <v/>
      </c>
      <c r="R35" s="23" t="str">
        <f>IF('01.17'!Q36="","",'01.17'!Q36)</f>
        <v/>
      </c>
      <c r="S35" s="23" t="str">
        <f>IF('01.18'!Q36="","",'01.18'!Q36)</f>
        <v/>
      </c>
      <c r="T35" s="23">
        <f>IF('01.19'!Q36="","",'01.19'!Q36)</f>
        <v>-8</v>
      </c>
      <c r="U35" s="23">
        <f>IF('01.20'!Q36="","",'01.20'!Q36)</f>
        <v>-10</v>
      </c>
      <c r="V35" s="23">
        <f>IF('01.21'!Q36="","",'01.21'!Q36)</f>
        <v>7</v>
      </c>
      <c r="W35" s="23">
        <f>IF('01.22'!Q36="","",'01.22'!Q36)</f>
      </c>
      <c r="X35" s="23">
        <f>IF('01.23'!Q36="","",'01.23'!Q36)</f>
      </c>
      <c r="Y35" s="23">
        <f>IF('01.24'!Q36="","",'01.24'!Q36)</f>
      </c>
      <c r="Z35" s="23">
        <f>IF('01.25'!Q36="","",'01.25'!Q36)</f>
      </c>
      <c r="AA35" s="23">
        <f>IF('01.26'!Q36="","",'01.26'!Q36)</f>
      </c>
      <c r="AB35" s="23">
        <f>IF('01.27'!Q36="","",'01.27'!Q36)</f>
      </c>
      <c r="AC35" s="23">
        <f>IF('01.28'!Q36="","",'01.28'!Q36)</f>
      </c>
      <c r="AD35" s="23"/>
      <c r="AE35" s="23"/>
      <c r="AF35" s="23"/>
      <c r="AG35" s="23">
        <f si="0" t="shared"/>
        <v>-6.65376984126985</v>
      </c>
    </row>
    <row customFormat="1" r="36" s="14" spans="1:33">
      <c r="A36" s="22">
        <v>33</v>
      </c>
      <c r="B36" s="23">
        <f>IF('01.01'!Q37="","",'01.01'!Q37)</f>
        <v>-4.44642857142867</v>
      </c>
      <c r="C36" s="23">
        <f>IF('01.02'!Q37="","",'01.02'!Q37)</f>
        <v>-4.32142857142867</v>
      </c>
      <c r="D36" s="23">
        <f>IF('01.03'!Q37="","",'01.03'!Q37)</f>
        <v>-2</v>
      </c>
      <c r="E36" s="23">
        <f>IF('01.04'!Q37="","",'01.04'!Q37)</f>
        <v>0</v>
      </c>
      <c r="F36" s="23">
        <f>IF('01.05'!Q37="","",'01.05'!Q37)</f>
        <v>-6</v>
      </c>
      <c r="G36" s="23">
        <f>IF('01.06'!Q37="","",'01.06'!Q37)</f>
        <v>-1</v>
      </c>
      <c r="H36" s="23">
        <f>IF('01.07'!Q37="","",'01.07'!Q37)</f>
        <v>4</v>
      </c>
      <c r="I36" s="23">
        <f>IF('01.08'!Q37="","",'01.08'!Q37)</f>
        <v>2</v>
      </c>
      <c r="J36" s="23">
        <f>IF('01.09'!Q37="","",'01.09'!Q37)</f>
        <v>-5</v>
      </c>
      <c r="K36" s="23">
        <f>IF('01.10'!Q37="","",'01.10'!Q37)</f>
        <v>2</v>
      </c>
      <c r="L36" s="23">
        <f>IF('01.11'!Q37="","",'01.11'!Q37)</f>
        <v>-7</v>
      </c>
      <c r="M36" s="23">
        <f>IF('01.12'!Q37="","",'01.12'!Q37)</f>
        <v>-9</v>
      </c>
      <c r="N36" s="23">
        <f>IF('01.13'!Q37="","",'01.13'!Q37)</f>
        <v>-7</v>
      </c>
      <c r="O36" s="23">
        <f>IF('01.14'!Q37="","",'01.14'!Q37)</f>
        <v>-5</v>
      </c>
      <c r="P36" s="23" t="str">
        <f>IF('01.15'!Q37="","",'01.15'!Q37)</f>
        <v/>
      </c>
      <c r="Q36" s="23" t="str">
        <f>IF('01.16'!Q37="","",'01.16'!Q37)</f>
        <v/>
      </c>
      <c r="R36" s="23" t="str">
        <f>IF('01.17'!Q37="","",'01.17'!Q37)</f>
        <v/>
      </c>
      <c r="S36" s="23" t="str">
        <f>IF('01.18'!Q37="","",'01.18'!Q37)</f>
        <v/>
      </c>
      <c r="T36" s="23">
        <f>IF('01.19'!Q37="","",'01.19'!Q37)</f>
        <v>-5</v>
      </c>
      <c r="U36" s="23">
        <f>IF('01.20'!Q37="","",'01.20'!Q37)</f>
        <v>-6</v>
      </c>
      <c r="V36" s="23">
        <f>IF('01.21'!Q37="","",'01.21'!Q37)</f>
        <v>10</v>
      </c>
      <c r="W36" s="23">
        <f>IF('01.22'!Q37="","",'01.22'!Q37)</f>
      </c>
      <c r="X36" s="23">
        <f>IF('01.23'!Q37="","",'01.23'!Q37)</f>
      </c>
      <c r="Y36" s="23">
        <f>IF('01.24'!Q37="","",'01.24'!Q37)</f>
      </c>
      <c r="Z36" s="23">
        <f>IF('01.25'!Q37="","",'01.25'!Q37)</f>
      </c>
      <c r="AA36" s="23">
        <f>IF('01.26'!Q37="","",'01.26'!Q37)</f>
      </c>
      <c r="AB36" s="23">
        <f>IF('01.27'!Q37="","",'01.27'!Q37)</f>
      </c>
      <c r="AC36" s="23">
        <f>IF('01.28'!Q37="","",'01.28'!Q37)</f>
      </c>
      <c r="AD36" s="23"/>
      <c r="AE36" s="23"/>
      <c r="AF36" s="23"/>
      <c r="AG36" s="23">
        <f si="0" t="shared"/>
        <v>-1.26488095238096</v>
      </c>
    </row>
    <row customFormat="1" r="37" s="14" spans="1:33">
      <c r="A37" s="22">
        <v>34</v>
      </c>
      <c r="B37" s="23">
        <f>IF('01.01'!Q38="","",'01.01'!Q38)</f>
        <v>4.55357142857133</v>
      </c>
      <c r="C37" s="23">
        <f>IF('01.02'!Q38="","",'01.02'!Q38)</f>
        <v>7.67857142857133</v>
      </c>
      <c r="D37" s="23">
        <f>IF('01.03'!Q38="","",'01.03'!Q38)</f>
        <v>9</v>
      </c>
      <c r="E37" s="23">
        <f>IF('01.04'!Q38="","",'01.04'!Q38)</f>
        <v>3</v>
      </c>
      <c r="F37" s="23">
        <f>IF('01.05'!Q38="","",'01.05'!Q38)</f>
        <v>4</v>
      </c>
      <c r="G37" s="23">
        <f>IF('01.06'!Q38="","",'01.06'!Q38)</f>
        <v>11</v>
      </c>
      <c r="H37" s="23">
        <f>IF('01.07'!Q38="","",'01.07'!Q38)</f>
        <v>-3</v>
      </c>
      <c r="I37" s="23">
        <f>IF('01.08'!Q38="","",'01.08'!Q38)</f>
        <v>4</v>
      </c>
      <c r="J37" s="23">
        <f>IF('01.09'!Q38="","",'01.09'!Q38)</f>
        <v>10</v>
      </c>
      <c r="K37" s="23">
        <f>IF('01.10'!Q38="","",'01.10'!Q38)</f>
        <v>6</v>
      </c>
      <c r="L37" s="23">
        <f>IF('01.11'!Q38="","",'01.11'!Q38)</f>
        <v>4</v>
      </c>
      <c r="M37" s="23">
        <f>IF('01.12'!Q38="","",'01.12'!Q38)</f>
        <v>5</v>
      </c>
      <c r="N37" s="23">
        <f>IF('01.13'!Q38="","",'01.13'!Q38)</f>
        <v>1</v>
      </c>
      <c r="O37" s="23">
        <f>IF('01.14'!Q38="","",'01.14'!Q38)</f>
        <v>2</v>
      </c>
      <c r="P37" s="23" t="str">
        <f>IF('01.15'!Q38="","",'01.15'!Q38)</f>
        <v/>
      </c>
      <c r="Q37" s="23" t="str">
        <f>IF('01.16'!Q38="","",'01.16'!Q38)</f>
        <v/>
      </c>
      <c r="R37" s="23" t="str">
        <f>IF('01.17'!Q38="","",'01.17'!Q38)</f>
        <v/>
      </c>
      <c r="S37" s="23" t="str">
        <f>IF('01.18'!Q38="","",'01.18'!Q38)</f>
        <v/>
      </c>
      <c r="T37" s="23">
        <f>IF('01.19'!Q38="","",'01.19'!Q38)</f>
        <v>0</v>
      </c>
      <c r="U37" s="23">
        <f>IF('01.20'!Q38="","",'01.20'!Q38)</f>
        <v>8</v>
      </c>
      <c r="V37" s="23">
        <f>IF('01.21'!Q38="","",'01.21'!Q38)</f>
        <v>9</v>
      </c>
      <c r="W37" s="23">
        <f>IF('01.22'!Q38="","",'01.22'!Q38)</f>
      </c>
      <c r="X37" s="23">
        <f>IF('01.23'!Q38="","",'01.23'!Q38)</f>
      </c>
      <c r="Y37" s="23">
        <f>IF('01.24'!Q38="","",'01.24'!Q38)</f>
      </c>
      <c r="Z37" s="23">
        <f>IF('01.25'!Q38="","",'01.25'!Q38)</f>
      </c>
      <c r="AA37" s="23">
        <f>IF('01.26'!Q38="","",'01.26'!Q38)</f>
      </c>
      <c r="AB37" s="23">
        <f>IF('01.27'!Q38="","",'01.27'!Q38)</f>
      </c>
      <c r="AC37" s="23">
        <f>IF('01.28'!Q38="","",'01.28'!Q38)</f>
      </c>
      <c r="AD37" s="23"/>
      <c r="AE37" s="23"/>
      <c r="AF37" s="23"/>
      <c r="AG37" s="23">
        <f si="0" t="shared"/>
        <v>6.01289682539681</v>
      </c>
    </row>
    <row customFormat="1" r="38" s="14" spans="1:33">
      <c r="A38" s="22">
        <v>35</v>
      </c>
      <c r="B38" s="23">
        <f>IF('01.01'!Q39="","",'01.01'!Q39)</f>
        <v>0.553571428571331</v>
      </c>
      <c r="C38" s="23">
        <f>IF('01.02'!Q39="","",'01.02'!Q39)</f>
        <v>-14.3214285714287</v>
      </c>
      <c r="D38" s="23">
        <f>IF('01.03'!Q39="","",'01.03'!Q39)</f>
        <v>-2</v>
      </c>
      <c r="E38" s="23">
        <f>IF('01.04'!Q39="","",'01.04'!Q39)</f>
        <v>-3</v>
      </c>
      <c r="F38" s="23">
        <f>IF('01.05'!Q39="","",'01.05'!Q39)</f>
        <v>3</v>
      </c>
      <c r="G38" s="23">
        <f>IF('01.06'!Q39="","",'01.06'!Q39)</f>
        <v>-6</v>
      </c>
      <c r="H38" s="23">
        <f>IF('01.07'!Q39="","",'01.07'!Q39)</f>
        <v>-3</v>
      </c>
      <c r="I38" s="23">
        <f>IF('01.08'!Q39="","",'01.08'!Q39)</f>
        <v>-3</v>
      </c>
      <c r="J38" s="23">
        <f>IF('01.09'!Q39="","",'01.09'!Q39)</f>
        <v>-5</v>
      </c>
      <c r="K38" s="23">
        <f>IF('01.10'!Q39="","",'01.10'!Q39)</f>
        <v>-9</v>
      </c>
      <c r="L38" s="23">
        <f>IF('01.11'!Q39="","",'01.11'!Q39)</f>
        <v>-6</v>
      </c>
      <c r="M38" s="23">
        <f>IF('01.12'!Q39="","",'01.12'!Q39)</f>
        <v>-2</v>
      </c>
      <c r="N38" s="23">
        <f>IF('01.13'!Q39="","",'01.13'!Q39)</f>
        <v>-3</v>
      </c>
      <c r="O38" s="23">
        <f>IF('01.14'!Q39="","",'01.14'!Q39)</f>
        <v>-5</v>
      </c>
      <c r="P38" s="23" t="str">
        <f>IF('01.15'!Q39="","",'01.15'!Q39)</f>
        <v/>
      </c>
      <c r="Q38" s="23" t="str">
        <f>IF('01.16'!Q39="","",'01.16'!Q39)</f>
        <v/>
      </c>
      <c r="R38" s="23" t="str">
        <f>IF('01.17'!Q39="","",'01.17'!Q39)</f>
        <v/>
      </c>
      <c r="S38" s="23" t="str">
        <f>IF('01.18'!Q39="","",'01.18'!Q39)</f>
        <v/>
      </c>
      <c r="T38" s="23">
        <f>IF('01.19'!Q39="","",'01.19'!Q39)</f>
        <v>4</v>
      </c>
      <c r="U38" s="23">
        <f>IF('01.20'!Q39="","",'01.20'!Q39)</f>
        <v>9</v>
      </c>
      <c r="V38" s="23">
        <f>IF('01.21'!Q39="","",'01.21'!Q39)</f>
        <v>16</v>
      </c>
      <c r="W38" s="23">
        <f>IF('01.22'!Q39="","",'01.22'!Q39)</f>
      </c>
      <c r="X38" s="23">
        <f>IF('01.23'!Q39="","",'01.23'!Q39)</f>
      </c>
      <c r="Y38" s="23">
        <f>IF('01.24'!Q39="","",'01.24'!Q39)</f>
      </c>
      <c r="Z38" s="23">
        <f>IF('01.25'!Q39="","",'01.25'!Q39)</f>
      </c>
      <c r="AA38" s="23">
        <f>IF('01.26'!Q39="","",'01.26'!Q39)</f>
      </c>
      <c r="AB38" s="23">
        <f>IF('01.27'!Q39="","",'01.27'!Q39)</f>
      </c>
      <c r="AC38" s="23">
        <f>IF('01.28'!Q39="","",'01.28'!Q39)</f>
      </c>
      <c r="AD38" s="23"/>
      <c r="AE38" s="23"/>
      <c r="AF38" s="23"/>
      <c r="AG38" s="23">
        <f si="0" t="shared"/>
        <v>-0.375992063492074</v>
      </c>
    </row>
    <row customFormat="1" r="39" s="14" spans="1:33">
      <c r="A39" s="22">
        <v>36</v>
      </c>
      <c r="B39" s="23">
        <f>IF('01.01'!Q40="","",'01.01'!Q40)</f>
        <v>-4.44642857142867</v>
      </c>
      <c r="C39" s="23">
        <f>IF('01.02'!Q40="","",'01.02'!Q40)</f>
        <v>2.67857142857133</v>
      </c>
      <c r="D39" s="23">
        <f>IF('01.03'!Q40="","",'01.03'!Q40)</f>
        <v>2</v>
      </c>
      <c r="E39" s="23">
        <f>IF('01.04'!Q40="","",'01.04'!Q40)</f>
        <v>3</v>
      </c>
      <c r="F39" s="23">
        <f>IF('01.05'!Q40="","",'01.05'!Q40)</f>
        <v>-1</v>
      </c>
      <c r="G39" s="23">
        <f>IF('01.06'!Q40="","",'01.06'!Q40)</f>
        <v>-2</v>
      </c>
      <c r="H39" s="23">
        <f>IF('01.07'!Q40="","",'01.07'!Q40)</f>
        <v>-2</v>
      </c>
      <c r="I39" s="23">
        <f>IF('01.08'!Q40="","",'01.08'!Q40)</f>
        <v>-9</v>
      </c>
      <c r="J39" s="23">
        <f>IF('01.09'!Q40="","",'01.09'!Q40)</f>
        <v>-2</v>
      </c>
      <c r="K39" s="23">
        <f>IF('01.10'!Q40="","",'01.10'!Q40)</f>
        <v>-3</v>
      </c>
      <c r="L39" s="23">
        <f>IF('01.11'!Q40="","",'01.11'!Q40)</f>
        <v>2</v>
      </c>
      <c r="M39" s="23">
        <f>IF('01.12'!Q40="","",'01.12'!Q40)</f>
        <v>-6</v>
      </c>
      <c r="N39" s="23">
        <f>IF('01.13'!Q40="","",'01.13'!Q40)</f>
        <v>-2</v>
      </c>
      <c r="O39" s="23">
        <f>IF('01.14'!Q40="","",'01.14'!Q40)</f>
        <v>-4</v>
      </c>
      <c r="P39" s="23" t="str">
        <f>IF('01.15'!Q40="","",'01.15'!Q40)</f>
        <v/>
      </c>
      <c r="Q39" s="23" t="str">
        <f>IF('01.16'!Q40="","",'01.16'!Q40)</f>
        <v/>
      </c>
      <c r="R39" s="23" t="str">
        <f>IF('01.17'!Q40="","",'01.17'!Q40)</f>
        <v/>
      </c>
      <c r="S39" s="23" t="str">
        <f>IF('01.18'!Q40="","",'01.18'!Q40)</f>
        <v/>
      </c>
      <c r="T39" s="23">
        <f>IF('01.19'!Q40="","",'01.19'!Q40)</f>
        <v>-4</v>
      </c>
      <c r="U39" s="23">
        <f>IF('01.20'!Q40="","",'01.20'!Q40)</f>
        <v>5</v>
      </c>
      <c r="V39" s="23">
        <f>IF('01.21'!Q40="","",'01.21'!Q40)</f>
        <v>16</v>
      </c>
      <c r="W39" s="23">
        <f>IF('01.22'!Q40="","",'01.22'!Q40)</f>
      </c>
      <c r="X39" s="23">
        <f>IF('01.23'!Q40="","",'01.23'!Q40)</f>
      </c>
      <c r="Y39" s="23">
        <f>IF('01.24'!Q40="","",'01.24'!Q40)</f>
      </c>
      <c r="Z39" s="23">
        <f>IF('01.25'!Q40="","",'01.25'!Q40)</f>
      </c>
      <c r="AA39" s="23">
        <f>IF('01.26'!Q40="","",'01.26'!Q40)</f>
      </c>
      <c r="AB39" s="23">
        <f>IF('01.27'!Q40="","",'01.27'!Q40)</f>
      </c>
      <c r="AC39" s="23">
        <f>IF('01.28'!Q40="","",'01.28'!Q40)</f>
      </c>
      <c r="AD39" s="23"/>
      <c r="AE39" s="23"/>
      <c r="AF39" s="23"/>
      <c r="AG39" s="23">
        <f si="0" t="shared"/>
        <v>0.957341269841259</v>
      </c>
    </row>
    <row customFormat="1" r="40" s="14" spans="1:33">
      <c r="A40" s="22">
        <v>37</v>
      </c>
      <c r="B40" s="23">
        <f>IF('01.01'!Q41="","",'01.01'!Q41)</f>
        <v>-0.446428571428669</v>
      </c>
      <c r="C40" s="23">
        <f>IF('01.02'!Q41="","",'01.02'!Q41)</f>
        <v>3.67857142857133</v>
      </c>
      <c r="D40" s="23">
        <f>IF('01.03'!Q41="","",'01.03'!Q41)</f>
        <v>6</v>
      </c>
      <c r="E40" s="23">
        <f>IF('01.04'!Q41="","",'01.04'!Q41)</f>
        <v>6</v>
      </c>
      <c r="F40" s="23">
        <f>IF('01.05'!Q41="","",'01.05'!Q41)</f>
        <v>3</v>
      </c>
      <c r="G40" s="23">
        <f>IF('01.06'!Q41="","",'01.06'!Q41)</f>
        <v>4</v>
      </c>
      <c r="H40" s="23">
        <f>IF('01.07'!Q41="","",'01.07'!Q41)</f>
        <v>-6</v>
      </c>
      <c r="I40" s="23">
        <f>IF('01.08'!Q41="","",'01.08'!Q41)</f>
        <v>1</v>
      </c>
      <c r="J40" s="23">
        <f>IF('01.09'!Q41="","",'01.09'!Q41)</f>
        <v>3</v>
      </c>
      <c r="K40" s="23">
        <f>IF('01.10'!Q41="","",'01.10'!Q41)</f>
        <v>6</v>
      </c>
      <c r="L40" s="23">
        <f>IF('01.11'!Q41="","",'01.11'!Q41)</f>
        <v>5</v>
      </c>
      <c r="M40" s="23">
        <f>IF('01.12'!Q41="","",'01.12'!Q41)</f>
        <v>3</v>
      </c>
      <c r="N40" s="23">
        <f>IF('01.13'!Q41="","",'01.13'!Q41)</f>
        <v>0</v>
      </c>
      <c r="O40" s="23">
        <f>IF('01.14'!Q41="","",'01.14'!Q41)</f>
        <v>5</v>
      </c>
      <c r="P40" s="23" t="str">
        <f>IF('01.15'!Q41="","",'01.15'!Q41)</f>
        <v/>
      </c>
      <c r="Q40" s="23" t="str">
        <f>IF('01.16'!Q41="","",'01.16'!Q41)</f>
        <v/>
      </c>
      <c r="R40" s="23" t="str">
        <f>IF('01.17'!Q41="","",'01.17'!Q41)</f>
        <v/>
      </c>
      <c r="S40" s="23" t="str">
        <f>IF('01.18'!Q41="","",'01.18'!Q41)</f>
        <v/>
      </c>
      <c r="T40" s="23">
        <f>IF('01.19'!Q41="","",'01.19'!Q41)</f>
        <v>2</v>
      </c>
      <c r="U40" s="23">
        <f>IF('01.20'!Q41="","",'01.20'!Q41)</f>
        <v>-3</v>
      </c>
      <c r="V40" s="23">
        <f>IF('01.21'!Q41="","",'01.21'!Q41)</f>
        <v>9</v>
      </c>
      <c r="W40" s="23">
        <f>IF('01.22'!Q41="","",'01.22'!Q41)</f>
      </c>
      <c r="X40" s="23">
        <f>IF('01.23'!Q41="","",'01.23'!Q41)</f>
      </c>
      <c r="Y40" s="23">
        <f>IF('01.24'!Q41="","",'01.24'!Q41)</f>
      </c>
      <c r="Z40" s="23">
        <f>IF('01.25'!Q41="","",'01.25'!Q41)</f>
      </c>
      <c r="AA40" s="23">
        <f>IF('01.26'!Q41="","",'01.26'!Q41)</f>
      </c>
      <c r="AB40" s="23">
        <f>IF('01.27'!Q41="","",'01.27'!Q41)</f>
      </c>
      <c r="AC40" s="23">
        <f>IF('01.28'!Q41="","",'01.28'!Q41)</f>
      </c>
      <c r="AD40" s="23"/>
      <c r="AE40" s="23"/>
      <c r="AF40" s="23"/>
      <c r="AG40" s="23">
        <f si="0" t="shared"/>
        <v>3.4017857142857</v>
      </c>
    </row>
    <row customFormat="1" r="41" s="14" spans="1:33">
      <c r="A41" s="22">
        <v>38</v>
      </c>
      <c r="B41" s="23">
        <f>IF('01.01'!Q42="","",'01.01'!Q42)</f>
        <v>-0.446428571428669</v>
      </c>
      <c r="C41" s="23">
        <f>IF('01.02'!Q42="","",'01.02'!Q42)</f>
        <v>-11.3214285714287</v>
      </c>
      <c r="D41" s="23">
        <f>IF('01.03'!Q42="","",'01.03'!Q42)</f>
        <v>-9</v>
      </c>
      <c r="E41" s="23">
        <f>IF('01.04'!Q42="","",'01.04'!Q42)</f>
        <v>5</v>
      </c>
      <c r="F41" s="23">
        <f>IF('01.05'!Q42="","",'01.05'!Q42)</f>
        <v>-2</v>
      </c>
      <c r="G41" s="23">
        <f>IF('01.06'!Q42="","",'01.06'!Q42)</f>
        <v>-13</v>
      </c>
      <c r="H41" s="23">
        <f>IF('01.07'!Q42="","",'01.07'!Q42)</f>
        <v>-9</v>
      </c>
      <c r="I41" s="23">
        <f>IF('01.08'!Q42="","",'01.08'!Q42)</f>
        <v>-9</v>
      </c>
      <c r="J41" s="23">
        <f>IF('01.09'!Q42="","",'01.09'!Q42)</f>
        <v>-12</v>
      </c>
      <c r="K41" s="23">
        <f>IF('01.10'!Q42="","",'01.10'!Q42)</f>
        <v>-9</v>
      </c>
      <c r="L41" s="23">
        <f>IF('01.11'!Q42="","",'01.11'!Q42)</f>
        <v>-3</v>
      </c>
      <c r="M41" s="23">
        <f>IF('01.12'!Q42="","",'01.12'!Q42)</f>
        <v>-12</v>
      </c>
      <c r="N41" s="23">
        <f>IF('01.13'!Q42="","",'01.13'!Q42)</f>
        <v>-11</v>
      </c>
      <c r="O41" s="23">
        <f>IF('01.14'!Q42="","",'01.14'!Q42)</f>
        <v>-6</v>
      </c>
      <c r="P41" s="23" t="str">
        <f>IF('01.15'!Q42="","",'01.15'!Q42)</f>
        <v/>
      </c>
      <c r="Q41" s="23" t="str">
        <f>IF('01.16'!Q42="","",'01.16'!Q42)</f>
        <v/>
      </c>
      <c r="R41" s="23" t="str">
        <f>IF('01.17'!Q42="","",'01.17'!Q42)</f>
        <v/>
      </c>
      <c r="S41" s="23" t="str">
        <f>IF('01.18'!Q42="","",'01.18'!Q42)</f>
        <v/>
      </c>
      <c r="T41" s="23">
        <f>IF('01.19'!Q42="","",'01.19'!Q42)</f>
        <v>-8</v>
      </c>
      <c r="U41" s="23">
        <f>IF('01.20'!Q42="","",'01.20'!Q42)</f>
        <v>-9</v>
      </c>
      <c r="V41" s="23">
        <f>IF('01.21'!Q42="","",'01.21'!Q42)</f>
        <v>6</v>
      </c>
      <c r="W41" s="23">
        <f>IF('01.22'!Q42="","",'01.22'!Q42)</f>
      </c>
      <c r="X41" s="23">
        <f>IF('01.23'!Q42="","",'01.23'!Q42)</f>
      </c>
      <c r="Y41" s="23">
        <f>IF('01.24'!Q42="","",'01.24'!Q42)</f>
      </c>
      <c r="Z41" s="23">
        <f>IF('01.25'!Q42="","",'01.25'!Q42)</f>
      </c>
      <c r="AA41" s="23">
        <f>IF('01.26'!Q42="","",'01.26'!Q42)</f>
      </c>
      <c r="AB41" s="23">
        <f>IF('01.27'!Q42="","",'01.27'!Q42)</f>
      </c>
      <c r="AC41" s="23">
        <f>IF('01.28'!Q42="","",'01.28'!Q42)</f>
      </c>
      <c r="AD41" s="23"/>
      <c r="AE41" s="23"/>
      <c r="AF41" s="23"/>
      <c r="AG41" s="23">
        <f si="0" t="shared"/>
        <v>-5.5982142857143</v>
      </c>
    </row>
    <row customFormat="1" r="42" s="14" spans="1:33">
      <c r="A42" s="22">
        <v>39</v>
      </c>
      <c r="B42" s="23">
        <f>IF('01.01'!Q43="","",'01.01'!Q43)</f>
        <v>-2.44642857142867</v>
      </c>
      <c r="C42" s="23">
        <f>IF('01.02'!Q43="","",'01.02'!Q43)</f>
        <v>-4.32142857142867</v>
      </c>
      <c r="D42" s="23">
        <f>IF('01.03'!Q43="","",'01.03'!Q43)</f>
        <v>-2</v>
      </c>
      <c r="E42" s="23">
        <f>IF('01.04'!Q43="","",'01.04'!Q43)</f>
        <v>-5</v>
      </c>
      <c r="F42" s="23">
        <f>IF('01.05'!Q43="","",'01.05'!Q43)</f>
        <v>-1</v>
      </c>
      <c r="G42" s="23">
        <f>IF('01.06'!Q43="","",'01.06'!Q43)</f>
        <v>-6</v>
      </c>
      <c r="H42" s="23">
        <f>IF('01.07'!Q43="","",'01.07'!Q43)</f>
        <v>-1</v>
      </c>
      <c r="I42" s="23">
        <f>IF('01.08'!Q43="","",'01.08'!Q43)</f>
        <v>-10</v>
      </c>
      <c r="J42" s="23">
        <f>IF('01.09'!Q43="","",'01.09'!Q43)</f>
        <v>-9</v>
      </c>
      <c r="K42" s="23">
        <f>IF('01.10'!Q43="","",'01.10'!Q43)</f>
        <v>-6</v>
      </c>
      <c r="L42" s="23">
        <f>IF('01.11'!Q43="","",'01.11'!Q43)</f>
        <v>-7</v>
      </c>
      <c r="M42" s="23">
        <f>IF('01.12'!Q43="","",'01.12'!Q43)</f>
        <v>-8</v>
      </c>
      <c r="N42" s="23">
        <f>IF('01.13'!Q43="","",'01.13'!Q43)</f>
        <v>-12</v>
      </c>
      <c r="O42" s="23">
        <f>IF('01.14'!Q43="","",'01.14'!Q43)</f>
        <v>-9</v>
      </c>
      <c r="P42" s="23" t="str">
        <f>IF('01.15'!Q43="","",'01.15'!Q43)</f>
        <v/>
      </c>
      <c r="Q42" s="23" t="str">
        <f>IF('01.16'!Q43="","",'01.16'!Q43)</f>
        <v/>
      </c>
      <c r="R42" s="23" t="str">
        <f>IF('01.17'!Q43="","",'01.17'!Q43)</f>
        <v/>
      </c>
      <c r="S42" s="23" t="str">
        <f>IF('01.18'!Q43="","",'01.18'!Q43)</f>
        <v/>
      </c>
      <c r="T42" s="23">
        <f>IF('01.19'!Q43="","",'01.19'!Q43)</f>
        <v>-11</v>
      </c>
      <c r="U42" s="23">
        <f>IF('01.20'!Q43="","",'01.20'!Q43)</f>
        <v>-11</v>
      </c>
      <c r="V42" s="23">
        <f>IF('01.21'!Q43="","",'01.21'!Q43)</f>
        <v>8</v>
      </c>
      <c r="W42" s="23">
        <f>IF('01.22'!Q43="","",'01.22'!Q43)</f>
      </c>
      <c r="X42" s="23">
        <f>IF('01.23'!Q43="","",'01.23'!Q43)</f>
      </c>
      <c r="Y42" s="23">
        <f>IF('01.24'!Q43="","",'01.24'!Q43)</f>
      </c>
      <c r="Z42" s="23">
        <f>IF('01.25'!Q43="","",'01.25'!Q43)</f>
      </c>
      <c r="AA42" s="23">
        <f>IF('01.26'!Q43="","",'01.26'!Q43)</f>
      </c>
      <c r="AB42" s="23">
        <f>IF('01.27'!Q43="","",'01.27'!Q43)</f>
      </c>
      <c r="AC42" s="23">
        <f>IF('01.28'!Q43="","",'01.28'!Q43)</f>
      </c>
      <c r="AD42" s="23"/>
      <c r="AE42" s="23"/>
      <c r="AF42" s="23"/>
      <c r="AG42" s="23">
        <f si="0" t="shared"/>
        <v>-4.98710317460319</v>
      </c>
    </row>
    <row customFormat="1" r="43" s="14" spans="1:33">
      <c r="A43" s="22">
        <v>40</v>
      </c>
      <c r="B43" s="23">
        <f>IF('01.01'!Q44="","",'01.01'!Q44)</f>
        <v>0.553571428571331</v>
      </c>
      <c r="C43" s="23">
        <f>IF('01.02'!Q44="","",'01.02'!Q44)</f>
        <v>-5.32142857142867</v>
      </c>
      <c r="D43" s="23">
        <f>IF('01.03'!Q44="","",'01.03'!Q44)</f>
        <v>2</v>
      </c>
      <c r="E43" s="23">
        <f>IF('01.04'!Q44="","",'01.04'!Q44)</f>
        <v>-11</v>
      </c>
      <c r="F43" s="23">
        <f>IF('01.05'!Q44="","",'01.05'!Q44)</f>
        <v>-3</v>
      </c>
      <c r="G43" s="23">
        <f>IF('01.06'!Q44="","",'01.06'!Q44)</f>
        <v>-6</v>
      </c>
      <c r="H43" s="23">
        <f>IF('01.07'!Q44="","",'01.07'!Q44)</f>
        <v>0</v>
      </c>
      <c r="I43" s="23">
        <f>IF('01.08'!Q44="","",'01.08'!Q44)</f>
        <v>-3</v>
      </c>
      <c r="J43" s="23">
        <f>IF('01.09'!Q44="","",'01.09'!Q44)</f>
        <v>-3</v>
      </c>
      <c r="K43" s="23">
        <f>IF('01.10'!Q44="","",'01.10'!Q44)</f>
        <v>-5</v>
      </c>
      <c r="L43" s="23">
        <f>IF('01.11'!Q44="","",'01.11'!Q44)</f>
        <v>1</v>
      </c>
      <c r="M43" s="23">
        <f>IF('01.12'!Q44="","",'01.12'!Q44)</f>
        <v>-4</v>
      </c>
      <c r="N43" s="23">
        <f>IF('01.13'!Q44="","",'01.13'!Q44)</f>
        <v>-6</v>
      </c>
      <c r="O43" s="23">
        <f>IF('01.14'!Q44="","",'01.14'!Q44)</f>
        <v>-4</v>
      </c>
      <c r="P43" s="23" t="str">
        <f>IF('01.15'!Q44="","",'01.15'!Q44)</f>
        <v/>
      </c>
      <c r="Q43" s="23" t="str">
        <f>IF('01.16'!Q44="","",'01.16'!Q44)</f>
        <v/>
      </c>
      <c r="R43" s="23" t="str">
        <f>IF('01.17'!Q44="","",'01.17'!Q44)</f>
        <v/>
      </c>
      <c r="S43" s="23" t="str">
        <f>IF('01.18'!Q44="","",'01.18'!Q44)</f>
        <v/>
      </c>
      <c r="T43" s="23">
        <f>IF('01.19'!Q44="","",'01.19'!Q44)</f>
        <v>-3</v>
      </c>
      <c r="U43" s="23">
        <f>IF('01.20'!Q44="","",'01.20'!Q44)</f>
        <v>-1</v>
      </c>
      <c r="V43" s="23">
        <f>IF('01.21'!Q44="","",'01.21'!Q44)</f>
        <v>9</v>
      </c>
      <c r="W43" s="23">
        <f>IF('01.22'!Q44="","",'01.22'!Q44)</f>
      </c>
      <c r="X43" s="23">
        <f>IF('01.23'!Q44="","",'01.23'!Q44)</f>
      </c>
      <c r="Y43" s="23">
        <f>IF('01.24'!Q44="","",'01.24'!Q44)</f>
      </c>
      <c r="Z43" s="23">
        <f>IF('01.25'!Q44="","",'01.25'!Q44)</f>
      </c>
      <c r="AA43" s="23">
        <f>IF('01.26'!Q44="","",'01.26'!Q44)</f>
      </c>
      <c r="AB43" s="23">
        <f>IF('01.27'!Q44="","",'01.27'!Q44)</f>
      </c>
      <c r="AC43" s="23">
        <f>IF('01.28'!Q44="","",'01.28'!Q44)</f>
      </c>
      <c r="AD43" s="23"/>
      <c r="AE43" s="23"/>
      <c r="AF43" s="23"/>
      <c r="AG43" s="23">
        <f si="0" t="shared"/>
        <v>-1.37599206349207</v>
      </c>
    </row>
    <row customFormat="1" r="44" s="14" spans="1:33">
      <c r="A44" s="22">
        <v>41</v>
      </c>
      <c r="B44" s="23">
        <f>IF('01.01'!Q45="","",'01.01'!Q45)</f>
        <v>-0.446428571428669</v>
      </c>
      <c r="C44" s="23">
        <f>IF('01.02'!Q45="","",'01.02'!Q45)</f>
        <v>6.67857142857133</v>
      </c>
      <c r="D44" s="23">
        <f>IF('01.03'!Q45="","",'01.03'!Q45)</f>
        <v>2</v>
      </c>
      <c r="E44" s="23">
        <f>IF('01.04'!Q45="","",'01.04'!Q45)</f>
        <v>14</v>
      </c>
      <c r="F44" s="23">
        <f>IF('01.05'!Q45="","",'01.05'!Q45)</f>
        <v>-6</v>
      </c>
      <c r="G44" s="23">
        <f>IF('01.06'!Q45="","",'01.06'!Q45)</f>
        <v>3</v>
      </c>
      <c r="H44" s="23">
        <f>IF('01.07'!Q45="","",'01.07'!Q45)</f>
        <v>-1</v>
      </c>
      <c r="I44" s="23">
        <f>IF('01.08'!Q45="","",'01.08'!Q45)</f>
        <v>0</v>
      </c>
      <c r="J44" s="23">
        <f>IF('01.09'!Q45="","",'01.09'!Q45)</f>
        <v>4</v>
      </c>
      <c r="K44" s="23">
        <f>IF('01.10'!Q45="","",'01.10'!Q45)</f>
        <v>0</v>
      </c>
      <c r="L44" s="23">
        <f>IF('01.11'!Q45="","",'01.11'!Q45)</f>
        <v>5</v>
      </c>
      <c r="M44" s="23">
        <f>IF('01.12'!Q45="","",'01.12'!Q45)</f>
        <v>-6</v>
      </c>
      <c r="N44" s="23">
        <f>IF('01.13'!Q45="","",'01.13'!Q45)</f>
        <v>1</v>
      </c>
      <c r="O44" s="23">
        <f>IF('01.14'!Q45="","",'01.14'!Q45)</f>
        <v>-2</v>
      </c>
      <c r="P44" s="23" t="str">
        <f>IF('01.15'!Q45="","",'01.15'!Q45)</f>
        <v/>
      </c>
      <c r="Q44" s="23" t="str">
        <f>IF('01.16'!Q45="","",'01.16'!Q45)</f>
        <v/>
      </c>
      <c r="R44" s="23" t="str">
        <f>IF('01.17'!Q45="","",'01.17'!Q45)</f>
        <v/>
      </c>
      <c r="S44" s="23" t="str">
        <f>IF('01.18'!Q45="","",'01.18'!Q45)</f>
        <v/>
      </c>
      <c r="T44" s="23">
        <f>IF('01.19'!Q45="","",'01.19'!Q45)</f>
        <v>-4</v>
      </c>
      <c r="U44" s="23">
        <f>IF('01.20'!Q45="","",'01.20'!Q45)</f>
        <v>-6</v>
      </c>
      <c r="V44" s="23">
        <f>IF('01.21'!Q45="","",'01.21'!Q45)</f>
        <v>9</v>
      </c>
      <c r="W44" s="23">
        <f>IF('01.22'!Q45="","",'01.22'!Q45)</f>
      </c>
      <c r="X44" s="23">
        <f>IF('01.23'!Q45="","",'01.23'!Q45)</f>
      </c>
      <c r="Y44" s="23">
        <f>IF('01.24'!Q45="","",'01.24'!Q45)</f>
      </c>
      <c r="Z44" s="23">
        <f>IF('01.25'!Q45="","",'01.25'!Q45)</f>
      </c>
      <c r="AA44" s="23">
        <f>IF('01.26'!Q45="","",'01.26'!Q45)</f>
      </c>
      <c r="AB44" s="23">
        <f>IF('01.27'!Q45="","",'01.27'!Q45)</f>
      </c>
      <c r="AC44" s="23">
        <f>IF('01.28'!Q45="","",'01.28'!Q45)</f>
      </c>
      <c r="AD44" s="23"/>
      <c r="AE44" s="23"/>
      <c r="AF44" s="23"/>
      <c r="AG44" s="23">
        <f si="0" t="shared"/>
        <v>2.12400793650793</v>
      </c>
    </row>
    <row customFormat="1" r="45" s="14" spans="1:33">
      <c r="A45" s="22">
        <v>42</v>
      </c>
      <c r="B45" s="23">
        <f>IF('01.01'!Q46="","",'01.01'!Q46)</f>
        <v>-9.44642857142867</v>
      </c>
      <c r="C45" s="23">
        <f>IF('01.02'!Q46="","",'01.02'!Q46)</f>
        <v>-8.32142857142867</v>
      </c>
      <c r="D45" s="23">
        <f>IF('01.03'!Q46="","",'01.03'!Q46)</f>
        <v>-15</v>
      </c>
      <c r="E45" s="23">
        <f>IF('01.04'!Q46="","",'01.04'!Q46)</f>
        <v>-5</v>
      </c>
      <c r="F45" s="23">
        <f>IF('01.05'!Q46="","",'01.05'!Q46)</f>
        <v>-4</v>
      </c>
      <c r="G45" s="23">
        <f>IF('01.06'!Q46="","",'01.06'!Q46)</f>
        <v>-13</v>
      </c>
      <c r="H45" s="23">
        <f>IF('01.07'!Q46="","",'01.07'!Q46)</f>
        <v>-13</v>
      </c>
      <c r="I45" s="23">
        <f>IF('01.08'!Q46="","",'01.08'!Q46)</f>
        <v>-9</v>
      </c>
      <c r="J45" s="23">
        <f>IF('01.09'!Q46="","",'01.09'!Q46)</f>
        <v>-15</v>
      </c>
      <c r="K45" s="23">
        <f>IF('01.10'!Q46="","",'01.10'!Q46)</f>
        <v>-14</v>
      </c>
      <c r="L45" s="23">
        <f>IF('01.11'!Q46="","",'01.11'!Q46)</f>
        <v>-6</v>
      </c>
      <c r="M45" s="23">
        <f>IF('01.12'!Q46="","",'01.12'!Q46)</f>
        <v>-12</v>
      </c>
      <c r="N45" s="23">
        <f>IF('01.13'!Q46="","",'01.13'!Q46)</f>
        <v>-9</v>
      </c>
      <c r="O45" s="23">
        <f>IF('01.14'!Q46="","",'01.14'!Q46)</f>
        <v>-8</v>
      </c>
      <c r="P45" s="23" t="str">
        <f>IF('01.15'!Q46="","",'01.15'!Q46)</f>
        <v/>
      </c>
      <c r="Q45" s="23" t="str">
        <f>IF('01.16'!Q46="","",'01.16'!Q46)</f>
        <v/>
      </c>
      <c r="R45" s="23" t="str">
        <f>IF('01.17'!Q46="","",'01.17'!Q46)</f>
        <v/>
      </c>
      <c r="S45" s="23" t="str">
        <f>IF('01.18'!Q46="","",'01.18'!Q46)</f>
        <v/>
      </c>
      <c r="T45" s="23">
        <f>IF('01.19'!Q46="","",'01.19'!Q46)</f>
        <v>-5</v>
      </c>
      <c r="U45" s="23">
        <f>IF('01.20'!Q46="","",'01.20'!Q46)</f>
        <v>-9</v>
      </c>
      <c r="V45" s="23">
        <f>IF('01.21'!Q46="","",'01.21'!Q46)</f>
        <v>0</v>
      </c>
      <c r="W45" s="23">
        <f>IF('01.22'!Q46="","",'01.22'!Q46)</f>
      </c>
      <c r="X45" s="23">
        <f>IF('01.23'!Q46="","",'01.23'!Q46)</f>
      </c>
      <c r="Y45" s="23">
        <f>IF('01.24'!Q46="","",'01.24'!Q46)</f>
      </c>
      <c r="Z45" s="23">
        <f>IF('01.25'!Q46="","",'01.25'!Q46)</f>
      </c>
      <c r="AA45" s="23">
        <f>IF('01.26'!Q46="","",'01.26'!Q46)</f>
      </c>
      <c r="AB45" s="23">
        <f>IF('01.27'!Q46="","",'01.27'!Q46)</f>
      </c>
      <c r="AC45" s="23">
        <f>IF('01.28'!Q46="","",'01.28'!Q46)</f>
      </c>
      <c r="AD45" s="23"/>
      <c r="AE45" s="23"/>
      <c r="AF45" s="23"/>
      <c r="AG45" s="23">
        <f si="0" t="shared"/>
        <v>-8.5982142857143</v>
      </c>
    </row>
    <row customFormat="1" r="46" s="14" spans="1:33">
      <c r="A46" s="22">
        <v>43</v>
      </c>
      <c r="B46" s="23">
        <f>IF('01.01'!Q47="","",'01.01'!Q47)</f>
        <v>0.553571428571331</v>
      </c>
      <c r="C46" s="23">
        <f>IF('01.02'!Q47="","",'01.02'!Q47)</f>
        <v>-5.32142857142867</v>
      </c>
      <c r="D46" s="23">
        <f>IF('01.03'!Q47="","",'01.03'!Q47)</f>
        <v>-7</v>
      </c>
      <c r="E46" s="23">
        <f>IF('01.04'!Q47="","",'01.04'!Q47)</f>
        <v>-4</v>
      </c>
      <c r="F46" s="23">
        <f>IF('01.05'!Q47="","",'01.05'!Q47)</f>
        <v>-2</v>
      </c>
      <c r="G46" s="23">
        <f>IF('01.06'!Q47="","",'01.06'!Q47)</f>
        <v>-4</v>
      </c>
      <c r="H46" s="23">
        <f>IF('01.07'!Q47="","",'01.07'!Q47)</f>
        <v>4</v>
      </c>
      <c r="I46" s="23">
        <f>IF('01.08'!Q47="","",'01.08'!Q47)</f>
        <v>-4</v>
      </c>
      <c r="J46" s="23">
        <f>IF('01.09'!Q47="","",'01.09'!Q47)</f>
        <v>-7</v>
      </c>
      <c r="K46" s="23">
        <f>IF('01.10'!Q47="","",'01.10'!Q47)</f>
        <v>6</v>
      </c>
      <c r="L46" s="23">
        <f>IF('01.11'!Q47="","",'01.11'!Q47)</f>
        <v>4</v>
      </c>
      <c r="M46" s="23">
        <f>IF('01.12'!Q47="","",'01.12'!Q47)</f>
        <v>-1</v>
      </c>
      <c r="N46" s="23">
        <f>IF('01.13'!Q47="","",'01.13'!Q47)</f>
        <v>0</v>
      </c>
      <c r="O46" s="23">
        <f>IF('01.14'!Q47="","",'01.14'!Q47)</f>
        <v>5</v>
      </c>
      <c r="P46" s="23" t="str">
        <f>IF('01.15'!Q47="","",'01.15'!Q47)</f>
        <v/>
      </c>
      <c r="Q46" s="23" t="str">
        <f>IF('01.16'!Q47="","",'01.16'!Q47)</f>
        <v/>
      </c>
      <c r="R46" s="23" t="str">
        <f>IF('01.17'!Q47="","",'01.17'!Q47)</f>
        <v/>
      </c>
      <c r="S46" s="23" t="str">
        <f>IF('01.18'!Q47="","",'01.18'!Q47)</f>
        <v/>
      </c>
      <c r="T46" s="23">
        <f>IF('01.19'!Q47="","",'01.19'!Q47)</f>
        <v>1</v>
      </c>
      <c r="U46" s="23">
        <f>IF('01.20'!Q47="","",'01.20'!Q47)</f>
        <v>-7</v>
      </c>
      <c r="V46" s="23">
        <f>IF('01.21'!Q47="","",'01.21'!Q47)</f>
        <v>18</v>
      </c>
      <c r="W46" s="23">
        <f>IF('01.22'!Q47="","",'01.22'!Q47)</f>
      </c>
      <c r="X46" s="23">
        <f>IF('01.23'!Q47="","",'01.23'!Q47)</f>
      </c>
      <c r="Y46" s="23">
        <f>IF('01.24'!Q47="","",'01.24'!Q47)</f>
      </c>
      <c r="Z46" s="23">
        <f>IF('01.25'!Q47="","",'01.25'!Q47)</f>
      </c>
      <c r="AA46" s="23">
        <f>IF('01.26'!Q47="","",'01.26'!Q47)</f>
      </c>
      <c r="AB46" s="23">
        <f>IF('01.27'!Q47="","",'01.27'!Q47)</f>
      </c>
      <c r="AC46" s="23">
        <f>IF('01.28'!Q47="","",'01.28'!Q47)</f>
      </c>
      <c r="AD46" s="23"/>
      <c r="AE46" s="23"/>
      <c r="AF46" s="23"/>
      <c r="AG46" s="23">
        <f si="0" t="shared"/>
        <v>0.679563492063481</v>
      </c>
    </row>
    <row customFormat="1" r="47" s="14" spans="1:33">
      <c r="A47" s="22">
        <v>44</v>
      </c>
      <c r="B47" s="23">
        <f>IF('01.01'!Q48="","",'01.01'!Q48)</f>
        <v>-8.44642857142867</v>
      </c>
      <c r="C47" s="23">
        <f>IF('01.02'!Q48="","",'01.02'!Q48)</f>
        <v>-10.3214285714287</v>
      </c>
      <c r="D47" s="23">
        <f>IF('01.03'!Q48="","",'01.03'!Q48)</f>
        <v>-12</v>
      </c>
      <c r="E47" s="23">
        <f>IF('01.04'!Q48="","",'01.04'!Q48)</f>
        <v>-12</v>
      </c>
      <c r="F47" s="23">
        <f>IF('01.05'!Q48="","",'01.05'!Q48)</f>
        <v>-9</v>
      </c>
      <c r="G47" s="23">
        <f>IF('01.06'!Q48="","",'01.06'!Q48)</f>
        <v>-14</v>
      </c>
      <c r="H47" s="23">
        <f>IF('01.07'!Q48="","",'01.07'!Q48)</f>
        <v>-15</v>
      </c>
      <c r="I47" s="23">
        <f>IF('01.08'!Q48="","",'01.08'!Q48)</f>
        <v>-15</v>
      </c>
      <c r="J47" s="23">
        <f>IF('01.09'!Q48="","",'01.09'!Q48)</f>
        <v>-8</v>
      </c>
      <c r="K47" s="23">
        <f>IF('01.10'!Q48="","",'01.10'!Q48)</f>
        <v>-7</v>
      </c>
      <c r="L47" s="23">
        <f>IF('01.11'!Q48="","",'01.11'!Q48)</f>
        <v>-4</v>
      </c>
      <c r="M47" s="23">
        <f>IF('01.12'!Q48="","",'01.12'!Q48)</f>
        <v>-2</v>
      </c>
      <c r="N47" s="23">
        <f>IF('01.13'!Q48="","",'01.13'!Q48)</f>
        <v>-7</v>
      </c>
      <c r="O47" s="23">
        <f>IF('01.14'!Q48="","",'01.14'!Q48)</f>
        <v>-3</v>
      </c>
      <c r="P47" s="23" t="str">
        <f>IF('01.15'!Q48="","",'01.15'!Q48)</f>
        <v/>
      </c>
      <c r="Q47" s="23" t="str">
        <f>IF('01.16'!Q48="","",'01.16'!Q48)</f>
        <v/>
      </c>
      <c r="R47" s="23" t="str">
        <f>IF('01.17'!Q48="","",'01.17'!Q48)</f>
        <v/>
      </c>
      <c r="S47" s="23" t="str">
        <f>IF('01.18'!Q48="","",'01.18'!Q48)</f>
        <v/>
      </c>
      <c r="T47" s="23">
        <f>IF('01.19'!Q48="","",'01.19'!Q48)</f>
        <v>0</v>
      </c>
      <c r="U47" s="23">
        <f>IF('01.20'!Q48="","",'01.20'!Q48)</f>
        <v>-8</v>
      </c>
      <c r="V47" s="23">
        <f>IF('01.21'!Q48="","",'01.21'!Q48)</f>
        <v>9</v>
      </c>
      <c r="W47" s="23">
        <f>IF('01.22'!Q48="","",'01.22'!Q48)</f>
      </c>
      <c r="X47" s="23">
        <f>IF('01.23'!Q48="","",'01.23'!Q48)</f>
      </c>
      <c r="Y47" s="23">
        <f>IF('01.24'!Q48="","",'01.24'!Q48)</f>
      </c>
      <c r="Z47" s="23">
        <f>IF('01.25'!Q48="","",'01.25'!Q48)</f>
      </c>
      <c r="AA47" s="23">
        <f>IF('01.26'!Q48="","",'01.26'!Q48)</f>
      </c>
      <c r="AB47" s="23">
        <f>IF('01.27'!Q48="","",'01.27'!Q48)</f>
      </c>
      <c r="AC47" s="23">
        <f>IF('01.28'!Q48="","",'01.28'!Q48)</f>
      </c>
      <c r="AD47" s="23"/>
      <c r="AE47" s="23"/>
      <c r="AF47" s="23"/>
      <c r="AG47" s="23">
        <f si="0" t="shared"/>
        <v>-5.98710317460319</v>
      </c>
    </row>
    <row customFormat="1" r="48" s="14" spans="1:33">
      <c r="A48" s="22">
        <v>45</v>
      </c>
      <c r="B48" s="23">
        <f>IF('01.01'!Q49="","",'01.01'!Q49)</f>
        <v>3.55357142857133</v>
      </c>
      <c r="C48" s="23">
        <f>IF('01.02'!Q49="","",'01.02'!Q49)</f>
        <v>-9.32142857142867</v>
      </c>
      <c r="D48" s="23">
        <f>IF('01.03'!Q49="","",'01.03'!Q49)</f>
        <v>-1</v>
      </c>
      <c r="E48" s="23">
        <f>IF('01.04'!Q49="","",'01.04'!Q49)</f>
        <v>-2</v>
      </c>
      <c r="F48" s="23">
        <f>IF('01.05'!Q49="","",'01.05'!Q49)</f>
        <v>1</v>
      </c>
      <c r="G48" s="23">
        <f>IF('01.06'!Q49="","",'01.06'!Q49)</f>
        <v>-9</v>
      </c>
      <c r="H48" s="23">
        <f>IF('01.07'!Q49="","",'01.07'!Q49)</f>
        <v>-2</v>
      </c>
      <c r="I48" s="23">
        <f>IF('01.08'!Q49="","",'01.08'!Q49)</f>
        <v>-4</v>
      </c>
      <c r="J48" s="23">
        <f>IF('01.09'!Q49="","",'01.09'!Q49)</f>
        <v>-6</v>
      </c>
      <c r="K48" s="23">
        <f>IF('01.10'!Q49="","",'01.10'!Q49)</f>
        <v>-13</v>
      </c>
      <c r="L48" s="23">
        <f>IF('01.11'!Q49="","",'01.11'!Q49)</f>
        <v>-4</v>
      </c>
      <c r="M48" s="23">
        <f>IF('01.12'!Q49="","",'01.12'!Q49)</f>
        <v>-3</v>
      </c>
      <c r="N48" s="23">
        <f>IF('01.13'!Q49="","",'01.13'!Q49)</f>
        <v>-1</v>
      </c>
      <c r="O48" s="23">
        <f>IF('01.14'!Q49="","",'01.14'!Q49)</f>
        <v>3</v>
      </c>
      <c r="P48" s="23" t="str">
        <f>IF('01.15'!Q49="","",'01.15'!Q49)</f>
        <v/>
      </c>
      <c r="Q48" s="23" t="str">
        <f>IF('01.16'!Q49="","",'01.16'!Q49)</f>
        <v/>
      </c>
      <c r="R48" s="23" t="str">
        <f>IF('01.17'!Q49="","",'01.17'!Q49)</f>
        <v/>
      </c>
      <c r="S48" s="23" t="str">
        <f>IF('01.18'!Q49="","",'01.18'!Q49)</f>
        <v/>
      </c>
      <c r="T48" s="23">
        <f>IF('01.19'!Q49="","",'01.19'!Q49)</f>
        <v>-5</v>
      </c>
      <c r="U48" s="23">
        <f>IF('01.20'!Q49="","",'01.20'!Q49)</f>
        <v>-3</v>
      </c>
      <c r="V48" s="23">
        <f>IF('01.21'!Q49="","",'01.21'!Q49)</f>
        <v>8</v>
      </c>
      <c r="W48" s="23">
        <f>IF('01.22'!Q49="","",'01.22'!Q49)</f>
      </c>
      <c r="X48" s="23">
        <f>IF('01.23'!Q49="","",'01.23'!Q49)</f>
      </c>
      <c r="Y48" s="23">
        <f>IF('01.24'!Q49="","",'01.24'!Q49)</f>
      </c>
      <c r="Z48" s="23">
        <f>IF('01.25'!Q49="","",'01.25'!Q49)</f>
      </c>
      <c r="AA48" s="23">
        <f>IF('01.26'!Q49="","",'01.26'!Q49)</f>
      </c>
      <c r="AB48" s="23">
        <f>IF('01.27'!Q49="","",'01.27'!Q49)</f>
      </c>
      <c r="AC48" s="23">
        <f>IF('01.28'!Q49="","",'01.28'!Q49)</f>
      </c>
      <c r="AD48" s="23"/>
      <c r="AE48" s="23"/>
      <c r="AF48" s="23"/>
      <c r="AG48" s="23">
        <f si="0" t="shared"/>
        <v>-1.32043650793652</v>
      </c>
    </row>
    <row r="49" spans="1:43">
      <c r="A49" s="22">
        <v>46</v>
      </c>
      <c r="B49" s="23">
        <f>IF('01.01'!Q50="","",'01.01'!Q50)</f>
        <v>-0.446428571428669</v>
      </c>
      <c r="C49" s="23">
        <f>IF('01.02'!Q50="","",'01.02'!Q50)</f>
        <v>4.67857142857133</v>
      </c>
      <c r="D49" s="23">
        <f>IF('01.03'!Q50="","",'01.03'!Q50)</f>
        <v>4</v>
      </c>
      <c r="E49" s="23">
        <f>IF('01.04'!Q50="","",'01.04'!Q50)</f>
        <v>2</v>
      </c>
      <c r="F49" s="23">
        <f>IF('01.05'!Q50="","",'01.05'!Q50)</f>
        <v>1</v>
      </c>
      <c r="G49" s="23">
        <f>IF('01.06'!Q50="","",'01.06'!Q50)</f>
        <v>2</v>
      </c>
      <c r="H49" s="23">
        <f>IF('01.07'!Q50="","",'01.07'!Q50)</f>
        <v>5</v>
      </c>
      <c r="I49" s="23">
        <f>IF('01.08'!Q50="","",'01.08'!Q50)</f>
        <v>-2</v>
      </c>
      <c r="J49" s="23">
        <f>IF('01.09'!Q50="","",'01.09'!Q50)</f>
        <v>4</v>
      </c>
      <c r="K49" s="23">
        <f>IF('01.10'!Q50="","",'01.10'!Q50)</f>
        <v>0</v>
      </c>
      <c r="L49" s="23">
        <f>IF('01.11'!Q50="","",'01.11'!Q50)</f>
        <v>1</v>
      </c>
      <c r="M49" s="23">
        <f>IF('01.12'!Q50="","",'01.12'!Q50)</f>
        <v>1</v>
      </c>
      <c r="N49" s="23">
        <f>IF('01.13'!Q50="","",'01.13'!Q50)</f>
        <v>1</v>
      </c>
      <c r="O49" s="23">
        <f>IF('01.14'!Q50="","",'01.14'!Q50)</f>
        <v>5</v>
      </c>
      <c r="P49" s="23" t="str">
        <f>IF('01.15'!Q50="","",'01.15'!Q50)</f>
        <v/>
      </c>
      <c r="Q49" s="23" t="str">
        <f>IF('01.16'!Q50="","",'01.16'!Q50)</f>
        <v/>
      </c>
      <c r="R49" s="23" t="str">
        <f>IF('01.17'!Q50="","",'01.17'!Q50)</f>
        <v/>
      </c>
      <c r="S49" s="23" t="str">
        <f>IF('01.18'!Q50="","",'01.18'!Q50)</f>
        <v/>
      </c>
      <c r="T49" s="23">
        <f>IF('01.19'!Q50="","",'01.19'!Q50)</f>
        <v>1</v>
      </c>
      <c r="U49" s="23">
        <f>IF('01.20'!Q50="","",'01.20'!Q50)</f>
        <v>-5</v>
      </c>
      <c r="V49" s="23">
        <f>IF('01.21'!Q50="","",'01.21'!Q50)</f>
        <v>13</v>
      </c>
      <c r="W49" s="23">
        <f>IF('01.22'!Q50="","",'01.22'!Q50)</f>
      </c>
      <c r="X49" s="23">
        <f>IF('01.23'!Q50="","",'01.23'!Q50)</f>
      </c>
      <c r="Y49" s="23">
        <f>IF('01.24'!Q50="","",'01.24'!Q50)</f>
      </c>
      <c r="Z49" s="23">
        <f>IF('01.25'!Q50="","",'01.25'!Q50)</f>
      </c>
      <c r="AA49" s="23">
        <f>IF('01.26'!Q50="","",'01.26'!Q50)</f>
      </c>
      <c r="AB49" s="23">
        <f>IF('01.27'!Q50="","",'01.27'!Q50)</f>
      </c>
      <c r="AC49" s="23">
        <f>IF('01.28'!Q50="","",'01.28'!Q50)</f>
      </c>
      <c r="AD49" s="23"/>
      <c r="AE49" s="23"/>
      <c r="AF49" s="23"/>
      <c r="AG49" s="23">
        <f si="0" t="shared"/>
        <v>3.62400793650793</v>
      </c>
      <c r="AM49" s="14"/>
      <c r="AQ49" s="14"/>
    </row>
    <row r="50" spans="1:43">
      <c r="A50" s="22">
        <v>47</v>
      </c>
      <c r="B50" s="23">
        <f>IF('01.01'!Q51="","",'01.01'!Q51)</f>
        <v>-2.44642857142867</v>
      </c>
      <c r="C50" s="23">
        <f>IF('01.02'!Q51="","",'01.02'!Q51)</f>
        <v>4.67857142857133</v>
      </c>
      <c r="D50" s="23">
        <f>IF('01.03'!Q51="","",'01.03'!Q51)</f>
        <v>-1</v>
      </c>
      <c r="E50" s="23">
        <f>IF('01.04'!Q51="","",'01.04'!Q51)</f>
        <v>7</v>
      </c>
      <c r="F50" s="23">
        <f>IF('01.05'!Q51="","",'01.05'!Q51)</f>
        <v>11</v>
      </c>
      <c r="G50" s="23">
        <f>IF('01.06'!Q51="","",'01.06'!Q51)</f>
        <v>10</v>
      </c>
      <c r="H50" s="23">
        <f>IF('01.07'!Q51="","",'01.07'!Q51)</f>
        <v>-2</v>
      </c>
      <c r="I50" s="23">
        <f>IF('01.08'!Q51="","",'01.08'!Q51)</f>
        <v>4</v>
      </c>
      <c r="J50" s="23">
        <f>IF('01.09'!Q51="","",'01.09'!Q51)</f>
        <v>2</v>
      </c>
      <c r="K50" s="23">
        <f>IF('01.10'!Q51="","",'01.10'!Q51)</f>
        <v>5</v>
      </c>
      <c r="L50" s="23">
        <f>IF('01.11'!Q51="","",'01.11'!Q51)</f>
        <v>3</v>
      </c>
      <c r="M50" s="23">
        <f>IF('01.12'!Q51="","",'01.12'!Q51)</f>
        <v>6</v>
      </c>
      <c r="N50" s="23">
        <f>IF('01.13'!Q51="","",'01.13'!Q51)</f>
        <v>5</v>
      </c>
      <c r="O50" s="23">
        <f>IF('01.14'!Q51="","",'01.14'!Q51)</f>
        <v>-5</v>
      </c>
      <c r="P50" s="23" t="str">
        <f>IF('01.15'!Q51="","",'01.15'!Q51)</f>
        <v/>
      </c>
      <c r="Q50" s="23" t="str">
        <f>IF('01.16'!Q51="","",'01.16'!Q51)</f>
        <v/>
      </c>
      <c r="R50" s="23" t="str">
        <f>IF('01.17'!Q51="","",'01.17'!Q51)</f>
        <v/>
      </c>
      <c r="S50" s="23" t="str">
        <f>IF('01.18'!Q51="","",'01.18'!Q51)</f>
        <v/>
      </c>
      <c r="T50" s="23">
        <f>IF('01.19'!Q51="","",'01.19'!Q51)</f>
        <v>3</v>
      </c>
      <c r="U50" s="23">
        <f>IF('01.20'!Q51="","",'01.20'!Q51)</f>
        <v>1</v>
      </c>
      <c r="V50" s="23">
        <f>IF('01.21'!Q51="","",'01.21'!Q51)</f>
        <v>8</v>
      </c>
      <c r="W50" s="23">
        <f>IF('01.22'!Q51="","",'01.22'!Q51)</f>
      </c>
      <c r="X50" s="23">
        <f>IF('01.23'!Q51="","",'01.23'!Q51)</f>
      </c>
      <c r="Y50" s="23">
        <f>IF('01.24'!Q51="","",'01.24'!Q51)</f>
      </c>
      <c r="Z50" s="23">
        <f>IF('01.25'!Q51="","",'01.25'!Q51)</f>
      </c>
      <c r="AA50" s="23">
        <f>IF('01.26'!Q51="","",'01.26'!Q51)</f>
      </c>
      <c r="AB50" s="23">
        <f>IF('01.27'!Q51="","",'01.27'!Q51)</f>
      </c>
      <c r="AC50" s="23">
        <f>IF('01.28'!Q51="","",'01.28'!Q51)</f>
      </c>
      <c r="AD50" s="23"/>
      <c r="AE50" s="23"/>
      <c r="AF50" s="23"/>
      <c r="AG50" s="23">
        <f si="0" t="shared"/>
        <v>4.45734126984126</v>
      </c>
      <c r="AM50" s="14"/>
      <c r="AQ50" s="14"/>
    </row>
    <row r="51" spans="1:43">
      <c r="A51" s="22">
        <v>48</v>
      </c>
      <c r="B51" s="23">
        <f>IF('01.01'!Q52="","",'01.01'!Q52)</f>
        <v>13.5535714285713</v>
      </c>
      <c r="C51" s="23">
        <f>IF('01.02'!Q52="","",'01.02'!Q52)</f>
        <v>7.67857142857133</v>
      </c>
      <c r="D51" s="23">
        <f>IF('01.03'!Q52="","",'01.03'!Q52)</f>
        <v>10</v>
      </c>
      <c r="E51" s="23">
        <f>IF('01.04'!Q52="","",'01.04'!Q52)</f>
        <v>6</v>
      </c>
      <c r="F51" s="23">
        <f>IF('01.05'!Q52="","",'01.05'!Q52)</f>
        <v>7</v>
      </c>
      <c r="G51" s="23">
        <f>IF('01.06'!Q52="","",'01.06'!Q52)</f>
        <v>8</v>
      </c>
      <c r="H51" s="23">
        <f>IF('01.07'!Q52="","",'01.07'!Q52)</f>
        <v>8</v>
      </c>
      <c r="I51" s="23">
        <f>IF('01.08'!Q52="","",'01.08'!Q52)</f>
        <v>15</v>
      </c>
      <c r="J51" s="23">
        <f>IF('01.09'!Q52="","",'01.09'!Q52)</f>
        <v>-2</v>
      </c>
      <c r="K51" s="23">
        <f>IF('01.10'!Q52="","",'01.10'!Q52)</f>
        <v>2</v>
      </c>
      <c r="L51" s="23">
        <f>IF('01.11'!Q52="","",'01.11'!Q52)</f>
        <v>2</v>
      </c>
      <c r="M51" s="23">
        <f>IF('01.12'!Q52="","",'01.12'!Q52)</f>
        <v>4</v>
      </c>
      <c r="N51" s="23">
        <f>IF('01.13'!Q52="","",'01.13'!Q52)</f>
        <v>3</v>
      </c>
      <c r="O51" s="23">
        <f>IF('01.14'!Q52="","",'01.14'!Q52)</f>
        <v>11</v>
      </c>
      <c r="P51" s="23" t="str">
        <f>IF('01.15'!Q52="","",'01.15'!Q52)</f>
        <v/>
      </c>
      <c r="Q51" s="23" t="str">
        <f>IF('01.16'!Q52="","",'01.16'!Q52)</f>
        <v/>
      </c>
      <c r="R51" s="23" t="str">
        <f>IF('01.17'!Q52="","",'01.17'!Q52)</f>
        <v/>
      </c>
      <c r="S51" s="23" t="str">
        <f>IF('01.18'!Q52="","",'01.18'!Q52)</f>
        <v/>
      </c>
      <c r="T51" s="23">
        <f>IF('01.19'!Q52="","",'01.19'!Q52)</f>
        <v>7</v>
      </c>
      <c r="U51" s="23">
        <f>IF('01.20'!Q52="","",'01.20'!Q52)</f>
        <v>6</v>
      </c>
      <c r="V51" s="23">
        <f>IF('01.21'!Q52="","",'01.21'!Q52)</f>
        <v>6</v>
      </c>
      <c r="W51" s="23">
        <f>IF('01.22'!Q52="","",'01.22'!Q52)</f>
      </c>
      <c r="X51" s="23">
        <f>IF('01.23'!Q52="","",'01.23'!Q52)</f>
      </c>
      <c r="Y51" s="23">
        <f>IF('01.24'!Q52="","",'01.24'!Q52)</f>
      </c>
      <c r="Z51" s="23">
        <f>IF('01.25'!Q52="","",'01.25'!Q52)</f>
      </c>
      <c r="AA51" s="23">
        <f>IF('01.26'!Q52="","",'01.26'!Q52)</f>
      </c>
      <c r="AB51" s="23">
        <f>IF('01.27'!Q52="","",'01.27'!Q52)</f>
      </c>
      <c r="AC51" s="23">
        <f>IF('01.28'!Q52="","",'01.28'!Q52)</f>
      </c>
      <c r="AD51" s="23"/>
      <c r="AE51" s="23"/>
      <c r="AF51" s="23"/>
      <c r="AG51" s="23">
        <f si="0" t="shared"/>
        <v>7.67956349206348</v>
      </c>
      <c r="AM51" s="14"/>
      <c r="AQ51" s="14"/>
    </row>
    <row r="52" spans="1:43">
      <c r="A52" s="22">
        <v>49</v>
      </c>
      <c r="B52" s="23">
        <f>IF('01.01'!Q53="","",'01.01'!Q53)</f>
        <v>-0.446428571428669</v>
      </c>
      <c r="C52" s="23">
        <f>IF('01.02'!Q53="","",'01.02'!Q53)</f>
        <v>-3.32142857142867</v>
      </c>
      <c r="D52" s="23">
        <f>IF('01.03'!Q53="","",'01.03'!Q53)</f>
        <v>-4</v>
      </c>
      <c r="E52" s="23">
        <f>IF('01.04'!Q53="","",'01.04'!Q53)</f>
        <v>-3</v>
      </c>
      <c r="F52" s="23">
        <f>IF('01.05'!Q53="","",'01.05'!Q53)</f>
        <v>3</v>
      </c>
      <c r="G52" s="23">
        <f>IF('01.06'!Q53="","",'01.06'!Q53)</f>
        <v>1</v>
      </c>
      <c r="H52" s="23">
        <f>IF('01.07'!Q53="","",'01.07'!Q53)</f>
        <v>-5</v>
      </c>
      <c r="I52" s="23">
        <f>IF('01.08'!Q53="","",'01.08'!Q53)</f>
        <v>-5</v>
      </c>
      <c r="J52" s="23">
        <f>IF('01.09'!Q53="","",'01.09'!Q53)</f>
        <v>-9</v>
      </c>
      <c r="K52" s="23">
        <f>IF('01.10'!Q53="","",'01.10'!Q53)</f>
        <v>0</v>
      </c>
      <c r="L52" s="23">
        <f>IF('01.11'!Q53="","",'01.11'!Q53)</f>
        <v>-4</v>
      </c>
      <c r="M52" s="23">
        <f>IF('01.12'!Q53="","",'01.12'!Q53)</f>
        <v>1</v>
      </c>
      <c r="N52" s="23">
        <f>IF('01.13'!Q53="","",'01.13'!Q53)</f>
        <v>1</v>
      </c>
      <c r="O52" s="23">
        <f>IF('01.14'!Q53="","",'01.14'!Q53)</f>
        <v>0</v>
      </c>
      <c r="P52" s="23" t="str">
        <f>IF('01.15'!Q53="","",'01.15'!Q53)</f>
        <v/>
      </c>
      <c r="Q52" s="23" t="str">
        <f>IF('01.16'!Q53="","",'01.16'!Q53)</f>
        <v/>
      </c>
      <c r="R52" s="23" t="str">
        <f>IF('01.17'!Q53="","",'01.17'!Q53)</f>
        <v/>
      </c>
      <c r="S52" s="23" t="str">
        <f>IF('01.18'!Q53="","",'01.18'!Q53)</f>
        <v/>
      </c>
      <c r="T52" s="23">
        <f>IF('01.19'!Q53="","",'01.19'!Q53)</f>
        <v>-4</v>
      </c>
      <c r="U52" s="23">
        <f>IF('01.20'!Q53="","",'01.20'!Q53)</f>
        <v>-6</v>
      </c>
      <c r="V52" s="23">
        <f>IF('01.21'!Q53="","",'01.21'!Q53)</f>
        <v>17</v>
      </c>
      <c r="W52" s="23">
        <f>IF('01.22'!Q53="","",'01.22'!Q53)</f>
      </c>
      <c r="X52" s="23">
        <f>IF('01.23'!Q53="","",'01.23'!Q53)</f>
      </c>
      <c r="Y52" s="23">
        <f>IF('01.24'!Q53="","",'01.24'!Q53)</f>
      </c>
      <c r="Z52" s="23">
        <f>IF('01.25'!Q53="","",'01.25'!Q53)</f>
      </c>
      <c r="AA52" s="23">
        <f>IF('01.26'!Q53="","",'01.26'!Q53)</f>
      </c>
      <c r="AB52" s="23">
        <f>IF('01.27'!Q53="","",'01.27'!Q53)</f>
      </c>
      <c r="AC52" s="23">
        <f>IF('01.28'!Q53="","",'01.28'!Q53)</f>
      </c>
      <c r="AD52" s="23"/>
      <c r="AE52" s="23"/>
      <c r="AF52" s="23"/>
      <c r="AG52" s="23">
        <f si="0" t="shared"/>
        <v>-0.43154761904763</v>
      </c>
      <c r="AM52" s="14"/>
      <c r="AQ52" s="14"/>
    </row>
    <row r="53" spans="1:43">
      <c r="A53" s="22">
        <v>50</v>
      </c>
      <c r="B53" s="23">
        <f>IF('01.01'!Q54="","",'01.01'!Q54)</f>
        <v>8.55357142857133</v>
      </c>
      <c r="C53" s="23">
        <f>IF('01.02'!Q54="","",'01.02'!Q54)</f>
        <v>1.67857142857133</v>
      </c>
      <c r="D53" s="23">
        <f>IF('01.03'!Q54="","",'01.03'!Q54)</f>
        <v>6</v>
      </c>
      <c r="E53" s="23">
        <f>IF('01.04'!Q54="","",'01.04'!Q54)</f>
        <v>6</v>
      </c>
      <c r="F53" s="23">
        <f>IF('01.05'!Q54="","",'01.05'!Q54)</f>
        <v>9</v>
      </c>
      <c r="G53" s="23">
        <f>IF('01.06'!Q54="","",'01.06'!Q54)</f>
        <v>7</v>
      </c>
      <c r="H53" s="23">
        <f>IF('01.07'!Q54="","",'01.07'!Q54)</f>
        <v>8</v>
      </c>
      <c r="I53" s="23">
        <f>IF('01.08'!Q54="","",'01.08'!Q54)</f>
        <v>10</v>
      </c>
      <c r="J53" s="23">
        <f>IF('01.09'!Q54="","",'01.09'!Q54)</f>
        <v>9</v>
      </c>
      <c r="K53" s="23">
        <f>IF('01.10'!Q54="","",'01.10'!Q54)</f>
        <v>5</v>
      </c>
      <c r="L53" s="23">
        <f>IF('01.11'!Q54="","",'01.11'!Q54)</f>
        <v>12</v>
      </c>
      <c r="M53" s="23">
        <f>IF('01.12'!Q54="","",'01.12'!Q54)</f>
        <v>13</v>
      </c>
      <c r="N53" s="23">
        <f>IF('01.13'!Q54="","",'01.13'!Q54)</f>
        <v>9</v>
      </c>
      <c r="O53" s="23">
        <f>IF('01.14'!Q54="","",'01.14'!Q54)</f>
        <v>9</v>
      </c>
      <c r="P53" s="23" t="str">
        <f>IF('01.15'!Q54="","",'01.15'!Q54)</f>
        <v/>
      </c>
      <c r="Q53" s="23" t="str">
        <f>IF('01.16'!Q54="","",'01.16'!Q54)</f>
        <v/>
      </c>
      <c r="R53" s="23" t="str">
        <f>IF('01.17'!Q54="","",'01.17'!Q54)</f>
        <v/>
      </c>
      <c r="S53" s="23" t="str">
        <f>IF('01.18'!Q54="","",'01.18'!Q54)</f>
        <v/>
      </c>
      <c r="T53" s="23">
        <f>IF('01.19'!Q54="","",'01.19'!Q54)</f>
        <v>9</v>
      </c>
      <c r="U53" s="23">
        <f>IF('01.20'!Q54="","",'01.20'!Q54)</f>
        <v>9</v>
      </c>
      <c r="V53" s="23">
        <f>IF('01.21'!Q54="","",'01.21'!Q54)</f>
        <v>24</v>
      </c>
      <c r="W53" s="23">
        <f>IF('01.22'!Q54="","",'01.22'!Q54)</f>
      </c>
      <c r="X53" s="23">
        <f>IF('01.23'!Q54="","",'01.23'!Q54)</f>
      </c>
      <c r="Y53" s="23">
        <f>IF('01.24'!Q54="","",'01.24'!Q54)</f>
      </c>
      <c r="Z53" s="23">
        <f>IF('01.25'!Q54="","",'01.25'!Q54)</f>
      </c>
      <c r="AA53" s="23">
        <f>IF('01.26'!Q54="","",'01.26'!Q54)</f>
      </c>
      <c r="AB53" s="23">
        <f>IF('01.27'!Q54="","",'01.27'!Q54)</f>
      </c>
      <c r="AC53" s="23">
        <f>IF('01.28'!Q54="","",'01.28'!Q54)</f>
      </c>
      <c r="AD53" s="23"/>
      <c r="AE53" s="23"/>
      <c r="AF53" s="23"/>
      <c r="AG53" s="23">
        <f si="0" t="shared"/>
        <v>10.0684523809524</v>
      </c>
      <c r="AM53" s="14"/>
      <c r="AQ53" s="14"/>
    </row>
    <row r="54" spans="1:43">
      <c r="A54" s="22">
        <v>51</v>
      </c>
      <c r="B54" s="23">
        <f>IF('01.01'!Q55="","",'01.01'!Q55)</f>
        <v>0.553571428571331</v>
      </c>
      <c r="C54" s="23">
        <f>IF('01.02'!Q55="","",'01.02'!Q55)</f>
        <v>7.67857142857133</v>
      </c>
      <c r="D54" s="23">
        <f>IF('01.03'!Q55="","",'01.03'!Q55)</f>
        <v>4</v>
      </c>
      <c r="E54" s="23">
        <f>IF('01.04'!Q55="","",'01.04'!Q55)</f>
        <v>-2</v>
      </c>
      <c r="F54" s="23">
        <f>IF('01.05'!Q55="","",'01.05'!Q55)</f>
        <v>-5</v>
      </c>
      <c r="G54" s="23">
        <f>IF('01.06'!Q55="","",'01.06'!Q55)</f>
        <v>6</v>
      </c>
      <c r="H54" s="23">
        <f>IF('01.07'!Q55="","",'01.07'!Q55)</f>
        <v>-3</v>
      </c>
      <c r="I54" s="23">
        <f>IF('01.08'!Q55="","",'01.08'!Q55)</f>
        <v>-4</v>
      </c>
      <c r="J54" s="23">
        <f>IF('01.09'!Q55="","",'01.09'!Q55)</f>
        <v>9</v>
      </c>
      <c r="K54" s="23">
        <f>IF('01.10'!Q55="","",'01.10'!Q55)</f>
        <v>5</v>
      </c>
      <c r="L54" s="23">
        <f>IF('01.11'!Q55="","",'01.11'!Q55)</f>
        <v>10</v>
      </c>
      <c r="M54" s="23">
        <f>IF('01.12'!Q55="","",'01.12'!Q55)</f>
        <v>4</v>
      </c>
      <c r="N54" s="23">
        <f>IF('01.13'!Q55="","",'01.13'!Q55)</f>
        <v>13</v>
      </c>
      <c r="O54" s="23">
        <f>IF('01.14'!Q55="","",'01.14'!Q55)</f>
        <v>4</v>
      </c>
      <c r="P54" s="23" t="str">
        <f>IF('01.15'!Q55="","",'01.15'!Q55)</f>
        <v/>
      </c>
      <c r="Q54" s="23" t="str">
        <f>IF('01.16'!Q55="","",'01.16'!Q55)</f>
        <v/>
      </c>
      <c r="R54" s="23" t="str">
        <f>IF('01.17'!Q55="","",'01.17'!Q55)</f>
        <v/>
      </c>
      <c r="S54" s="23" t="str">
        <f>IF('01.18'!Q55="","",'01.18'!Q55)</f>
        <v/>
      </c>
      <c r="T54" s="23">
        <f>IF('01.19'!Q55="","",'01.19'!Q55)</f>
        <v>4</v>
      </c>
      <c r="U54" s="23">
        <f>IF('01.20'!Q55="","",'01.20'!Q55)</f>
        <v>11</v>
      </c>
      <c r="V54" s="23">
        <f>IF('01.21'!Q55="","",'01.21'!Q55)</f>
        <v>11</v>
      </c>
      <c r="W54" s="23">
        <f>IF('01.22'!Q55="","",'01.22'!Q55)</f>
      </c>
      <c r="X54" s="23">
        <f>IF('01.23'!Q55="","",'01.23'!Q55)</f>
      </c>
      <c r="Y54" s="23">
        <f>IF('01.24'!Q55="","",'01.24'!Q55)</f>
      </c>
      <c r="Z54" s="23">
        <f>IF('01.25'!Q55="","",'01.25'!Q55)</f>
      </c>
      <c r="AA54" s="23">
        <f>IF('01.26'!Q55="","",'01.26'!Q55)</f>
      </c>
      <c r="AB54" s="23">
        <f>IF('01.27'!Q55="","",'01.27'!Q55)</f>
      </c>
      <c r="AC54" s="23">
        <f>IF('01.28'!Q55="","",'01.28'!Q55)</f>
      </c>
      <c r="AD54" s="23"/>
      <c r="AE54" s="23"/>
      <c r="AF54" s="23"/>
      <c r="AG54" s="23">
        <f si="0" t="shared"/>
        <v>5.79067460317459</v>
      </c>
      <c r="AM54" s="14"/>
      <c r="AQ54" s="14"/>
    </row>
    <row r="55" spans="1:43">
      <c r="A55" s="22">
        <v>52</v>
      </c>
      <c r="B55" s="23">
        <f>IF('01.01'!Q56="","",'01.01'!Q56)</f>
        <v>4.55357142857133</v>
      </c>
      <c r="C55" s="23">
        <f>IF('01.02'!Q56="","",'01.02'!Q56)</f>
        <v>14.6785714285713</v>
      </c>
      <c r="D55" s="23">
        <f>IF('01.03'!Q56="","",'01.03'!Q56)</f>
        <v>7</v>
      </c>
      <c r="E55" s="23">
        <f>IF('01.04'!Q56="","",'01.04'!Q56)</f>
        <v>9</v>
      </c>
      <c r="F55" s="23">
        <f>IF('01.05'!Q56="","",'01.05'!Q56)</f>
        <v>8</v>
      </c>
      <c r="G55" s="23">
        <f>IF('01.06'!Q56="","",'01.06'!Q56)</f>
        <v>13</v>
      </c>
      <c r="H55" s="23">
        <f>IF('01.07'!Q56="","",'01.07'!Q56)</f>
        <v>8</v>
      </c>
      <c r="I55" s="23">
        <f>IF('01.08'!Q56="","",'01.08'!Q56)</f>
        <v>19</v>
      </c>
      <c r="J55" s="23">
        <f>IF('01.09'!Q56="","",'01.09'!Q56)</f>
        <v>6</v>
      </c>
      <c r="K55" s="23">
        <f>IF('01.10'!Q56="","",'01.10'!Q56)</f>
        <v>1</v>
      </c>
      <c r="L55" s="23">
        <f>IF('01.11'!Q56="","",'01.11'!Q56)</f>
        <v>2</v>
      </c>
      <c r="M55" s="23">
        <f>IF('01.12'!Q56="","",'01.12'!Q56)</f>
        <v>12</v>
      </c>
      <c r="N55" s="23">
        <f>IF('01.13'!Q56="","",'01.13'!Q56)</f>
        <v>-3</v>
      </c>
      <c r="O55" s="23">
        <f>IF('01.14'!Q56="","",'01.14'!Q56)</f>
        <v>6</v>
      </c>
      <c r="P55" s="23" t="str">
        <f>IF('01.15'!Q56="","",'01.15'!Q56)</f>
        <v/>
      </c>
      <c r="Q55" s="23" t="str">
        <f>IF('01.16'!Q56="","",'01.16'!Q56)</f>
        <v/>
      </c>
      <c r="R55" s="23" t="str">
        <f>IF('01.17'!Q56="","",'01.17'!Q56)</f>
        <v/>
      </c>
      <c r="S55" s="23" t="str">
        <f>IF('01.18'!Q56="","",'01.18'!Q56)</f>
        <v/>
      </c>
      <c r="T55" s="23">
        <f>IF('01.19'!Q56="","",'01.19'!Q56)</f>
        <v>3</v>
      </c>
      <c r="U55" s="23">
        <f>IF('01.20'!Q56="","",'01.20'!Q56)</f>
        <v>3</v>
      </c>
      <c r="V55" s="23">
        <f>IF('01.21'!Q56="","",'01.21'!Q56)</f>
        <v>12</v>
      </c>
      <c r="W55" s="23">
        <f>IF('01.22'!Q56="","",'01.22'!Q56)</f>
      </c>
      <c r="X55" s="23">
        <f>IF('01.23'!Q56="","",'01.23'!Q56)</f>
      </c>
      <c r="Y55" s="23">
        <f>IF('01.24'!Q56="","",'01.24'!Q56)</f>
      </c>
      <c r="Z55" s="23">
        <f>IF('01.25'!Q56="","",'01.25'!Q56)</f>
      </c>
      <c r="AA55" s="23">
        <f>IF('01.26'!Q56="","",'01.26'!Q56)</f>
      </c>
      <c r="AB55" s="23">
        <f>IF('01.27'!Q56="","",'01.27'!Q56)</f>
      </c>
      <c r="AC55" s="23">
        <f>IF('01.28'!Q56="","",'01.28'!Q56)</f>
      </c>
      <c r="AD55" s="23"/>
      <c r="AE55" s="23"/>
      <c r="AF55" s="23"/>
      <c r="AG55" s="23">
        <f si="0" t="shared"/>
        <v>8.01289682539682</v>
      </c>
      <c r="AM55" s="14"/>
      <c r="AQ55" s="14"/>
    </row>
    <row r="56" spans="1:43">
      <c r="A56" s="22">
        <v>53</v>
      </c>
      <c r="B56" s="23">
        <f>IF('01.01'!Q57="","",'01.01'!Q57)</f>
        <v>9.55357142857133</v>
      </c>
      <c r="C56" s="23">
        <f>IF('01.02'!Q57="","",'01.02'!Q57)</f>
        <v>8.67857142857133</v>
      </c>
      <c r="D56" s="23">
        <f>IF('01.03'!Q57="","",'01.03'!Q57)</f>
        <v>6</v>
      </c>
      <c r="E56" s="23">
        <f>IF('01.04'!Q57="","",'01.04'!Q57)</f>
        <v>4</v>
      </c>
      <c r="F56" s="23">
        <f>IF('01.05'!Q57="","",'01.05'!Q57)</f>
        <v>2</v>
      </c>
      <c r="G56" s="23">
        <f>IF('01.06'!Q57="","",'01.06'!Q57)</f>
        <v>10</v>
      </c>
      <c r="H56" s="23">
        <f>IF('01.07'!Q57="","",'01.07'!Q57)</f>
        <v>3</v>
      </c>
      <c r="I56" s="23">
        <f>IF('01.08'!Q57="","",'01.08'!Q57)</f>
        <v>12</v>
      </c>
      <c r="J56" s="23">
        <f>IF('01.09'!Q57="","",'01.09'!Q57)</f>
        <v>-1</v>
      </c>
      <c r="K56" s="23">
        <f>IF('01.10'!Q57="","",'01.10'!Q57)</f>
        <v>3</v>
      </c>
      <c r="L56" s="23">
        <f>IF('01.11'!Q57="","",'01.11'!Q57)</f>
        <v>0</v>
      </c>
      <c r="M56" s="23">
        <f>IF('01.12'!Q57="","",'01.12'!Q57)</f>
        <v>1</v>
      </c>
      <c r="N56" s="23">
        <f>IF('01.13'!Q57="","",'01.13'!Q57)</f>
        <v>3</v>
      </c>
      <c r="O56" s="23">
        <f>IF('01.14'!Q57="","",'01.14'!Q57)</f>
        <v>-1</v>
      </c>
      <c r="P56" s="23" t="str">
        <f>IF('01.15'!Q57="","",'01.15'!Q57)</f>
        <v/>
      </c>
      <c r="Q56" s="23" t="str">
        <f>IF('01.16'!Q57="","",'01.16'!Q57)</f>
        <v/>
      </c>
      <c r="R56" s="23" t="str">
        <f>IF('01.17'!Q57="","",'01.17'!Q57)</f>
        <v/>
      </c>
      <c r="S56" s="23" t="str">
        <f>IF('01.18'!Q57="","",'01.18'!Q57)</f>
        <v/>
      </c>
      <c r="T56" s="23">
        <f>IF('01.19'!Q57="","",'01.19'!Q57)</f>
        <v>-1</v>
      </c>
      <c r="U56" s="23">
        <f>IF('01.20'!Q57="","",'01.20'!Q57)</f>
        <v>0</v>
      </c>
      <c r="V56" s="23">
        <f>IF('01.21'!Q57="","",'01.21'!Q57)</f>
        <v>10</v>
      </c>
      <c r="W56" s="23">
        <f>IF('01.22'!Q57="","",'01.22'!Q57)</f>
      </c>
      <c r="X56" s="23">
        <f>IF('01.23'!Q57="","",'01.23'!Q57)</f>
      </c>
      <c r="Y56" s="23">
        <f>IF('01.24'!Q57="","",'01.24'!Q57)</f>
      </c>
      <c r="Z56" s="23">
        <f>IF('01.25'!Q57="","",'01.25'!Q57)</f>
      </c>
      <c r="AA56" s="23">
        <f>IF('01.26'!Q57="","",'01.26'!Q57)</f>
      </c>
      <c r="AB56" s="23">
        <f>IF('01.27'!Q57="","",'01.27'!Q57)</f>
      </c>
      <c r="AC56" s="23">
        <f>IF('01.28'!Q57="","",'01.28'!Q57)</f>
      </c>
      <c r="AD56" s="23"/>
      <c r="AE56" s="23"/>
      <c r="AF56" s="23"/>
      <c r="AG56" s="23">
        <f si="0" t="shared"/>
        <v>5.34623015873015</v>
      </c>
      <c r="AM56" s="14"/>
      <c r="AQ56" s="14"/>
    </row>
    <row r="57" spans="1:43">
      <c r="A57" s="22">
        <v>54</v>
      </c>
      <c r="B57" s="23">
        <f>IF('01.01'!Q58="","",'01.01'!Q58)</f>
        <v>2.55357142857133</v>
      </c>
      <c r="C57" s="23">
        <f>IF('01.02'!Q58="","",'01.02'!Q58)</f>
        <v>5.67857142857133</v>
      </c>
      <c r="D57" s="23">
        <f>IF('01.03'!Q58="","",'01.03'!Q58)</f>
        <v>8</v>
      </c>
      <c r="E57" s="23">
        <f>IF('01.04'!Q58="","",'01.04'!Q58)</f>
        <v>4</v>
      </c>
      <c r="F57" s="23">
        <f>IF('01.05'!Q58="","",'01.05'!Q58)</f>
        <v>4</v>
      </c>
      <c r="G57" s="23">
        <f>IF('01.06'!Q58="","",'01.06'!Q58)</f>
        <v>6</v>
      </c>
      <c r="H57" s="23">
        <f>IF('01.07'!Q58="","",'01.07'!Q58)</f>
        <v>0</v>
      </c>
      <c r="I57" s="23">
        <f>IF('01.08'!Q58="","",'01.08'!Q58)</f>
        <v>7</v>
      </c>
      <c r="J57" s="23">
        <f>IF('01.09'!Q58="","",'01.09'!Q58)</f>
        <v>3</v>
      </c>
      <c r="K57" s="23">
        <f>IF('01.10'!Q58="","",'01.10'!Q58)</f>
        <v>1</v>
      </c>
      <c r="L57" s="23">
        <f>IF('01.11'!Q58="","",'01.11'!Q58)</f>
        <v>1</v>
      </c>
      <c r="M57" s="23">
        <f>IF('01.12'!Q58="","",'01.12'!Q58)</f>
        <v>6</v>
      </c>
      <c r="N57" s="23">
        <f>IF('01.13'!Q58="","",'01.13'!Q58)</f>
        <v>2</v>
      </c>
      <c r="O57" s="23">
        <f>IF('01.14'!Q58="","",'01.14'!Q58)</f>
        <v>3</v>
      </c>
      <c r="P57" s="23" t="str">
        <f>IF('01.15'!Q58="","",'01.15'!Q58)</f>
        <v/>
      </c>
      <c r="Q57" s="23" t="str">
        <f>IF('01.16'!Q58="","",'01.16'!Q58)</f>
        <v/>
      </c>
      <c r="R57" s="23" t="str">
        <f>IF('01.17'!Q58="","",'01.17'!Q58)</f>
        <v/>
      </c>
      <c r="S57" s="23" t="str">
        <f>IF('01.18'!Q58="","",'01.18'!Q58)</f>
        <v/>
      </c>
      <c r="T57" s="23">
        <f>IF('01.19'!Q58="","",'01.19'!Q58)</f>
        <v>-6</v>
      </c>
      <c r="U57" s="23">
        <f>IF('01.20'!Q58="","",'01.20'!Q58)</f>
        <v>3</v>
      </c>
      <c r="V57" s="23">
        <f>IF('01.21'!Q58="","",'01.21'!Q58)</f>
        <v>19</v>
      </c>
      <c r="W57" s="23">
        <f>IF('01.22'!Q58="","",'01.22'!Q58)</f>
      </c>
      <c r="X57" s="23">
        <f>IF('01.23'!Q58="","",'01.23'!Q58)</f>
      </c>
      <c r="Y57" s="23">
        <f>IF('01.24'!Q58="","",'01.24'!Q58)</f>
      </c>
      <c r="Z57" s="23">
        <f>IF('01.25'!Q58="","",'01.25'!Q58)</f>
      </c>
      <c r="AA57" s="23">
        <f>IF('01.26'!Q58="","",'01.26'!Q58)</f>
      </c>
      <c r="AB57" s="23">
        <f>IF('01.27'!Q58="","",'01.27'!Q58)</f>
      </c>
      <c r="AC57" s="23">
        <f>IF('01.28'!Q58="","",'01.28'!Q58)</f>
      </c>
      <c r="AD57" s="23"/>
      <c r="AE57" s="23"/>
      <c r="AF57" s="23"/>
      <c r="AG57" s="23">
        <f si="0" t="shared"/>
        <v>5.51289682539681</v>
      </c>
      <c r="AM57" s="14"/>
      <c r="AQ57" s="14"/>
    </row>
    <row r="58" spans="1:43">
      <c r="A58" s="22">
        <v>55</v>
      </c>
      <c r="B58" s="23">
        <f>IF('01.01'!Q59="","",'01.01'!Q59)</f>
        <v>2.55357142857133</v>
      </c>
      <c r="C58" s="23">
        <f>IF('01.02'!Q59="","",'01.02'!Q59)</f>
        <v>-3.32142857142867</v>
      </c>
      <c r="D58" s="23">
        <f>IF('01.03'!Q59="","",'01.03'!Q59)</f>
        <v>1</v>
      </c>
      <c r="E58" s="23">
        <f>IF('01.04'!Q59="","",'01.04'!Q59)</f>
        <v>-5</v>
      </c>
      <c r="F58" s="23">
        <f>IF('01.05'!Q59="","",'01.05'!Q59)</f>
        <v>0</v>
      </c>
      <c r="G58" s="23">
        <f>IF('01.06'!Q59="","",'01.06'!Q59)</f>
        <v>-3</v>
      </c>
      <c r="H58" s="23">
        <f>IF('01.07'!Q59="","",'01.07'!Q59)</f>
        <v>-2</v>
      </c>
      <c r="I58" s="23">
        <f>IF('01.08'!Q59="","",'01.08'!Q59)</f>
        <v>-3</v>
      </c>
      <c r="J58" s="23">
        <f>IF('01.09'!Q59="","",'01.09'!Q59)</f>
        <v>-7</v>
      </c>
      <c r="K58" s="23">
        <f>IF('01.10'!Q59="","",'01.10'!Q59)</f>
        <v>-5</v>
      </c>
      <c r="L58" s="23">
        <f>IF('01.11'!Q59="","",'01.11'!Q59)</f>
        <v>1</v>
      </c>
      <c r="M58" s="23">
        <f>IF('01.12'!Q59="","",'01.12'!Q59)</f>
        <v>0</v>
      </c>
      <c r="N58" s="23">
        <f>IF('01.13'!Q59="","",'01.13'!Q59)</f>
        <v>-2</v>
      </c>
      <c r="O58" s="23">
        <f>IF('01.14'!Q59="","",'01.14'!Q59)</f>
        <v>-5</v>
      </c>
      <c r="P58" s="23" t="str">
        <f>IF('01.15'!Q59="","",'01.15'!Q59)</f>
        <v/>
      </c>
      <c r="Q58" s="23" t="str">
        <f>IF('01.16'!Q59="","",'01.16'!Q59)</f>
        <v/>
      </c>
      <c r="R58" s="23" t="str">
        <f>IF('01.17'!Q59="","",'01.17'!Q59)</f>
        <v/>
      </c>
      <c r="S58" s="23" t="str">
        <f>IF('01.18'!Q59="","",'01.18'!Q59)</f>
        <v/>
      </c>
      <c r="T58" s="23">
        <f>IF('01.19'!Q59="","",'01.19'!Q59)</f>
        <v>1</v>
      </c>
      <c r="U58" s="23">
        <f>IF('01.20'!Q59="","",'01.20'!Q59)</f>
        <v>-1</v>
      </c>
      <c r="V58" s="23">
        <f>IF('01.21'!Q59="","",'01.21'!Q59)</f>
        <v>9</v>
      </c>
      <c r="W58" s="23">
        <f>IF('01.22'!Q59="","",'01.22'!Q59)</f>
      </c>
      <c r="X58" s="23">
        <f>IF('01.23'!Q59="","",'01.23'!Q59)</f>
      </c>
      <c r="Y58" s="23">
        <f>IF('01.24'!Q59="","",'01.24'!Q59)</f>
      </c>
      <c r="Z58" s="23">
        <f>IF('01.25'!Q59="","",'01.25'!Q59)</f>
      </c>
      <c r="AA58" s="23">
        <f>IF('01.26'!Q59="","",'01.26'!Q59)</f>
      </c>
      <c r="AB58" s="23">
        <f>IF('01.27'!Q59="","",'01.27'!Q59)</f>
      </c>
      <c r="AC58" s="23">
        <f>IF('01.28'!Q59="","",'01.28'!Q59)</f>
      </c>
      <c r="AD58" s="23"/>
      <c r="AE58" s="23"/>
      <c r="AF58" s="23"/>
      <c r="AG58" s="23">
        <f si="0" t="shared"/>
        <v>0.56845238095237</v>
      </c>
      <c r="AM58" s="14"/>
      <c r="AQ58" s="14"/>
    </row>
    <row r="59" spans="1:43">
      <c r="A59" s="22">
        <v>56</v>
      </c>
      <c r="B59" s="23">
        <f>IF('01.01'!Q60="","",'01.01'!Q60)</f>
        <v>-0.446428571428669</v>
      </c>
      <c r="C59" s="23">
        <f>IF('01.02'!Q60="","",'01.02'!Q60)</f>
        <v>8.67857142857133</v>
      </c>
      <c r="D59" s="23">
        <f>IF('01.03'!Q60="","",'01.03'!Q60)</f>
        <v>8</v>
      </c>
      <c r="E59" s="23">
        <f>IF('01.04'!Q60="","",'01.04'!Q60)</f>
        <v>0</v>
      </c>
      <c r="F59" s="23">
        <f>IF('01.05'!Q60="","",'01.05'!Q60)</f>
        <v>7</v>
      </c>
      <c r="G59" s="23">
        <f>IF('01.06'!Q60="","",'01.06'!Q60)</f>
        <v>1</v>
      </c>
      <c r="H59" s="23">
        <f>IF('01.07'!Q60="","",'01.07'!Q60)</f>
        <v>8</v>
      </c>
      <c r="I59" s="23">
        <f>IF('01.08'!Q60="","",'01.08'!Q60)</f>
        <v>-3</v>
      </c>
      <c r="J59" s="23">
        <f>IF('01.09'!Q60="","",'01.09'!Q60)</f>
        <v>-4</v>
      </c>
      <c r="K59" s="23">
        <f>IF('01.10'!Q60="","",'01.10'!Q60)</f>
        <v>-2</v>
      </c>
      <c r="L59" s="23">
        <f>IF('01.11'!Q60="","",'01.11'!Q60)</f>
        <v>-2</v>
      </c>
      <c r="M59" s="23">
        <f>IF('01.12'!Q60="","",'01.12'!Q60)</f>
        <v>1</v>
      </c>
      <c r="N59" s="23">
        <f>IF('01.13'!Q60="","",'01.13'!Q60)</f>
        <v>-3</v>
      </c>
      <c r="O59" s="23">
        <f>IF('01.14'!Q60="","",'01.14'!Q60)</f>
        <v>0</v>
      </c>
      <c r="P59" s="23" t="str">
        <f>IF('01.15'!Q60="","",'01.15'!Q60)</f>
        <v/>
      </c>
      <c r="Q59" s="23" t="str">
        <f>IF('01.16'!Q60="","",'01.16'!Q60)</f>
        <v/>
      </c>
      <c r="R59" s="23" t="str">
        <f>IF('01.17'!Q60="","",'01.17'!Q60)</f>
        <v/>
      </c>
      <c r="S59" s="23" t="str">
        <f>IF('01.18'!Q60="","",'01.18'!Q60)</f>
        <v/>
      </c>
      <c r="T59" s="23">
        <f>IF('01.19'!Q60="","",'01.19'!Q60)</f>
        <v>3</v>
      </c>
      <c r="U59" s="23">
        <f>IF('01.20'!Q60="","",'01.20'!Q60)</f>
        <v>0</v>
      </c>
      <c r="V59" s="23">
        <f>IF('01.21'!Q60="","",'01.21'!Q60)</f>
        <v>17</v>
      </c>
      <c r="W59" s="23">
        <f>IF('01.22'!Q60="","",'01.22'!Q60)</f>
      </c>
      <c r="X59" s="23">
        <f>IF('01.23'!Q60="","",'01.23'!Q60)</f>
      </c>
      <c r="Y59" s="23">
        <f>IF('01.24'!Q60="","",'01.24'!Q60)</f>
      </c>
      <c r="Z59" s="23">
        <f>IF('01.25'!Q60="","",'01.25'!Q60)</f>
      </c>
      <c r="AA59" s="23">
        <f>IF('01.26'!Q60="","",'01.26'!Q60)</f>
      </c>
      <c r="AB59" s="23">
        <f>IF('01.27'!Q60="","",'01.27'!Q60)</f>
      </c>
      <c r="AC59" s="23">
        <f>IF('01.28'!Q60="","",'01.28'!Q60)</f>
      </c>
      <c r="AD59" s="23"/>
      <c r="AE59" s="23"/>
      <c r="AF59" s="23"/>
      <c r="AG59" s="23">
        <f si="0" t="shared"/>
        <v>3.95734126984126</v>
      </c>
      <c r="AM59" s="14"/>
      <c r="AQ59" s="14"/>
    </row>
    <row r="60" spans="1:43">
      <c r="A60" s="22" t="s">
        <v>48</v>
      </c>
      <c r="B60" s="23">
        <f ref="B60:AF60" si="1" t="shared">IF(B4="","",AVERAGE(B4:B59))</f>
        <v>-9.74458609042423e-14</v>
      </c>
      <c r="C60" s="23">
        <f si="1" t="shared"/>
        <v>-9.74458609042423e-14</v>
      </c>
      <c r="D60" s="23">
        <f si="1" t="shared"/>
        <v>0.660714285714286</v>
      </c>
      <c r="E60" s="23">
        <f si="1" t="shared"/>
        <v>0.178571428571429</v>
      </c>
      <c r="F60" s="23">
        <f si="1" t="shared"/>
        <v>0.267857142857143</v>
      </c>
      <c r="G60" s="23">
        <f si="1" t="shared"/>
        <v>0.196428571428571</v>
      </c>
      <c r="H60" s="23">
        <f si="1" t="shared"/>
        <v>0.767857142857143</v>
      </c>
      <c r="I60" s="23">
        <f si="1" t="shared"/>
        <v>0.142857142857143</v>
      </c>
      <c r="J60" s="23">
        <f si="1" t="shared"/>
        <v>0.607142857142857</v>
      </c>
      <c r="K60" s="23">
        <f si="1" t="shared"/>
        <v>0.75</v>
      </c>
      <c r="L60" s="23">
        <f si="1" t="shared"/>
        <v>0.339285714285714</v>
      </c>
      <c r="M60" s="23">
        <f si="1" t="shared"/>
        <v>0.214285714285714</v>
      </c>
      <c r="N60" s="23">
        <f si="1" t="shared"/>
        <v>0.571428571428571</v>
      </c>
      <c r="O60" s="23">
        <f si="1" t="shared"/>
        <v>0.892857142857143</v>
      </c>
      <c r="P60" s="23" t="str">
        <f si="1" t="shared"/>
        <v/>
      </c>
      <c r="Q60" s="23" t="str">
        <f si="1" t="shared"/>
        <v/>
      </c>
      <c r="R60" s="23" t="str">
        <f si="1" t="shared"/>
        <v/>
      </c>
      <c r="S60" s="23" t="str">
        <f si="1" t="shared"/>
        <v/>
      </c>
      <c r="T60" s="23">
        <f si="1" t="shared"/>
        <v>0.875</v>
      </c>
      <c r="U60" s="23">
        <f si="1" t="shared"/>
        <v>0.642857142857143</v>
      </c>
      <c r="V60" s="23">
        <f si="1" t="shared"/>
        <v>12.9642857142857</v>
      </c>
      <c r="W60" s="23">
        <f si="1" t="shared"/>
        <v>21.9285714285714</v>
      </c>
      <c r="X60" s="23" t="str">
        <f si="1" t="shared"/>
        <v/>
      </c>
      <c r="Y60" s="23" t="str">
        <f si="1" t="shared"/>
        <v/>
      </c>
      <c r="Z60" s="23" t="str">
        <f si="1" t="shared"/>
        <v/>
      </c>
      <c r="AA60" s="23" t="str">
        <f si="1" t="shared"/>
        <v/>
      </c>
      <c r="AB60" s="23" t="str">
        <f si="1" t="shared"/>
        <v/>
      </c>
      <c r="AC60" s="23" t="str">
        <f si="1" t="shared"/>
        <v/>
      </c>
      <c r="AD60" s="23" t="str">
        <f si="1" t="shared"/>
        <v/>
      </c>
      <c r="AE60" s="23" t="str">
        <f si="1" t="shared"/>
        <v/>
      </c>
      <c r="AF60" s="23" t="str">
        <f si="1" t="shared"/>
        <v/>
      </c>
      <c r="AG60" s="22"/>
      <c r="AM60" s="14"/>
      <c r="AQ60" s="14"/>
    </row>
    <row r="61" spans="39:43">
      <c r="AM61" s="14"/>
      <c r="AQ61" s="14"/>
    </row>
    <row r="62" spans="39:43">
      <c r="AM62" s="14"/>
      <c r="AQ62" s="14"/>
    </row>
    <row r="63" spans="39:43">
      <c r="AM63" s="14"/>
      <c r="AQ63" s="14"/>
    </row>
  </sheetData>
  <mergeCells count="4">
    <mergeCell ref="B2:N2"/>
    <mergeCell ref="O2:P2"/>
    <mergeCell ref="Q2:R2"/>
    <mergeCell ref="AB2:AG2"/>
  </mergeCells>
  <pageMargins bottom="1" footer="0.5" header="0.5" left="0.75" right="0.75" top="1"/>
  <pageSetup orientation="portrait" paperSize="9"/>
  <headerFooter/>
</worksheet>
</file>

<file path=xl/worksheets/sheet30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Q74"/>
  <sheetViews>
    <sheetView tabSelected="false" workbookViewId="0" zoomScale="85" zoomScaleNormal="85">
      <selection activeCell="A1" sqref="A1"/>
    </sheetView>
  </sheetViews>
  <sheetFormatPr defaultColWidth="9" defaultRowHeight="14.25"/>
  <cols>
    <col min="1" max="1" customWidth="true" style="1" width="14.0" collapsed="true"/>
    <col min="2" max="7" customWidth="true" style="1" width="11.3666666666667" collapsed="true"/>
    <col min="8" max="8" customWidth="true" style="1" width="7.725" collapsed="true"/>
    <col min="9" max="9" customWidth="true" style="1" width="8.26666666666667" collapsed="true"/>
    <col min="10" max="15" customWidth="true" style="1" width="11.3666666666667" collapsed="true"/>
    <col min="16" max="16" customWidth="true" style="1" width="7.36666666666667" collapsed="true"/>
    <col min="17" max="18" style="1" width="9.0" collapsed="true"/>
    <col min="19" max="16384" style="2" width="9.0" collapsed="true"/>
  </cols>
  <sheetData>
    <row customFormat="1" customHeight="1" ht="24" r="1" s="1" spans="1:17">
      <c r="A1" s="3" t="s">
        <v>0</v>
      </c>
      <c r="B1" s="4" t="s">
        <v>313</v>
      </c>
      <c r="C1" s="3"/>
      <c r="D1" s="3"/>
      <c r="E1" s="3" t="s">
        <v>1</v>
      </c>
      <c r="F1" s="5" t="s">
        <v>2</v>
      </c>
      <c r="G1" s="5"/>
      <c r="H1" s="5"/>
      <c r="I1" s="5"/>
      <c r="J1" s="5"/>
      <c r="K1" s="5"/>
      <c r="L1" s="5"/>
      <c r="M1" s="5"/>
      <c r="N1" s="5"/>
      <c r="O1" s="5"/>
      <c r="P1" s="5"/>
      <c r="Q1" s="11"/>
    </row>
    <row customFormat="1" r="2" s="1" spans="1:17">
      <c r="A2" s="3"/>
      <c r="B2" s="6" t="s">
        <v>3</v>
      </c>
      <c r="C2" s="6"/>
      <c r="D2" s="6"/>
      <c r="E2" s="6"/>
      <c r="F2" s="6"/>
      <c r="G2" s="6"/>
      <c r="H2" s="6"/>
      <c r="I2" s="6"/>
      <c r="J2" s="6" t="s">
        <v>4</v>
      </c>
      <c r="K2" s="6"/>
      <c r="L2" s="6"/>
      <c r="M2" s="6"/>
      <c r="N2" s="6"/>
      <c r="O2" s="6"/>
      <c r="P2" s="3"/>
      <c r="Q2" s="3"/>
    </row>
    <row customFormat="1" r="3" s="1" spans="1:17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customFormat="1" customHeight="1" hidden="1" ht="17" r="4" s="1" spans="1:17">
      <c r="A4" s="3" t="s">
        <v>14</v>
      </c>
      <c r="B4" s="7" t="s">
        <v>15</v>
      </c>
      <c r="C4" s="7" t="s">
        <v>16</v>
      </c>
      <c r="D4" s="7" t="s">
        <v>17</v>
      </c>
      <c r="E4" s="3" t="s">
        <v>18</v>
      </c>
      <c r="F4" s="7" t="s">
        <v>19</v>
      </c>
      <c r="G4" s="3" t="s">
        <v>20</v>
      </c>
      <c r="H4" s="3" t="s">
        <v>90</v>
      </c>
      <c r="I4" s="3" t="s">
        <v>90</v>
      </c>
      <c r="J4" s="3" t="s">
        <v>21</v>
      </c>
      <c r="K4" s="7" t="s">
        <v>22</v>
      </c>
      <c r="L4" s="3" t="s">
        <v>23</v>
      </c>
      <c r="M4" s="3" t="s">
        <v>24</v>
      </c>
      <c r="N4" s="3" t="s">
        <v>25</v>
      </c>
      <c r="O4" s="7" t="s">
        <v>26</v>
      </c>
      <c r="P4" s="3"/>
      <c r="Q4" s="3"/>
    </row>
    <row customFormat="1" r="5" s="1" spans="1:17">
      <c r="A5" s="8" t="n">
        <v>1.0</v>
      </c>
      <c r="B5" s="9" t="n">
        <v>1271.0</v>
      </c>
      <c r="C5" s="9" t="n">
        <v>1276.0</v>
      </c>
      <c r="D5" s="9" t="n">
        <v>1287.0</v>
      </c>
      <c r="E5" s="9" t="n">
        <v>1314.0</v>
      </c>
      <c r="F5" s="9" t="n">
        <v>1267.0</v>
      </c>
      <c r="G5" s="9" t="n">
        <v>1263.0</v>
      </c>
      <c r="H5" s="9" t="str">
        <f ref="H5:H60" si="0" t="shared">IF(B5="","",INT(AVERAGE(B5:G5)))</f>
        <v/>
      </c>
      <c r="I5" s="9" t="str">
        <f ref="I5:I60" si="1" t="shared">IF(H5="","",H5-H$65)</f>
        <v/>
      </c>
      <c r="J5" s="9" t="n">
        <v>1338.0</v>
      </c>
      <c r="K5" s="9" t="n">
        <v>1346.0</v>
      </c>
      <c r="L5" s="9" t="n">
        <v>1356.0</v>
      </c>
      <c r="M5" s="9" t="n">
        <v>1357.0</v>
      </c>
      <c r="N5" s="9" t="n">
        <v>1336.0</v>
      </c>
      <c r="O5" s="9" t="n">
        <v>1329.0</v>
      </c>
      <c r="P5" s="9" t="str">
        <f ref="P5:P60" si="2" t="shared">IF(J5="","",INT(AVERAGE(J5:O5)))</f>
        <v/>
      </c>
      <c r="Q5" s="9" t="str">
        <f ref="Q5:Q60" si="3" t="shared">IF(P5="","",P5-P$65)</f>
        <v/>
      </c>
    </row>
    <row customFormat="1" r="6" s="1" spans="1:17">
      <c r="A6" s="8" t="n">
        <v>2.0</v>
      </c>
      <c r="B6" s="9" t="n">
        <v>1270.0</v>
      </c>
      <c r="C6" s="9" t="n">
        <v>1284.0</v>
      </c>
      <c r="D6" s="9" t="n">
        <v>1277.0</v>
      </c>
      <c r="E6" s="9" t="n">
        <v>1296.0</v>
      </c>
      <c r="F6" s="9" t="n">
        <v>1258.0</v>
      </c>
      <c r="G6" s="9" t="n">
        <v>1266.0</v>
      </c>
      <c r="H6" s="9" t="str">
        <f si="0" t="shared"/>
        <v/>
      </c>
      <c r="I6" s="9" t="str">
        <f si="1" t="shared"/>
        <v/>
      </c>
      <c r="J6" s="9" t="n">
        <v>1331.0</v>
      </c>
      <c r="K6" s="9" t="n">
        <v>1349.0</v>
      </c>
      <c r="L6" s="9" t="n">
        <v>1345.0</v>
      </c>
      <c r="M6" s="9" t="n">
        <v>1364.0</v>
      </c>
      <c r="N6" s="9" t="n">
        <v>1331.0</v>
      </c>
      <c r="O6" s="9" t="n">
        <v>1330.0</v>
      </c>
      <c r="P6" s="9" t="str">
        <f si="2" t="shared"/>
        <v/>
      </c>
      <c r="Q6" s="9" t="str">
        <f si="3" t="shared"/>
        <v/>
      </c>
    </row>
    <row customFormat="1" r="7" s="1" spans="1:17">
      <c r="A7" s="8" t="n">
        <v>3.0</v>
      </c>
      <c r="B7" s="9" t="n">
        <v>1258.0</v>
      </c>
      <c r="C7" s="9" t="n">
        <v>1273.0</v>
      </c>
      <c r="D7" s="9" t="n">
        <v>1252.0</v>
      </c>
      <c r="E7" s="9" t="n">
        <v>1248.0</v>
      </c>
      <c r="F7" s="9" t="n">
        <v>1281.0</v>
      </c>
      <c r="G7" s="9" t="n">
        <v>1254.0</v>
      </c>
      <c r="H7" s="9" t="str">
        <f si="0" t="shared"/>
        <v/>
      </c>
      <c r="I7" s="9" t="str">
        <f si="1" t="shared"/>
        <v/>
      </c>
      <c r="J7" s="9" t="n">
        <v>1326.0</v>
      </c>
      <c r="K7" s="9" t="n">
        <v>1348.0</v>
      </c>
      <c r="L7" s="9" t="n">
        <v>1310.0</v>
      </c>
      <c r="M7" s="9" t="n">
        <v>1314.0</v>
      </c>
      <c r="N7" s="9" t="n">
        <v>1341.0</v>
      </c>
      <c r="O7" s="9" t="n">
        <v>1324.0</v>
      </c>
      <c r="P7" s="9" t="str">
        <f si="2" t="shared"/>
        <v/>
      </c>
      <c r="Q7" s="9" t="str">
        <f si="3" t="shared"/>
        <v/>
      </c>
    </row>
    <row customFormat="1" r="8" s="1" spans="1:17">
      <c r="A8" s="8" t="n">
        <v>4.0</v>
      </c>
      <c r="B8" s="9" t="n">
        <v>1272.0</v>
      </c>
      <c r="C8" s="9" t="n">
        <v>1276.0</v>
      </c>
      <c r="D8" s="9" t="n">
        <v>1319.0</v>
      </c>
      <c r="E8" s="9" t="n">
        <v>1274.0</v>
      </c>
      <c r="F8" s="9" t="n">
        <v>1285.0</v>
      </c>
      <c r="G8" s="9" t="n">
        <v>1257.0</v>
      </c>
      <c r="H8" s="9" t="str">
        <f si="0" t="shared"/>
        <v/>
      </c>
      <c r="I8" s="9" t="str">
        <f si="1" t="shared"/>
        <v/>
      </c>
      <c r="J8" s="9" t="n">
        <v>1331.0</v>
      </c>
      <c r="K8" s="9" t="n">
        <v>1335.0</v>
      </c>
      <c r="L8" s="9" t="n">
        <v>1368.0</v>
      </c>
      <c r="M8" s="9" t="n">
        <v>1339.0</v>
      </c>
      <c r="N8" s="9" t="n">
        <v>1328.0</v>
      </c>
      <c r="O8" s="9" t="n">
        <v>1318.0</v>
      </c>
      <c r="P8" s="9" t="str">
        <f si="2" t="shared"/>
        <v/>
      </c>
      <c r="Q8" s="9" t="str">
        <f si="3" t="shared"/>
        <v/>
      </c>
    </row>
    <row customFormat="1" r="9" s="1" spans="1:17">
      <c r="A9" s="8" t="n">
        <v>5.0</v>
      </c>
      <c r="B9" s="9" t="n">
        <v>1303.0</v>
      </c>
      <c r="C9" s="9" t="n">
        <v>1285.0</v>
      </c>
      <c r="D9" s="9" t="n">
        <v>1303.0</v>
      </c>
      <c r="E9" s="9" t="n">
        <v>1269.0</v>
      </c>
      <c r="F9" s="9" t="n">
        <v>1265.0</v>
      </c>
      <c r="G9" s="9" t="n">
        <v>1297.0</v>
      </c>
      <c r="H9" s="9" t="str">
        <f si="0" t="shared"/>
        <v/>
      </c>
      <c r="I9" s="9" t="str">
        <f si="1" t="shared"/>
        <v/>
      </c>
      <c r="J9" s="9" t="n">
        <v>1344.0</v>
      </c>
      <c r="K9" s="9" t="n">
        <v>1326.0</v>
      </c>
      <c r="L9" s="9" t="n">
        <v>1310.0</v>
      </c>
      <c r="M9" s="9" t="n">
        <v>1316.0</v>
      </c>
      <c r="N9" s="9" t="n">
        <v>1323.0</v>
      </c>
      <c r="O9" s="9" t="n">
        <v>1347.0</v>
      </c>
      <c r="P9" s="9" t="str">
        <f si="2" t="shared"/>
        <v/>
      </c>
      <c r="Q9" s="9" t="str">
        <f si="3" t="shared"/>
        <v/>
      </c>
    </row>
    <row customFormat="1" r="10" s="1" spans="1:17">
      <c r="A10" s="8" t="n">
        <v>6.0</v>
      </c>
      <c r="B10" s="9" t="n">
        <v>1300.0</v>
      </c>
      <c r="C10" s="9" t="n">
        <v>1271.0</v>
      </c>
      <c r="D10" s="9" t="n">
        <v>1276.0</v>
      </c>
      <c r="E10" s="9" t="n">
        <v>1312.0</v>
      </c>
      <c r="F10" s="9" t="n">
        <v>1272.0</v>
      </c>
      <c r="G10" s="9" t="n">
        <v>1286.0</v>
      </c>
      <c r="H10" s="9" t="str">
        <f si="0" t="shared"/>
        <v/>
      </c>
      <c r="I10" s="9" t="str">
        <f si="1" t="shared"/>
        <v/>
      </c>
      <c r="J10" s="9" t="n">
        <v>1342.0</v>
      </c>
      <c r="K10" s="9" t="n">
        <v>1321.0</v>
      </c>
      <c r="L10" s="9" t="n">
        <v>1322.0</v>
      </c>
      <c r="M10" s="9" t="n">
        <v>1349.0</v>
      </c>
      <c r="N10" s="9" t="n">
        <v>1315.0</v>
      </c>
      <c r="O10" s="9" t="n">
        <v>1348.0</v>
      </c>
      <c r="P10" s="9" t="str">
        <f si="2" t="shared"/>
        <v/>
      </c>
      <c r="Q10" s="9" t="str">
        <f si="3" t="shared"/>
        <v/>
      </c>
    </row>
    <row customFormat="1" r="11" s="1" spans="1:17">
      <c r="A11" s="8" t="n">
        <v>7.0</v>
      </c>
      <c r="B11" s="9" t="n">
        <v>1282.0</v>
      </c>
      <c r="C11" s="9" t="n">
        <v>1294.0</v>
      </c>
      <c r="D11" s="9" t="n">
        <v>1292.0</v>
      </c>
      <c r="E11" s="9" t="n">
        <v>1307.0</v>
      </c>
      <c r="F11" s="9" t="n">
        <v>1270.0</v>
      </c>
      <c r="G11" s="9" t="n">
        <v>1274.0</v>
      </c>
      <c r="H11" s="9" t="str">
        <f si="0" t="shared"/>
        <v/>
      </c>
      <c r="I11" s="9" t="str">
        <f si="1" t="shared"/>
        <v/>
      </c>
      <c r="J11" s="9" t="n">
        <v>1307.0</v>
      </c>
      <c r="K11" s="9" t="n">
        <v>1336.0</v>
      </c>
      <c r="L11" s="9" t="n">
        <v>1310.0</v>
      </c>
      <c r="M11" s="9" t="n">
        <v>1344.0</v>
      </c>
      <c r="N11" s="9" t="n">
        <v>1306.0</v>
      </c>
      <c r="O11" s="9" t="n">
        <v>1311.0</v>
      </c>
      <c r="P11" s="9" t="str">
        <f si="2" t="shared"/>
        <v/>
      </c>
      <c r="Q11" s="9" t="str">
        <f si="3" t="shared"/>
        <v/>
      </c>
    </row>
    <row customFormat="1" r="12" s="1" spans="1:17">
      <c r="A12" s="8" t="n">
        <v>8.0</v>
      </c>
      <c r="B12" s="9" t="n">
        <v>1261.0</v>
      </c>
      <c r="C12" s="9" t="n">
        <v>1275.0</v>
      </c>
      <c r="D12" s="9" t="n">
        <v>1250.0</v>
      </c>
      <c r="E12" s="9" t="n">
        <v>1250.0</v>
      </c>
      <c r="F12" s="9" t="n">
        <v>1281.0</v>
      </c>
      <c r="G12" s="9" t="n">
        <v>1255.0</v>
      </c>
      <c r="H12" s="9" t="str">
        <f si="0" t="shared"/>
        <v/>
      </c>
      <c r="I12" s="9" t="str">
        <f si="1" t="shared"/>
        <v/>
      </c>
      <c r="J12" s="9" t="n">
        <v>1324.0</v>
      </c>
      <c r="K12" s="9" t="n">
        <v>1334.0</v>
      </c>
      <c r="L12" s="9" t="n">
        <v>1309.0</v>
      </c>
      <c r="M12" s="9" t="n">
        <v>1311.0</v>
      </c>
      <c r="N12" s="9" t="n">
        <v>1336.0</v>
      </c>
      <c r="O12" s="9" t="n">
        <v>1327.0</v>
      </c>
      <c r="P12" s="9" t="str">
        <f si="2" t="shared"/>
        <v/>
      </c>
      <c r="Q12" s="9" t="str">
        <f si="3" t="shared"/>
        <v/>
      </c>
    </row>
    <row customFormat="1" r="13" s="1" spans="1:17">
      <c r="A13" s="8" t="n">
        <v>9.0</v>
      </c>
      <c r="B13" s="9" t="n">
        <v>1263.0</v>
      </c>
      <c r="C13" s="9" t="n">
        <v>1262.0</v>
      </c>
      <c r="D13" s="9" t="n">
        <v>1291.0</v>
      </c>
      <c r="E13" s="9" t="n">
        <v>1264.0</v>
      </c>
      <c r="F13" s="9" t="n">
        <v>1283.0</v>
      </c>
      <c r="G13" s="9" t="n">
        <v>1252.0</v>
      </c>
      <c r="H13" s="9" t="str">
        <f si="0" t="shared"/>
        <v/>
      </c>
      <c r="I13" s="9" t="str">
        <f si="1" t="shared"/>
        <v/>
      </c>
      <c r="J13" s="9" t="n">
        <v>1326.0</v>
      </c>
      <c r="K13" s="9" t="n">
        <v>1327.0</v>
      </c>
      <c r="L13" s="9" t="n">
        <v>1309.0</v>
      </c>
      <c r="M13" s="9" t="n">
        <v>1337.0</v>
      </c>
      <c r="N13" s="9" t="n">
        <v>1358.0</v>
      </c>
      <c r="O13" s="9" t="n">
        <v>1324.0</v>
      </c>
      <c r="P13" s="9" t="str">
        <f si="2" t="shared"/>
        <v/>
      </c>
      <c r="Q13" s="9" t="str">
        <f si="3" t="shared"/>
        <v/>
      </c>
    </row>
    <row customFormat="1" r="14" s="1" spans="1:17">
      <c r="A14" s="8" t="n">
        <v>10.0</v>
      </c>
      <c r="B14" s="9" t="n">
        <v>1280.0</v>
      </c>
      <c r="C14" s="9" t="n">
        <v>1269.0</v>
      </c>
      <c r="D14" s="9" t="n">
        <v>1292.0</v>
      </c>
      <c r="E14" s="9" t="n">
        <v>1258.0</v>
      </c>
      <c r="F14" s="9" t="n">
        <v>1262.0</v>
      </c>
      <c r="G14" s="9" t="n">
        <v>1281.0</v>
      </c>
      <c r="H14" s="9" t="str">
        <f si="0" t="shared"/>
        <v/>
      </c>
      <c r="I14" s="9" t="str">
        <f si="1" t="shared"/>
        <v/>
      </c>
      <c r="J14" s="9" t="n">
        <v>1325.0</v>
      </c>
      <c r="K14" s="9" t="n">
        <v>1319.0</v>
      </c>
      <c r="L14" s="9" t="n">
        <v>1336.0</v>
      </c>
      <c r="M14" s="9" t="n">
        <v>1306.0</v>
      </c>
      <c r="N14" s="9" t="n">
        <v>1313.0</v>
      </c>
      <c r="O14" s="9" t="n">
        <v>1344.0</v>
      </c>
      <c r="P14" s="9" t="str">
        <f si="2" t="shared"/>
        <v/>
      </c>
      <c r="Q14" s="9" t="str">
        <f si="3" t="shared"/>
        <v/>
      </c>
    </row>
    <row customFormat="1" r="15" s="1" spans="1:17">
      <c r="A15" s="8" t="n">
        <v>11.0</v>
      </c>
      <c r="B15" s="9" t="n">
        <v>1285.0</v>
      </c>
      <c r="C15" s="9" t="n">
        <v>1272.0</v>
      </c>
      <c r="D15" s="9" t="n">
        <v>1272.0</v>
      </c>
      <c r="E15" s="9" t="n">
        <v>1292.0</v>
      </c>
      <c r="F15" s="9" t="n">
        <v>1264.0</v>
      </c>
      <c r="G15" s="9" t="n">
        <v>1284.0</v>
      </c>
      <c r="H15" s="9" t="str">
        <f si="0" t="shared"/>
        <v/>
      </c>
      <c r="I15" s="9" t="str">
        <f si="1" t="shared"/>
        <v/>
      </c>
      <c r="J15" s="9" t="n">
        <v>1337.0</v>
      </c>
      <c r="K15" s="9" t="n">
        <v>1312.0</v>
      </c>
      <c r="L15" s="9" t="n">
        <v>1310.0</v>
      </c>
      <c r="M15" s="9" t="n">
        <v>1337.0</v>
      </c>
      <c r="N15" s="9" t="n">
        <v>1317.0</v>
      </c>
      <c r="O15" s="9" t="n">
        <v>1336.0</v>
      </c>
      <c r="P15" s="9" t="str">
        <f si="2" t="shared"/>
        <v/>
      </c>
      <c r="Q15" s="9" t="str">
        <f si="3" t="shared"/>
        <v/>
      </c>
    </row>
    <row customFormat="1" r="16" s="1" spans="1:17">
      <c r="A16" s="8" t="n">
        <v>12.0</v>
      </c>
      <c r="B16" s="9" t="n">
        <v>1258.0</v>
      </c>
      <c r="C16" s="9" t="n">
        <v>1283.0</v>
      </c>
      <c r="D16" s="9" t="n">
        <v>1264.0</v>
      </c>
      <c r="E16" s="9" t="n">
        <v>1258.0</v>
      </c>
      <c r="F16" s="9" t="n">
        <v>1247.0</v>
      </c>
      <c r="G16" s="9" t="n">
        <v>1255.0</v>
      </c>
      <c r="H16" s="9" t="str">
        <f si="0" t="shared"/>
        <v/>
      </c>
      <c r="I16" s="9" t="str">
        <f si="1" t="shared"/>
        <v/>
      </c>
      <c r="J16" s="9" t="n">
        <v>1308.0</v>
      </c>
      <c r="K16" s="9" t="n">
        <v>1336.0</v>
      </c>
      <c r="L16" s="9" t="n">
        <v>1327.0</v>
      </c>
      <c r="M16" s="9" t="n">
        <v>1338.0</v>
      </c>
      <c r="N16" s="9" t="n">
        <v>1316.0</v>
      </c>
      <c r="O16" s="9" t="n">
        <v>1315.0</v>
      </c>
      <c r="P16" s="9" t="str">
        <f si="2" t="shared"/>
        <v/>
      </c>
      <c r="Q16" s="9" t="str">
        <f si="3" t="shared"/>
        <v/>
      </c>
    </row>
    <row customFormat="1" r="17" s="1" spans="1:17">
      <c r="A17" s="8" t="n">
        <v>13.0</v>
      </c>
      <c r="B17" s="9" t="n">
        <v>1270.0</v>
      </c>
      <c r="C17" s="9" t="n">
        <v>1277.0</v>
      </c>
      <c r="D17" s="9" t="n">
        <v>1262.0</v>
      </c>
      <c r="E17" s="9" t="n">
        <v>1260.0</v>
      </c>
      <c r="F17" s="9" t="n">
        <v>1283.0</v>
      </c>
      <c r="G17" s="9" t="n">
        <v>1262.0</v>
      </c>
      <c r="H17" s="9" t="str">
        <f si="0" t="shared"/>
        <v/>
      </c>
      <c r="I17" s="9" t="str">
        <f si="1" t="shared"/>
        <v/>
      </c>
      <c r="J17" s="9" t="n">
        <v>1331.0</v>
      </c>
      <c r="K17" s="9" t="n">
        <v>1347.0</v>
      </c>
      <c r="L17" s="9" t="n">
        <v>1321.0</v>
      </c>
      <c r="M17" s="9" t="n">
        <v>1348.0</v>
      </c>
      <c r="N17" s="9" t="n">
        <v>1355.0</v>
      </c>
      <c r="O17" s="9" t="n">
        <v>1332.0</v>
      </c>
      <c r="P17" s="9" t="str">
        <f si="2" t="shared"/>
        <v/>
      </c>
      <c r="Q17" s="9" t="str">
        <f si="3" t="shared"/>
        <v/>
      </c>
    </row>
    <row customFormat="1" r="18" s="1" spans="1:17">
      <c r="A18" s="8" t="n">
        <v>14.0</v>
      </c>
      <c r="B18" s="9" t="n">
        <v>1265.0</v>
      </c>
      <c r="C18" s="9" t="n">
        <v>1265.0</v>
      </c>
      <c r="D18" s="9" t="n">
        <v>1297.0</v>
      </c>
      <c r="E18" s="9" t="n">
        <v>1258.0</v>
      </c>
      <c r="F18" s="9" t="n">
        <v>1287.0</v>
      </c>
      <c r="G18" s="9" t="n">
        <v>1255.0</v>
      </c>
      <c r="H18" s="9" t="str">
        <f si="0" t="shared"/>
        <v/>
      </c>
      <c r="I18" s="9" t="str">
        <f si="1" t="shared"/>
        <v/>
      </c>
      <c r="J18" s="9" t="n">
        <v>1317.0</v>
      </c>
      <c r="K18" s="9" t="n">
        <v>1315.0</v>
      </c>
      <c r="L18" s="9" t="n">
        <v>1343.0</v>
      </c>
      <c r="M18" s="9" t="n">
        <v>1325.0</v>
      </c>
      <c r="N18" s="9" t="n">
        <v>1334.0</v>
      </c>
      <c r="O18" s="9" t="n">
        <v>1316.0</v>
      </c>
      <c r="P18" s="9" t="str">
        <f si="2" t="shared"/>
        <v/>
      </c>
      <c r="Q18" s="9" t="str">
        <f si="3" t="shared"/>
        <v/>
      </c>
    </row>
    <row customFormat="1" r="19" s="1" spans="1:17">
      <c r="A19" s="8" t="n">
        <v>15.0</v>
      </c>
      <c r="B19" s="9" t="n">
        <v>1288.0</v>
      </c>
      <c r="C19" s="9" t="n">
        <v>1272.0</v>
      </c>
      <c r="D19" s="9" t="n">
        <v>1285.0</v>
      </c>
      <c r="E19" s="9" t="n">
        <v>1256.0</v>
      </c>
      <c r="F19" s="9" t="n">
        <v>1248.0</v>
      </c>
      <c r="G19" s="9" t="n">
        <v>1289.0</v>
      </c>
      <c r="H19" s="9" t="str">
        <f si="0" t="shared"/>
        <v/>
      </c>
      <c r="I19" s="9" t="str">
        <f si="1" t="shared"/>
        <v/>
      </c>
      <c r="J19" s="9" t="n">
        <v>1337.0</v>
      </c>
      <c r="K19" s="9" t="n">
        <v>1322.0</v>
      </c>
      <c r="L19" s="9" t="n">
        <v>1341.0</v>
      </c>
      <c r="M19" s="9" t="n">
        <v>1348.0</v>
      </c>
      <c r="N19" s="9" t="n">
        <v>1315.0</v>
      </c>
      <c r="O19" s="9" t="n">
        <v>1344.0</v>
      </c>
      <c r="P19" s="9" t="str">
        <f si="2" t="shared"/>
        <v/>
      </c>
      <c r="Q19" s="9" t="str">
        <f si="3" t="shared"/>
        <v/>
      </c>
    </row>
    <row customFormat="1" r="20" s="1" spans="1:17">
      <c r="A20" s="8" t="n">
        <v>16.0</v>
      </c>
      <c r="B20" s="9" t="n">
        <v>1289.0</v>
      </c>
      <c r="C20" s="9" t="n">
        <v>1271.0</v>
      </c>
      <c r="D20" s="9" t="n">
        <v>1274.0</v>
      </c>
      <c r="E20" s="9" t="n">
        <v>1258.0</v>
      </c>
      <c r="F20" s="9" t="n">
        <v>1272.0</v>
      </c>
      <c r="G20" s="9" t="n">
        <v>1283.0</v>
      </c>
      <c r="H20" s="9" t="str">
        <f si="0" t="shared"/>
        <v/>
      </c>
      <c r="I20" s="9" t="str">
        <f si="1" t="shared"/>
        <v/>
      </c>
      <c r="J20" s="9" t="n">
        <v>1343.0</v>
      </c>
      <c r="K20" s="9" t="n">
        <v>1327.0</v>
      </c>
      <c r="L20" s="9" t="n">
        <v>1323.0</v>
      </c>
      <c r="M20" s="9" t="n">
        <v>1347.0</v>
      </c>
      <c r="N20" s="9" t="n">
        <v>1331.0</v>
      </c>
      <c r="O20" s="9" t="n">
        <v>1348.0</v>
      </c>
      <c r="P20" s="9" t="str">
        <f si="2" t="shared"/>
        <v/>
      </c>
      <c r="Q20" s="9" t="str">
        <f si="3" t="shared"/>
        <v/>
      </c>
    </row>
    <row customFormat="1" r="21" s="1" spans="1:17">
      <c r="A21" s="8" t="n">
        <v>17.0</v>
      </c>
      <c r="B21" s="9" t="n">
        <v>1274.0</v>
      </c>
      <c r="C21" s="9" t="n">
        <v>1287.0</v>
      </c>
      <c r="D21" s="9" t="n">
        <v>1286.0</v>
      </c>
      <c r="E21" s="9" t="n">
        <v>1300.0</v>
      </c>
      <c r="F21" s="9" t="n">
        <v>1251.0</v>
      </c>
      <c r="G21" s="9" t="n">
        <v>1275.0</v>
      </c>
      <c r="H21" s="9" t="str">
        <f si="0" t="shared"/>
        <v/>
      </c>
      <c r="I21" s="9" t="str">
        <f si="1" t="shared"/>
        <v/>
      </c>
      <c r="J21" s="9" t="n">
        <v>1324.0</v>
      </c>
      <c r="K21" s="9" t="n">
        <v>1352.0</v>
      </c>
      <c r="L21" s="9" t="n">
        <v>1340.0</v>
      </c>
      <c r="M21" s="9" t="n">
        <v>1332.0</v>
      </c>
      <c r="N21" s="9" t="n">
        <v>1324.0</v>
      </c>
      <c r="O21" s="9" t="n">
        <v>1331.0</v>
      </c>
      <c r="P21" s="9" t="str">
        <f si="2" t="shared"/>
        <v/>
      </c>
      <c r="Q21" s="9" t="str">
        <f si="3" t="shared"/>
        <v/>
      </c>
    </row>
    <row customFormat="1" r="22" s="1" spans="1:17">
      <c r="A22" s="8" t="n">
        <v>18.0</v>
      </c>
      <c r="B22" s="9" t="n">
        <v>1264.0</v>
      </c>
      <c r="C22" s="9" t="n">
        <v>1276.0</v>
      </c>
      <c r="D22" s="9" t="n">
        <v>1257.0</v>
      </c>
      <c r="E22" s="9" t="n">
        <v>1285.0</v>
      </c>
      <c r="F22" s="9" t="n">
        <v>1291.0</v>
      </c>
      <c r="G22" s="9" t="n">
        <v>1255.0</v>
      </c>
      <c r="H22" s="9" t="str">
        <f si="0" t="shared"/>
        <v/>
      </c>
      <c r="I22" s="9" t="str">
        <f si="1" t="shared"/>
        <v/>
      </c>
      <c r="J22" s="9" t="n">
        <v>1322.0</v>
      </c>
      <c r="K22" s="9" t="n">
        <v>1331.0</v>
      </c>
      <c r="L22" s="9" t="n">
        <v>1314.0</v>
      </c>
      <c r="M22" s="9" t="n">
        <v>1310.0</v>
      </c>
      <c r="N22" s="9" t="n">
        <v>1334.0</v>
      </c>
      <c r="O22" s="9" t="n">
        <v>1321.0</v>
      </c>
      <c r="P22" s="9" t="str">
        <f si="2" t="shared"/>
        <v/>
      </c>
      <c r="Q22" s="9" t="str">
        <f si="3" t="shared"/>
        <v/>
      </c>
    </row>
    <row customFormat="1" r="23" s="1" spans="1:17">
      <c r="A23" s="8" t="n">
        <v>19.0</v>
      </c>
      <c r="B23" s="9" t="n">
        <v>1286.0</v>
      </c>
      <c r="C23" s="9" t="n">
        <v>1282.0</v>
      </c>
      <c r="D23" s="9" t="n">
        <v>1313.0</v>
      </c>
      <c r="E23" s="9" t="n">
        <v>1289.0</v>
      </c>
      <c r="F23" s="9" t="n">
        <v>1299.0</v>
      </c>
      <c r="G23" s="9" t="n">
        <v>1276.0</v>
      </c>
      <c r="H23" s="9" t="str">
        <f si="0" t="shared"/>
        <v/>
      </c>
      <c r="I23" s="9" t="str">
        <f si="1" t="shared"/>
        <v/>
      </c>
      <c r="J23" s="9" t="n">
        <v>1308.0</v>
      </c>
      <c r="K23" s="9" t="n">
        <v>1309.0</v>
      </c>
      <c r="L23" s="9" t="n">
        <v>1339.0</v>
      </c>
      <c r="M23" s="9" t="n">
        <v>1331.0</v>
      </c>
      <c r="N23" s="9" t="n">
        <v>1343.0</v>
      </c>
      <c r="O23" s="9" t="n">
        <v>1307.0</v>
      </c>
      <c r="P23" s="9" t="str">
        <f si="2" t="shared"/>
        <v/>
      </c>
      <c r="Q23" s="9" t="str">
        <f si="3" t="shared"/>
        <v/>
      </c>
    </row>
    <row customFormat="1" r="24" s="1" spans="1:17">
      <c r="A24" s="8" t="n">
        <v>20.0</v>
      </c>
      <c r="B24" s="9" t="n">
        <v>1289.0</v>
      </c>
      <c r="C24" s="9" t="n">
        <v>1277.0</v>
      </c>
      <c r="D24" s="9" t="n">
        <v>1321.0</v>
      </c>
      <c r="E24" s="9" t="n">
        <v>1285.0</v>
      </c>
      <c r="F24" s="9" t="n">
        <v>1285.0</v>
      </c>
      <c r="G24" s="9" t="n">
        <v>1302.0</v>
      </c>
      <c r="H24" s="9" t="str">
        <f si="0" t="shared"/>
        <v/>
      </c>
      <c r="I24" s="9" t="str">
        <f si="1" t="shared"/>
        <v/>
      </c>
      <c r="J24" s="9" t="n">
        <v>1327.0</v>
      </c>
      <c r="K24" s="9" t="n">
        <v>1328.0</v>
      </c>
      <c r="L24" s="9" t="n">
        <v>1339.0</v>
      </c>
      <c r="M24" s="9" t="n">
        <v>1309.0</v>
      </c>
      <c r="N24" s="9" t="n">
        <v>1312.0</v>
      </c>
      <c r="O24" s="9" t="n">
        <v>1343.0</v>
      </c>
      <c r="P24" s="9" t="str">
        <f si="2" t="shared"/>
        <v/>
      </c>
      <c r="Q24" s="9" t="str">
        <f si="3" t="shared"/>
        <v/>
      </c>
    </row>
    <row customFormat="1" r="25" s="1" spans="1:17">
      <c r="A25" s="8" t="n">
        <v>21.0</v>
      </c>
      <c r="B25" s="9" t="n">
        <v>1274.0</v>
      </c>
      <c r="C25" s="9" t="n">
        <v>1293.0</v>
      </c>
      <c r="D25" s="9" t="n">
        <v>1297.0</v>
      </c>
      <c r="E25" s="9" t="n">
        <v>1320.0</v>
      </c>
      <c r="F25" s="9" t="n">
        <v>1291.0</v>
      </c>
      <c r="G25" s="9" t="n">
        <v>1298.0</v>
      </c>
      <c r="H25" s="9" t="str">
        <f si="0" t="shared"/>
        <v/>
      </c>
      <c r="I25" s="9" t="str">
        <f si="1" t="shared"/>
        <v/>
      </c>
      <c r="J25" s="9" t="n">
        <v>1331.0</v>
      </c>
      <c r="K25" s="9" t="n">
        <v>1306.0</v>
      </c>
      <c r="L25" s="9" t="n">
        <v>1308.0</v>
      </c>
      <c r="M25" s="9" t="n">
        <v>1331.0</v>
      </c>
      <c r="N25" s="9" t="n">
        <v>1315.0</v>
      </c>
      <c r="O25" s="9" t="n">
        <v>1337.0</v>
      </c>
      <c r="P25" s="9" t="str">
        <f si="2" t="shared"/>
        <v/>
      </c>
      <c r="Q25" s="9" t="str">
        <f si="3" t="shared"/>
        <v/>
      </c>
    </row>
    <row customFormat="1" r="26" s="1" spans="1:17">
      <c r="A26" s="8" t="n">
        <v>22.0</v>
      </c>
      <c r="B26" s="9" t="n">
        <v>1265.0</v>
      </c>
      <c r="C26" s="9" t="n">
        <v>1267.0</v>
      </c>
      <c r="D26" s="9" t="n">
        <v>1275.0</v>
      </c>
      <c r="E26" s="9" t="n">
        <v>1291.0</v>
      </c>
      <c r="F26" s="9" t="n">
        <v>1260.0</v>
      </c>
      <c r="G26" s="9" t="n">
        <v>1263.0</v>
      </c>
      <c r="H26" s="9" t="str">
        <f si="0" t="shared"/>
        <v/>
      </c>
      <c r="I26" s="9" t="str">
        <f si="1" t="shared"/>
        <v/>
      </c>
      <c r="J26" s="9" t="n">
        <v>1303.0</v>
      </c>
      <c r="K26" s="9" t="n">
        <v>1325.0</v>
      </c>
      <c r="L26" s="9" t="n">
        <v>1320.0</v>
      </c>
      <c r="M26" s="9" t="n">
        <v>1324.0</v>
      </c>
      <c r="N26" s="9" t="n">
        <v>1303.0</v>
      </c>
      <c r="O26" s="9" t="n">
        <v>1308.0</v>
      </c>
      <c r="P26" s="9" t="str">
        <f si="2" t="shared"/>
        <v/>
      </c>
      <c r="Q26" s="9" t="str">
        <f si="3" t="shared"/>
        <v/>
      </c>
    </row>
    <row customFormat="1" r="27" s="1" spans="1:17">
      <c r="A27" s="8" t="n">
        <v>23.0</v>
      </c>
      <c r="B27" s="9" t="n">
        <v>1255.0</v>
      </c>
      <c r="C27" s="9" t="n">
        <v>1281.0</v>
      </c>
      <c r="D27" s="9" t="n">
        <v>1271.0</v>
      </c>
      <c r="E27" s="9" t="n">
        <v>1264.0</v>
      </c>
      <c r="F27" s="9" t="n">
        <v>1284.0</v>
      </c>
      <c r="G27" s="9" t="n">
        <v>1269.0</v>
      </c>
      <c r="H27" s="9" t="str">
        <f si="0" t="shared"/>
        <v/>
      </c>
      <c r="I27" s="9" t="str">
        <f si="1" t="shared"/>
        <v/>
      </c>
      <c r="J27" s="9" t="n">
        <v>1314.0</v>
      </c>
      <c r="K27" s="9" t="n">
        <v>1324.0</v>
      </c>
      <c r="L27" s="9" t="n">
        <v>1304.0</v>
      </c>
      <c r="M27" s="9" t="n">
        <v>1302.0</v>
      </c>
      <c r="N27" s="9" t="n">
        <v>1332.0</v>
      </c>
      <c r="O27" s="9" t="n">
        <v>1313.0</v>
      </c>
      <c r="P27" s="9" t="str">
        <f si="2" t="shared"/>
        <v/>
      </c>
      <c r="Q27" s="9" t="str">
        <f si="3" t="shared"/>
        <v/>
      </c>
    </row>
    <row customFormat="1" r="28" s="1" spans="1:17">
      <c r="A28" s="8" t="n">
        <v>24.0</v>
      </c>
      <c r="B28" s="9" t="n">
        <v>1252.0</v>
      </c>
      <c r="C28" s="9" t="n">
        <v>1248.0</v>
      </c>
      <c r="D28" s="9" t="n">
        <v>1283.0</v>
      </c>
      <c r="E28" s="9" t="n">
        <v>1252.0</v>
      </c>
      <c r="F28" s="9" t="n">
        <v>1272.0</v>
      </c>
      <c r="G28" s="9" t="n">
        <v>1243.0</v>
      </c>
      <c r="H28" s="9" t="str">
        <f si="0" t="shared"/>
        <v/>
      </c>
      <c r="I28" s="9" t="str">
        <f si="1" t="shared"/>
        <v/>
      </c>
      <c r="J28" s="9" t="n">
        <v>1312.0</v>
      </c>
      <c r="K28" s="9" t="n">
        <v>1311.0</v>
      </c>
      <c r="L28" s="9" t="n">
        <v>1337.0</v>
      </c>
      <c r="M28" s="9" t="n">
        <v>1321.0</v>
      </c>
      <c r="N28" s="9" t="n">
        <v>1332.0</v>
      </c>
      <c r="O28" s="9" t="n">
        <v>1310.0</v>
      </c>
      <c r="P28" s="9" t="str">
        <f si="2" t="shared"/>
        <v/>
      </c>
      <c r="Q28" s="9" t="str">
        <f si="3" t="shared"/>
        <v/>
      </c>
    </row>
    <row customFormat="1" r="29" s="1" spans="1:17">
      <c r="A29" s="8" t="n">
        <v>25.0</v>
      </c>
      <c r="B29" s="9" t="n">
        <v>1287.0</v>
      </c>
      <c r="C29" s="9" t="n">
        <v>1277.0</v>
      </c>
      <c r="D29" s="9" t="n">
        <v>1287.0</v>
      </c>
      <c r="E29" s="9" t="n">
        <v>1262.0</v>
      </c>
      <c r="F29" s="9" t="n">
        <v>1256.0</v>
      </c>
      <c r="G29" s="9" t="n">
        <v>1286.0</v>
      </c>
      <c r="H29" s="9" t="str">
        <f si="0" t="shared"/>
        <v/>
      </c>
      <c r="I29" s="9" t="str">
        <f si="1" t="shared"/>
        <v/>
      </c>
      <c r="J29" s="9" t="n">
        <v>1329.0</v>
      </c>
      <c r="K29" s="9" t="n">
        <v>1319.0</v>
      </c>
      <c r="L29" s="9" t="n">
        <v>1338.0</v>
      </c>
      <c r="M29" s="9" t="n">
        <v>1309.0</v>
      </c>
      <c r="N29" s="9" t="n">
        <v>1311.0</v>
      </c>
      <c r="O29" s="9" t="n">
        <v>1345.0</v>
      </c>
      <c r="P29" s="9" t="str">
        <f si="2" t="shared"/>
        <v/>
      </c>
      <c r="Q29" s="9" t="str">
        <f si="3" t="shared"/>
        <v/>
      </c>
    </row>
    <row customFormat="1" r="30" s="1" spans="1:17">
      <c r="A30" s="8" t="n">
        <v>26.0</v>
      </c>
      <c r="B30" s="9" t="n">
        <v>1279.0</v>
      </c>
      <c r="C30" s="9" t="n">
        <v>1262.0</v>
      </c>
      <c r="D30" s="9" t="n">
        <v>1263.0</v>
      </c>
      <c r="E30" s="9" t="n">
        <v>1287.0</v>
      </c>
      <c r="F30" s="9" t="n">
        <v>1262.0</v>
      </c>
      <c r="G30" s="9" t="n">
        <v>1281.0</v>
      </c>
      <c r="H30" s="9" t="str">
        <f si="0" t="shared"/>
        <v/>
      </c>
      <c r="I30" s="9" t="str">
        <f si="1" t="shared"/>
        <v/>
      </c>
      <c r="J30" s="9" t="n">
        <v>1326.0</v>
      </c>
      <c r="K30" s="9" t="n">
        <v>1315.0</v>
      </c>
      <c r="L30" s="9" t="n">
        <v>1312.0</v>
      </c>
      <c r="M30" s="9" t="n">
        <v>1333.0</v>
      </c>
      <c r="N30" s="9" t="n">
        <v>1323.0</v>
      </c>
      <c r="O30" s="9" t="n">
        <v>1340.0</v>
      </c>
      <c r="P30" s="9" t="str">
        <f si="2" t="shared"/>
        <v/>
      </c>
      <c r="Q30" s="9" t="str">
        <f si="3" t="shared"/>
        <v/>
      </c>
    </row>
    <row customFormat="1" r="31" s="1" spans="1:17">
      <c r="A31" s="8" t="n">
        <v>27.0</v>
      </c>
      <c r="B31" s="9" t="n">
        <v>1268.0</v>
      </c>
      <c r="C31" s="9" t="n">
        <v>1281.0</v>
      </c>
      <c r="D31" s="9" t="n">
        <v>1279.0</v>
      </c>
      <c r="E31" s="9" t="n">
        <v>1286.0</v>
      </c>
      <c r="F31" s="9" t="n">
        <v>1262.0</v>
      </c>
      <c r="G31" s="9" t="n">
        <v>1261.0</v>
      </c>
      <c r="H31" s="9" t="str">
        <f si="0" t="shared"/>
        <v/>
      </c>
      <c r="I31" s="9" t="str">
        <f si="1" t="shared"/>
        <v/>
      </c>
      <c r="J31" s="9" t="n">
        <v>1307.0</v>
      </c>
      <c r="K31" s="9" t="n">
        <v>1329.0</v>
      </c>
      <c r="L31" s="9" t="n">
        <v>1320.0</v>
      </c>
      <c r="M31" s="9" t="n">
        <v>1335.0</v>
      </c>
      <c r="N31" s="9" t="n">
        <v>1306.0</v>
      </c>
      <c r="O31" s="9" t="n">
        <v>1310.0</v>
      </c>
      <c r="P31" s="9" t="str">
        <f si="2" t="shared"/>
        <v/>
      </c>
      <c r="Q31" s="9" t="str">
        <f si="3" t="shared"/>
        <v/>
      </c>
    </row>
    <row customFormat="1" r="32" s="1" spans="1:17">
      <c r="A32" s="8" t="n">
        <v>28.0</v>
      </c>
      <c r="B32" s="9" t="n">
        <v>1265.0</v>
      </c>
      <c r="C32" s="9" t="n">
        <v>1273.0</v>
      </c>
      <c r="D32" s="9" t="n">
        <v>1258.0</v>
      </c>
      <c r="E32" s="9" t="n">
        <v>1255.0</v>
      </c>
      <c r="F32" s="9" t="n">
        <v>1286.0</v>
      </c>
      <c r="G32" s="9" t="n">
        <v>1258.0</v>
      </c>
      <c r="H32" s="9" t="str">
        <f si="0" t="shared"/>
        <v/>
      </c>
      <c r="I32" s="9" t="str">
        <f si="1" t="shared"/>
        <v/>
      </c>
      <c r="J32" s="9" t="n">
        <v>1314.0</v>
      </c>
      <c r="K32" s="9" t="n">
        <v>1322.0</v>
      </c>
      <c r="L32" s="9" t="n">
        <v>1309.0</v>
      </c>
      <c r="M32" s="9" t="n">
        <v>1303.0</v>
      </c>
      <c r="N32" s="9" t="n">
        <v>1324.0</v>
      </c>
      <c r="O32" s="9" t="n">
        <v>1317.0</v>
      </c>
      <c r="P32" s="9" t="str">
        <f si="2" t="shared"/>
        <v/>
      </c>
      <c r="Q32" s="9" t="str">
        <f si="3" t="shared"/>
        <v/>
      </c>
    </row>
    <row customFormat="1" r="33" s="1" spans="1:17">
      <c r="A33" s="8" t="n">
        <v>29.0</v>
      </c>
      <c r="B33" s="9" t="n">
        <v>1273.0</v>
      </c>
      <c r="C33" s="9" t="n">
        <v>1268.0</v>
      </c>
      <c r="D33" s="9" t="n">
        <v>1292.0</v>
      </c>
      <c r="E33" s="9" t="n">
        <v>1275.0</v>
      </c>
      <c r="F33" s="9" t="n">
        <v>1281.0</v>
      </c>
      <c r="G33" s="9" t="n">
        <v>1264.0</v>
      </c>
      <c r="H33" s="9" t="str">
        <f si="0" t="shared"/>
        <v/>
      </c>
      <c r="I33" s="9" t="str">
        <f si="1" t="shared"/>
        <v/>
      </c>
      <c r="J33" s="9" t="n">
        <v>1314.0</v>
      </c>
      <c r="K33" s="9" t="n">
        <v>1316.0</v>
      </c>
      <c r="L33" s="9" t="n">
        <v>1341.0</v>
      </c>
      <c r="M33" s="9" t="n">
        <v>1327.0</v>
      </c>
      <c r="N33" s="9" t="n">
        <v>1343.0</v>
      </c>
      <c r="O33" s="9" t="n">
        <v>1313.0</v>
      </c>
      <c r="P33" s="9" t="str">
        <f si="2" t="shared"/>
        <v/>
      </c>
      <c r="Q33" s="9" t="str">
        <f si="3" t="shared"/>
        <v/>
      </c>
    </row>
    <row customFormat="1" r="34" s="1" spans="1:17">
      <c r="A34" s="8" t="n">
        <v>30.0</v>
      </c>
      <c r="B34" s="9" t="n">
        <v>1286.0</v>
      </c>
      <c r="C34" s="9" t="n">
        <v>1269.0</v>
      </c>
      <c r="D34" s="9" t="n">
        <v>1282.0</v>
      </c>
      <c r="E34" s="9" t="n">
        <v>1253.0</v>
      </c>
      <c r="F34" s="9" t="n">
        <v>1256.0</v>
      </c>
      <c r="G34" s="9" t="n">
        <v>1288.0</v>
      </c>
      <c r="H34" s="9" t="str">
        <f si="0" t="shared"/>
        <v/>
      </c>
      <c r="I34" s="9" t="str">
        <f si="1" t="shared"/>
        <v/>
      </c>
      <c r="J34" s="9" t="n">
        <v>1322.0</v>
      </c>
      <c r="K34" s="9" t="n">
        <v>1324.0</v>
      </c>
      <c r="L34" s="9" t="n">
        <v>1332.0</v>
      </c>
      <c r="M34" s="9" t="n">
        <v>1310.0</v>
      </c>
      <c r="N34" s="9" t="n">
        <v>1305.0</v>
      </c>
      <c r="O34" s="9" t="n">
        <v>1333.0</v>
      </c>
      <c r="P34" s="9" t="str">
        <f si="2" t="shared"/>
        <v/>
      </c>
      <c r="Q34" s="9" t="str">
        <f si="3" t="shared"/>
        <v/>
      </c>
    </row>
    <row customFormat="1" r="35" s="1" spans="1:17">
      <c r="A35" s="8" t="n">
        <v>31.0</v>
      </c>
      <c r="B35" s="9" t="n">
        <v>1275.0</v>
      </c>
      <c r="C35" s="9" t="n">
        <v>1269.0</v>
      </c>
      <c r="D35" s="9" t="n">
        <v>1260.0</v>
      </c>
      <c r="E35" s="9" t="n">
        <v>1287.0</v>
      </c>
      <c r="F35" s="9" t="n">
        <v>1265.0</v>
      </c>
      <c r="G35" s="9" t="n">
        <v>1279.0</v>
      </c>
      <c r="H35" s="9" t="str">
        <f si="0" t="shared"/>
        <v/>
      </c>
      <c r="I35" s="9" t="str">
        <f si="1" t="shared"/>
        <v/>
      </c>
      <c r="J35" s="9" t="n">
        <v>1333.0</v>
      </c>
      <c r="K35" s="9" t="n">
        <v>1313.0</v>
      </c>
      <c r="L35" s="9" t="n">
        <v>1315.0</v>
      </c>
      <c r="M35" s="9" t="n">
        <v>1336.0</v>
      </c>
      <c r="N35" s="9" t="n">
        <v>1322.0</v>
      </c>
      <c r="O35" s="9" t="n">
        <v>1341.0</v>
      </c>
      <c r="P35" s="9" t="str">
        <f si="2" t="shared"/>
        <v/>
      </c>
      <c r="Q35" s="9" t="str">
        <f si="3" t="shared"/>
        <v/>
      </c>
    </row>
    <row customFormat="1" r="36" s="1" spans="1:17">
      <c r="A36" s="8" t="n">
        <v>32.0</v>
      </c>
      <c r="B36" s="9" t="n">
        <v>1260.0</v>
      </c>
      <c r="C36" s="9" t="n">
        <v>1282.0</v>
      </c>
      <c r="D36" s="9" t="n">
        <v>1269.0</v>
      </c>
      <c r="E36" s="9" t="n">
        <v>1278.0</v>
      </c>
      <c r="F36" s="9" t="n">
        <v>1253.0</v>
      </c>
      <c r="G36" s="9" t="n">
        <v>1254.0</v>
      </c>
      <c r="H36" s="9" t="str">
        <f si="0" t="shared"/>
        <v/>
      </c>
      <c r="I36" s="9" t="str">
        <f si="1" t="shared"/>
        <v/>
      </c>
      <c r="J36" s="9" t="n">
        <v>1301.0</v>
      </c>
      <c r="K36" s="9" t="n">
        <v>1324.0</v>
      </c>
      <c r="L36" s="9" t="n">
        <v>1320.0</v>
      </c>
      <c r="M36" s="9" t="n">
        <v>1322.0</v>
      </c>
      <c r="N36" s="9" t="n">
        <v>1303.0</v>
      </c>
      <c r="O36" s="9" t="n">
        <v>1306.0</v>
      </c>
      <c r="P36" s="9" t="str">
        <f si="2" t="shared"/>
        <v/>
      </c>
      <c r="Q36" s="9" t="str">
        <f si="3" t="shared"/>
        <v/>
      </c>
    </row>
    <row customFormat="1" r="37" s="1" spans="1:17">
      <c r="A37" s="8" t="n">
        <v>33.0</v>
      </c>
      <c r="B37" s="9" t="n">
        <v>1268.0</v>
      </c>
      <c r="C37" s="9" t="n">
        <v>1269.0</v>
      </c>
      <c r="D37" s="9" t="n">
        <v>1263.0</v>
      </c>
      <c r="E37" s="9" t="n">
        <v>1257.0</v>
      </c>
      <c r="F37" s="9" t="n">
        <v>1280.0</v>
      </c>
      <c r="G37" s="9" t="n">
        <v>1262.0</v>
      </c>
      <c r="H37" s="9" t="str">
        <f si="0" t="shared"/>
        <v/>
      </c>
      <c r="I37" s="9" t="str">
        <f si="1" t="shared"/>
        <v/>
      </c>
      <c r="J37" s="9" t="n">
        <v>1311.0</v>
      </c>
      <c r="K37" s="9" t="n">
        <v>1318.0</v>
      </c>
      <c r="L37" s="9" t="n">
        <v>1301.0</v>
      </c>
      <c r="M37" s="9" t="n">
        <v>1300.0</v>
      </c>
      <c r="N37" s="9" t="n">
        <v>1326.0</v>
      </c>
      <c r="O37" s="9" t="n">
        <v>1312.0</v>
      </c>
      <c r="P37" s="9" t="str">
        <f si="2" t="shared"/>
        <v/>
      </c>
      <c r="Q37" s="9" t="str">
        <f si="3" t="shared"/>
        <v/>
      </c>
    </row>
    <row customFormat="1" r="38" s="1" spans="1:17">
      <c r="A38" s="8" t="n">
        <v>34.0</v>
      </c>
      <c r="B38" s="9" t="n">
        <v>1261.0</v>
      </c>
      <c r="C38" s="9" t="n">
        <v>1259.0</v>
      </c>
      <c r="D38" s="9" t="n">
        <v>1286.0</v>
      </c>
      <c r="E38" s="9" t="n">
        <v>1261.0</v>
      </c>
      <c r="F38" s="9" t="n">
        <v>1273.0</v>
      </c>
      <c r="G38" s="9" t="n">
        <v>1260.0</v>
      </c>
      <c r="H38" s="9" t="str">
        <f si="0" t="shared"/>
        <v/>
      </c>
      <c r="I38" s="9" t="str">
        <f si="1" t="shared"/>
        <v/>
      </c>
      <c r="J38" s="9" t="n">
        <v>1320.0</v>
      </c>
      <c r="K38" s="9" t="n">
        <v>1314.0</v>
      </c>
      <c r="L38" s="9" t="n">
        <v>1337.0</v>
      </c>
      <c r="M38" s="9" t="n">
        <v>1328.0</v>
      </c>
      <c r="N38" s="9" t="n">
        <v>1335.0</v>
      </c>
      <c r="O38" s="9" t="n">
        <v>1315.0</v>
      </c>
      <c r="P38" s="9" t="str">
        <f si="2" t="shared"/>
        <v/>
      </c>
      <c r="Q38" s="9" t="str">
        <f si="3" t="shared"/>
        <v/>
      </c>
    </row>
    <row customFormat="1" r="39" s="1" spans="1:17">
      <c r="A39" s="8" t="n">
        <v>35.0</v>
      </c>
      <c r="B39" s="9" t="n">
        <v>1283.0</v>
      </c>
      <c r="C39" s="9" t="n">
        <v>1279.0</v>
      </c>
      <c r="D39" s="9" t="n">
        <v>1280.0</v>
      </c>
      <c r="E39" s="9" t="n">
        <v>1260.0</v>
      </c>
      <c r="F39" s="9" t="n">
        <v>1253.0</v>
      </c>
      <c r="G39" s="9" t="n">
        <v>1280.0</v>
      </c>
      <c r="H39" s="9" t="str">
        <f si="0" t="shared"/>
        <v/>
      </c>
      <c r="I39" s="9" t="str">
        <f si="1" t="shared"/>
        <v/>
      </c>
      <c r="J39" s="9" t="n">
        <v>1327.0</v>
      </c>
      <c r="K39" s="9" t="n">
        <v>1325.0</v>
      </c>
      <c r="L39" s="9" t="n">
        <v>1338.0</v>
      </c>
      <c r="M39" s="9" t="n">
        <v>1312.0</v>
      </c>
      <c r="N39" s="9" t="n">
        <v>1312.0</v>
      </c>
      <c r="O39" s="9" t="n">
        <v>1339.0</v>
      </c>
      <c r="P39" s="9" t="str">
        <f si="2" t="shared"/>
        <v/>
      </c>
      <c r="Q39" s="9" t="str">
        <f si="3" t="shared"/>
        <v/>
      </c>
    </row>
    <row customFormat="1" r="40" s="1" spans="1:17">
      <c r="A40" s="8" t="n">
        <v>36.0</v>
      </c>
      <c r="B40" s="9" t="n">
        <v>1308.0</v>
      </c>
      <c r="C40" s="9" t="n">
        <v>1295.0</v>
      </c>
      <c r="D40" s="9" t="n">
        <v>1290.0</v>
      </c>
      <c r="E40" s="9" t="n">
        <v>1314.0</v>
      </c>
      <c r="F40" s="9" t="n">
        <v>1287.0</v>
      </c>
      <c r="G40" s="9" t="n">
        <v>1278.0</v>
      </c>
      <c r="H40" s="9" t="str">
        <f si="0" t="shared"/>
        <v/>
      </c>
      <c r="I40" s="9" t="str">
        <f si="1" t="shared"/>
        <v/>
      </c>
      <c r="J40" s="9" t="n">
        <v>1328.0</v>
      </c>
      <c r="K40" s="9" t="n">
        <v>1320.0</v>
      </c>
      <c r="L40" s="9" t="n">
        <v>1310.0</v>
      </c>
      <c r="M40" s="9" t="n">
        <v>1329.0</v>
      </c>
      <c r="N40" s="9" t="n">
        <v>1321.0</v>
      </c>
      <c r="O40" s="9" t="n">
        <v>1333.0</v>
      </c>
      <c r="P40" s="9" t="str">
        <f si="2" t="shared"/>
        <v/>
      </c>
      <c r="Q40" s="9" t="str">
        <f si="3" t="shared"/>
        <v/>
      </c>
    </row>
    <row customFormat="1" r="41" s="1" spans="1:17">
      <c r="A41" s="8" t="n">
        <v>37.0</v>
      </c>
      <c r="B41" s="9" t="n">
        <v>1261.0</v>
      </c>
      <c r="C41" s="9" t="n">
        <v>1277.0</v>
      </c>
      <c r="D41" s="9" t="n">
        <v>1272.0</v>
      </c>
      <c r="E41" s="9" t="n">
        <v>1278.0</v>
      </c>
      <c r="F41" s="9" t="n">
        <v>1261.0</v>
      </c>
      <c r="G41" s="9" t="n">
        <v>1256.0</v>
      </c>
      <c r="H41" s="9" t="str">
        <f si="0" t="shared"/>
        <v/>
      </c>
      <c r="I41" s="9" t="str">
        <f si="1" t="shared"/>
        <v/>
      </c>
      <c r="J41" s="9" t="n">
        <v>1317.0</v>
      </c>
      <c r="K41" s="9" t="n">
        <v>1341.0</v>
      </c>
      <c r="L41" s="9" t="n">
        <v>1338.0</v>
      </c>
      <c r="M41" s="9" t="n">
        <v>1349.0</v>
      </c>
      <c r="N41" s="9" t="n">
        <v>1324.0</v>
      </c>
      <c r="O41" s="9" t="n">
        <v>1325.0</v>
      </c>
      <c r="P41" s="9" t="str">
        <f si="2" t="shared"/>
        <v/>
      </c>
      <c r="Q41" s="9" t="str">
        <f si="3" t="shared"/>
        <v/>
      </c>
    </row>
    <row customFormat="1" r="42" s="1" spans="1:17">
      <c r="A42" s="8" t="n">
        <v>38.0</v>
      </c>
      <c r="B42" s="9" t="n">
        <v>1274.0</v>
      </c>
      <c r="C42" s="9" t="n">
        <v>1281.0</v>
      </c>
      <c r="D42" s="9" t="n">
        <v>1268.0</v>
      </c>
      <c r="E42" s="9" t="n">
        <v>1262.0</v>
      </c>
      <c r="F42" s="9" t="n">
        <v>1295.0</v>
      </c>
      <c r="G42" s="9" t="n">
        <v>1256.0</v>
      </c>
      <c r="H42" s="9" t="str">
        <f si="0" t="shared"/>
        <v/>
      </c>
      <c r="I42" s="9" t="str">
        <f si="1" t="shared"/>
        <v/>
      </c>
      <c r="J42" s="9" t="n">
        <v>1320.0</v>
      </c>
      <c r="K42" s="9" t="n">
        <v>1323.0</v>
      </c>
      <c r="L42" s="9" t="n">
        <v>1313.0</v>
      </c>
      <c r="M42" s="9" t="n">
        <v>1305.0</v>
      </c>
      <c r="N42" s="9" t="n">
        <v>1325.0</v>
      </c>
      <c r="O42" s="9" t="n">
        <v>1321.0</v>
      </c>
      <c r="P42" s="9" t="str">
        <f si="2" t="shared"/>
        <v/>
      </c>
      <c r="Q42" s="9" t="str">
        <f si="3" t="shared"/>
        <v/>
      </c>
    </row>
    <row customFormat="1" r="43" s="1" spans="1:17">
      <c r="A43" s="8" t="n">
        <v>39.0</v>
      </c>
      <c r="B43" s="9" t="n">
        <v>1287.0</v>
      </c>
      <c r="C43" s="9" t="n">
        <v>1278.0</v>
      </c>
      <c r="D43" s="9" t="n">
        <v>1305.0</v>
      </c>
      <c r="E43" s="9" t="n">
        <v>1292.0</v>
      </c>
      <c r="F43" s="9" t="n">
        <v>1298.0</v>
      </c>
      <c r="G43" s="9" t="n">
        <v>1280.0</v>
      </c>
      <c r="H43" s="9" t="str">
        <f si="0" t="shared"/>
        <v/>
      </c>
      <c r="I43" s="9" t="str">
        <f si="1" t="shared"/>
        <v/>
      </c>
      <c r="J43" s="9" t="n">
        <v>1309.0</v>
      </c>
      <c r="K43" s="9" t="n">
        <v>1302.0</v>
      </c>
      <c r="L43" s="9" t="n">
        <v>1330.0</v>
      </c>
      <c r="M43" s="9" t="n">
        <v>1319.0</v>
      </c>
      <c r="N43" s="9" t="n">
        <v>1332.0</v>
      </c>
      <c r="O43" s="9" t="n">
        <v>1308.0</v>
      </c>
      <c r="P43" s="9" t="str">
        <f si="2" t="shared"/>
        <v/>
      </c>
      <c r="Q43" s="9" t="str">
        <f si="3" t="shared"/>
        <v/>
      </c>
    </row>
    <row customFormat="1" r="44" s="1" spans="1:17">
      <c r="A44" s="8" t="n">
        <v>40.0</v>
      </c>
      <c r="B44" s="9" t="n">
        <v>1285.0</v>
      </c>
      <c r="C44" s="9" t="n">
        <v>1272.0</v>
      </c>
      <c r="D44" s="9" t="n">
        <v>1284.0</v>
      </c>
      <c r="E44" s="9" t="n">
        <v>1258.0</v>
      </c>
      <c r="F44" s="9" t="n">
        <v>1254.0</v>
      </c>
      <c r="G44" s="9" t="n">
        <v>1282.0</v>
      </c>
      <c r="H44" s="9" t="str">
        <f si="0" t="shared"/>
        <v/>
      </c>
      <c r="I44" s="9" t="str">
        <f si="1" t="shared"/>
        <v/>
      </c>
      <c r="J44" s="9" t="n">
        <v>1324.0</v>
      </c>
      <c r="K44" s="9" t="n">
        <v>1332.0</v>
      </c>
      <c r="L44" s="9" t="n">
        <v>1335.0</v>
      </c>
      <c r="M44" s="9" t="n">
        <v>1317.0</v>
      </c>
      <c r="N44" s="9" t="n">
        <v>1311.0</v>
      </c>
      <c r="O44" s="9" t="n">
        <v>1336.0</v>
      </c>
      <c r="P44" s="9" t="str">
        <f si="2" t="shared"/>
        <v/>
      </c>
      <c r="Q44" s="9" t="str">
        <f si="3" t="shared"/>
        <v/>
      </c>
    </row>
    <row customFormat="1" r="45" s="1" spans="1:17">
      <c r="A45" s="8" t="n">
        <v>41.0</v>
      </c>
      <c r="B45" s="9" t="n">
        <v>1291.0</v>
      </c>
      <c r="C45" s="9" t="n">
        <v>1287.0</v>
      </c>
      <c r="D45" s="9" t="n">
        <v>1278.0</v>
      </c>
      <c r="E45" s="9" t="n">
        <v>1292.0</v>
      </c>
      <c r="F45" s="9" t="n">
        <v>1278.0</v>
      </c>
      <c r="G45" s="9" t="n">
        <v>1290.0</v>
      </c>
      <c r="H45" s="9" t="str">
        <f si="0" t="shared"/>
        <v/>
      </c>
      <c r="I45" s="9" t="str">
        <f si="1" t="shared"/>
        <v/>
      </c>
      <c r="J45" s="9" t="n">
        <v>1335.0</v>
      </c>
      <c r="K45" s="9" t="n">
        <v>1322.0</v>
      </c>
      <c r="L45" s="9" t="n">
        <v>1318.0</v>
      </c>
      <c r="M45" s="9" t="n">
        <v>1337.0</v>
      </c>
      <c r="N45" s="9" t="n">
        <v>1327.0</v>
      </c>
      <c r="O45" s="9" t="n">
        <v>1343.0</v>
      </c>
      <c r="P45" s="9" t="str">
        <f si="2" t="shared"/>
        <v/>
      </c>
      <c r="Q45" s="9" t="str">
        <f si="3" t="shared"/>
        <v/>
      </c>
    </row>
    <row customFormat="1" r="46" s="1" spans="1:17">
      <c r="A46" s="8" t="n">
        <v>42.0</v>
      </c>
      <c r="B46" s="9" t="n">
        <v>1249.0</v>
      </c>
      <c r="C46" s="9" t="n">
        <v>1268.0</v>
      </c>
      <c r="D46" s="9" t="n">
        <v>1258.0</v>
      </c>
      <c r="E46" s="9" t="n">
        <v>1262.0</v>
      </c>
      <c r="F46" s="9" t="n">
        <v>1240.0</v>
      </c>
      <c r="G46" s="9" t="n">
        <v>1245.0</v>
      </c>
      <c r="H46" s="9" t="str">
        <f si="0" t="shared"/>
        <v/>
      </c>
      <c r="I46" s="9" t="str">
        <f si="1" t="shared"/>
        <v/>
      </c>
      <c r="J46" s="9" t="n">
        <v>1296.0</v>
      </c>
      <c r="K46" s="9" t="n">
        <v>1315.0</v>
      </c>
      <c r="L46" s="9" t="n">
        <v>1319.0</v>
      </c>
      <c r="M46" s="9" t="n">
        <v>1319.0</v>
      </c>
      <c r="N46" s="9" t="n">
        <v>1303.0</v>
      </c>
      <c r="O46" s="9" t="n">
        <v>1303.0</v>
      </c>
      <c r="P46" s="9" t="str">
        <f si="2" t="shared"/>
        <v/>
      </c>
      <c r="Q46" s="9" t="str">
        <f si="3" t="shared"/>
        <v/>
      </c>
    </row>
    <row customFormat="1" r="47" s="1" spans="1:17">
      <c r="A47" s="8" t="n">
        <v>43.0</v>
      </c>
      <c r="B47" s="9" t="n">
        <v>1277.0</v>
      </c>
      <c r="C47" s="9" t="n">
        <v>1269.0</v>
      </c>
      <c r="D47" s="9" t="n">
        <v>1265.0</v>
      </c>
      <c r="E47" s="9" t="n">
        <v>1258.0</v>
      </c>
      <c r="F47" s="9" t="n">
        <v>1277.0</v>
      </c>
      <c r="G47" s="9" t="n">
        <v>1262.0</v>
      </c>
      <c r="H47" s="9" t="str">
        <f si="0" t="shared"/>
        <v/>
      </c>
      <c r="I47" s="9" t="str">
        <f si="1" t="shared"/>
        <v/>
      </c>
      <c r="J47" s="9" t="n">
        <v>1322.0</v>
      </c>
      <c r="K47" s="9" t="n">
        <v>1326.0</v>
      </c>
      <c r="L47" s="9" t="n">
        <v>1316.0</v>
      </c>
      <c r="M47" s="9" t="n">
        <v>1311.0</v>
      </c>
      <c r="N47" s="9" t="n">
        <v>1333.0</v>
      </c>
      <c r="O47" s="9" t="n">
        <v>1320.0</v>
      </c>
      <c r="P47" s="9" t="str">
        <f si="2" t="shared"/>
        <v/>
      </c>
      <c r="Q47" s="9" t="str">
        <f si="3" t="shared"/>
        <v/>
      </c>
    </row>
    <row customFormat="1" r="48" s="1" spans="1:17">
      <c r="A48" s="8" t="n">
        <v>44.0</v>
      </c>
      <c r="B48" s="9" t="n">
        <v>1267.0</v>
      </c>
      <c r="C48" s="9" t="n">
        <v>1259.0</v>
      </c>
      <c r="D48" s="9" t="n">
        <v>1282.0</v>
      </c>
      <c r="E48" s="9" t="n">
        <v>1262.0</v>
      </c>
      <c r="F48" s="9" t="n">
        <v>1271.0</v>
      </c>
      <c r="G48" s="9" t="n">
        <v>1249.0</v>
      </c>
      <c r="H48" s="9" t="str">
        <f si="0" t="shared"/>
        <v/>
      </c>
      <c r="I48" s="9" t="str">
        <f si="1" t="shared"/>
        <v/>
      </c>
      <c r="J48" s="9" t="n">
        <v>1312.0</v>
      </c>
      <c r="K48" s="9" t="n">
        <v>1302.0</v>
      </c>
      <c r="L48" s="9" t="n">
        <v>1322.0</v>
      </c>
      <c r="M48" s="9" t="n">
        <v>1318.0</v>
      </c>
      <c r="N48" s="9" t="n">
        <v>1319.0</v>
      </c>
      <c r="O48" s="9" t="n">
        <v>1304.0</v>
      </c>
      <c r="P48" s="9" t="str">
        <f si="2" t="shared"/>
        <v/>
      </c>
      <c r="Q48" s="9" t="str">
        <f si="3" t="shared"/>
        <v/>
      </c>
    </row>
    <row customFormat="1" r="49" s="1" spans="1:17">
      <c r="A49" s="8" t="n">
        <v>45.0</v>
      </c>
      <c r="B49" s="9" t="n">
        <v>1287.0</v>
      </c>
      <c r="C49" s="9" t="n">
        <v>1287.0</v>
      </c>
      <c r="D49" s="9" t="n">
        <v>1286.0</v>
      </c>
      <c r="E49" s="9" t="n">
        <v>1269.0</v>
      </c>
      <c r="F49" s="9" t="n">
        <v>1263.0</v>
      </c>
      <c r="G49" s="9" t="n">
        <v>1288.0</v>
      </c>
      <c r="H49" s="9" t="str">
        <f si="0" t="shared"/>
        <v/>
      </c>
      <c r="I49" s="9" t="str">
        <f si="1" t="shared"/>
        <v/>
      </c>
      <c r="J49" s="9" t="n">
        <v>1320.0</v>
      </c>
      <c r="K49" s="9" t="n">
        <v>1325.0</v>
      </c>
      <c r="L49" s="9" t="n">
        <v>1334.0</v>
      </c>
      <c r="M49" s="9" t="n">
        <v>1313.0</v>
      </c>
      <c r="N49" s="9" t="n">
        <v>1311.0</v>
      </c>
      <c r="O49" s="9" t="n">
        <v>1336.0</v>
      </c>
      <c r="P49" s="9" t="str">
        <f si="2" t="shared"/>
        <v/>
      </c>
      <c r="Q49" s="9" t="str">
        <f si="3" t="shared"/>
        <v/>
      </c>
    </row>
    <row customFormat="1" r="50" s="1" spans="1:17">
      <c r="A50" s="8" t="n">
        <v>46.0</v>
      </c>
      <c r="B50" s="9" t="n">
        <v>1275.0</v>
      </c>
      <c r="C50" s="9" t="n">
        <v>1266.0</v>
      </c>
      <c r="D50" s="9" t="n">
        <v>1260.0</v>
      </c>
      <c r="E50" s="9" t="n">
        <v>1276.0</v>
      </c>
      <c r="F50" s="9" t="n">
        <v>1261.0</v>
      </c>
      <c r="G50" s="9" t="n">
        <v>1275.0</v>
      </c>
      <c r="H50" s="9" t="str">
        <f si="0" t="shared"/>
        <v/>
      </c>
      <c r="I50" s="9" t="str">
        <f si="1" t="shared"/>
        <v/>
      </c>
      <c r="J50" s="9" t="n">
        <v>1327.0</v>
      </c>
      <c r="K50" s="9" t="n">
        <v>1325.0</v>
      </c>
      <c r="L50" s="9" t="n">
        <v>1315.0</v>
      </c>
      <c r="M50" s="9" t="n">
        <v>1331.0</v>
      </c>
      <c r="N50" s="9" t="n">
        <v>1325.0</v>
      </c>
      <c r="O50" s="9" t="n">
        <v>1335.0</v>
      </c>
      <c r="P50" s="9" t="str">
        <f si="2" t="shared"/>
        <v/>
      </c>
      <c r="Q50" s="9" t="str">
        <f si="3" t="shared"/>
        <v/>
      </c>
    </row>
    <row customFormat="1" r="51" s="1" spans="1:17">
      <c r="A51" s="8" t="n">
        <v>47.0</v>
      </c>
      <c r="B51" s="9" t="n">
        <v>1260.0</v>
      </c>
      <c r="C51" s="9" t="n">
        <v>1276.0</v>
      </c>
      <c r="D51" s="9" t="n">
        <v>1277.0</v>
      </c>
      <c r="E51" s="9" t="n">
        <v>1272.0</v>
      </c>
      <c r="F51" s="9" t="n">
        <v>1259.0</v>
      </c>
      <c r="G51" s="9" t="n">
        <v>1256.0</v>
      </c>
      <c r="H51" s="9" t="str">
        <f si="0" t="shared"/>
        <v/>
      </c>
      <c r="I51" s="9" t="str">
        <f si="1" t="shared"/>
        <v/>
      </c>
      <c r="J51" s="9" t="n">
        <v>1311.0</v>
      </c>
      <c r="K51" s="9" t="n">
        <v>1310.0</v>
      </c>
      <c r="L51" s="9" t="n">
        <v>1330.0</v>
      </c>
      <c r="M51" s="9" t="n">
        <v>1337.0</v>
      </c>
      <c r="N51" s="9" t="n">
        <v>1319.0</v>
      </c>
      <c r="O51" s="9" t="n">
        <v>1317.0</v>
      </c>
      <c r="P51" s="9" t="str">
        <f si="2" t="shared"/>
        <v/>
      </c>
      <c r="Q51" s="9" t="str">
        <f si="3" t="shared"/>
        <v/>
      </c>
    </row>
    <row customFormat="1" r="52" s="1" spans="1:17">
      <c r="A52" s="8" t="n">
        <v>48.0</v>
      </c>
      <c r="B52" s="9" t="n">
        <v>1282.0</v>
      </c>
      <c r="C52" s="9" t="n">
        <v>1277.0</v>
      </c>
      <c r="D52" s="9" t="n">
        <v>1281.0</v>
      </c>
      <c r="E52" s="9" t="n">
        <v>1274.0</v>
      </c>
      <c r="F52" s="9" t="n">
        <v>1298.0</v>
      </c>
      <c r="G52" s="9" t="n">
        <v>1280.0</v>
      </c>
      <c r="H52" s="9" t="str">
        <f si="0" t="shared"/>
        <v/>
      </c>
      <c r="I52" s="9" t="str">
        <f si="1" t="shared"/>
        <v/>
      </c>
      <c r="J52" s="9" t="n">
        <v>1335.0</v>
      </c>
      <c r="K52" s="9" t="n">
        <v>1334.0</v>
      </c>
      <c r="L52" s="9" t="n">
        <v>1327.0</v>
      </c>
      <c r="M52" s="9" t="n">
        <v>1315.0</v>
      </c>
      <c r="N52" s="9" t="n">
        <v>1332.0</v>
      </c>
      <c r="O52" s="9" t="n">
        <v>1327.0</v>
      </c>
      <c r="P52" s="9" t="str">
        <f si="2" t="shared"/>
        <v/>
      </c>
      <c r="Q52" s="9" t="str">
        <f si="3" t="shared"/>
        <v/>
      </c>
    </row>
    <row customFormat="1" r="53" s="1" spans="1:17">
      <c r="A53" s="8" t="n">
        <v>49.0</v>
      </c>
      <c r="B53" s="9" t="n">
        <v>1277.0</v>
      </c>
      <c r="C53" s="9" t="n">
        <v>1259.0</v>
      </c>
      <c r="D53" s="9" t="n">
        <v>1277.0</v>
      </c>
      <c r="E53" s="9" t="n">
        <v>1265.0</v>
      </c>
      <c r="F53" s="9" t="n">
        <v>1271.0</v>
      </c>
      <c r="G53" s="9" t="n">
        <v>1258.0</v>
      </c>
      <c r="H53" s="9" t="str">
        <f si="0" t="shared"/>
        <v/>
      </c>
      <c r="I53" s="9" t="str">
        <f si="1" t="shared"/>
        <v/>
      </c>
      <c r="J53" s="9" t="n">
        <v>1310.0</v>
      </c>
      <c r="K53" s="9" t="n">
        <v>1302.0</v>
      </c>
      <c r="L53" s="9" t="n">
        <v>1326.0</v>
      </c>
      <c r="M53" s="9" t="n">
        <v>1319.0</v>
      </c>
      <c r="N53" s="9" t="n">
        <v>1326.0</v>
      </c>
      <c r="O53" s="9" t="n">
        <v>1308.0</v>
      </c>
      <c r="P53" s="9" t="str">
        <f si="2" t="shared"/>
        <v/>
      </c>
      <c r="Q53" s="9" t="str">
        <f si="3" t="shared"/>
        <v/>
      </c>
    </row>
    <row customFormat="1" r="54" s="1" spans="1:17">
      <c r="A54" s="8" t="n">
        <v>50.0</v>
      </c>
      <c r="B54" s="9" t="n">
        <v>1308.0</v>
      </c>
      <c r="C54" s="9" t="n">
        <v>1280.0</v>
      </c>
      <c r="D54" s="9" t="n">
        <v>1301.0</v>
      </c>
      <c r="E54" s="9" t="n">
        <v>1281.0</v>
      </c>
      <c r="F54" s="9" t="n">
        <v>1277.0</v>
      </c>
      <c r="G54" s="9" t="n">
        <v>1309.0</v>
      </c>
      <c r="H54" s="9" t="str">
        <f si="0" t="shared"/>
        <v/>
      </c>
      <c r="I54" s="9" t="str">
        <f si="1" t="shared"/>
        <v/>
      </c>
      <c r="J54" s="9" t="n">
        <v>1333.0</v>
      </c>
      <c r="K54" s="9" t="n">
        <v>1346.0</v>
      </c>
      <c r="L54" s="9" t="n">
        <v>1342.0</v>
      </c>
      <c r="M54" s="9" t="n">
        <v>1328.0</v>
      </c>
      <c r="N54" s="9" t="n">
        <v>1320.0</v>
      </c>
      <c r="O54" s="9" t="n">
        <v>1342.0</v>
      </c>
      <c r="P54" s="9" t="str">
        <f si="2" t="shared"/>
        <v/>
      </c>
      <c r="Q54" s="9" t="str">
        <f si="3" t="shared"/>
        <v/>
      </c>
    </row>
    <row customFormat="1" r="55" s="1" spans="1:17">
      <c r="A55" s="8" t="n">
        <v>51.0</v>
      </c>
      <c r="B55" s="9" t="n">
        <v>1280.0</v>
      </c>
      <c r="C55" s="9" t="n">
        <v>1284.0</v>
      </c>
      <c r="D55" s="9" t="n">
        <v>1274.0</v>
      </c>
      <c r="E55" s="9" t="n">
        <v>1284.0</v>
      </c>
      <c r="F55" s="9" t="n">
        <v>1276.0</v>
      </c>
      <c r="G55" s="9" t="n">
        <v>1284.0</v>
      </c>
      <c r="H55" s="9" t="str">
        <f si="0" t="shared"/>
        <v/>
      </c>
      <c r="I55" s="9" t="str">
        <f si="1" t="shared"/>
        <v/>
      </c>
      <c r="J55" s="9" t="n">
        <v>1341.0</v>
      </c>
      <c r="K55" s="9" t="n">
        <v>1336.0</v>
      </c>
      <c r="L55" s="9" t="n">
        <v>1328.0</v>
      </c>
      <c r="M55" s="9" t="n">
        <v>1345.0</v>
      </c>
      <c r="N55" s="9" t="n">
        <v>1338.0</v>
      </c>
      <c r="O55" s="9" t="n">
        <v>1351.0</v>
      </c>
      <c r="P55" s="9" t="str">
        <f si="2" t="shared"/>
        <v/>
      </c>
      <c r="Q55" s="9" t="str">
        <f si="3" t="shared"/>
        <v/>
      </c>
    </row>
    <row customFormat="1" r="56" s="1" spans="1:17">
      <c r="A56" s="8" t="n">
        <v>52.0</v>
      </c>
      <c r="B56" s="9" t="n">
        <v>1277.0</v>
      </c>
      <c r="C56" s="9" t="n">
        <v>1282.0</v>
      </c>
      <c r="D56" s="9" t="n">
        <v>1294.0</v>
      </c>
      <c r="E56" s="9" t="n">
        <v>1295.0</v>
      </c>
      <c r="F56" s="9" t="n">
        <v>1276.0</v>
      </c>
      <c r="G56" s="9" t="n">
        <v>1272.0</v>
      </c>
      <c r="H56" s="9" t="str">
        <f si="0" t="shared"/>
        <v/>
      </c>
      <c r="I56" s="9" t="str">
        <f si="1" t="shared"/>
        <v/>
      </c>
      <c r="J56" s="9" t="n">
        <v>1312.0</v>
      </c>
      <c r="K56" s="9" t="n">
        <v>1330.0</v>
      </c>
      <c r="L56" s="9" t="n">
        <v>1338.0</v>
      </c>
      <c r="M56" s="9" t="n">
        <v>1333.0</v>
      </c>
      <c r="N56" s="9" t="n">
        <v>1322.0</v>
      </c>
      <c r="O56" s="9" t="n">
        <v>1317.0</v>
      </c>
      <c r="P56" s="9" t="str">
        <f si="2" t="shared"/>
        <v/>
      </c>
      <c r="Q56" s="9" t="str">
        <f si="3" t="shared"/>
        <v/>
      </c>
    </row>
    <row customFormat="1" r="57" s="1" spans="1:17">
      <c r="A57" s="8" t="n">
        <v>53.0</v>
      </c>
      <c r="B57" s="9" t="n">
        <v>1295.0</v>
      </c>
      <c r="C57" s="9" t="n">
        <v>1279.0</v>
      </c>
      <c r="D57" s="9" t="n">
        <v>1285.0</v>
      </c>
      <c r="E57" s="9" t="n">
        <v>1272.0</v>
      </c>
      <c r="F57" s="9" t="n">
        <v>1287.0</v>
      </c>
      <c r="G57" s="9" t="n">
        <v>1277.0</v>
      </c>
      <c r="H57" s="9" t="str">
        <f si="0" t="shared"/>
        <v/>
      </c>
      <c r="I57" s="9" t="str">
        <f si="1" t="shared"/>
        <v/>
      </c>
      <c r="J57" s="9" t="n">
        <v>1332.0</v>
      </c>
      <c r="K57" s="9" t="n">
        <v>1316.0</v>
      </c>
      <c r="L57" s="9" t="n">
        <v>1320.0</v>
      </c>
      <c r="M57" s="9" t="n">
        <v>1312.0</v>
      </c>
      <c r="N57" s="9" t="n">
        <v>1336.0</v>
      </c>
      <c r="O57" s="9" t="n">
        <v>1327.0</v>
      </c>
      <c r="P57" s="9" t="str">
        <f si="2" t="shared"/>
        <v/>
      </c>
      <c r="Q57" s="9" t="str">
        <f si="3" t="shared"/>
        <v/>
      </c>
    </row>
    <row customFormat="1" r="58" s="1" spans="1:17">
      <c r="A58" s="8" t="n">
        <v>54.0</v>
      </c>
      <c r="B58" s="9" t="n">
        <v>1266.0</v>
      </c>
      <c r="C58" s="9" t="n">
        <v>1266.0</v>
      </c>
      <c r="D58" s="9" t="n">
        <v>1285.0</v>
      </c>
      <c r="E58" s="9" t="n">
        <v>1274.0</v>
      </c>
      <c r="F58" s="9" t="n">
        <v>1283.0</v>
      </c>
      <c r="G58" s="9" t="n">
        <v>1268.0</v>
      </c>
      <c r="H58" s="9" t="str">
        <f si="0" t="shared"/>
        <v/>
      </c>
      <c r="I58" s="9" t="str">
        <f si="1" t="shared"/>
        <v/>
      </c>
      <c r="J58" s="9" t="n">
        <v>1328.0</v>
      </c>
      <c r="K58" s="9" t="n">
        <v>1313.0</v>
      </c>
      <c r="L58" s="9" t="n">
        <v>1333.0</v>
      </c>
      <c r="M58" s="9" t="n">
        <v>1333.0</v>
      </c>
      <c r="N58" s="9" t="n">
        <v>1332.0</v>
      </c>
      <c r="O58" s="9" t="n">
        <v>1322.0</v>
      </c>
      <c r="P58" s="9" t="str">
        <f si="2" t="shared"/>
        <v/>
      </c>
      <c r="Q58" s="9" t="str">
        <f si="3" t="shared"/>
        <v/>
      </c>
    </row>
    <row customFormat="1" r="59" s="1" spans="1:17">
      <c r="A59" s="8" t="n">
        <v>55.0</v>
      </c>
      <c r="B59" s="9" t="n">
        <v>1280.0</v>
      </c>
      <c r="C59" s="9" t="n">
        <v>1272.0</v>
      </c>
      <c r="D59" s="9" t="n">
        <v>1274.0</v>
      </c>
      <c r="E59" s="9" t="n">
        <v>1263.0</v>
      </c>
      <c r="F59" s="9" t="n">
        <v>1252.0</v>
      </c>
      <c r="G59" s="9" t="n">
        <v>1277.0</v>
      </c>
      <c r="H59" s="9" t="str">
        <f si="0" t="shared"/>
        <v/>
      </c>
      <c r="I59" s="9" t="str">
        <f si="1" t="shared"/>
        <v/>
      </c>
      <c r="J59" s="9" t="n">
        <v>1316.0</v>
      </c>
      <c r="K59" s="9" t="n">
        <v>1316.0</v>
      </c>
      <c r="L59" s="9" t="n">
        <v>1326.0</v>
      </c>
      <c r="M59" s="9" t="n">
        <v>1305.0</v>
      </c>
      <c r="N59" s="9" t="n">
        <v>1301.0</v>
      </c>
      <c r="O59" s="9" t="n">
        <v>1323.0</v>
      </c>
      <c r="P59" s="9" t="str">
        <f si="2" t="shared"/>
        <v/>
      </c>
      <c r="Q59" s="9" t="str">
        <f si="3" t="shared"/>
        <v/>
      </c>
    </row>
    <row customFormat="1" r="60" s="1" spans="1:17">
      <c r="A60" s="8" t="n">
        <v>56.0</v>
      </c>
      <c r="B60" s="9" t="n">
        <v>1286.0</v>
      </c>
      <c r="C60" s="9" t="n">
        <v>1274.0</v>
      </c>
      <c r="D60" s="9" t="n">
        <v>1277.0</v>
      </c>
      <c r="E60" s="9" t="n">
        <v>1276.0</v>
      </c>
      <c r="F60" s="9" t="n">
        <v>1285.0</v>
      </c>
      <c r="G60" s="9" t="n">
        <v>1304.0</v>
      </c>
      <c r="H60" s="9" t="str">
        <f si="0" t="shared"/>
        <v/>
      </c>
      <c r="I60" s="9" t="str">
        <f si="1" t="shared"/>
        <v/>
      </c>
      <c r="J60" s="9" t="n">
        <v>1330.0</v>
      </c>
      <c r="K60" s="9" t="n">
        <v>1331.0</v>
      </c>
      <c r="L60" s="9" t="n">
        <v>1310.0</v>
      </c>
      <c r="M60" s="9" t="n">
        <v>1307.0</v>
      </c>
      <c r="N60" s="9" t="n">
        <v>1317.0</v>
      </c>
      <c r="O60" s="9" t="n">
        <v>1340.0</v>
      </c>
      <c r="P60" s="9" t="str">
        <f si="2" t="shared"/>
        <v/>
      </c>
      <c r="Q60" s="9" t="str">
        <f si="3" t="shared"/>
        <v/>
      </c>
    </row>
    <row customFormat="1" r="61" s="1" spans="1:17">
      <c r="A61" s="8" t="s">
        <v>27</v>
      </c>
      <c r="B61" s="9" t="str">
        <f ca="1" ref="B61:H61" si="4" t="shared">IFERROR(COUNTIF(B6:B59,CONCATENATE("&gt;",INDIRECT(ADDRESS(ROW(B66),COLUMN(B66)))+20))+IF(B5&gt;(B66+30),1,0)+IF(B60&gt;(B66+30),1,0),"")</f>
        <v/>
      </c>
      <c r="C61" s="9" t="str">
        <f ca="1" si="4" t="shared"/>
        <v/>
      </c>
      <c r="D61" s="9" t="str">
        <f ca="1" si="4" t="shared"/>
        <v/>
      </c>
      <c r="E61" s="9" t="str">
        <f ca="1" si="4" t="shared"/>
        <v/>
      </c>
      <c r="F61" s="9" t="str">
        <f ca="1" si="4" t="shared"/>
        <v/>
      </c>
      <c r="G61" s="9" t="str">
        <f ca="1" si="4" t="shared"/>
        <v/>
      </c>
      <c r="H61" s="9" t="str">
        <f ca="1" si="4" t="shared"/>
        <v/>
      </c>
      <c r="I61" s="9"/>
      <c r="J61" s="9" t="str">
        <f ca="1" ref="J61:P61" si="5" t="shared">IFERROR(COUNTIF(J6:J59,CONCATENATE("&gt;",INDIRECT(ADDRESS(ROW(J66),COLUMN(J66)))+20))+IF(J5&gt;(J66+30),1,0)+IF(J60&gt;(J66+30),1,0),"")</f>
        <v/>
      </c>
      <c r="K61" s="9" t="str">
        <f ca="1" si="5" t="shared"/>
        <v/>
      </c>
      <c r="L61" s="9" t="str">
        <f ca="1" si="5" t="shared"/>
        <v/>
      </c>
      <c r="M61" s="9" t="str">
        <f ca="1" si="5" t="shared"/>
        <v/>
      </c>
      <c r="N61" s="9" t="str">
        <f ca="1" si="5" t="shared"/>
        <v/>
      </c>
      <c r="O61" s="9" t="str">
        <f ca="1" si="5" t="shared"/>
        <v/>
      </c>
      <c r="P61" s="9" t="str">
        <f ca="1" si="5" t="shared"/>
        <v/>
      </c>
      <c r="Q61" s="9"/>
    </row>
    <row customFormat="1" r="62" s="1" spans="1:17">
      <c r="A62" s="8" t="s">
        <v>28</v>
      </c>
      <c r="B62" s="9" t="str">
        <f ca="1" ref="B62:H62" si="6" t="shared">IFERROR(COUNTIF(B5:B60,CONCATENATE("&lt;",INDIRECT(ADDRESS(ROW(B66),COLUMN(B66)))-20))+IF(B5&lt;(B66-30),1,0)+IF(B60&lt;(B66-30),1,0),"")</f>
        <v/>
      </c>
      <c r="C62" s="9" t="str">
        <f ca="1" si="6" t="shared"/>
        <v/>
      </c>
      <c r="D62" s="9" t="str">
        <f ca="1" si="6" t="shared"/>
        <v/>
      </c>
      <c r="E62" s="9" t="str">
        <f ca="1" si="6" t="shared"/>
        <v/>
      </c>
      <c r="F62" s="9" t="str">
        <f ca="1" si="6" t="shared"/>
        <v/>
      </c>
      <c r="G62" s="9" t="str">
        <f ca="1" si="6" t="shared"/>
        <v/>
      </c>
      <c r="H62" s="9" t="str">
        <f ca="1" si="6" t="shared"/>
        <v/>
      </c>
      <c r="I62" s="9"/>
      <c r="J62" s="9" t="str">
        <f ca="1" ref="J62:P62" si="7" t="shared">IFERROR(COUNTIF(J5:J60,CONCATENATE("&lt;",INDIRECT(ADDRESS(ROW(J66),COLUMN(J66)))-20))+IF(J5&lt;(J66-30),1,0)+IF(J60&lt;(J66-30),1,0),"")</f>
        <v/>
      </c>
      <c r="K62" s="9" t="str">
        <f ca="1" si="7" t="shared"/>
        <v/>
      </c>
      <c r="L62" s="9" t="str">
        <f ca="1" si="7" t="shared"/>
        <v/>
      </c>
      <c r="M62" s="9" t="str">
        <f ca="1" si="7" t="shared"/>
        <v/>
      </c>
      <c r="N62" s="9" t="str">
        <f ca="1" si="7" t="shared"/>
        <v/>
      </c>
      <c r="O62" s="9" t="str">
        <f ca="1" si="7" t="shared"/>
        <v/>
      </c>
      <c r="P62" s="9" t="str">
        <f ca="1" si="7" t="shared"/>
        <v/>
      </c>
      <c r="Q62" s="9"/>
    </row>
    <row customFormat="1" r="63" s="1" spans="1:17">
      <c r="A63" s="8" t="s">
        <v>29</v>
      </c>
      <c r="B63" s="10" t="str">
        <f ca="1" ref="B63:G63" si="8" t="shared">CONCATENATE("↑",B61,"↓",B62)</f>
        <v>↑↓</v>
      </c>
      <c r="C63" s="10" t="str">
        <f ca="1" si="8" t="shared"/>
        <v>↑↓</v>
      </c>
      <c r="D63" s="10" t="str">
        <f ca="1" si="8" t="shared"/>
        <v>↑↓</v>
      </c>
      <c r="E63" s="10" t="str">
        <f ca="1" si="8" t="shared"/>
        <v>↑↓</v>
      </c>
      <c r="F63" s="10" t="str">
        <f ca="1" si="8" t="shared"/>
        <v>↑↓</v>
      </c>
      <c r="G63" s="10" t="str">
        <f ca="1" si="8" t="shared"/>
        <v>↑↓</v>
      </c>
      <c r="H63" s="10"/>
      <c r="I63" s="10"/>
      <c r="J63" s="10" t="str">
        <f ca="1" ref="J63:O63" si="9" t="shared">CONCATENATE("↑",J61,"↓",J62)</f>
        <v>↑↓</v>
      </c>
      <c r="K63" s="10" t="str">
        <f ca="1" si="9" t="shared"/>
        <v>↑↓</v>
      </c>
      <c r="L63" s="10" t="str">
        <f ca="1" si="9" t="shared"/>
        <v>↑↓</v>
      </c>
      <c r="M63" s="10" t="str">
        <f ca="1" si="9" t="shared"/>
        <v>↑↓</v>
      </c>
      <c r="N63" s="10" t="str">
        <f ca="1" si="9" t="shared"/>
        <v>↑↓</v>
      </c>
      <c r="O63" s="10" t="str">
        <f ca="1" si="9" t="shared"/>
        <v>↑↓</v>
      </c>
      <c r="P63" s="10" t="s">
        <v>30</v>
      </c>
      <c r="Q63" s="8"/>
    </row>
    <row customFormat="1" r="64" s="1" spans="1:17">
      <c r="A64" s="8" t="s">
        <v>31</v>
      </c>
      <c r="B64" s="9" t="str">
        <f ref="B64:H64" si="10" t="shared">IF(B5="","",MAX(B5:B60))</f>
        <v/>
      </c>
      <c r="C64" s="9" t="str">
        <f si="10" t="shared"/>
        <v/>
      </c>
      <c r="D64" s="9" t="str">
        <f si="10" t="shared"/>
        <v/>
      </c>
      <c r="E64" s="9" t="str">
        <f si="10" t="shared"/>
        <v/>
      </c>
      <c r="F64" s="9" t="str">
        <f si="10" t="shared"/>
        <v/>
      </c>
      <c r="G64" s="9" t="str">
        <f si="10" t="shared"/>
        <v/>
      </c>
      <c r="H64" s="9" t="str">
        <f si="10" t="shared"/>
        <v/>
      </c>
      <c r="I64" s="9"/>
      <c r="J64" s="9" t="str">
        <f ref="J64:P64" si="11" t="shared">IF(J5="","",MAX(J5:J60))</f>
        <v/>
      </c>
      <c r="K64" s="9" t="str">
        <f si="11" t="shared"/>
        <v/>
      </c>
      <c r="L64" s="9" t="str">
        <f si="11" t="shared"/>
        <v/>
      </c>
      <c r="M64" s="9" t="str">
        <f si="11" t="shared"/>
        <v/>
      </c>
      <c r="N64" s="9" t="str">
        <f si="11" t="shared"/>
        <v/>
      </c>
      <c r="O64" s="9" t="str">
        <f si="11" t="shared"/>
        <v/>
      </c>
      <c r="P64" s="9" t="str">
        <f si="11" t="shared"/>
        <v/>
      </c>
      <c r="Q64" s="8"/>
    </row>
    <row customFormat="1" r="65" s="1" spans="1:17">
      <c r="A65" s="8" t="s">
        <v>32</v>
      </c>
      <c r="B65" s="9" t="str">
        <f ref="B65:H65" si="12" t="shared">IF(B5="","",MIN(B5:B60))</f>
        <v/>
      </c>
      <c r="C65" s="9" t="str">
        <f si="12" t="shared"/>
        <v/>
      </c>
      <c r="D65" s="9" t="str">
        <f si="12" t="shared"/>
        <v/>
      </c>
      <c r="E65" s="9" t="str">
        <f si="12" t="shared"/>
        <v/>
      </c>
      <c r="F65" s="9" t="str">
        <f si="12" t="shared"/>
        <v/>
      </c>
      <c r="G65" s="9" t="str">
        <f si="12" t="shared"/>
        <v/>
      </c>
      <c r="H65" s="9" t="str">
        <f si="12" t="shared"/>
        <v/>
      </c>
      <c r="I65" s="9"/>
      <c r="J65" s="9" t="str">
        <f ref="J65:P65" si="13" t="shared">IF(J5="","",MIN(J5:J60))</f>
        <v/>
      </c>
      <c r="K65" s="9" t="str">
        <f si="13" t="shared"/>
        <v/>
      </c>
      <c r="L65" s="9" t="str">
        <f si="13" t="shared"/>
        <v/>
      </c>
      <c r="M65" s="9" t="str">
        <f si="13" t="shared"/>
        <v/>
      </c>
      <c r="N65" s="9" t="str">
        <f si="13" t="shared"/>
        <v/>
      </c>
      <c r="O65" s="9" t="str">
        <f si="13" t="shared"/>
        <v/>
      </c>
      <c r="P65" s="9" t="str">
        <f si="13" t="shared"/>
        <v/>
      </c>
      <c r="Q65" s="8"/>
    </row>
    <row customFormat="1" r="66" s="1" spans="1:17">
      <c r="A66" s="8" t="s">
        <v>12</v>
      </c>
      <c r="B66" s="9" t="str">
        <f ref="B66:H66" si="14" t="shared">IFERROR(INT(AVERAGE(B5:B60)),"")</f>
        <v/>
      </c>
      <c r="C66" s="9" t="str">
        <f si="14" t="shared"/>
        <v/>
      </c>
      <c r="D66" s="9" t="str">
        <f si="14" t="shared"/>
        <v/>
      </c>
      <c r="E66" s="9" t="str">
        <f si="14" t="shared"/>
        <v/>
      </c>
      <c r="F66" s="9" t="str">
        <f si="14" t="shared"/>
        <v/>
      </c>
      <c r="G66" s="9" t="str">
        <f si="14" t="shared"/>
        <v/>
      </c>
      <c r="H66" s="9" t="str">
        <f si="14" t="shared"/>
        <v/>
      </c>
      <c r="I66" s="9"/>
      <c r="J66" s="9" t="str">
        <f ref="J66:P66" si="15" t="shared">IFERROR(INT(AVERAGE(J5:J60)),"")</f>
        <v/>
      </c>
      <c r="K66" s="9" t="str">
        <f si="15" t="shared"/>
        <v/>
      </c>
      <c r="L66" s="9" t="str">
        <f si="15" t="shared"/>
        <v/>
      </c>
      <c r="M66" s="9" t="str">
        <f si="15" t="shared"/>
        <v/>
      </c>
      <c r="N66" s="9" t="str">
        <f si="15" t="shared"/>
        <v/>
      </c>
      <c r="O66" s="9" t="str">
        <f si="15" t="shared"/>
        <v/>
      </c>
      <c r="P66" s="9" t="str">
        <f si="15" t="shared"/>
        <v/>
      </c>
      <c r="Q66" s="8"/>
    </row>
    <row customFormat="1" r="67" s="1" spans="1:17">
      <c r="A67" s="8" t="s">
        <v>33</v>
      </c>
      <c r="B67" s="8" t="n">
        <v>1270.0</v>
      </c>
      <c r="C67" s="8" t="n">
        <v>1270.0</v>
      </c>
      <c r="D67" s="8" t="n">
        <v>1270.0</v>
      </c>
      <c r="E67" s="8" t="n">
        <v>1270.0</v>
      </c>
      <c r="F67" s="8" t="n">
        <v>1270.0</v>
      </c>
      <c r="G67" s="8" t="n">
        <v>1270.0</v>
      </c>
      <c r="H67" s="8" t="n">
        <v>1270.0</v>
      </c>
      <c r="I67" s="9"/>
      <c r="J67" s="8" t="n">
        <v>1320.0</v>
      </c>
      <c r="K67" s="8" t="n">
        <v>1320.0</v>
      </c>
      <c r="L67" s="8" t="n">
        <v>1320.0</v>
      </c>
      <c r="M67" s="8" t="n">
        <v>1320.0</v>
      </c>
      <c r="N67" s="8" t="n">
        <v>1320.0</v>
      </c>
      <c r="O67" s="8" t="n">
        <v>1320.0</v>
      </c>
      <c r="P67" s="8" t="n">
        <v>1320.0</v>
      </c>
      <c r="Q67" s="8"/>
    </row>
    <row customFormat="1" r="68" s="1" spans="1:17">
      <c r="A68" s="8" t="s">
        <v>34</v>
      </c>
      <c r="B68" s="8" t="str">
        <f ref="B68:H68" si="16" t="shared">IFERROR(IF(ABS(B66-B67)&gt;7,1,0),"")</f>
        <v/>
      </c>
      <c r="C68" s="8" t="str">
        <f si="16" t="shared"/>
        <v/>
      </c>
      <c r="D68" s="8" t="str">
        <f si="16" t="shared"/>
        <v/>
      </c>
      <c r="E68" s="8" t="str">
        <f si="16" t="shared"/>
        <v/>
      </c>
      <c r="F68" s="8" t="str">
        <f si="16" t="shared"/>
        <v/>
      </c>
      <c r="G68" s="8" t="str">
        <f si="16" t="shared"/>
        <v/>
      </c>
      <c r="H68" s="8" t="str">
        <f si="16" t="shared"/>
        <v/>
      </c>
      <c r="I68" s="8"/>
      <c r="J68" s="8" t="str">
        <f ref="J68:P68" si="17" t="shared">IFERROR(IF(ABS(J66-J67)&gt;7,1,0),"")</f>
        <v/>
      </c>
      <c r="K68" s="8" t="str">
        <f si="17" t="shared"/>
        <v/>
      </c>
      <c r="L68" s="8" t="str">
        <f si="17" t="shared"/>
        <v/>
      </c>
      <c r="M68" s="8" t="str">
        <f si="17" t="shared"/>
        <v/>
      </c>
      <c r="N68" s="8" t="str">
        <f si="17" t="shared"/>
        <v/>
      </c>
      <c r="O68" s="8" t="str">
        <f si="17" t="shared"/>
        <v/>
      </c>
      <c r="P68" s="8" t="str">
        <f si="17" t="shared"/>
        <v/>
      </c>
      <c r="Q68" s="8"/>
    </row>
    <row customFormat="1" r="69" s="1" spans="9:9">
      <c r="I69" s="13"/>
    </row>
    <row customFormat="1" r="70" s="1" spans="3:12">
      <c r="C70" s="8"/>
      <c r="D70" s="8" t="s">
        <v>35</v>
      </c>
      <c r="E70" s="8" t="s">
        <v>36</v>
      </c>
      <c r="F70" s="8" t="s">
        <v>12</v>
      </c>
      <c r="G70" s="8"/>
      <c r="H70" s="8"/>
      <c r="I70" s="8"/>
      <c r="J70" s="8" t="s">
        <v>35</v>
      </c>
      <c r="K70" s="8" t="s">
        <v>36</v>
      </c>
      <c r="L70" s="8" t="s">
        <v>12</v>
      </c>
    </row>
    <row customFormat="1" r="71" s="1" spans="3:12">
      <c r="C71" s="8" t="s">
        <v>37</v>
      </c>
      <c r="D71" s="12" t="str">
        <f ca="1">IFERROR((56*2-B$61-B$62-J$61-J$62)/(56*2),"")</f>
        <v/>
      </c>
      <c r="E71" s="12" t="str">
        <f ca="1">IFERROR((56*2-C$61-C$62-K$61-K$62)/(56*2),"")</f>
        <v/>
      </c>
      <c r="F71" s="12" t="str">
        <f ca="1" ref="F71:F73" si="18" t="shared">IFERROR(AVERAGE(D71:E71),"")</f>
        <v/>
      </c>
      <c r="G71" s="12"/>
      <c r="H71" s="8"/>
      <c r="I71" s="8" t="s">
        <v>38</v>
      </c>
      <c r="J71" s="8" t="str">
        <f>IFERROR((2-B68-J68)/2,"")</f>
        <v/>
      </c>
      <c r="K71" s="8" t="str">
        <f>IFERROR((2-C68-K68)/2,"")</f>
        <v/>
      </c>
      <c r="L71" s="8" t="str">
        <f ref="L71:L73" si="19" t="shared">IFERROR(AVERAGE(J71:K71),"")</f>
        <v/>
      </c>
    </row>
    <row customFormat="1" r="72" s="1" spans="3:12">
      <c r="C72" s="8" t="s">
        <v>39</v>
      </c>
      <c r="D72" s="12" t="str">
        <f ca="1">IFERROR((56*2-D$61-D$62-L$61-L$62)/(56*2),"")</f>
        <v/>
      </c>
      <c r="E72" s="12" t="str">
        <f ca="1">IFERROR((56*2-E$61-E$62-M$61-M$62)/(56*2),"")</f>
        <v/>
      </c>
      <c r="F72" s="12" t="str">
        <f ca="1" si="18" t="shared"/>
        <v/>
      </c>
      <c r="G72" s="8"/>
      <c r="H72" s="8"/>
      <c r="I72" s="8" t="s">
        <v>40</v>
      </c>
      <c r="J72" s="8" t="str">
        <f>IFERROR((2-D68-L68)/2,"")</f>
        <v/>
      </c>
      <c r="K72" s="8" t="str">
        <f>IFERROR((2-E68-M68)/2,"")</f>
        <v/>
      </c>
      <c r="L72" s="8" t="str">
        <f si="19" t="shared"/>
        <v/>
      </c>
    </row>
    <row customFormat="1" r="73" s="1" spans="3:12">
      <c r="C73" s="8" t="s">
        <v>41</v>
      </c>
      <c r="D73" s="12" t="str">
        <f ca="1">IFERROR((56*2-F$61-F$62-N$61-N$62)/(56*2),"")</f>
        <v/>
      </c>
      <c r="E73" s="12" t="str">
        <f ca="1">IFERROR((56*2-G$61-G$62-O$61-O$62)/(56*2),"")</f>
        <v/>
      </c>
      <c r="F73" s="12" t="str">
        <f ca="1" si="18" t="shared"/>
        <v/>
      </c>
      <c r="G73" s="8"/>
      <c r="H73" s="8"/>
      <c r="I73" s="8" t="s">
        <v>42</v>
      </c>
      <c r="J73" s="8" t="str">
        <f>IFERROR((2-F68-N68)/2,"")</f>
        <v/>
      </c>
      <c r="K73" s="8" t="str">
        <f>IFERROR((2-G68-O68)/2,"")</f>
        <v/>
      </c>
      <c r="L73" s="8" t="str">
        <f si="19" t="shared"/>
        <v/>
      </c>
    </row>
    <row customFormat="1" r="74" s="1" spans="3:12">
      <c r="C74" s="9" t="s">
        <v>43</v>
      </c>
      <c r="D74" s="9"/>
      <c r="E74" s="9"/>
      <c r="F74" s="9" t="str">
        <f ca="1">IFERROR((56*2-H$61-H$62-P$61-P$62)/(56*2),"")</f>
        <v/>
      </c>
      <c r="G74" s="9"/>
      <c r="H74" s="9"/>
      <c r="I74" s="9" t="s">
        <v>44</v>
      </c>
      <c r="J74" s="12"/>
      <c r="K74" s="9"/>
      <c r="L74" s="12">
        <f>IFERROR((2*6-SUM(B68:P68))/(2*6),"")</f>
        <v>1</v>
      </c>
    </row>
  </sheetData>
  <mergeCells count="2">
    <mergeCell ref="B2:G2"/>
    <mergeCell ref="J2:O2"/>
  </mergeCells>
  <conditionalFormatting sqref="B5">
    <cfRule dxfId="0" operator="greaterThan" priority="70" type="cellIs">
      <formula>$B$66+30</formula>
    </cfRule>
    <cfRule dxfId="1" operator="lessThan" priority="69" type="cellIs">
      <formula>$B$66-30</formula>
    </cfRule>
  </conditionalFormatting>
  <conditionalFormatting sqref="C5">
    <cfRule dxfId="0" operator="greaterThan" priority="66" type="cellIs">
      <formula>$C$66+30</formula>
    </cfRule>
    <cfRule dxfId="1" operator="lessThan" priority="65" type="cellIs">
      <formula>$C$66-30</formula>
    </cfRule>
  </conditionalFormatting>
  <conditionalFormatting sqref="D5">
    <cfRule dxfId="0" operator="greaterThan" priority="64" type="cellIs">
      <formula>$D$66+30</formula>
    </cfRule>
    <cfRule dxfId="1" operator="lessThan" priority="63" type="cellIs">
      <formula>$D$66-30</formula>
    </cfRule>
  </conditionalFormatting>
  <conditionalFormatting sqref="E5">
    <cfRule dxfId="0" operator="greaterThan" priority="62" type="cellIs">
      <formula>$E$66+30</formula>
    </cfRule>
    <cfRule dxfId="1" operator="lessThan" priority="61" type="cellIs">
      <formula>$E$66-30</formula>
    </cfRule>
  </conditionalFormatting>
  <conditionalFormatting sqref="F5">
    <cfRule dxfId="0" operator="greaterThan" priority="60" type="cellIs">
      <formula>$F$66+30</formula>
    </cfRule>
    <cfRule dxfId="1" operator="lessThan" priority="59" type="cellIs">
      <formula>$F$66-30</formula>
    </cfRule>
  </conditionalFormatting>
  <conditionalFormatting sqref="G5">
    <cfRule dxfId="0" operator="greaterThan" priority="58" type="cellIs">
      <formula>$G$66+30</formula>
    </cfRule>
    <cfRule dxfId="1" operator="lessThan" priority="57" type="cellIs">
      <formula>$G$66-30</formula>
    </cfRule>
  </conditionalFormatting>
  <conditionalFormatting sqref="J5">
    <cfRule dxfId="0" operator="greaterThan" priority="36" type="cellIs">
      <formula>$J$66+30</formula>
    </cfRule>
    <cfRule dxfId="1" operator="lessThan" priority="35" type="cellIs">
      <formula>$J$66-30</formula>
    </cfRule>
  </conditionalFormatting>
  <conditionalFormatting sqref="K5">
    <cfRule dxfId="0" operator="greaterThan" priority="34" type="cellIs">
      <formula>$K$66+30</formula>
    </cfRule>
    <cfRule dxfId="1" operator="lessThan" priority="33" type="cellIs">
      <formula>$K$66-30</formula>
    </cfRule>
  </conditionalFormatting>
  <conditionalFormatting sqref="L5">
    <cfRule dxfId="0" operator="greaterThan" priority="32" type="cellIs">
      <formula>$L$66+30</formula>
    </cfRule>
    <cfRule dxfId="1" operator="lessThan" priority="31" type="cellIs">
      <formula>$L$66-30</formula>
    </cfRule>
  </conditionalFormatting>
  <conditionalFormatting sqref="M5">
    <cfRule dxfId="0" operator="greaterThan" priority="30" type="cellIs">
      <formula>$M$66+30</formula>
    </cfRule>
    <cfRule dxfId="1" operator="lessThan" priority="29" type="cellIs">
      <formula>$M$66-30</formula>
    </cfRule>
  </conditionalFormatting>
  <conditionalFormatting sqref="N5">
    <cfRule dxfId="0" operator="greaterThan" priority="28" type="cellIs">
      <formula>$N$66+30</formula>
    </cfRule>
    <cfRule dxfId="1" operator="lessThan" priority="27" type="cellIs">
      <formula>$N$66-30</formula>
    </cfRule>
  </conditionalFormatting>
  <conditionalFormatting sqref="O5">
    <cfRule dxfId="0" operator="greaterThan" priority="26" type="cellIs">
      <formula>$O$66+30</formula>
    </cfRule>
    <cfRule dxfId="1" operator="lessThan" priority="25" type="cellIs">
      <formula>$O$66-30</formula>
    </cfRule>
  </conditionalFormatting>
  <conditionalFormatting sqref="B60">
    <cfRule dxfId="0" operator="greaterThan" priority="68" type="cellIs">
      <formula>$B$66+30</formula>
    </cfRule>
    <cfRule dxfId="1" operator="lessThan" priority="67" type="cellIs">
      <formula>$B$66-30</formula>
    </cfRule>
  </conditionalFormatting>
  <conditionalFormatting sqref="C60">
    <cfRule dxfId="0" operator="greaterThan" priority="54" type="cellIs">
      <formula>$C$66+30</formula>
    </cfRule>
    <cfRule dxfId="1" operator="lessThan" priority="53" type="cellIs">
      <formula>$C$66-30</formula>
    </cfRule>
  </conditionalFormatting>
  <conditionalFormatting sqref="D60">
    <cfRule dxfId="0" operator="greaterThan" priority="52" type="cellIs">
      <formula>$D$66+30</formula>
    </cfRule>
    <cfRule dxfId="1" operator="lessThan" priority="51" type="cellIs">
      <formula>$D$66-30</formula>
    </cfRule>
  </conditionalFormatting>
  <conditionalFormatting sqref="E60">
    <cfRule dxfId="0" operator="greaterThan" priority="50" type="cellIs">
      <formula>$E$66+30</formula>
    </cfRule>
    <cfRule dxfId="1" operator="lessThan" priority="49" type="cellIs">
      <formula>$E$66-30</formula>
    </cfRule>
  </conditionalFormatting>
  <conditionalFormatting sqref="F60">
    <cfRule dxfId="0" operator="greaterThan" priority="48" type="cellIs">
      <formula>$F$66+30</formula>
    </cfRule>
    <cfRule dxfId="1" operator="lessThan" priority="47" type="cellIs">
      <formula>$F$66-30</formula>
    </cfRule>
  </conditionalFormatting>
  <conditionalFormatting sqref="G60">
    <cfRule dxfId="0" operator="greaterThan" priority="46" type="cellIs">
      <formula>$G$66+30</formula>
    </cfRule>
    <cfRule dxfId="1" operator="lessThan" priority="45" type="cellIs">
      <formula>$G$66-30</formula>
    </cfRule>
  </conditionalFormatting>
  <conditionalFormatting sqref="J60">
    <cfRule dxfId="0" operator="greaterThan" priority="24" type="cellIs">
      <formula>$J$66+30</formula>
    </cfRule>
    <cfRule dxfId="1" operator="lessThan" priority="23" type="cellIs">
      <formula>$J$66-30</formula>
    </cfRule>
  </conditionalFormatting>
  <conditionalFormatting sqref="K60">
    <cfRule dxfId="0" operator="greaterThan" priority="22" type="cellIs">
      <formula>$K$66+30</formula>
    </cfRule>
    <cfRule dxfId="1" operator="lessThan" priority="21" type="cellIs">
      <formula>$K$66-30</formula>
    </cfRule>
  </conditionalFormatting>
  <conditionalFormatting sqref="L60">
    <cfRule dxfId="0" operator="greaterThan" priority="20" type="cellIs">
      <formula>$L$66+30</formula>
    </cfRule>
    <cfRule dxfId="1" operator="lessThan" priority="19" type="cellIs">
      <formula>$L$66-30</formula>
    </cfRule>
  </conditionalFormatting>
  <conditionalFormatting sqref="M60">
    <cfRule dxfId="0" operator="greaterThan" priority="18" type="cellIs">
      <formula>$M$66+30</formula>
    </cfRule>
    <cfRule dxfId="1" operator="lessThan" priority="17" type="cellIs">
      <formula>$M$66-30</formula>
    </cfRule>
  </conditionalFormatting>
  <conditionalFormatting sqref="N60">
    <cfRule dxfId="0" operator="greaterThan" priority="16" type="cellIs">
      <formula>$N$66+30</formula>
    </cfRule>
    <cfRule dxfId="1" operator="lessThan" priority="15" type="cellIs">
      <formula>$N$66-30</formula>
    </cfRule>
  </conditionalFormatting>
  <conditionalFormatting sqref="O60">
    <cfRule dxfId="0" operator="greaterThan" priority="14" type="cellIs">
      <formula>$O$66+30</formula>
    </cfRule>
    <cfRule dxfId="1" operator="lessThan" priority="13" type="cellIs">
      <formula>$O$66-30</formula>
    </cfRule>
  </conditionalFormatting>
  <conditionalFormatting sqref="B6:B59">
    <cfRule dxfId="0" operator="greaterThan" priority="72" type="cellIs">
      <formula>$B$66+20</formula>
    </cfRule>
    <cfRule dxfId="1" operator="lessThan" priority="71" type="cellIs">
      <formula>$B$66-20</formula>
    </cfRule>
  </conditionalFormatting>
  <conditionalFormatting sqref="C6:C59">
    <cfRule dxfId="0" operator="greaterThan" priority="56" type="cellIs">
      <formula>$C$66+20</formula>
    </cfRule>
    <cfRule dxfId="1" operator="lessThan" priority="55" type="cellIs">
      <formula>$C$66-20</formula>
    </cfRule>
  </conditionalFormatting>
  <conditionalFormatting sqref="D6:D59">
    <cfRule dxfId="0" operator="greaterThan" priority="44" type="cellIs">
      <formula>$D$66+20</formula>
    </cfRule>
    <cfRule dxfId="1" operator="lessThan" priority="43" type="cellIs">
      <formula>$D$66-20</formula>
    </cfRule>
  </conditionalFormatting>
  <conditionalFormatting sqref="E6:E59">
    <cfRule dxfId="0" operator="greaterThan" priority="42" type="cellIs">
      <formula>$E$66+20</formula>
    </cfRule>
    <cfRule dxfId="1" operator="lessThan" priority="41" type="cellIs">
      <formula>$E$66-20</formula>
    </cfRule>
  </conditionalFormatting>
  <conditionalFormatting sqref="F6:F59">
    <cfRule dxfId="0" operator="greaterThan" priority="40" type="cellIs">
      <formula>$F$66+20</formula>
    </cfRule>
    <cfRule dxfId="1" operator="lessThan" priority="39" type="cellIs">
      <formula>$F$66-20</formula>
    </cfRule>
  </conditionalFormatting>
  <conditionalFormatting sqref="G6:G59">
    <cfRule dxfId="0" operator="greaterThan" priority="38" type="cellIs">
      <formula>$G$66+20</formula>
    </cfRule>
    <cfRule dxfId="1" operator="lessThan" priority="37" type="cellIs">
      <formula>$G$66-20</formula>
    </cfRule>
  </conditionalFormatting>
  <conditionalFormatting sqref="J6:J59">
    <cfRule dxfId="0" operator="greaterThan" priority="12" type="cellIs">
      <formula>$J$66+20</formula>
    </cfRule>
    <cfRule dxfId="1" operator="lessThan" priority="11" type="cellIs">
      <formula>$J$66-20</formula>
    </cfRule>
  </conditionalFormatting>
  <conditionalFormatting sqref="K6:K59">
    <cfRule dxfId="0" operator="greaterThan" priority="10" type="cellIs">
      <formula>$K$66+20</formula>
    </cfRule>
    <cfRule dxfId="1" operator="lessThan" priority="9" type="cellIs">
      <formula>$K$66-20</formula>
    </cfRule>
  </conditionalFormatting>
  <conditionalFormatting sqref="L6:L59">
    <cfRule dxfId="0" operator="greaterThan" priority="8" type="cellIs">
      <formula>$L$66+20</formula>
    </cfRule>
    <cfRule dxfId="1" operator="lessThan" priority="7" type="cellIs">
      <formula>$L$66-20</formula>
    </cfRule>
  </conditionalFormatting>
  <conditionalFormatting sqref="M6:M59">
    <cfRule dxfId="0" operator="greaterThan" priority="6" type="cellIs">
      <formula>$M$66+20</formula>
    </cfRule>
    <cfRule dxfId="1" operator="lessThan" priority="5" type="cellIs">
      <formula>$M$66-20</formula>
    </cfRule>
  </conditionalFormatting>
  <conditionalFormatting sqref="N6:N59">
    <cfRule dxfId="0" operator="greaterThan" priority="4" type="cellIs">
      <formula>$N$66+20</formula>
    </cfRule>
    <cfRule dxfId="1" operator="lessThan" priority="3" type="cellIs">
      <formula>$N$66-20</formula>
    </cfRule>
  </conditionalFormatting>
  <conditionalFormatting sqref="O6:O59">
    <cfRule dxfId="0" operator="greaterThan" priority="2" type="cellIs">
      <formula>$O$66+20</formula>
    </cfRule>
    <cfRule dxfId="1" operator="lessThan" priority="1" type="cellIs">
      <formula>$O$66-20</formula>
    </cfRule>
  </conditionalFormatting>
  <pageMargins bottom="0.75" footer="0.5" header="0.5" left="0.699305555555556" right="0.699305555555556" top="0.75"/>
  <headerFooter/>
</worksheet>
</file>

<file path=xl/worksheets/sheet31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Q74"/>
  <sheetViews>
    <sheetView tabSelected="false" workbookViewId="0" zoomScale="85" zoomScaleNormal="85">
      <selection activeCell="A1" sqref="A1"/>
    </sheetView>
  </sheetViews>
  <sheetFormatPr defaultColWidth="9" defaultRowHeight="14.25"/>
  <cols>
    <col min="1" max="1" customWidth="true" style="1" width="14.0" collapsed="true"/>
    <col min="2" max="7" customWidth="true" style="1" width="11.3666666666667" collapsed="true"/>
    <col min="8" max="8" customWidth="true" style="1" width="7.725" collapsed="true"/>
    <col min="9" max="9" customWidth="true" style="1" width="8.26666666666667" collapsed="true"/>
    <col min="10" max="15" customWidth="true" style="1" width="11.3666666666667" collapsed="true"/>
    <col min="16" max="16" customWidth="true" style="1" width="7.36666666666667" collapsed="true"/>
    <col min="17" max="18" style="1" width="9.0" collapsed="true"/>
    <col min="19" max="16384" style="2" width="9.0" collapsed="true"/>
  </cols>
  <sheetData>
    <row customFormat="1" customHeight="1" ht="24" r="1" s="1" spans="1:17">
      <c r="A1" s="3" t="s">
        <v>0</v>
      </c>
      <c r="B1" s="4" t="s">
        <v>361</v>
      </c>
      <c r="C1" s="3"/>
      <c r="D1" s="3"/>
      <c r="E1" s="3" t="s">
        <v>1</v>
      </c>
      <c r="F1" s="5" t="s">
        <v>2</v>
      </c>
      <c r="G1" s="5"/>
      <c r="H1" s="5"/>
      <c r="I1" s="5"/>
      <c r="J1" s="5"/>
      <c r="K1" s="5"/>
      <c r="L1" s="5"/>
      <c r="M1" s="5"/>
      <c r="N1" s="5"/>
      <c r="O1" s="5"/>
      <c r="P1" s="5"/>
      <c r="Q1" s="11"/>
    </row>
    <row customFormat="1" r="2" s="1" spans="1:17">
      <c r="A2" s="3"/>
      <c r="B2" s="6" t="s">
        <v>3</v>
      </c>
      <c r="C2" s="6"/>
      <c r="D2" s="6"/>
      <c r="E2" s="6"/>
      <c r="F2" s="6"/>
      <c r="G2" s="6"/>
      <c r="H2" s="6"/>
      <c r="I2" s="6"/>
      <c r="J2" s="6" t="s">
        <v>4</v>
      </c>
      <c r="K2" s="6"/>
      <c r="L2" s="6"/>
      <c r="M2" s="6"/>
      <c r="N2" s="6"/>
      <c r="O2" s="6"/>
      <c r="P2" s="3"/>
      <c r="Q2" s="3"/>
    </row>
    <row customFormat="1" r="3" s="1" spans="1:17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customFormat="1" customHeight="1" hidden="1" ht="17" r="4" s="1" spans="1:17">
      <c r="A4" s="3" t="s">
        <v>14</v>
      </c>
      <c r="B4" s="7" t="s">
        <v>15</v>
      </c>
      <c r="C4" s="7" t="s">
        <v>16</v>
      </c>
      <c r="D4" s="7" t="s">
        <v>17</v>
      </c>
      <c r="E4" s="3" t="s">
        <v>18</v>
      </c>
      <c r="F4" s="7" t="s">
        <v>19</v>
      </c>
      <c r="G4" s="3" t="s">
        <v>20</v>
      </c>
      <c r="H4" s="3" t="s">
        <v>90</v>
      </c>
      <c r="I4" s="3" t="s">
        <v>90</v>
      </c>
      <c r="J4" s="3" t="s">
        <v>21</v>
      </c>
      <c r="K4" s="7" t="s">
        <v>22</v>
      </c>
      <c r="L4" s="3" t="s">
        <v>23</v>
      </c>
      <c r="M4" s="3" t="s">
        <v>24</v>
      </c>
      <c r="N4" s="3" t="s">
        <v>25</v>
      </c>
      <c r="O4" s="7" t="s">
        <v>26</v>
      </c>
      <c r="P4" s="3"/>
      <c r="Q4" s="3"/>
    </row>
    <row customFormat="1" r="5" s="1" spans="1:17">
      <c r="A5" s="8" t="n">
        <v>1.0</v>
      </c>
      <c r="B5" s="9" t="n">
        <v>1264.0</v>
      </c>
      <c r="C5" s="9" t="n">
        <v>1279.0</v>
      </c>
      <c r="D5" s="9" t="n">
        <v>1271.0</v>
      </c>
      <c r="E5" s="9" t="n">
        <v>1264.0</v>
      </c>
      <c r="F5" s="9" t="n">
        <v>1254.0</v>
      </c>
      <c r="G5" s="9" t="n">
        <v>1263.0</v>
      </c>
      <c r="H5" s="9" t="str">
        <f ref="H5:H60" si="0" t="shared">IF(B5="","",INT(AVERAGE(B5:G5)))</f>
        <v/>
      </c>
      <c r="I5" s="9" t="str">
        <f ref="I5:I60" si="1" t="shared">IF(H5="","",H5-H$65)</f>
        <v/>
      </c>
      <c r="J5" s="9" t="n">
        <v>1333.0</v>
      </c>
      <c r="K5" s="9" t="n">
        <v>1345.0</v>
      </c>
      <c r="L5" s="9" t="n">
        <v>1331.0</v>
      </c>
      <c r="M5" s="9" t="n">
        <v>1344.0</v>
      </c>
      <c r="N5" s="9" t="n">
        <v>1315.0</v>
      </c>
      <c r="O5" s="9" t="n">
        <v>1324.0</v>
      </c>
      <c r="P5" s="9" t="str">
        <f ref="P5:P60" si="2" t="shared">IF(J5="","",INT(AVERAGE(J5:O5)))</f>
        <v/>
      </c>
      <c r="Q5" s="9" t="str">
        <f ref="Q5:Q60" si="3" t="shared">IF(P5="","",P5-P$65)</f>
        <v/>
      </c>
    </row>
    <row customFormat="1" r="6" s="1" spans="1:17">
      <c r="A6" s="8" t="n">
        <v>2.0</v>
      </c>
      <c r="B6" s="9" t="n">
        <v>1279.0</v>
      </c>
      <c r="C6" s="9" t="n">
        <v>1265.0</v>
      </c>
      <c r="D6" s="9" t="n">
        <v>1251.0</v>
      </c>
      <c r="E6" s="9" t="n">
        <v>1265.0</v>
      </c>
      <c r="F6" s="9" t="n">
        <v>1262.0</v>
      </c>
      <c r="G6" s="9" t="n">
        <v>1259.0</v>
      </c>
      <c r="H6" s="9" t="str">
        <f si="0" t="shared"/>
        <v/>
      </c>
      <c r="I6" s="9" t="str">
        <f si="1" t="shared"/>
        <v/>
      </c>
      <c r="J6" s="9" t="n">
        <v>1347.0</v>
      </c>
      <c r="K6" s="9" t="n">
        <v>1329.0</v>
      </c>
      <c r="L6" s="9" t="n">
        <v>1345.0</v>
      </c>
      <c r="M6" s="9" t="n">
        <v>1355.0</v>
      </c>
      <c r="N6" s="9" t="n">
        <v>1319.0</v>
      </c>
      <c r="O6" s="9" t="n">
        <v>1327.0</v>
      </c>
      <c r="P6" s="9" t="str">
        <f si="2" t="shared"/>
        <v/>
      </c>
      <c r="Q6" s="9" t="str">
        <f si="3" t="shared"/>
        <v/>
      </c>
    </row>
    <row customFormat="1" r="7" s="1" spans="1:17">
      <c r="A7" s="8" t="n">
        <v>3.0</v>
      </c>
      <c r="B7" s="9" t="n">
        <v>1272.0</v>
      </c>
      <c r="C7" s="9" t="n">
        <v>1246.0</v>
      </c>
      <c r="D7" s="9" t="n">
        <v>1251.0</v>
      </c>
      <c r="E7" s="9" t="n">
        <v>1281.0</v>
      </c>
      <c r="F7" s="9" t="n">
        <v>1254.0</v>
      </c>
      <c r="G7" s="9" t="n">
        <v>1260.0</v>
      </c>
      <c r="H7" s="9" t="str">
        <f si="0" t="shared"/>
        <v/>
      </c>
      <c r="I7" s="9" t="str">
        <f si="1" t="shared"/>
        <v/>
      </c>
      <c r="J7" s="9" t="n">
        <v>1334.0</v>
      </c>
      <c r="K7" s="9" t="n">
        <v>1305.0</v>
      </c>
      <c r="L7" s="9" t="n">
        <v>1320.0</v>
      </c>
      <c r="M7" s="9" t="n">
        <v>1323.0</v>
      </c>
      <c r="N7" s="9" t="n">
        <v>1320.0</v>
      </c>
      <c r="O7" s="9" t="n">
        <v>1309.0</v>
      </c>
      <c r="P7" s="9" t="str">
        <f si="2" t="shared"/>
        <v/>
      </c>
      <c r="Q7" s="9" t="str">
        <f si="3" t="shared"/>
        <v/>
      </c>
    </row>
    <row customFormat="1" r="8" s="1" spans="1:17">
      <c r="A8" s="8" t="n">
        <v>4.0</v>
      </c>
      <c r="B8" s="9" t="n">
        <v>1266.0</v>
      </c>
      <c r="C8" s="9" t="n">
        <v>1281.0</v>
      </c>
      <c r="D8" s="9" t="n">
        <v>1266.0</v>
      </c>
      <c r="E8" s="9" t="n">
        <v>1247.0</v>
      </c>
      <c r="F8" s="9" t="n">
        <v>1243.0</v>
      </c>
      <c r="G8" s="9" t="n">
        <v>1256.0</v>
      </c>
      <c r="H8" s="9" t="str">
        <f si="0" t="shared"/>
        <v/>
      </c>
      <c r="I8" s="9" t="str">
        <f si="1" t="shared"/>
        <v/>
      </c>
      <c r="J8" s="9" t="n">
        <v>1322.0</v>
      </c>
      <c r="K8" s="9" t="n">
        <v>1348.0</v>
      </c>
      <c r="L8" s="9" t="n">
        <v>1338.0</v>
      </c>
      <c r="M8" s="9" t="n">
        <v>1320.0</v>
      </c>
      <c r="N8" s="9" t="n">
        <v>1305.0</v>
      </c>
      <c r="O8" s="9" t="n">
        <v>1319.0</v>
      </c>
      <c r="P8" s="9" t="str">
        <f si="2" t="shared"/>
        <v/>
      </c>
      <c r="Q8" s="9" t="str">
        <f si="3" t="shared"/>
        <v/>
      </c>
    </row>
    <row customFormat="1" r="9" s="1" spans="1:17">
      <c r="A9" s="8" t="n">
        <v>5.0</v>
      </c>
      <c r="B9" s="9" t="n">
        <v>1267.0</v>
      </c>
      <c r="C9" s="9" t="n">
        <v>1287.0</v>
      </c>
      <c r="D9" s="9" t="n">
        <v>1240.0</v>
      </c>
      <c r="E9" s="9" t="n">
        <v>1257.0</v>
      </c>
      <c r="F9" s="9" t="n">
        <v>1278.0</v>
      </c>
      <c r="G9" s="9" t="n">
        <v>1271.0</v>
      </c>
      <c r="H9" s="9" t="str">
        <f si="0" t="shared"/>
        <v/>
      </c>
      <c r="I9" s="9" t="str">
        <f si="1" t="shared"/>
        <v/>
      </c>
      <c r="J9" s="9" t="n">
        <v>1327.0</v>
      </c>
      <c r="K9" s="9" t="n">
        <v>1318.0</v>
      </c>
      <c r="L9" s="9" t="n">
        <v>1323.0</v>
      </c>
      <c r="M9" s="9" t="n">
        <v>1322.0</v>
      </c>
      <c r="N9" s="9" t="n">
        <v>1326.0</v>
      </c>
      <c r="O9" s="9" t="n">
        <v>1325.0</v>
      </c>
      <c r="P9" s="9" t="str">
        <f si="2" t="shared"/>
        <v/>
      </c>
      <c r="Q9" s="9" t="str">
        <f si="3" t="shared"/>
        <v/>
      </c>
    </row>
    <row customFormat="1" r="10" s="1" spans="1:17">
      <c r="A10" s="8" t="n">
        <v>6.0</v>
      </c>
      <c r="B10" s="9" t="n">
        <v>1259.0</v>
      </c>
      <c r="C10" s="9" t="n">
        <v>1271.0</v>
      </c>
      <c r="D10" s="9" t="n">
        <v>1269.0</v>
      </c>
      <c r="E10" s="9" t="n">
        <v>1263.0</v>
      </c>
      <c r="F10" s="9" t="n">
        <v>1261.0</v>
      </c>
      <c r="G10" s="9" t="n">
        <v>1255.0</v>
      </c>
      <c r="H10" s="9" t="str">
        <f si="0" t="shared"/>
        <v/>
      </c>
      <c r="I10" s="9" t="str">
        <f si="1" t="shared"/>
        <v/>
      </c>
      <c r="J10" s="9" t="n">
        <v>1310.0</v>
      </c>
      <c r="K10" s="9" t="n">
        <v>1321.0</v>
      </c>
      <c r="L10" s="9" t="n">
        <v>1345.0</v>
      </c>
      <c r="M10" s="9" t="n">
        <v>1317.0</v>
      </c>
      <c r="N10" s="9" t="n">
        <v>1321.0</v>
      </c>
      <c r="O10" s="9" t="n">
        <v>1302.0</v>
      </c>
      <c r="P10" s="9" t="str">
        <f si="2" t="shared"/>
        <v/>
      </c>
      <c r="Q10" s="9" t="str">
        <f si="3" t="shared"/>
        <v/>
      </c>
    </row>
    <row customFormat="1" r="11" s="1" spans="1:17">
      <c r="A11" s="8" t="n">
        <v>7.0</v>
      </c>
      <c r="B11" s="9" t="n">
        <v>1279.0</v>
      </c>
      <c r="C11" s="9" t="n">
        <v>1275.0</v>
      </c>
      <c r="D11" s="9" t="n">
        <v>1280.0</v>
      </c>
      <c r="E11" s="9" t="n">
        <v>1289.0</v>
      </c>
      <c r="F11" s="9" t="n">
        <v>1273.0</v>
      </c>
      <c r="G11" s="9" t="n">
        <v>1283.0</v>
      </c>
      <c r="H11" s="9" t="str">
        <f si="0" t="shared"/>
        <v/>
      </c>
      <c r="I11" s="9" t="str">
        <f si="1" t="shared"/>
        <v/>
      </c>
      <c r="J11" s="9" t="n">
        <v>1333.0</v>
      </c>
      <c r="K11" s="9" t="n">
        <v>1316.0</v>
      </c>
      <c r="L11" s="9" t="n">
        <v>1327.0</v>
      </c>
      <c r="M11" s="9" t="n">
        <v>1320.0</v>
      </c>
      <c r="N11" s="9" t="n">
        <v>1310.0</v>
      </c>
      <c r="O11" s="9" t="n">
        <v>1318.0</v>
      </c>
      <c r="P11" s="9" t="str">
        <f si="2" t="shared"/>
        <v/>
      </c>
      <c r="Q11" s="9" t="str">
        <f si="3" t="shared"/>
        <v/>
      </c>
    </row>
    <row customFormat="1" r="12" s="1" spans="1:17">
      <c r="A12" s="8" t="n">
        <v>8.0</v>
      </c>
      <c r="B12" s="9" t="n">
        <v>1262.0</v>
      </c>
      <c r="C12" s="9" t="n">
        <v>1242.0</v>
      </c>
      <c r="D12" s="9" t="n">
        <v>1263.0</v>
      </c>
      <c r="E12" s="9" t="n">
        <v>1296.0</v>
      </c>
      <c r="F12" s="9" t="n">
        <v>1249.0</v>
      </c>
      <c r="G12" s="9" t="n">
        <v>1247.0</v>
      </c>
      <c r="H12" s="9" t="str">
        <f si="0" t="shared"/>
        <v/>
      </c>
      <c r="I12" s="9" t="str">
        <f si="1" t="shared"/>
        <v/>
      </c>
      <c r="J12" s="9" t="n">
        <v>1339.0</v>
      </c>
      <c r="K12" s="9" t="n">
        <v>1309.0</v>
      </c>
      <c r="L12" s="9" t="n">
        <v>1324.0</v>
      </c>
      <c r="M12" s="9" t="n">
        <v>1309.0</v>
      </c>
      <c r="N12" s="9" t="n">
        <v>1315.0</v>
      </c>
      <c r="O12" s="9" t="n">
        <v>1315.0</v>
      </c>
      <c r="P12" s="9" t="str">
        <f si="2" t="shared"/>
        <v/>
      </c>
      <c r="Q12" s="9" t="str">
        <f si="3" t="shared"/>
        <v/>
      </c>
    </row>
    <row customFormat="1" r="13" s="1" spans="1:17">
      <c r="A13" s="8" t="n">
        <v>9.0</v>
      </c>
      <c r="B13" s="9" t="n">
        <v>1254.0</v>
      </c>
      <c r="C13" s="9" t="n">
        <v>1266.0</v>
      </c>
      <c r="D13" s="9" t="n">
        <v>1282.0</v>
      </c>
      <c r="E13" s="9" t="n">
        <v>1277.0</v>
      </c>
      <c r="F13" s="9" t="n">
        <v>1246.0</v>
      </c>
      <c r="G13" s="9" t="n">
        <v>1257.0</v>
      </c>
      <c r="H13" s="9" t="str">
        <f si="0" t="shared"/>
        <v/>
      </c>
      <c r="I13" s="9" t="str">
        <f si="1" t="shared"/>
        <v/>
      </c>
      <c r="J13" s="9" t="n">
        <v>1332.0</v>
      </c>
      <c r="K13" s="9" t="n">
        <v>1339.0</v>
      </c>
      <c r="L13" s="9" t="n">
        <v>1320.0</v>
      </c>
      <c r="M13" s="9" t="n">
        <v>1328.0</v>
      </c>
      <c r="N13" s="9" t="n">
        <v>1314.0</v>
      </c>
      <c r="O13" s="9" t="n">
        <v>1328.0</v>
      </c>
      <c r="P13" s="9" t="str">
        <f si="2" t="shared"/>
        <v/>
      </c>
      <c r="Q13" s="9" t="str">
        <f si="3" t="shared"/>
        <v/>
      </c>
    </row>
    <row customFormat="1" r="14" s="1" spans="1:17">
      <c r="A14" s="8" t="n">
        <v>10.0</v>
      </c>
      <c r="B14" s="9" t="n">
        <v>1260.0</v>
      </c>
      <c r="C14" s="9" t="n">
        <v>1273.0</v>
      </c>
      <c r="D14" s="9" t="n">
        <v>1266.0</v>
      </c>
      <c r="E14" s="9" t="n">
        <v>1276.0</v>
      </c>
      <c r="F14" s="9" t="n">
        <v>1265.0</v>
      </c>
      <c r="G14" s="9" t="n">
        <v>1261.0</v>
      </c>
      <c r="H14" s="9" t="str">
        <f si="0" t="shared"/>
        <v/>
      </c>
      <c r="I14" s="9" t="str">
        <f si="1" t="shared"/>
        <v/>
      </c>
      <c r="J14" s="9" t="n">
        <v>1316.0</v>
      </c>
      <c r="K14" s="9" t="n">
        <v>1336.0</v>
      </c>
      <c r="L14" s="9" t="n">
        <v>1314.0</v>
      </c>
      <c r="M14" s="9" t="n">
        <v>1321.0</v>
      </c>
      <c r="N14" s="9" t="n">
        <v>1318.0</v>
      </c>
      <c r="O14" s="9" t="n">
        <v>1311.0</v>
      </c>
      <c r="P14" s="9" t="str">
        <f si="2" t="shared"/>
        <v/>
      </c>
      <c r="Q14" s="9" t="str">
        <f si="3" t="shared"/>
        <v/>
      </c>
    </row>
    <row customFormat="1" r="15" s="1" spans="1:17">
      <c r="A15" s="8" t="n">
        <v>11.0</v>
      </c>
      <c r="B15" s="9" t="n">
        <v>1255.0</v>
      </c>
      <c r="C15" s="9" t="n">
        <v>1259.0</v>
      </c>
      <c r="D15" s="9" t="n">
        <v>1279.0</v>
      </c>
      <c r="E15" s="9" t="n">
        <v>1256.0</v>
      </c>
      <c r="F15" s="9" t="n">
        <v>1265.0</v>
      </c>
      <c r="G15" s="9" t="n">
        <v>1248.0</v>
      </c>
      <c r="H15" s="9" t="str">
        <f si="0" t="shared"/>
        <v/>
      </c>
      <c r="I15" s="9" t="str">
        <f si="1" t="shared"/>
        <v/>
      </c>
      <c r="J15" s="9" t="n">
        <v>1305.0</v>
      </c>
      <c r="K15" s="9" t="n">
        <v>1315.0</v>
      </c>
      <c r="L15" s="9" t="n">
        <v>1305.0</v>
      </c>
      <c r="M15" s="9" t="n">
        <v>1336.0</v>
      </c>
      <c r="N15" s="9" t="n">
        <v>1311.0</v>
      </c>
      <c r="O15" s="9" t="n">
        <v>1296.0</v>
      </c>
      <c r="P15" s="9" t="str">
        <f si="2" t="shared"/>
        <v/>
      </c>
      <c r="Q15" s="9" t="str">
        <f si="3" t="shared"/>
        <v/>
      </c>
    </row>
    <row customFormat="1" r="16" s="1" spans="1:17">
      <c r="A16" s="8" t="n">
        <v>12.0</v>
      </c>
      <c r="B16" s="9" t="n">
        <v>1276.0</v>
      </c>
      <c r="C16" s="9" t="n">
        <v>1255.0</v>
      </c>
      <c r="D16" s="9" t="n">
        <v>1268.0</v>
      </c>
      <c r="E16" s="9" t="n">
        <v>1255.0</v>
      </c>
      <c r="F16" s="9" t="n">
        <v>1253.0</v>
      </c>
      <c r="G16" s="9" t="n">
        <v>1259.0</v>
      </c>
      <c r="H16" s="9" t="str">
        <f si="0" t="shared"/>
        <v/>
      </c>
      <c r="I16" s="9" t="str">
        <f si="1" t="shared"/>
        <v/>
      </c>
      <c r="J16" s="9" t="n">
        <v>1344.0</v>
      </c>
      <c r="K16" s="9" t="n">
        <v>1323.0</v>
      </c>
      <c r="L16" s="9" t="n">
        <v>1314.0</v>
      </c>
      <c r="M16" s="9" t="n">
        <v>1348.0</v>
      </c>
      <c r="N16" s="9" t="n">
        <v>1308.0</v>
      </c>
      <c r="O16" s="9" t="n">
        <v>1325.0</v>
      </c>
      <c r="P16" s="9" t="str">
        <f si="2" t="shared"/>
        <v/>
      </c>
      <c r="Q16" s="9" t="str">
        <f si="3" t="shared"/>
        <v/>
      </c>
    </row>
    <row customFormat="1" r="17" s="1" spans="1:17">
      <c r="A17" s="8" t="n">
        <v>13.0</v>
      </c>
      <c r="B17" s="9" t="n">
        <v>1260.0</v>
      </c>
      <c r="C17" s="9" t="n">
        <v>1254.0</v>
      </c>
      <c r="D17" s="9" t="n">
        <v>1279.0</v>
      </c>
      <c r="E17" s="9" t="n">
        <v>1272.0</v>
      </c>
      <c r="F17" s="9" t="n">
        <v>1256.0</v>
      </c>
      <c r="G17" s="9" t="n">
        <v>1263.0</v>
      </c>
      <c r="H17" s="9" t="str">
        <f si="0" t="shared"/>
        <v/>
      </c>
      <c r="I17" s="9" t="str">
        <f si="1" t="shared"/>
        <v/>
      </c>
      <c r="J17" s="9" t="n">
        <v>1344.0</v>
      </c>
      <c r="K17" s="9" t="n">
        <v>1315.0</v>
      </c>
      <c r="L17" s="9" t="n">
        <v>1314.0</v>
      </c>
      <c r="M17" s="9" t="n">
        <v>1320.0</v>
      </c>
      <c r="N17" s="9" t="n">
        <v>1325.0</v>
      </c>
      <c r="O17" s="9" t="n">
        <v>1320.0</v>
      </c>
      <c r="P17" s="9" t="str">
        <f si="2" t="shared"/>
        <v/>
      </c>
      <c r="Q17" s="9" t="str">
        <f si="3" t="shared"/>
        <v/>
      </c>
    </row>
    <row customFormat="1" r="18" s="1" spans="1:17">
      <c r="A18" s="8" t="n">
        <v>14.0</v>
      </c>
      <c r="B18" s="9" t="n">
        <v>1261.0</v>
      </c>
      <c r="C18" s="9" t="n">
        <v>1283.0</v>
      </c>
      <c r="D18" s="9" t="n">
        <v>1267.0</v>
      </c>
      <c r="E18" s="9" t="n">
        <v>1294.0</v>
      </c>
      <c r="F18" s="9" t="n">
        <v>1251.0</v>
      </c>
      <c r="G18" s="9" t="n">
        <v>1267.0</v>
      </c>
      <c r="H18" s="9" t="str">
        <f si="0" t="shared"/>
        <v/>
      </c>
      <c r="I18" s="9" t="str">
        <f si="1" t="shared"/>
        <v/>
      </c>
      <c r="J18" s="9" t="n">
        <v>1327.0</v>
      </c>
      <c r="K18" s="9" t="n">
        <v>1341.0</v>
      </c>
      <c r="L18" s="9" t="n">
        <v>1321.0</v>
      </c>
      <c r="M18" s="9" t="n">
        <v>1321.0</v>
      </c>
      <c r="N18" s="9" t="n">
        <v>1304.0</v>
      </c>
      <c r="O18" s="9" t="n">
        <v>1315.0</v>
      </c>
      <c r="P18" s="9" t="str">
        <f si="2" t="shared"/>
        <v/>
      </c>
      <c r="Q18" s="9" t="str">
        <f si="3" t="shared"/>
        <v/>
      </c>
    </row>
    <row customFormat="1" r="19" s="1" spans="1:17">
      <c r="A19" s="8" t="n">
        <v>15.0</v>
      </c>
      <c r="B19" s="9" t="n">
        <v>1260.0</v>
      </c>
      <c r="C19" s="9" t="n">
        <v>1276.0</v>
      </c>
      <c r="D19" s="9" t="n">
        <v>1283.0</v>
      </c>
      <c r="E19" s="9" t="n">
        <v>1281.0</v>
      </c>
      <c r="F19" s="9" t="n">
        <v>1261.0</v>
      </c>
      <c r="G19" s="9" t="n">
        <v>1255.0</v>
      </c>
      <c r="H19" s="9" t="str">
        <f si="0" t="shared"/>
        <v/>
      </c>
      <c r="I19" s="9" t="str">
        <f si="1" t="shared"/>
        <v/>
      </c>
      <c r="J19" s="9" t="n">
        <v>1322.0</v>
      </c>
      <c r="K19" s="9" t="n">
        <v>1334.0</v>
      </c>
      <c r="L19" s="9" t="n">
        <v>1312.0</v>
      </c>
      <c r="M19" s="9" t="n">
        <v>1315.0</v>
      </c>
      <c r="N19" s="9" t="n">
        <v>1319.0</v>
      </c>
      <c r="O19" s="9" t="n">
        <v>1314.0</v>
      </c>
      <c r="P19" s="9" t="str">
        <f si="2" t="shared"/>
        <v/>
      </c>
      <c r="Q19" s="9" t="str">
        <f si="3" t="shared"/>
        <v/>
      </c>
    </row>
    <row customFormat="1" r="20" s="1" spans="1:17">
      <c r="A20" s="8" t="n">
        <v>16.0</v>
      </c>
      <c r="B20" s="9" t="n">
        <v>1254.0</v>
      </c>
      <c r="C20" s="9" t="n">
        <v>1265.0</v>
      </c>
      <c r="D20" s="9" t="n">
        <v>1271.0</v>
      </c>
      <c r="E20" s="9" t="n">
        <v>1271.0</v>
      </c>
      <c r="F20" s="9" t="n">
        <v>1262.0</v>
      </c>
      <c r="G20" s="9" t="n">
        <v>1248.0</v>
      </c>
      <c r="H20" s="9" t="str">
        <f si="0" t="shared"/>
        <v/>
      </c>
      <c r="I20" s="9" t="str">
        <f si="1" t="shared"/>
        <v/>
      </c>
      <c r="J20" s="9" t="n">
        <v>1315.0</v>
      </c>
      <c r="K20" s="9" t="n">
        <v>1322.0</v>
      </c>
      <c r="L20" s="9" t="n">
        <v>1320.0</v>
      </c>
      <c r="M20" s="9" t="n">
        <v>1334.0</v>
      </c>
      <c r="N20" s="9" t="n">
        <v>1331.0</v>
      </c>
      <c r="O20" s="9" t="n">
        <v>1308.0</v>
      </c>
      <c r="P20" s="9" t="str">
        <f si="2" t="shared"/>
        <v/>
      </c>
      <c r="Q20" s="9" t="str">
        <f si="3" t="shared"/>
        <v/>
      </c>
    </row>
    <row customFormat="1" r="21" s="1" spans="1:17">
      <c r="A21" s="8" t="n">
        <v>17.0</v>
      </c>
      <c r="B21" s="9" t="n">
        <v>1283.0</v>
      </c>
      <c r="C21" s="9" t="n">
        <v>1284.0</v>
      </c>
      <c r="D21" s="9" t="n">
        <v>1285.0</v>
      </c>
      <c r="E21" s="9" t="n">
        <v>1257.0</v>
      </c>
      <c r="F21" s="9" t="n">
        <v>1294.0</v>
      </c>
      <c r="G21" s="9" t="n">
        <v>1282.0</v>
      </c>
      <c r="H21" s="9" t="str">
        <f si="0" t="shared"/>
        <v/>
      </c>
      <c r="I21" s="9" t="str">
        <f si="1" t="shared"/>
        <v/>
      </c>
      <c r="J21" s="9" t="n">
        <v>1346.0</v>
      </c>
      <c r="K21" s="9" t="n">
        <v>1345.0</v>
      </c>
      <c r="L21" s="9" t="n">
        <v>1320.0</v>
      </c>
      <c r="M21" s="9" t="n">
        <v>1335.0</v>
      </c>
      <c r="N21" s="9" t="n">
        <v>1341.0</v>
      </c>
      <c r="O21" s="9" t="n">
        <v>1327.0</v>
      </c>
      <c r="P21" s="9" t="str">
        <f si="2" t="shared"/>
        <v/>
      </c>
      <c r="Q21" s="9" t="str">
        <f si="3" t="shared"/>
        <v/>
      </c>
    </row>
    <row customFormat="1" r="22" s="1" spans="1:17">
      <c r="A22" s="8" t="n">
        <v>18.0</v>
      </c>
      <c r="B22" s="9" t="n">
        <v>1282.0</v>
      </c>
      <c r="C22" s="9" t="n">
        <v>1249.0</v>
      </c>
      <c r="D22" s="9" t="n">
        <v>1285.0</v>
      </c>
      <c r="E22" s="9" t="n">
        <v>1260.0</v>
      </c>
      <c r="F22" s="9" t="n">
        <v>1265.0</v>
      </c>
      <c r="G22" s="9" t="n">
        <v>1270.0</v>
      </c>
      <c r="H22" s="9" t="str">
        <f si="0" t="shared"/>
        <v/>
      </c>
      <c r="I22" s="9" t="str">
        <f si="1" t="shared"/>
        <v/>
      </c>
      <c r="J22" s="9" t="n">
        <v>1322.0</v>
      </c>
      <c r="K22" s="9" t="n">
        <v>1312.0</v>
      </c>
      <c r="L22" s="9" t="n">
        <v>1328.0</v>
      </c>
      <c r="M22" s="9" t="n">
        <v>1304.0</v>
      </c>
      <c r="N22" s="9" t="n">
        <v>1321.0</v>
      </c>
      <c r="O22" s="9" t="n">
        <v>1329.0</v>
      </c>
      <c r="P22" s="9" t="str">
        <f si="2" t="shared"/>
        <v/>
      </c>
      <c r="Q22" s="9" t="str">
        <f si="3" t="shared"/>
        <v/>
      </c>
    </row>
    <row customFormat="1" r="23" s="1" spans="1:17">
      <c r="A23" s="8" t="n">
        <v>19.0</v>
      </c>
      <c r="B23" s="9" t="n">
        <v>1263.0</v>
      </c>
      <c r="C23" s="9" t="n">
        <v>1284.0</v>
      </c>
      <c r="D23" s="9" t="n">
        <v>1282.0</v>
      </c>
      <c r="E23" s="9" t="n">
        <v>1265.0</v>
      </c>
      <c r="F23" s="9" t="n">
        <v>1254.0</v>
      </c>
      <c r="G23" s="9" t="n">
        <v>1278.0</v>
      </c>
      <c r="H23" s="9" t="str">
        <f si="0" t="shared"/>
        <v/>
      </c>
      <c r="I23" s="9" t="str">
        <f si="1" t="shared"/>
        <v/>
      </c>
      <c r="J23" s="9" t="n">
        <v>1312.0</v>
      </c>
      <c r="K23" s="9" t="n">
        <v>1339.0</v>
      </c>
      <c r="L23" s="9" t="n">
        <v>1317.0</v>
      </c>
      <c r="M23" s="9" t="n">
        <v>1328.0</v>
      </c>
      <c r="N23" s="9" t="n">
        <v>1293.0</v>
      </c>
      <c r="O23" s="9" t="n">
        <v>1311.0</v>
      </c>
      <c r="P23" s="9" t="str">
        <f si="2" t="shared"/>
        <v/>
      </c>
      <c r="Q23" s="9" t="str">
        <f si="3" t="shared"/>
        <v/>
      </c>
    </row>
    <row customFormat="1" r="24" s="1" spans="1:17">
      <c r="A24" s="8" t="n">
        <v>20.0</v>
      </c>
      <c r="B24" s="9" t="n">
        <v>1286.0</v>
      </c>
      <c r="C24" s="9" t="n">
        <v>1294.0</v>
      </c>
      <c r="D24" s="9" t="n">
        <v>1283.0</v>
      </c>
      <c r="E24" s="9" t="n">
        <v>1297.0</v>
      </c>
      <c r="F24" s="9" t="n">
        <v>1297.0</v>
      </c>
      <c r="G24" s="9" t="n">
        <v>1273.0</v>
      </c>
      <c r="H24" s="9" t="str">
        <f si="0" t="shared"/>
        <v/>
      </c>
      <c r="I24" s="9" t="str">
        <f si="1" t="shared"/>
        <v/>
      </c>
      <c r="J24" s="9" t="n">
        <v>1336.0</v>
      </c>
      <c r="K24" s="9" t="n">
        <v>1341.0</v>
      </c>
      <c r="L24" s="9" t="n">
        <v>1318.0</v>
      </c>
      <c r="M24" s="9" t="n">
        <v>1314.0</v>
      </c>
      <c r="N24" s="9" t="n">
        <v>1333.0</v>
      </c>
      <c r="O24" s="9" t="n">
        <v>1316.0</v>
      </c>
      <c r="P24" s="9" t="str">
        <f si="2" t="shared"/>
        <v/>
      </c>
      <c r="Q24" s="9" t="str">
        <f si="3" t="shared"/>
        <v/>
      </c>
    </row>
    <row customFormat="1" r="25" s="1" spans="1:17">
      <c r="A25" s="8" t="n">
        <v>21.0</v>
      </c>
      <c r="B25" s="9" t="n">
        <v>1282.0</v>
      </c>
      <c r="C25" s="9" t="n">
        <v>1290.0</v>
      </c>
      <c r="D25" s="9" t="n">
        <v>1255.0</v>
      </c>
      <c r="E25" s="9" t="n">
        <v>1286.0</v>
      </c>
      <c r="F25" s="9" t="n">
        <v>1294.0</v>
      </c>
      <c r="G25" s="9" t="n">
        <v>1277.0</v>
      </c>
      <c r="H25" s="9" t="str">
        <f si="0" t="shared"/>
        <v/>
      </c>
      <c r="I25" s="9" t="str">
        <f si="1" t="shared"/>
        <v/>
      </c>
      <c r="J25" s="9" t="n">
        <v>1302.0</v>
      </c>
      <c r="K25" s="9" t="n">
        <v>1309.0</v>
      </c>
      <c r="L25" s="9" t="n">
        <v>1331.0</v>
      </c>
      <c r="M25" s="9" t="n">
        <v>1310.0</v>
      </c>
      <c r="N25" s="9" t="n">
        <v>1309.0</v>
      </c>
      <c r="O25" s="9" t="n">
        <v>1291.0</v>
      </c>
      <c r="P25" s="9" t="str">
        <f si="2" t="shared"/>
        <v/>
      </c>
      <c r="Q25" s="9" t="str">
        <f si="3" t="shared"/>
        <v/>
      </c>
    </row>
    <row customFormat="1" r="26" s="1" spans="1:17">
      <c r="A26" s="8" t="n">
        <v>22.0</v>
      </c>
      <c r="B26" s="9" t="n">
        <v>1290.0</v>
      </c>
      <c r="C26" s="9" t="n">
        <v>1272.0</v>
      </c>
      <c r="D26" s="9" t="n">
        <v>1274.0</v>
      </c>
      <c r="E26" s="9" t="n">
        <v>1291.0</v>
      </c>
      <c r="F26" s="9" t="n">
        <v>1265.0</v>
      </c>
      <c r="G26" s="9" t="n">
        <v>1273.0</v>
      </c>
      <c r="H26" s="9" t="str">
        <f si="0" t="shared"/>
        <v/>
      </c>
      <c r="I26" s="9" t="str">
        <f si="1" t="shared"/>
        <v/>
      </c>
      <c r="J26" s="9" t="n">
        <v>1320.0</v>
      </c>
      <c r="K26" s="9" t="n">
        <v>1314.0</v>
      </c>
      <c r="L26" s="9" t="n">
        <v>1328.0</v>
      </c>
      <c r="M26" s="9" t="n">
        <v>1329.0</v>
      </c>
      <c r="N26" s="9" t="n">
        <v>1303.0</v>
      </c>
      <c r="O26" s="9" t="n">
        <v>1321.0</v>
      </c>
      <c r="P26" s="9" t="str">
        <f si="2" t="shared"/>
        <v/>
      </c>
      <c r="Q26" s="9" t="str">
        <f si="3" t="shared"/>
        <v/>
      </c>
    </row>
    <row customFormat="1" r="27" s="1" spans="1:17">
      <c r="A27" s="8" t="n">
        <v>23.0</v>
      </c>
      <c r="B27" s="9" t="n">
        <v>1268.0</v>
      </c>
      <c r="C27" s="9" t="n">
        <v>1266.0</v>
      </c>
      <c r="D27" s="9" t="n">
        <v>1265.0</v>
      </c>
      <c r="E27" s="9" t="n">
        <v>1285.0</v>
      </c>
      <c r="F27" s="9" t="n">
        <v>1264.0</v>
      </c>
      <c r="G27" s="9" t="n">
        <v>1276.0</v>
      </c>
      <c r="H27" s="9" t="str">
        <f si="0" t="shared"/>
        <v/>
      </c>
      <c r="I27" s="9" t="str">
        <f si="1" t="shared"/>
        <v/>
      </c>
      <c r="J27" s="9" t="n">
        <v>1337.0</v>
      </c>
      <c r="K27" s="9" t="n">
        <v>1301.0</v>
      </c>
      <c r="L27" s="9" t="n">
        <v>1330.0</v>
      </c>
      <c r="M27" s="9" t="n">
        <v>1318.0</v>
      </c>
      <c r="N27" s="9" t="n">
        <v>1310.0</v>
      </c>
      <c r="O27" s="9" t="n">
        <v>1308.0</v>
      </c>
      <c r="P27" s="9" t="str">
        <f si="2" t="shared"/>
        <v/>
      </c>
      <c r="Q27" s="9" t="str">
        <f si="3" t="shared"/>
        <v/>
      </c>
    </row>
    <row customFormat="1" r="28" s="1" spans="1:17">
      <c r="A28" s="8" t="n">
        <v>24.0</v>
      </c>
      <c r="B28" s="9" t="n">
        <v>1248.0</v>
      </c>
      <c r="C28" s="9" t="n">
        <v>1281.0</v>
      </c>
      <c r="D28" s="9" t="n">
        <v>1283.0</v>
      </c>
      <c r="E28" s="9" t="n">
        <v>1269.0</v>
      </c>
      <c r="F28" s="9" t="n">
        <v>1236.0</v>
      </c>
      <c r="G28" s="9" t="n">
        <v>1251.0</v>
      </c>
      <c r="H28" s="9" t="str">
        <f si="0" t="shared"/>
        <v/>
      </c>
      <c r="I28" s="9" t="str">
        <f si="1" t="shared"/>
        <v/>
      </c>
      <c r="J28" s="9" t="n">
        <v>1311.0</v>
      </c>
      <c r="K28" s="9" t="n">
        <v>1347.0</v>
      </c>
      <c r="L28" s="9" t="n">
        <v>1334.0</v>
      </c>
      <c r="M28" s="9" t="n">
        <v>1336.0</v>
      </c>
      <c r="N28" s="9" t="n">
        <v>1299.0</v>
      </c>
      <c r="O28" s="9" t="n">
        <v>1312.0</v>
      </c>
      <c r="P28" s="9" t="str">
        <f si="2" t="shared"/>
        <v/>
      </c>
      <c r="Q28" s="9" t="str">
        <f si="3" t="shared"/>
        <v/>
      </c>
    </row>
    <row customFormat="1" r="29" s="1" spans="1:17">
      <c r="A29" s="8" t="n">
        <v>25.0</v>
      </c>
      <c r="B29" s="9" t="n">
        <v>1267.0</v>
      </c>
      <c r="C29" s="9" t="n">
        <v>1267.0</v>
      </c>
      <c r="D29" s="9" t="n">
        <v>1280.0</v>
      </c>
      <c r="E29" s="9" t="n">
        <v>1273.0</v>
      </c>
      <c r="F29" s="9" t="n">
        <v>1275.0</v>
      </c>
      <c r="G29" s="9" t="n">
        <v>1260.0</v>
      </c>
      <c r="H29" s="9" t="str">
        <f si="0" t="shared"/>
        <v/>
      </c>
      <c r="I29" s="9" t="str">
        <f si="1" t="shared"/>
        <v/>
      </c>
      <c r="J29" s="9" t="n">
        <v>1316.0</v>
      </c>
      <c r="K29" s="9" t="n">
        <v>1337.0</v>
      </c>
      <c r="L29" s="9" t="n">
        <v>1334.0</v>
      </c>
      <c r="M29" s="9" t="n">
        <v>1299.0</v>
      </c>
      <c r="N29" s="9" t="n">
        <v>1324.0</v>
      </c>
      <c r="O29" s="9" t="n">
        <v>1313.0</v>
      </c>
      <c r="P29" s="9" t="str">
        <f si="2" t="shared"/>
        <v/>
      </c>
      <c r="Q29" s="9" t="str">
        <f si="3" t="shared"/>
        <v/>
      </c>
    </row>
    <row customFormat="1" r="30" s="1" spans="1:17">
      <c r="A30" s="8" t="n">
        <v>26.0</v>
      </c>
      <c r="B30" s="9" t="n">
        <v>1249.0</v>
      </c>
      <c r="C30" s="9" t="n">
        <v>1258.0</v>
      </c>
      <c r="D30" s="9" t="n">
        <v>1286.0</v>
      </c>
      <c r="E30" s="9" t="n">
        <v>1276.0</v>
      </c>
      <c r="F30" s="9" t="n">
        <v>1258.0</v>
      </c>
      <c r="G30" s="9" t="n">
        <v>1245.0</v>
      </c>
      <c r="H30" s="9" t="str">
        <f si="0" t="shared"/>
        <v/>
      </c>
      <c r="I30" s="9" t="str">
        <f si="1" t="shared"/>
        <v/>
      </c>
      <c r="J30" s="9" t="n">
        <v>1309.0</v>
      </c>
      <c r="K30" s="9" t="n">
        <v>1313.0</v>
      </c>
      <c r="L30" s="9" t="n">
        <v>1326.0</v>
      </c>
      <c r="M30" s="9" t="n">
        <v>1306.0</v>
      </c>
      <c r="N30" s="9" t="n">
        <v>1325.0</v>
      </c>
      <c r="O30" s="9" t="n">
        <v>1302.0</v>
      </c>
      <c r="P30" s="9" t="str">
        <f si="2" t="shared"/>
        <v/>
      </c>
      <c r="Q30" s="9" t="str">
        <f si="3" t="shared"/>
        <v/>
      </c>
    </row>
    <row customFormat="1" r="31" s="1" spans="1:17">
      <c r="A31" s="8" t="n">
        <v>27.0</v>
      </c>
      <c r="B31" s="9" t="n">
        <v>1292.0</v>
      </c>
      <c r="C31" s="9" t="n">
        <v>1264.0</v>
      </c>
      <c r="D31" s="9" t="n">
        <v>1262.0</v>
      </c>
      <c r="E31" s="9" t="n">
        <v>1297.0</v>
      </c>
      <c r="F31" s="9" t="n">
        <v>1262.0</v>
      </c>
      <c r="G31" s="9" t="n">
        <v>1281.0</v>
      </c>
      <c r="H31" s="9" t="str">
        <f si="0" t="shared"/>
        <v/>
      </c>
      <c r="I31" s="9" t="str">
        <f si="1" t="shared"/>
        <v/>
      </c>
      <c r="J31" s="9" t="n">
        <v>1343.0</v>
      </c>
      <c r="K31" s="9" t="n">
        <v>1317.0</v>
      </c>
      <c r="L31" s="9" t="n">
        <v>1313.0</v>
      </c>
      <c r="M31" s="9" t="n">
        <v>1334.0</v>
      </c>
      <c r="N31" s="9" t="n">
        <v>1305.0</v>
      </c>
      <c r="O31" s="9" t="n">
        <v>1317.0</v>
      </c>
      <c r="P31" s="9" t="str">
        <f si="2" t="shared"/>
        <v/>
      </c>
      <c r="Q31" s="9" t="str">
        <f si="3" t="shared"/>
        <v/>
      </c>
    </row>
    <row customFormat="1" r="32" s="1" spans="1:17">
      <c r="A32" s="8" t="n">
        <v>28.0</v>
      </c>
      <c r="B32" s="9" t="n">
        <v>1257.0</v>
      </c>
      <c r="C32" s="9" t="n">
        <v>1253.0</v>
      </c>
      <c r="D32" s="9" t="n">
        <v>1286.0</v>
      </c>
      <c r="E32" s="9" t="n">
        <v>1273.0</v>
      </c>
      <c r="F32" s="9" t="n">
        <v>1248.0</v>
      </c>
      <c r="G32" s="9" t="n">
        <v>1257.0</v>
      </c>
      <c r="H32" s="9" t="str">
        <f si="0" t="shared"/>
        <v/>
      </c>
      <c r="I32" s="9" t="str">
        <f si="1" t="shared"/>
        <v/>
      </c>
      <c r="J32" s="9" t="n">
        <v>1331.0</v>
      </c>
      <c r="K32" s="9" t="n">
        <v>1306.0</v>
      </c>
      <c r="L32" s="9" t="n">
        <v>1315.0</v>
      </c>
      <c r="M32" s="9" t="n">
        <v>1313.0</v>
      </c>
      <c r="N32" s="9" t="n">
        <v>1306.0</v>
      </c>
      <c r="O32" s="9" t="n">
        <v>1318.0</v>
      </c>
      <c r="P32" s="9" t="str">
        <f si="2" t="shared"/>
        <v/>
      </c>
      <c r="Q32" s="9" t="str">
        <f si="3" t="shared"/>
        <v/>
      </c>
    </row>
    <row customFormat="1" r="33" s="1" spans="1:17">
      <c r="A33" s="8" t="n">
        <v>29.0</v>
      </c>
      <c r="B33" s="9" t="n">
        <v>1267.0</v>
      </c>
      <c r="C33" s="9" t="n">
        <v>1266.0</v>
      </c>
      <c r="D33" s="9" t="n">
        <v>1281.0</v>
      </c>
      <c r="E33" s="9" t="n">
        <v>1286.0</v>
      </c>
      <c r="F33" s="9" t="n">
        <v>1262.0</v>
      </c>
      <c r="G33" s="9" t="n">
        <v>1271.0</v>
      </c>
      <c r="H33" s="9" t="str">
        <f si="0" t="shared"/>
        <v/>
      </c>
      <c r="I33" s="9" t="str">
        <f si="1" t="shared"/>
        <v/>
      </c>
      <c r="J33" s="9" t="n">
        <v>1323.0</v>
      </c>
      <c r="K33" s="9" t="n">
        <v>1337.0</v>
      </c>
      <c r="L33" s="9" t="n">
        <v>1327.0</v>
      </c>
      <c r="M33" s="9" t="n">
        <v>1312.0</v>
      </c>
      <c r="N33" s="9" t="n">
        <v>1301.0</v>
      </c>
      <c r="O33" s="9" t="n">
        <v>1313.0</v>
      </c>
      <c r="P33" s="9" t="str">
        <f si="2" t="shared"/>
        <v/>
      </c>
      <c r="Q33" s="9" t="str">
        <f si="3" t="shared"/>
        <v/>
      </c>
    </row>
    <row customFormat="1" r="34" s="1" spans="1:17">
      <c r="A34" s="8" t="n">
        <v>30.0</v>
      </c>
      <c r="B34" s="9" t="n">
        <v>1269.0</v>
      </c>
      <c r="C34" s="9" t="n">
        <v>1279.0</v>
      </c>
      <c r="D34" s="9" t="n">
        <v>1285.0</v>
      </c>
      <c r="E34" s="9" t="n">
        <v>1255.0</v>
      </c>
      <c r="F34" s="9" t="n">
        <v>1263.0</v>
      </c>
      <c r="G34" s="9" t="n">
        <v>1252.0</v>
      </c>
      <c r="H34" s="9" t="str">
        <f si="0" t="shared"/>
        <v/>
      </c>
      <c r="I34" s="9" t="str">
        <f si="1" t="shared"/>
        <v/>
      </c>
      <c r="J34" s="9" t="n">
        <v>1314.0</v>
      </c>
      <c r="K34" s="9" t="n">
        <v>1337.0</v>
      </c>
      <c r="L34" s="9" t="n">
        <v>1304.0</v>
      </c>
      <c r="M34" s="9" t="n">
        <v>1344.0</v>
      </c>
      <c r="N34" s="9" t="n">
        <v>1327.0</v>
      </c>
      <c r="O34" s="9" t="n">
        <v>1312.0</v>
      </c>
      <c r="P34" s="9" t="str">
        <f si="2" t="shared"/>
        <v/>
      </c>
      <c r="Q34" s="9" t="str">
        <f si="3" t="shared"/>
        <v/>
      </c>
    </row>
    <row customFormat="1" r="35" s="1" spans="1:17">
      <c r="A35" s="8" t="n">
        <v>31.0</v>
      </c>
      <c r="B35" s="9" t="n">
        <v>1254.0</v>
      </c>
      <c r="C35" s="9" t="n">
        <v>1265.0</v>
      </c>
      <c r="D35" s="9" t="n">
        <v>1282.0</v>
      </c>
      <c r="E35" s="9" t="n">
        <v>1277.0</v>
      </c>
      <c r="F35" s="9" t="n">
        <v>1273.0</v>
      </c>
      <c r="G35" s="9" t="n">
        <v>1250.0</v>
      </c>
      <c r="H35" s="9" t="str">
        <f si="0" t="shared"/>
        <v/>
      </c>
      <c r="I35" s="9" t="str">
        <f si="1" t="shared"/>
        <v/>
      </c>
      <c r="J35" s="9" t="n">
        <v>1341.0</v>
      </c>
      <c r="K35" s="9" t="n">
        <v>1316.0</v>
      </c>
      <c r="L35" s="9" t="n">
        <v>1336.0</v>
      </c>
      <c r="M35" s="9" t="n">
        <v>1323.0</v>
      </c>
      <c r="N35" s="9" t="n">
        <v>1322.0</v>
      </c>
      <c r="O35" s="9" t="n">
        <v>1308.0</v>
      </c>
      <c r="P35" s="9" t="str">
        <f si="2" t="shared"/>
        <v/>
      </c>
      <c r="Q35" s="9" t="str">
        <f si="3" t="shared"/>
        <v/>
      </c>
    </row>
    <row customFormat="1" r="36" s="1" spans="1:17">
      <c r="A36" s="8" t="n">
        <v>32.0</v>
      </c>
      <c r="B36" s="9" t="n">
        <v>1261.0</v>
      </c>
      <c r="C36" s="9" t="n">
        <v>1265.0</v>
      </c>
      <c r="D36" s="9" t="n">
        <v>1279.0</v>
      </c>
      <c r="E36" s="9" t="n">
        <v>1267.0</v>
      </c>
      <c r="F36" s="9" t="n">
        <v>1259.0</v>
      </c>
      <c r="G36" s="9" t="n">
        <v>1272.0</v>
      </c>
      <c r="H36" s="9" t="str">
        <f si="0" t="shared"/>
        <v/>
      </c>
      <c r="I36" s="9" t="str">
        <f si="1" t="shared"/>
        <v/>
      </c>
      <c r="J36" s="9" t="n">
        <v>1330.0</v>
      </c>
      <c r="K36" s="9" t="n">
        <v>1319.0</v>
      </c>
      <c r="L36" s="9" t="n">
        <v>1302.0</v>
      </c>
      <c r="M36" s="9" t="n">
        <v>1310.0</v>
      </c>
      <c r="N36" s="9" t="n">
        <v>1298.0</v>
      </c>
      <c r="O36" s="9" t="n">
        <v>1321.0</v>
      </c>
      <c r="P36" s="9" t="str">
        <f si="2" t="shared"/>
        <v/>
      </c>
      <c r="Q36" s="9" t="str">
        <f si="3" t="shared"/>
        <v/>
      </c>
    </row>
    <row customFormat="1" r="37" s="1" spans="1:17">
      <c r="A37" s="8" t="n">
        <v>33.0</v>
      </c>
      <c r="B37" s="9" t="n">
        <v>1273.0</v>
      </c>
      <c r="C37" s="9" t="n">
        <v>1268.0</v>
      </c>
      <c r="D37" s="9" t="n">
        <v>1278.0</v>
      </c>
      <c r="E37" s="9" t="n">
        <v>1275.0</v>
      </c>
      <c r="F37" s="9" t="n">
        <v>1258.0</v>
      </c>
      <c r="G37" s="9" t="n">
        <v>1272.0</v>
      </c>
      <c r="H37" s="9" t="str">
        <f si="0" t="shared"/>
        <v/>
      </c>
      <c r="I37" s="9" t="str">
        <f si="1" t="shared"/>
        <v/>
      </c>
      <c r="J37" s="9" t="n">
        <v>1311.0</v>
      </c>
      <c r="K37" s="9" t="n">
        <v>1302.0</v>
      </c>
      <c r="L37" s="9" t="n">
        <v>1313.0</v>
      </c>
      <c r="M37" s="9" t="n">
        <v>1326.0</v>
      </c>
      <c r="N37" s="9" t="n">
        <v>1307.0</v>
      </c>
      <c r="O37" s="9" t="n">
        <v>1308.0</v>
      </c>
      <c r="P37" s="9" t="str">
        <f si="2" t="shared"/>
        <v/>
      </c>
      <c r="Q37" s="9" t="str">
        <f si="3" t="shared"/>
        <v/>
      </c>
    </row>
    <row customFormat="1" r="38" s="1" spans="1:17">
      <c r="A38" s="8" t="n">
        <v>34.0</v>
      </c>
      <c r="B38" s="9" t="n">
        <v>1270.0</v>
      </c>
      <c r="C38" s="9" t="n">
        <v>1288.0</v>
      </c>
      <c r="D38" s="9" t="n">
        <v>1277.0</v>
      </c>
      <c r="E38" s="9" t="n">
        <v>1284.0</v>
      </c>
      <c r="F38" s="9" t="n">
        <v>1249.0</v>
      </c>
      <c r="G38" s="9" t="n">
        <v>1266.0</v>
      </c>
      <c r="H38" s="9" t="str">
        <f si="0" t="shared"/>
        <v/>
      </c>
      <c r="I38" s="9" t="str">
        <f si="1" t="shared"/>
        <v/>
      </c>
      <c r="J38" s="9" t="n">
        <v>1312.0</v>
      </c>
      <c r="K38" s="9" t="n">
        <v>1344.0</v>
      </c>
      <c r="L38" s="9" t="n">
        <v>1302.0</v>
      </c>
      <c r="M38" s="9" t="n">
        <v>1333.0</v>
      </c>
      <c r="N38" s="9" t="n">
        <v>1306.0</v>
      </c>
      <c r="O38" s="9" t="n">
        <v>1313.0</v>
      </c>
      <c r="P38" s="9" t="str">
        <f si="2" t="shared"/>
        <v/>
      </c>
      <c r="Q38" s="9" t="str">
        <f si="3" t="shared"/>
        <v/>
      </c>
    </row>
    <row customFormat="1" r="39" s="1" spans="1:17">
      <c r="A39" s="8" t="n">
        <v>35.0</v>
      </c>
      <c r="B39" s="9" t="n">
        <v>1251.0</v>
      </c>
      <c r="C39" s="9" t="n">
        <v>1265.0</v>
      </c>
      <c r="D39" s="9" t="n">
        <v>1269.0</v>
      </c>
      <c r="E39" s="9" t="n">
        <v>1249.0</v>
      </c>
      <c r="F39" s="9" t="n">
        <v>1275.0</v>
      </c>
      <c r="G39" s="9" t="n">
        <v>1255.0</v>
      </c>
      <c r="H39" s="9" t="str">
        <f si="0" t="shared"/>
        <v/>
      </c>
      <c r="I39" s="9" t="str">
        <f si="1" t="shared"/>
        <v/>
      </c>
      <c r="J39" s="9" t="n">
        <v>1335.0</v>
      </c>
      <c r="K39" s="9" t="n">
        <v>1345.0</v>
      </c>
      <c r="L39" s="9" t="n">
        <v>1322.0</v>
      </c>
      <c r="M39" s="9" t="n">
        <v>1329.0</v>
      </c>
      <c r="N39" s="9" t="n">
        <v>1323.0</v>
      </c>
      <c r="O39" s="9" t="n">
        <v>1313.0</v>
      </c>
      <c r="P39" s="9" t="str">
        <f si="2" t="shared"/>
        <v/>
      </c>
      <c r="Q39" s="9" t="str">
        <f si="3" t="shared"/>
        <v/>
      </c>
    </row>
    <row customFormat="1" r="40" s="1" spans="1:17">
      <c r="A40" s="8" t="n">
        <v>36.0</v>
      </c>
      <c r="B40" s="9" t="n">
        <v>1269.0</v>
      </c>
      <c r="C40" s="9" t="n">
        <v>1277.0</v>
      </c>
      <c r="D40" s="9" t="n">
        <v>1270.0</v>
      </c>
      <c r="E40" s="9" t="n">
        <v>1302.0</v>
      </c>
      <c r="F40" s="9" t="n">
        <v>1280.0</v>
      </c>
      <c r="G40" s="9" t="n">
        <v>1264.0</v>
      </c>
      <c r="H40" s="9" t="str">
        <f si="0" t="shared"/>
        <v/>
      </c>
      <c r="I40" s="9" t="str">
        <f si="1" t="shared"/>
        <v/>
      </c>
      <c r="J40" s="9" t="n">
        <v>1307.0</v>
      </c>
      <c r="K40" s="9" t="n">
        <v>1331.0</v>
      </c>
      <c r="L40" s="9" t="n">
        <v>1302.0</v>
      </c>
      <c r="M40" s="9" t="n">
        <v>1318.0</v>
      </c>
      <c r="N40" s="9" t="n">
        <v>1326.0</v>
      </c>
      <c r="O40" s="9" t="n">
        <v>1292.0</v>
      </c>
      <c r="P40" s="9" t="str">
        <f si="2" t="shared"/>
        <v/>
      </c>
      <c r="Q40" s="9" t="str">
        <f si="3" t="shared"/>
        <v/>
      </c>
    </row>
    <row customFormat="1" r="41" s="1" spans="1:17">
      <c r="A41" s="8" t="n">
        <v>37.0</v>
      </c>
      <c r="B41" s="9" t="n">
        <v>1285.0</v>
      </c>
      <c r="C41" s="9" t="n">
        <v>1265.0</v>
      </c>
      <c r="D41" s="9" t="n">
        <v>1280.0</v>
      </c>
      <c r="E41" s="9" t="n">
        <v>1262.0</v>
      </c>
      <c r="F41" s="9" t="n">
        <v>1256.0</v>
      </c>
      <c r="G41" s="9" t="n">
        <v>1282.0</v>
      </c>
      <c r="H41" s="9" t="str">
        <f si="0" t="shared"/>
        <v/>
      </c>
      <c r="I41" s="9" t="str">
        <f si="1" t="shared"/>
        <v/>
      </c>
      <c r="J41" s="9" t="n">
        <v>1318.0</v>
      </c>
      <c r="K41" s="9" t="n">
        <v>1337.0</v>
      </c>
      <c r="L41" s="9" t="n">
        <v>1318.0</v>
      </c>
      <c r="M41" s="9" t="n">
        <v>1314.0</v>
      </c>
      <c r="N41" s="9" t="n">
        <v>1320.0</v>
      </c>
      <c r="O41" s="9" t="n">
        <v>1339.0</v>
      </c>
      <c r="P41" s="9" t="str">
        <f si="2" t="shared"/>
        <v/>
      </c>
      <c r="Q41" s="9" t="str">
        <f si="3" t="shared"/>
        <v/>
      </c>
    </row>
    <row customFormat="1" r="42" s="1" spans="1:17">
      <c r="A42" s="8" t="n">
        <v>38.0</v>
      </c>
      <c r="B42" s="9" t="n">
        <v>1269.0</v>
      </c>
      <c r="C42" s="9" t="n">
        <v>1263.0</v>
      </c>
      <c r="D42" s="9" t="n">
        <v>1281.0</v>
      </c>
      <c r="E42" s="9" t="n">
        <v>1271.0</v>
      </c>
      <c r="F42" s="9" t="n">
        <v>1262.0</v>
      </c>
      <c r="G42" s="9" t="n">
        <v>1277.0</v>
      </c>
      <c r="H42" s="9" t="str">
        <f si="0" t="shared"/>
        <v/>
      </c>
      <c r="I42" s="9" t="str">
        <f si="1" t="shared"/>
        <v/>
      </c>
      <c r="J42" s="9" t="n">
        <v>1319.0</v>
      </c>
      <c r="K42" s="9" t="n">
        <v>1312.0</v>
      </c>
      <c r="L42" s="9" t="n">
        <v>1297.0</v>
      </c>
      <c r="M42" s="9" t="n">
        <v>1320.0</v>
      </c>
      <c r="N42" s="9" t="n">
        <v>1313.0</v>
      </c>
      <c r="O42" s="9" t="n">
        <v>1328.0</v>
      </c>
      <c r="P42" s="9" t="str">
        <f si="2" t="shared"/>
        <v/>
      </c>
      <c r="Q42" s="9" t="str">
        <f si="3" t="shared"/>
        <v/>
      </c>
    </row>
    <row customFormat="1" r="43" s="1" spans="1:17">
      <c r="A43" s="8" t="n">
        <v>39.0</v>
      </c>
      <c r="B43" s="9" t="n">
        <v>1278.0</v>
      </c>
      <c r="C43" s="9" t="n">
        <v>1293.0</v>
      </c>
      <c r="D43" s="9" t="n">
        <v>1260.0</v>
      </c>
      <c r="E43" s="9" t="n">
        <v>1293.0</v>
      </c>
      <c r="F43" s="9" t="n">
        <v>1268.0</v>
      </c>
      <c r="G43" s="9" t="n">
        <v>1274.0</v>
      </c>
      <c r="H43" s="9" t="str">
        <f si="0" t="shared"/>
        <v/>
      </c>
      <c r="I43" s="9" t="str">
        <f si="1" t="shared"/>
        <v/>
      </c>
      <c r="J43" s="9" t="n">
        <v>1311.0</v>
      </c>
      <c r="K43" s="9" t="n">
        <v>1340.0</v>
      </c>
      <c r="L43" s="9" t="n">
        <v>1333.0</v>
      </c>
      <c r="M43" s="9" t="n">
        <v>1340.0</v>
      </c>
      <c r="N43" s="9" t="n">
        <v>1298.0</v>
      </c>
      <c r="O43" s="9" t="n">
        <v>1305.0</v>
      </c>
      <c r="P43" s="9" t="str">
        <f si="2" t="shared"/>
        <v/>
      </c>
      <c r="Q43" s="9" t="str">
        <f si="3" t="shared"/>
        <v/>
      </c>
    </row>
    <row customFormat="1" r="44" s="1" spans="1:17">
      <c r="A44" s="8" t="n">
        <v>40.0</v>
      </c>
      <c r="B44" s="9" t="n">
        <v>1266.0</v>
      </c>
      <c r="C44" s="9" t="n">
        <v>1279.0</v>
      </c>
      <c r="D44" s="9" t="n">
        <v>1281.0</v>
      </c>
      <c r="E44" s="9" t="n">
        <v>1294.0</v>
      </c>
      <c r="F44" s="9" t="n">
        <v>1268.0</v>
      </c>
      <c r="G44" s="9" t="n">
        <v>1254.0</v>
      </c>
      <c r="H44" s="9" t="str">
        <f si="0" t="shared"/>
        <v/>
      </c>
      <c r="I44" s="9" t="str">
        <f si="1" t="shared"/>
        <v/>
      </c>
      <c r="J44" s="9" t="n">
        <v>1322.0</v>
      </c>
      <c r="K44" s="9" t="n">
        <v>1336.0</v>
      </c>
      <c r="L44" s="9" t="n">
        <v>1299.0</v>
      </c>
      <c r="M44" s="9" t="n">
        <v>1302.0</v>
      </c>
      <c r="N44" s="9" t="n">
        <v>1331.0</v>
      </c>
      <c r="O44" s="9" t="n">
        <v>1313.0</v>
      </c>
      <c r="P44" s="9" t="str">
        <f si="2" t="shared"/>
        <v/>
      </c>
      <c r="Q44" s="9" t="str">
        <f si="3" t="shared"/>
        <v/>
      </c>
    </row>
    <row customFormat="1" r="45" s="1" spans="1:17">
      <c r="A45" s="8" t="n">
        <v>41.0</v>
      </c>
      <c r="B45" s="9" t="n">
        <v>1266.0</v>
      </c>
      <c r="C45" s="9" t="n">
        <v>1265.0</v>
      </c>
      <c r="D45" s="9" t="n">
        <v>1280.0</v>
      </c>
      <c r="E45" s="9" t="n">
        <v>1287.0</v>
      </c>
      <c r="F45" s="9" t="n">
        <v>1290.0</v>
      </c>
      <c r="G45" s="9" t="n">
        <v>1260.0</v>
      </c>
      <c r="H45" s="9" t="str">
        <f si="0" t="shared"/>
        <v/>
      </c>
      <c r="I45" s="9" t="str">
        <f si="1" t="shared"/>
        <v/>
      </c>
      <c r="J45" s="9" t="n">
        <v>1313.0</v>
      </c>
      <c r="K45" s="9" t="n">
        <v>1321.0</v>
      </c>
      <c r="L45" s="9" t="n">
        <v>1301.0</v>
      </c>
      <c r="M45" s="9" t="n">
        <v>1310.0</v>
      </c>
      <c r="N45" s="9" t="n">
        <v>1330.0</v>
      </c>
      <c r="O45" s="9" t="n">
        <v>1306.0</v>
      </c>
      <c r="P45" s="9" t="str">
        <f si="2" t="shared"/>
        <v/>
      </c>
      <c r="Q45" s="9" t="str">
        <f si="3" t="shared"/>
        <v/>
      </c>
    </row>
    <row customFormat="1" r="46" s="1" spans="1:17">
      <c r="A46" s="8" t="n">
        <v>42.0</v>
      </c>
      <c r="B46" s="9" t="n">
        <v>1249.0</v>
      </c>
      <c r="C46" s="9" t="n">
        <v>1275.0</v>
      </c>
      <c r="D46" s="9" t="n">
        <v>1284.0</v>
      </c>
      <c r="E46" s="9" t="n">
        <v>1269.0</v>
      </c>
      <c r="F46" s="9" t="n">
        <v>1234.0</v>
      </c>
      <c r="G46" s="9" t="n">
        <v>1256.0</v>
      </c>
      <c r="H46" s="9" t="str">
        <f si="0" t="shared"/>
        <v/>
      </c>
      <c r="I46" s="9" t="str">
        <f si="1" t="shared"/>
        <v/>
      </c>
      <c r="J46" s="9" t="n">
        <v>1320.0</v>
      </c>
      <c r="K46" s="9" t="n">
        <v>1317.0</v>
      </c>
      <c r="L46" s="9" t="n">
        <v>1328.0</v>
      </c>
      <c r="M46" s="9" t="n">
        <v>1332.0</v>
      </c>
      <c r="N46" s="9" t="n">
        <v>1297.0</v>
      </c>
      <c r="O46" s="9" t="n">
        <v>1325.0</v>
      </c>
      <c r="P46" s="9" t="str">
        <f si="2" t="shared"/>
        <v/>
      </c>
      <c r="Q46" s="9" t="str">
        <f si="3" t="shared"/>
        <v/>
      </c>
    </row>
    <row customFormat="1" r="47" s="1" spans="1:17">
      <c r="A47" s="8" t="n">
        <v>43.0</v>
      </c>
      <c r="B47" s="9" t="n">
        <v>1271.0</v>
      </c>
      <c r="C47" s="9" t="n">
        <v>1254.0</v>
      </c>
      <c r="D47" s="9" t="n">
        <v>1282.0</v>
      </c>
      <c r="E47" s="9" t="n">
        <v>1274.0</v>
      </c>
      <c r="F47" s="9" t="n">
        <v>1249.0</v>
      </c>
      <c r="G47" s="9" t="n">
        <v>1268.0</v>
      </c>
      <c r="H47" s="9" t="str">
        <f si="0" t="shared"/>
        <v/>
      </c>
      <c r="I47" s="9" t="str">
        <f si="1" t="shared"/>
        <v/>
      </c>
      <c r="J47" s="9" t="n">
        <v>1336.0</v>
      </c>
      <c r="K47" s="9" t="n">
        <v>1306.0</v>
      </c>
      <c r="L47" s="9" t="n">
        <v>1308.0</v>
      </c>
      <c r="M47" s="9" t="n">
        <v>1309.0</v>
      </c>
      <c r="N47" s="9" t="n">
        <v>1311.0</v>
      </c>
      <c r="O47" s="9" t="n">
        <v>1320.0</v>
      </c>
      <c r="P47" s="9" t="str">
        <f si="2" t="shared"/>
        <v/>
      </c>
      <c r="Q47" s="9" t="str">
        <f si="3" t="shared"/>
        <v/>
      </c>
    </row>
    <row customFormat="1" r="48" s="1" spans="1:17">
      <c r="A48" s="8" t="n">
        <v>44.0</v>
      </c>
      <c r="B48" s="9" t="n">
        <v>1247.0</v>
      </c>
      <c r="C48" s="9" t="n">
        <v>1254.0</v>
      </c>
      <c r="D48" s="9" t="n">
        <v>1272.0</v>
      </c>
      <c r="E48" s="9" t="n">
        <v>1268.0</v>
      </c>
      <c r="F48" s="9" t="n">
        <v>1242.0</v>
      </c>
      <c r="G48" s="9" t="n">
        <v>1258.0</v>
      </c>
      <c r="H48" s="9" t="str">
        <f si="0" t="shared"/>
        <v/>
      </c>
      <c r="I48" s="9" t="str">
        <f si="1" t="shared"/>
        <v/>
      </c>
      <c r="J48" s="9" t="n">
        <v>1301.0</v>
      </c>
      <c r="K48" s="9" t="n">
        <v>1329.0</v>
      </c>
      <c r="L48" s="9" t="n">
        <v>1323.0</v>
      </c>
      <c r="M48" s="9" t="n">
        <v>1316.0</v>
      </c>
      <c r="N48" s="9" t="n">
        <v>1294.0</v>
      </c>
      <c r="O48" s="9" t="n">
        <v>1299.0</v>
      </c>
      <c r="P48" s="9" t="str">
        <f si="2" t="shared"/>
        <v/>
      </c>
      <c r="Q48" s="9" t="str">
        <f si="3" t="shared"/>
        <v/>
      </c>
    </row>
    <row customFormat="1" r="49" s="1" spans="1:17">
      <c r="A49" s="8" t="n">
        <v>45.0</v>
      </c>
      <c r="B49" s="9" t="n">
        <v>1267.0</v>
      </c>
      <c r="C49" s="9" t="n">
        <v>1282.0</v>
      </c>
      <c r="D49" s="9" t="n">
        <v>1272.0</v>
      </c>
      <c r="E49" s="9" t="n">
        <v>1254.0</v>
      </c>
      <c r="F49" s="9" t="n">
        <v>1287.0</v>
      </c>
      <c r="G49" s="9" t="n">
        <v>1263.0</v>
      </c>
      <c r="H49" s="9" t="str">
        <f si="0" t="shared"/>
        <v/>
      </c>
      <c r="I49" s="9" t="str">
        <f si="1" t="shared"/>
        <v/>
      </c>
      <c r="J49" s="9" t="n">
        <v>1320.0</v>
      </c>
      <c r="K49" s="9" t="n">
        <v>1330.0</v>
      </c>
      <c r="L49" s="9" t="n">
        <v>1331.0</v>
      </c>
      <c r="M49" s="9" t="n">
        <v>1328.0</v>
      </c>
      <c r="N49" s="9" t="n">
        <v>1328.0</v>
      </c>
      <c r="O49" s="9" t="n">
        <v>1310.0</v>
      </c>
      <c r="P49" s="9" t="str">
        <f si="2" t="shared"/>
        <v/>
      </c>
      <c r="Q49" s="9" t="str">
        <f si="3" t="shared"/>
        <v/>
      </c>
    </row>
    <row customFormat="1" r="50" s="1" spans="1:17">
      <c r="A50" s="8" t="n">
        <v>46.0</v>
      </c>
      <c r="B50" s="9" t="n">
        <v>1292.0</v>
      </c>
      <c r="C50" s="9" t="n">
        <v>1271.0</v>
      </c>
      <c r="D50" s="9" t="n">
        <v>1287.0</v>
      </c>
      <c r="E50" s="9" t="n">
        <v>1301.0</v>
      </c>
      <c r="F50" s="9" t="n">
        <v>1262.0</v>
      </c>
      <c r="G50" s="9" t="n">
        <v>1243.0</v>
      </c>
      <c r="H50" s="9" t="str">
        <f si="0" t="shared"/>
        <v/>
      </c>
      <c r="I50" s="9" t="str">
        <f si="1" t="shared"/>
        <v/>
      </c>
      <c r="J50" s="9" t="n">
        <v>1312.0</v>
      </c>
      <c r="K50" s="9" t="n">
        <v>1313.0</v>
      </c>
      <c r="L50" s="9" t="n">
        <v>1327.0</v>
      </c>
      <c r="M50" s="9" t="n">
        <v>1317.0</v>
      </c>
      <c r="N50" s="9" t="n">
        <v>1319.0</v>
      </c>
      <c r="O50" s="9" t="n">
        <v>1299.0</v>
      </c>
      <c r="P50" s="9" t="str">
        <f si="2" t="shared"/>
        <v/>
      </c>
      <c r="Q50" s="9" t="str">
        <f si="3" t="shared"/>
        <v/>
      </c>
    </row>
    <row customFormat="1" r="51" s="1" spans="1:17">
      <c r="A51" s="8" t="n">
        <v>47.0</v>
      </c>
      <c r="B51" s="9" t="n">
        <v>1279.0</v>
      </c>
      <c r="C51" s="9" t="n">
        <v>1268.0</v>
      </c>
      <c r="D51" s="9" t="n">
        <v>1281.0</v>
      </c>
      <c r="E51" s="9" t="n">
        <v>1263.0</v>
      </c>
      <c r="F51" s="9" t="n">
        <v>1252.0</v>
      </c>
      <c r="G51" s="9" t="n">
        <v>1288.0</v>
      </c>
      <c r="H51" s="9" t="str">
        <f si="0" t="shared"/>
        <v/>
      </c>
      <c r="I51" s="9" t="str">
        <f si="1" t="shared"/>
        <v/>
      </c>
      <c r="J51" s="9" t="n">
        <v>1321.0</v>
      </c>
      <c r="K51" s="9" t="n">
        <v>1331.0</v>
      </c>
      <c r="L51" s="9" t="n">
        <v>1315.0</v>
      </c>
      <c r="M51" s="9" t="n">
        <v>1339.0</v>
      </c>
      <c r="N51" s="9" t="n">
        <v>1313.0</v>
      </c>
      <c r="O51" s="9" t="n">
        <v>1334.0</v>
      </c>
      <c r="P51" s="9" t="str">
        <f si="2" t="shared"/>
        <v/>
      </c>
      <c r="Q51" s="9" t="str">
        <f si="3" t="shared"/>
        <v/>
      </c>
    </row>
    <row customFormat="1" r="52" s="1" spans="1:17">
      <c r="A52" s="8" t="n">
        <v>48.0</v>
      </c>
      <c r="B52" s="9" t="n">
        <v>1276.0</v>
      </c>
      <c r="C52" s="9" t="n">
        <v>1276.0</v>
      </c>
      <c r="D52" s="9" t="n">
        <v>1287.0</v>
      </c>
      <c r="E52" s="9" t="n">
        <v>1278.0</v>
      </c>
      <c r="F52" s="9" t="n">
        <v>1273.0</v>
      </c>
      <c r="G52" s="9" t="n">
        <v>1291.0</v>
      </c>
      <c r="H52" s="9" t="str">
        <f si="0" t="shared"/>
        <v/>
      </c>
      <c r="I52" s="9" t="str">
        <f si="1" t="shared"/>
        <v/>
      </c>
      <c r="J52" s="9" t="n">
        <v>1314.0</v>
      </c>
      <c r="K52" s="9" t="n">
        <v>1320.0</v>
      </c>
      <c r="L52" s="9" t="n">
        <v>1319.0</v>
      </c>
      <c r="M52" s="9" t="n">
        <v>1312.0</v>
      </c>
      <c r="N52" s="9" t="n">
        <v>1321.0</v>
      </c>
      <c r="O52" s="9" t="n">
        <v>1344.0</v>
      </c>
      <c r="P52" s="9" t="str">
        <f si="2" t="shared"/>
        <v/>
      </c>
      <c r="Q52" s="9" t="str">
        <f si="3" t="shared"/>
        <v/>
      </c>
    </row>
    <row customFormat="1" r="53" s="1" spans="1:17">
      <c r="A53" s="8" t="n">
        <v>49.0</v>
      </c>
      <c r="B53" s="9" t="n">
        <v>1254.0</v>
      </c>
      <c r="C53" s="9" t="n">
        <v>1278.0</v>
      </c>
      <c r="D53" s="9" t="n">
        <v>1253.0</v>
      </c>
      <c r="E53" s="9" t="n">
        <v>1277.0</v>
      </c>
      <c r="F53" s="9" t="n">
        <v>1254.0</v>
      </c>
      <c r="G53" s="9" t="n">
        <v>1259.0</v>
      </c>
      <c r="H53" s="9" t="str">
        <f si="0" t="shared"/>
        <v/>
      </c>
      <c r="I53" s="9" t="str">
        <f si="1" t="shared"/>
        <v/>
      </c>
      <c r="J53" s="9" t="n">
        <v>1306.0</v>
      </c>
      <c r="K53" s="9" t="n">
        <v>1328.0</v>
      </c>
      <c r="L53" s="9" t="n">
        <v>1338.0</v>
      </c>
      <c r="M53" s="9" t="n">
        <v>1304.0</v>
      </c>
      <c r="N53" s="9" t="n">
        <v>1296.0</v>
      </c>
      <c r="O53" s="9" t="n">
        <v>1302.0</v>
      </c>
      <c r="P53" s="9" t="str">
        <f si="2" t="shared"/>
        <v/>
      </c>
      <c r="Q53" s="9" t="str">
        <f si="3" t="shared"/>
        <v/>
      </c>
    </row>
    <row customFormat="1" r="54" s="1" spans="1:17">
      <c r="A54" s="8" t="n">
        <v>50.0</v>
      </c>
      <c r="B54" s="9" t="n">
        <v>1289.0</v>
      </c>
      <c r="C54" s="9" t="n">
        <v>1288.0</v>
      </c>
      <c r="D54" s="9" t="n">
        <v>1274.0</v>
      </c>
      <c r="E54" s="9" t="n">
        <v>1259.0</v>
      </c>
      <c r="F54" s="9" t="n">
        <v>1291.0</v>
      </c>
      <c r="G54" s="9" t="n">
        <v>1279.0</v>
      </c>
      <c r="H54" s="9" t="str">
        <f si="0" t="shared"/>
        <v/>
      </c>
      <c r="I54" s="9" t="str">
        <f si="1" t="shared"/>
        <v/>
      </c>
      <c r="J54" s="9" t="n">
        <v>1316.0</v>
      </c>
      <c r="K54" s="9" t="n">
        <v>1334.0</v>
      </c>
      <c r="L54" s="9" t="n">
        <v>1308.0</v>
      </c>
      <c r="M54" s="9" t="n">
        <v>1302.0</v>
      </c>
      <c r="N54" s="9" t="n">
        <v>1318.0</v>
      </c>
      <c r="O54" s="9" t="n">
        <v>1323.0</v>
      </c>
      <c r="P54" s="9" t="str">
        <f si="2" t="shared"/>
        <v/>
      </c>
      <c r="Q54" s="9" t="str">
        <f si="3" t="shared"/>
        <v/>
      </c>
    </row>
    <row customFormat="1" r="55" s="1" spans="1:17">
      <c r="A55" s="8" t="n">
        <v>51.0</v>
      </c>
      <c r="B55" s="9" t="n">
        <v>1265.0</v>
      </c>
      <c r="C55" s="9" t="n">
        <v>1260.0</v>
      </c>
      <c r="D55" s="9" t="n">
        <v>1272.0</v>
      </c>
      <c r="E55" s="9" t="n">
        <v>1270.0</v>
      </c>
      <c r="F55" s="9" t="n">
        <v>1283.0</v>
      </c>
      <c r="G55" s="9" t="n">
        <v>1249.0</v>
      </c>
      <c r="H55" s="9" t="str">
        <f si="0" t="shared"/>
        <v/>
      </c>
      <c r="I55" s="9" t="str">
        <f si="1" t="shared"/>
        <v/>
      </c>
      <c r="J55" s="9" t="n">
        <v>1325.0</v>
      </c>
      <c r="K55" s="9" t="n">
        <v>1325.0</v>
      </c>
      <c r="L55" s="9" t="n">
        <v>1352.0</v>
      </c>
      <c r="M55" s="9" t="n">
        <v>1295.0</v>
      </c>
      <c r="N55" s="9" t="n">
        <v>1327.0</v>
      </c>
      <c r="O55" s="9" t="n">
        <v>1311.0</v>
      </c>
      <c r="P55" s="9" t="str">
        <f si="2" t="shared"/>
        <v/>
      </c>
      <c r="Q55" s="9" t="str">
        <f si="3" t="shared"/>
        <v/>
      </c>
    </row>
    <row customFormat="1" r="56" s="1" spans="1:17">
      <c r="A56" s="8" t="n">
        <v>52.0</v>
      </c>
      <c r="B56" s="9" t="n">
        <v>1266.0</v>
      </c>
      <c r="C56" s="9" t="n">
        <v>1296.0</v>
      </c>
      <c r="D56" s="9" t="n">
        <v>1270.0</v>
      </c>
      <c r="E56" s="9" t="n">
        <v>1282.0</v>
      </c>
      <c r="F56" s="9" t="n">
        <v>1270.0</v>
      </c>
      <c r="G56" s="9" t="n">
        <v>1280.0</v>
      </c>
      <c r="H56" s="9" t="str">
        <f si="0" t="shared"/>
        <v/>
      </c>
      <c r="I56" s="9" t="str">
        <f si="1" t="shared"/>
        <v/>
      </c>
      <c r="J56" s="9" t="n">
        <v>1332.0</v>
      </c>
      <c r="K56" s="9" t="n">
        <v>1329.0</v>
      </c>
      <c r="L56" s="9" t="n">
        <v>1318.0</v>
      </c>
      <c r="M56" s="9" t="n">
        <v>1296.0</v>
      </c>
      <c r="N56" s="9" t="n">
        <v>1321.0</v>
      </c>
      <c r="O56" s="9" t="n">
        <v>1344.0</v>
      </c>
      <c r="P56" s="9" t="str">
        <f si="2" t="shared"/>
        <v/>
      </c>
      <c r="Q56" s="9" t="str">
        <f si="3" t="shared"/>
        <v/>
      </c>
    </row>
    <row customFormat="1" r="57" s="1" spans="1:17">
      <c r="A57" s="8" t="n">
        <v>53.0</v>
      </c>
      <c r="B57" s="9" t="n">
        <v>1290.0</v>
      </c>
      <c r="C57" s="9" t="n">
        <v>1277.0</v>
      </c>
      <c r="D57" s="9" t="n">
        <v>1282.0</v>
      </c>
      <c r="E57" s="9" t="n">
        <v>1300.0</v>
      </c>
      <c r="F57" s="9" t="n">
        <v>1276.0</v>
      </c>
      <c r="G57" s="9" t="n">
        <v>1280.0</v>
      </c>
      <c r="H57" s="9" t="str">
        <f si="0" t="shared"/>
        <v/>
      </c>
      <c r="I57" s="9" t="str">
        <f si="1" t="shared"/>
        <v/>
      </c>
      <c r="J57" s="9" t="n">
        <v>1326.0</v>
      </c>
      <c r="K57" s="9" t="n">
        <v>1319.0</v>
      </c>
      <c r="L57" s="9" t="n">
        <v>1315.0</v>
      </c>
      <c r="M57" s="9" t="n">
        <v>1308.0</v>
      </c>
      <c r="N57" s="9" t="n">
        <v>1320.0</v>
      </c>
      <c r="O57" s="9" t="n">
        <v>1336.0</v>
      </c>
      <c r="P57" s="9" t="str">
        <f si="2" t="shared"/>
        <v/>
      </c>
      <c r="Q57" s="9" t="str">
        <f si="3" t="shared"/>
        <v/>
      </c>
    </row>
    <row customFormat="1" r="58" s="1" spans="1:17">
      <c r="A58" s="8" t="n">
        <v>54.0</v>
      </c>
      <c r="B58" s="9" t="n">
        <v>1276.0</v>
      </c>
      <c r="C58" s="9" t="n">
        <v>1269.0</v>
      </c>
      <c r="D58" s="9" t="n">
        <v>1276.0</v>
      </c>
      <c r="E58" s="9" t="n">
        <v>1276.0</v>
      </c>
      <c r="F58" s="9" t="n">
        <v>1262.0</v>
      </c>
      <c r="G58" s="9" t="n">
        <v>1269.0</v>
      </c>
      <c r="H58" s="9" t="str">
        <f si="0" t="shared"/>
        <v/>
      </c>
      <c r="I58" s="9" t="str">
        <f si="1" t="shared"/>
        <v/>
      </c>
      <c r="J58" s="9" t="n">
        <v>1317.0</v>
      </c>
      <c r="K58" s="9" t="n">
        <v>1340.0</v>
      </c>
      <c r="L58" s="9" t="n">
        <v>1337.0</v>
      </c>
      <c r="M58" s="9" t="n">
        <v>1321.0</v>
      </c>
      <c r="N58" s="9" t="n">
        <v>1318.0</v>
      </c>
      <c r="O58" s="9" t="n">
        <v>1308.0</v>
      </c>
      <c r="P58" s="9" t="str">
        <f si="2" t="shared"/>
        <v/>
      </c>
      <c r="Q58" s="9" t="str">
        <f si="3" t="shared"/>
        <v/>
      </c>
    </row>
    <row customFormat="1" r="59" s="1" spans="1:17">
      <c r="A59" s="8" t="n">
        <v>55.0</v>
      </c>
      <c r="B59" s="9" t="n">
        <v>1264.0</v>
      </c>
      <c r="C59" s="9" t="n">
        <v>1276.0</v>
      </c>
      <c r="D59" s="9" t="n">
        <v>1282.0</v>
      </c>
      <c r="E59" s="9" t="n">
        <v>1295.0</v>
      </c>
      <c r="F59" s="9" t="n">
        <v>1284.0</v>
      </c>
      <c r="G59" s="9" t="n">
        <v>1254.0</v>
      </c>
      <c r="H59" s="9" t="str">
        <f si="0" t="shared"/>
        <v/>
      </c>
      <c r="I59" s="9" t="str">
        <f si="1" t="shared"/>
        <v/>
      </c>
      <c r="J59" s="9" t="n">
        <v>1309.0</v>
      </c>
      <c r="K59" s="9" t="n">
        <v>1329.0</v>
      </c>
      <c r="L59" s="9" t="n">
        <v>1299.0</v>
      </c>
      <c r="M59" s="9" t="n">
        <v>1338.0</v>
      </c>
      <c r="N59" s="9" t="n">
        <v>1320.0</v>
      </c>
      <c r="O59" s="9" t="n">
        <v>1300.0</v>
      </c>
      <c r="P59" s="9" t="str">
        <f si="2" t="shared"/>
        <v/>
      </c>
      <c r="Q59" s="9" t="str">
        <f si="3" t="shared"/>
        <v/>
      </c>
    </row>
    <row customFormat="1" r="60" s="1" spans="1:17">
      <c r="A60" s="8" t="n">
        <v>56.0</v>
      </c>
      <c r="B60" s="9" t="n">
        <v>1275.0</v>
      </c>
      <c r="C60" s="9" t="n">
        <v>1269.0</v>
      </c>
      <c r="D60" s="9" t="n">
        <v>1283.0</v>
      </c>
      <c r="E60" s="9" t="n">
        <v>1274.0</v>
      </c>
      <c r="F60" s="9" t="n">
        <v>1285.0</v>
      </c>
      <c r="G60" s="9" t="n">
        <v>1269.0</v>
      </c>
      <c r="H60" s="9" t="str">
        <f si="0" t="shared"/>
        <v/>
      </c>
      <c r="I60" s="9" t="str">
        <f si="1" t="shared"/>
        <v/>
      </c>
      <c r="J60" s="9" t="n">
        <v>1314.0</v>
      </c>
      <c r="K60" s="9" t="n">
        <v>1304.0</v>
      </c>
      <c r="L60" s="9" t="n">
        <v>1335.0</v>
      </c>
      <c r="M60" s="9" t="n">
        <v>1343.0</v>
      </c>
      <c r="N60" s="9" t="n">
        <v>1324.0</v>
      </c>
      <c r="O60" s="9" t="n">
        <v>1300.0</v>
      </c>
      <c r="P60" s="9" t="str">
        <f si="2" t="shared"/>
        <v/>
      </c>
      <c r="Q60" s="9" t="str">
        <f si="3" t="shared"/>
        <v/>
      </c>
    </row>
    <row customFormat="1" r="61" s="1" spans="1:17">
      <c r="A61" s="8" t="s">
        <v>27</v>
      </c>
      <c r="B61" s="9" t="str">
        <f ca="1" ref="B61:H61" si="4" t="shared">IFERROR(COUNTIF(B6:B59,CONCATENATE("&gt;",INDIRECT(ADDRESS(ROW(B66),COLUMN(B66)))+20))+IF(B5&gt;(B66+30),1,0)+IF(B60&gt;(B66+30),1,0),"")</f>
        <v/>
      </c>
      <c r="C61" s="9" t="str">
        <f ca="1" si="4" t="shared"/>
        <v/>
      </c>
      <c r="D61" s="9" t="str">
        <f ca="1" si="4" t="shared"/>
        <v/>
      </c>
      <c r="E61" s="9" t="str">
        <f ca="1" si="4" t="shared"/>
        <v/>
      </c>
      <c r="F61" s="9" t="str">
        <f ca="1" si="4" t="shared"/>
        <v/>
      </c>
      <c r="G61" s="9" t="str">
        <f ca="1" si="4" t="shared"/>
        <v/>
      </c>
      <c r="H61" s="9" t="str">
        <f ca="1" si="4" t="shared"/>
        <v/>
      </c>
      <c r="I61" s="9"/>
      <c r="J61" s="9" t="str">
        <f ca="1" ref="J61:P61" si="5" t="shared">IFERROR(COUNTIF(J6:J59,CONCATENATE("&gt;",INDIRECT(ADDRESS(ROW(J66),COLUMN(J66)))+20))+IF(J5&gt;(J66+30),1,0)+IF(J60&gt;(J66+30),1,0),"")</f>
        <v/>
      </c>
      <c r="K61" s="9" t="str">
        <f ca="1" si="5" t="shared"/>
        <v/>
      </c>
      <c r="L61" s="9" t="str">
        <f ca="1" si="5" t="shared"/>
        <v/>
      </c>
      <c r="M61" s="9" t="str">
        <f ca="1" si="5" t="shared"/>
        <v/>
      </c>
      <c r="N61" s="9" t="str">
        <f ca="1" si="5" t="shared"/>
        <v/>
      </c>
      <c r="O61" s="9" t="str">
        <f ca="1" si="5" t="shared"/>
        <v/>
      </c>
      <c r="P61" s="9" t="str">
        <f ca="1" si="5" t="shared"/>
        <v/>
      </c>
      <c r="Q61" s="9"/>
    </row>
    <row customFormat="1" r="62" s="1" spans="1:17">
      <c r="A62" s="8" t="s">
        <v>28</v>
      </c>
      <c r="B62" s="9" t="str">
        <f ca="1" ref="B62:H62" si="6" t="shared">IFERROR(COUNTIF(B5:B60,CONCATENATE("&lt;",INDIRECT(ADDRESS(ROW(B66),COLUMN(B66)))-20))+IF(B5&lt;(B66-30),1,0)+IF(B60&lt;(B66-30),1,0),"")</f>
        <v/>
      </c>
      <c r="C62" s="9" t="str">
        <f ca="1" si="6" t="shared"/>
        <v/>
      </c>
      <c r="D62" s="9" t="str">
        <f ca="1" si="6" t="shared"/>
        <v/>
      </c>
      <c r="E62" s="9" t="str">
        <f ca="1" si="6" t="shared"/>
        <v/>
      </c>
      <c r="F62" s="9" t="str">
        <f ca="1" si="6" t="shared"/>
        <v/>
      </c>
      <c r="G62" s="9" t="str">
        <f ca="1" si="6" t="shared"/>
        <v/>
      </c>
      <c r="H62" s="9" t="str">
        <f ca="1" si="6" t="shared"/>
        <v/>
      </c>
      <c r="I62" s="9"/>
      <c r="J62" s="9" t="str">
        <f ca="1" ref="J62:P62" si="7" t="shared">IFERROR(COUNTIF(J5:J60,CONCATENATE("&lt;",INDIRECT(ADDRESS(ROW(J66),COLUMN(J66)))-20))+IF(J5&lt;(J66-30),1,0)+IF(J60&lt;(J66-30),1,0),"")</f>
        <v/>
      </c>
      <c r="K62" s="9" t="str">
        <f ca="1" si="7" t="shared"/>
        <v/>
      </c>
      <c r="L62" s="9" t="str">
        <f ca="1" si="7" t="shared"/>
        <v/>
      </c>
      <c r="M62" s="9" t="str">
        <f ca="1" si="7" t="shared"/>
        <v/>
      </c>
      <c r="N62" s="9" t="str">
        <f ca="1" si="7" t="shared"/>
        <v/>
      </c>
      <c r="O62" s="9" t="str">
        <f ca="1" si="7" t="shared"/>
        <v/>
      </c>
      <c r="P62" s="9" t="str">
        <f ca="1" si="7" t="shared"/>
        <v/>
      </c>
      <c r="Q62" s="9"/>
    </row>
    <row customFormat="1" r="63" s="1" spans="1:17">
      <c r="A63" s="8" t="s">
        <v>29</v>
      </c>
      <c r="B63" s="10" t="str">
        <f ca="1" ref="B63:G63" si="8" t="shared">CONCATENATE("↑",B61,"↓",B62)</f>
        <v>↑↓</v>
      </c>
      <c r="C63" s="10" t="str">
        <f ca="1" si="8" t="shared"/>
        <v>↑↓</v>
      </c>
      <c r="D63" s="10" t="str">
        <f ca="1" si="8" t="shared"/>
        <v>↑↓</v>
      </c>
      <c r="E63" s="10" t="str">
        <f ca="1" si="8" t="shared"/>
        <v>↑↓</v>
      </c>
      <c r="F63" s="10" t="str">
        <f ca="1" si="8" t="shared"/>
        <v>↑↓</v>
      </c>
      <c r="G63" s="10" t="str">
        <f ca="1" si="8" t="shared"/>
        <v>↑↓</v>
      </c>
      <c r="H63" s="10"/>
      <c r="I63" s="10"/>
      <c r="J63" s="10" t="str">
        <f ca="1" ref="J63:O63" si="9" t="shared">CONCATENATE("↑",J61,"↓",J62)</f>
        <v>↑↓</v>
      </c>
      <c r="K63" s="10" t="str">
        <f ca="1" si="9" t="shared"/>
        <v>↑↓</v>
      </c>
      <c r="L63" s="10" t="str">
        <f ca="1" si="9" t="shared"/>
        <v>↑↓</v>
      </c>
      <c r="M63" s="10" t="str">
        <f ca="1" si="9" t="shared"/>
        <v>↑↓</v>
      </c>
      <c r="N63" s="10" t="str">
        <f ca="1" si="9" t="shared"/>
        <v>↑↓</v>
      </c>
      <c r="O63" s="10" t="str">
        <f ca="1" si="9" t="shared"/>
        <v>↑↓</v>
      </c>
      <c r="P63" s="10" t="s">
        <v>30</v>
      </c>
      <c r="Q63" s="8"/>
    </row>
    <row customFormat="1" r="64" s="1" spans="1:17">
      <c r="A64" s="8" t="s">
        <v>31</v>
      </c>
      <c r="B64" s="9" t="str">
        <f ref="B64:H64" si="10" t="shared">IF(B5="","",MAX(B5:B60))</f>
        <v/>
      </c>
      <c r="C64" s="9" t="str">
        <f si="10" t="shared"/>
        <v/>
      </c>
      <c r="D64" s="9" t="str">
        <f si="10" t="shared"/>
        <v/>
      </c>
      <c r="E64" s="9" t="str">
        <f si="10" t="shared"/>
        <v/>
      </c>
      <c r="F64" s="9" t="str">
        <f si="10" t="shared"/>
        <v/>
      </c>
      <c r="G64" s="9" t="str">
        <f si="10" t="shared"/>
        <v/>
      </c>
      <c r="H64" s="9" t="str">
        <f si="10" t="shared"/>
        <v/>
      </c>
      <c r="I64" s="9"/>
      <c r="J64" s="9" t="str">
        <f ref="J64:P64" si="11" t="shared">IF(J5="","",MAX(J5:J60))</f>
        <v/>
      </c>
      <c r="K64" s="9" t="str">
        <f si="11" t="shared"/>
        <v/>
      </c>
      <c r="L64" s="9" t="str">
        <f si="11" t="shared"/>
        <v/>
      </c>
      <c r="M64" s="9" t="str">
        <f si="11" t="shared"/>
        <v/>
      </c>
      <c r="N64" s="9" t="str">
        <f si="11" t="shared"/>
        <v/>
      </c>
      <c r="O64" s="9" t="str">
        <f si="11" t="shared"/>
        <v/>
      </c>
      <c r="P64" s="9" t="str">
        <f si="11" t="shared"/>
        <v/>
      </c>
      <c r="Q64" s="8"/>
    </row>
    <row customFormat="1" r="65" s="1" spans="1:17">
      <c r="A65" s="8" t="s">
        <v>32</v>
      </c>
      <c r="B65" s="9" t="str">
        <f ref="B65:H65" si="12" t="shared">IF(B5="","",MIN(B5:B60))</f>
        <v/>
      </c>
      <c r="C65" s="9" t="str">
        <f si="12" t="shared"/>
        <v/>
      </c>
      <c r="D65" s="9" t="str">
        <f si="12" t="shared"/>
        <v/>
      </c>
      <c r="E65" s="9" t="str">
        <f si="12" t="shared"/>
        <v/>
      </c>
      <c r="F65" s="9" t="str">
        <f si="12" t="shared"/>
        <v/>
      </c>
      <c r="G65" s="9" t="str">
        <f si="12" t="shared"/>
        <v/>
      </c>
      <c r="H65" s="9" t="str">
        <f si="12" t="shared"/>
        <v/>
      </c>
      <c r="I65" s="9"/>
      <c r="J65" s="9" t="str">
        <f ref="J65:P65" si="13" t="shared">IF(J5="","",MIN(J5:J60))</f>
        <v/>
      </c>
      <c r="K65" s="9" t="str">
        <f si="13" t="shared"/>
        <v/>
      </c>
      <c r="L65" s="9" t="str">
        <f si="13" t="shared"/>
        <v/>
      </c>
      <c r="M65" s="9" t="str">
        <f si="13" t="shared"/>
        <v/>
      </c>
      <c r="N65" s="9" t="str">
        <f si="13" t="shared"/>
        <v/>
      </c>
      <c r="O65" s="9" t="str">
        <f si="13" t="shared"/>
        <v/>
      </c>
      <c r="P65" s="9" t="str">
        <f si="13" t="shared"/>
        <v/>
      </c>
      <c r="Q65" s="8"/>
    </row>
    <row customFormat="1" r="66" s="1" spans="1:17">
      <c r="A66" s="8" t="s">
        <v>12</v>
      </c>
      <c r="B66" s="9" t="str">
        <f ref="B66:H66" si="14" t="shared">IFERROR(INT(AVERAGE(B5:B60)),"")</f>
        <v/>
      </c>
      <c r="C66" s="9" t="str">
        <f si="14" t="shared"/>
        <v/>
      </c>
      <c r="D66" s="9" t="str">
        <f si="14" t="shared"/>
        <v/>
      </c>
      <c r="E66" s="9" t="str">
        <f si="14" t="shared"/>
        <v/>
      </c>
      <c r="F66" s="9" t="str">
        <f si="14" t="shared"/>
        <v/>
      </c>
      <c r="G66" s="9" t="str">
        <f si="14" t="shared"/>
        <v/>
      </c>
      <c r="H66" s="9" t="str">
        <f si="14" t="shared"/>
        <v/>
      </c>
      <c r="I66" s="9"/>
      <c r="J66" s="9" t="str">
        <f ref="J66:P66" si="15" t="shared">IFERROR(INT(AVERAGE(J5:J60)),"")</f>
        <v/>
      </c>
      <c r="K66" s="9" t="str">
        <f si="15" t="shared"/>
        <v/>
      </c>
      <c r="L66" s="9" t="str">
        <f si="15" t="shared"/>
        <v/>
      </c>
      <c r="M66" s="9" t="str">
        <f si="15" t="shared"/>
        <v/>
      </c>
      <c r="N66" s="9" t="str">
        <f si="15" t="shared"/>
        <v/>
      </c>
      <c r="O66" s="9" t="str">
        <f si="15" t="shared"/>
        <v/>
      </c>
      <c r="P66" s="9" t="str">
        <f si="15" t="shared"/>
        <v/>
      </c>
      <c r="Q66" s="8"/>
    </row>
    <row customFormat="1" r="67" s="1" spans="1:17">
      <c r="A67" s="8" t="s">
        <v>33</v>
      </c>
      <c r="B67" s="8" t="n">
        <v>1270.0</v>
      </c>
      <c r="C67" s="8" t="n">
        <v>1270.0</v>
      </c>
      <c r="D67" s="8" t="n">
        <v>1270.0</v>
      </c>
      <c r="E67" s="8" t="n">
        <v>1270.0</v>
      </c>
      <c r="F67" s="8" t="n">
        <v>1270.0</v>
      </c>
      <c r="G67" s="8" t="n">
        <v>1270.0</v>
      </c>
      <c r="H67" s="8" t="n">
        <v>1270.0</v>
      </c>
      <c r="I67" s="9"/>
      <c r="J67" s="8" t="n">
        <v>1320.0</v>
      </c>
      <c r="K67" s="8" t="n">
        <v>1320.0</v>
      </c>
      <c r="L67" s="8" t="n">
        <v>1320.0</v>
      </c>
      <c r="M67" s="8" t="n">
        <v>1320.0</v>
      </c>
      <c r="N67" s="8" t="n">
        <v>1320.0</v>
      </c>
      <c r="O67" s="8" t="n">
        <v>1320.0</v>
      </c>
      <c r="P67" s="8" t="n">
        <v>1320.0</v>
      </c>
      <c r="Q67" s="8"/>
    </row>
    <row customFormat="1" r="68" s="1" spans="1:17">
      <c r="A68" s="8" t="s">
        <v>34</v>
      </c>
      <c r="B68" s="8" t="str">
        <f ref="B68:H68" si="16" t="shared">IFERROR(IF(ABS(B66-B67)&gt;7,1,0),"")</f>
        <v/>
      </c>
      <c r="C68" s="8" t="str">
        <f si="16" t="shared"/>
        <v/>
      </c>
      <c r="D68" s="8" t="str">
        <f si="16" t="shared"/>
        <v/>
      </c>
      <c r="E68" s="8" t="str">
        <f si="16" t="shared"/>
        <v/>
      </c>
      <c r="F68" s="8" t="str">
        <f si="16" t="shared"/>
        <v/>
      </c>
      <c r="G68" s="8" t="str">
        <f si="16" t="shared"/>
        <v/>
      </c>
      <c r="H68" s="8" t="str">
        <f si="16" t="shared"/>
        <v/>
      </c>
      <c r="I68" s="8"/>
      <c r="J68" s="8" t="str">
        <f ref="J68:P68" si="17" t="shared">IFERROR(IF(ABS(J66-J67)&gt;7,1,0),"")</f>
        <v/>
      </c>
      <c r="K68" s="8" t="str">
        <f si="17" t="shared"/>
        <v/>
      </c>
      <c r="L68" s="8" t="str">
        <f si="17" t="shared"/>
        <v/>
      </c>
      <c r="M68" s="8" t="str">
        <f si="17" t="shared"/>
        <v/>
      </c>
      <c r="N68" s="8" t="str">
        <f si="17" t="shared"/>
        <v/>
      </c>
      <c r="O68" s="8" t="str">
        <f si="17" t="shared"/>
        <v/>
      </c>
      <c r="P68" s="8" t="str">
        <f si="17" t="shared"/>
        <v/>
      </c>
      <c r="Q68" s="8"/>
    </row>
    <row customFormat="1" r="69" s="1" spans="9:9">
      <c r="I69" s="13"/>
    </row>
    <row customFormat="1" r="70" s="1" spans="3:12">
      <c r="C70" s="8"/>
      <c r="D70" s="8" t="s">
        <v>35</v>
      </c>
      <c r="E70" s="8" t="s">
        <v>36</v>
      </c>
      <c r="F70" s="8" t="s">
        <v>12</v>
      </c>
      <c r="G70" s="8"/>
      <c r="H70" s="8"/>
      <c r="I70" s="8"/>
      <c r="J70" s="8" t="s">
        <v>35</v>
      </c>
      <c r="K70" s="8" t="s">
        <v>36</v>
      </c>
      <c r="L70" s="8" t="s">
        <v>12</v>
      </c>
    </row>
    <row customFormat="1" r="71" s="1" spans="3:12">
      <c r="C71" s="8" t="s">
        <v>37</v>
      </c>
      <c r="D71" s="12" t="str">
        <f ca="1">IFERROR((56*2-B$61-B$62-J$61-J$62)/(56*2),"")</f>
        <v/>
      </c>
      <c r="E71" s="12" t="str">
        <f ca="1">IFERROR((56*2-C$61-C$62-K$61-K$62)/(56*2),"")</f>
        <v/>
      </c>
      <c r="F71" s="12" t="str">
        <f ca="1" ref="F71:F73" si="18" t="shared">IFERROR(AVERAGE(D71:E71),"")</f>
        <v/>
      </c>
      <c r="G71" s="12"/>
      <c r="H71" s="8"/>
      <c r="I71" s="8" t="s">
        <v>38</v>
      </c>
      <c r="J71" s="8" t="str">
        <f>IFERROR((2-B68-J68)/2,"")</f>
        <v/>
      </c>
      <c r="K71" s="8" t="str">
        <f>IFERROR((2-C68-K68)/2,"")</f>
        <v/>
      </c>
      <c r="L71" s="8" t="str">
        <f ref="L71:L73" si="19" t="shared">IFERROR(AVERAGE(J71:K71),"")</f>
        <v/>
      </c>
    </row>
    <row customFormat="1" r="72" s="1" spans="3:12">
      <c r="C72" s="8" t="s">
        <v>39</v>
      </c>
      <c r="D72" s="12" t="str">
        <f ca="1">IFERROR((56*2-D$61-D$62-L$61-L$62)/(56*2),"")</f>
        <v/>
      </c>
      <c r="E72" s="12" t="str">
        <f ca="1">IFERROR((56*2-E$61-E$62-M$61-M$62)/(56*2),"")</f>
        <v/>
      </c>
      <c r="F72" s="12" t="str">
        <f ca="1" si="18" t="shared"/>
        <v/>
      </c>
      <c r="G72" s="8"/>
      <c r="H72" s="8"/>
      <c r="I72" s="8" t="s">
        <v>40</v>
      </c>
      <c r="J72" s="8" t="str">
        <f>IFERROR((2-D68-L68)/2,"")</f>
        <v/>
      </c>
      <c r="K72" s="8" t="str">
        <f>IFERROR((2-E68-M68)/2,"")</f>
        <v/>
      </c>
      <c r="L72" s="8" t="str">
        <f si="19" t="shared"/>
        <v/>
      </c>
    </row>
    <row customFormat="1" r="73" s="1" spans="3:12">
      <c r="C73" s="8" t="s">
        <v>41</v>
      </c>
      <c r="D73" s="12" t="str">
        <f ca="1">IFERROR((56*2-F$61-F$62-N$61-N$62)/(56*2),"")</f>
        <v/>
      </c>
      <c r="E73" s="12" t="str">
        <f ca="1">IFERROR((56*2-G$61-G$62-O$61-O$62)/(56*2),"")</f>
        <v/>
      </c>
      <c r="F73" s="12" t="str">
        <f ca="1" si="18" t="shared"/>
        <v/>
      </c>
      <c r="G73" s="8"/>
      <c r="H73" s="8"/>
      <c r="I73" s="8" t="s">
        <v>42</v>
      </c>
      <c r="J73" s="8" t="str">
        <f>IFERROR((2-F68-N68)/2,"")</f>
        <v/>
      </c>
      <c r="K73" s="8" t="str">
        <f>IFERROR((2-G68-O68)/2,"")</f>
        <v/>
      </c>
      <c r="L73" s="8" t="str">
        <f si="19" t="shared"/>
        <v/>
      </c>
    </row>
    <row customFormat="1" r="74" s="1" spans="3:12">
      <c r="C74" s="9" t="s">
        <v>43</v>
      </c>
      <c r="D74" s="9"/>
      <c r="E74" s="9"/>
      <c r="F74" s="9" t="str">
        <f ca="1">IFERROR((56*2-H$61-H$62-P$61-P$62)/(56*2),"")</f>
        <v/>
      </c>
      <c r="G74" s="9"/>
      <c r="H74" s="9"/>
      <c r="I74" s="9" t="s">
        <v>44</v>
      </c>
      <c r="J74" s="12"/>
      <c r="K74" s="9"/>
      <c r="L74" s="12">
        <f>IFERROR((2*6-SUM(B68:P68))/(2*6),"")</f>
        <v>1</v>
      </c>
    </row>
  </sheetData>
  <mergeCells count="2">
    <mergeCell ref="B2:G2"/>
    <mergeCell ref="J2:O2"/>
  </mergeCells>
  <conditionalFormatting sqref="B5">
    <cfRule dxfId="0" operator="greaterThan" priority="70" type="cellIs">
      <formula>$B$66+30</formula>
    </cfRule>
    <cfRule dxfId="1" operator="lessThan" priority="69" type="cellIs">
      <formula>$B$66-30</formula>
    </cfRule>
  </conditionalFormatting>
  <conditionalFormatting sqref="C5">
    <cfRule dxfId="0" operator="greaterThan" priority="66" type="cellIs">
      <formula>$C$66+30</formula>
    </cfRule>
    <cfRule dxfId="1" operator="lessThan" priority="65" type="cellIs">
      <formula>$C$66-30</formula>
    </cfRule>
  </conditionalFormatting>
  <conditionalFormatting sqref="D5">
    <cfRule dxfId="0" operator="greaterThan" priority="64" type="cellIs">
      <formula>$D$66+30</formula>
    </cfRule>
    <cfRule dxfId="1" operator="lessThan" priority="63" type="cellIs">
      <formula>$D$66-30</formula>
    </cfRule>
  </conditionalFormatting>
  <conditionalFormatting sqref="E5">
    <cfRule dxfId="0" operator="greaterThan" priority="62" type="cellIs">
      <formula>$E$66+30</formula>
    </cfRule>
    <cfRule dxfId="1" operator="lessThan" priority="61" type="cellIs">
      <formula>$E$66-30</formula>
    </cfRule>
  </conditionalFormatting>
  <conditionalFormatting sqref="F5">
    <cfRule dxfId="0" operator="greaterThan" priority="60" type="cellIs">
      <formula>$F$66+30</formula>
    </cfRule>
    <cfRule dxfId="1" operator="lessThan" priority="59" type="cellIs">
      <formula>$F$66-30</formula>
    </cfRule>
  </conditionalFormatting>
  <conditionalFormatting sqref="G5">
    <cfRule dxfId="0" operator="greaterThan" priority="58" type="cellIs">
      <formula>$G$66+30</formula>
    </cfRule>
    <cfRule dxfId="1" operator="lessThan" priority="57" type="cellIs">
      <formula>$G$66-30</formula>
    </cfRule>
  </conditionalFormatting>
  <conditionalFormatting sqref="J5">
    <cfRule dxfId="0" operator="greaterThan" priority="36" type="cellIs">
      <formula>$J$66+30</formula>
    </cfRule>
    <cfRule dxfId="1" operator="lessThan" priority="35" type="cellIs">
      <formula>$J$66-30</formula>
    </cfRule>
  </conditionalFormatting>
  <conditionalFormatting sqref="K5">
    <cfRule dxfId="0" operator="greaterThan" priority="34" type="cellIs">
      <formula>$K$66+30</formula>
    </cfRule>
    <cfRule dxfId="1" operator="lessThan" priority="33" type="cellIs">
      <formula>$K$66-30</formula>
    </cfRule>
  </conditionalFormatting>
  <conditionalFormatting sqref="L5">
    <cfRule dxfId="0" operator="greaterThan" priority="32" type="cellIs">
      <formula>$L$66+30</formula>
    </cfRule>
    <cfRule dxfId="1" operator="lessThan" priority="31" type="cellIs">
      <formula>$L$66-30</formula>
    </cfRule>
  </conditionalFormatting>
  <conditionalFormatting sqref="M5">
    <cfRule dxfId="0" operator="greaterThan" priority="30" type="cellIs">
      <formula>$M$66+30</formula>
    </cfRule>
    <cfRule dxfId="1" operator="lessThan" priority="29" type="cellIs">
      <formula>$M$66-30</formula>
    </cfRule>
  </conditionalFormatting>
  <conditionalFormatting sqref="N5">
    <cfRule dxfId="0" operator="greaterThan" priority="28" type="cellIs">
      <formula>$N$66+30</formula>
    </cfRule>
    <cfRule dxfId="1" operator="lessThan" priority="27" type="cellIs">
      <formula>$N$66-30</formula>
    </cfRule>
  </conditionalFormatting>
  <conditionalFormatting sqref="O5">
    <cfRule dxfId="0" operator="greaterThan" priority="26" type="cellIs">
      <formula>$O$66+30</formula>
    </cfRule>
    <cfRule dxfId="1" operator="lessThan" priority="25" type="cellIs">
      <formula>$O$66-30</formula>
    </cfRule>
  </conditionalFormatting>
  <conditionalFormatting sqref="B60">
    <cfRule dxfId="0" operator="greaterThan" priority="68" type="cellIs">
      <formula>$B$66+30</formula>
    </cfRule>
    <cfRule dxfId="1" operator="lessThan" priority="67" type="cellIs">
      <formula>$B$66-30</formula>
    </cfRule>
  </conditionalFormatting>
  <conditionalFormatting sqref="C60">
    <cfRule dxfId="0" operator="greaterThan" priority="54" type="cellIs">
      <formula>$C$66+30</formula>
    </cfRule>
    <cfRule dxfId="1" operator="lessThan" priority="53" type="cellIs">
      <formula>$C$66-30</formula>
    </cfRule>
  </conditionalFormatting>
  <conditionalFormatting sqref="D60">
    <cfRule dxfId="0" operator="greaterThan" priority="52" type="cellIs">
      <formula>$D$66+30</formula>
    </cfRule>
    <cfRule dxfId="1" operator="lessThan" priority="51" type="cellIs">
      <formula>$D$66-30</formula>
    </cfRule>
  </conditionalFormatting>
  <conditionalFormatting sqref="E60">
    <cfRule dxfId="0" operator="greaterThan" priority="50" type="cellIs">
      <formula>$E$66+30</formula>
    </cfRule>
    <cfRule dxfId="1" operator="lessThan" priority="49" type="cellIs">
      <formula>$E$66-30</formula>
    </cfRule>
  </conditionalFormatting>
  <conditionalFormatting sqref="F60">
    <cfRule dxfId="0" operator="greaterThan" priority="48" type="cellIs">
      <formula>$F$66+30</formula>
    </cfRule>
    <cfRule dxfId="1" operator="lessThan" priority="47" type="cellIs">
      <formula>$F$66-30</formula>
    </cfRule>
  </conditionalFormatting>
  <conditionalFormatting sqref="G60">
    <cfRule dxfId="0" operator="greaterThan" priority="46" type="cellIs">
      <formula>$G$66+30</formula>
    </cfRule>
    <cfRule dxfId="1" operator="lessThan" priority="45" type="cellIs">
      <formula>$G$66-30</formula>
    </cfRule>
  </conditionalFormatting>
  <conditionalFormatting sqref="J60">
    <cfRule dxfId="0" operator="greaterThan" priority="24" type="cellIs">
      <formula>$J$66+30</formula>
    </cfRule>
    <cfRule dxfId="1" operator="lessThan" priority="23" type="cellIs">
      <formula>$J$66-30</formula>
    </cfRule>
  </conditionalFormatting>
  <conditionalFormatting sqref="K60">
    <cfRule dxfId="0" operator="greaterThan" priority="22" type="cellIs">
      <formula>$K$66+30</formula>
    </cfRule>
    <cfRule dxfId="1" operator="lessThan" priority="21" type="cellIs">
      <formula>$K$66-30</formula>
    </cfRule>
  </conditionalFormatting>
  <conditionalFormatting sqref="L60">
    <cfRule dxfId="0" operator="greaterThan" priority="20" type="cellIs">
      <formula>$L$66+30</formula>
    </cfRule>
    <cfRule dxfId="1" operator="lessThan" priority="19" type="cellIs">
      <formula>$L$66-30</formula>
    </cfRule>
  </conditionalFormatting>
  <conditionalFormatting sqref="M60">
    <cfRule dxfId="0" operator="greaterThan" priority="18" type="cellIs">
      <formula>$M$66+30</formula>
    </cfRule>
    <cfRule dxfId="1" operator="lessThan" priority="17" type="cellIs">
      <formula>$M$66-30</formula>
    </cfRule>
  </conditionalFormatting>
  <conditionalFormatting sqref="N60">
    <cfRule dxfId="0" operator="greaterThan" priority="16" type="cellIs">
      <formula>$N$66+30</formula>
    </cfRule>
    <cfRule dxfId="1" operator="lessThan" priority="15" type="cellIs">
      <formula>$N$66-30</formula>
    </cfRule>
  </conditionalFormatting>
  <conditionalFormatting sqref="O60">
    <cfRule dxfId="0" operator="greaterThan" priority="14" type="cellIs">
      <formula>$O$66+30</formula>
    </cfRule>
    <cfRule dxfId="1" operator="lessThan" priority="13" type="cellIs">
      <formula>$O$66-30</formula>
    </cfRule>
  </conditionalFormatting>
  <conditionalFormatting sqref="B6:B59">
    <cfRule dxfId="0" operator="greaterThan" priority="72" type="cellIs">
      <formula>$B$66+20</formula>
    </cfRule>
    <cfRule dxfId="1" operator="lessThan" priority="71" type="cellIs">
      <formula>$B$66-20</formula>
    </cfRule>
  </conditionalFormatting>
  <conditionalFormatting sqref="C6:C59">
    <cfRule dxfId="0" operator="greaterThan" priority="56" type="cellIs">
      <formula>$C$66+20</formula>
    </cfRule>
    <cfRule dxfId="1" operator="lessThan" priority="55" type="cellIs">
      <formula>$C$66-20</formula>
    </cfRule>
  </conditionalFormatting>
  <conditionalFormatting sqref="D6:D59">
    <cfRule dxfId="0" operator="greaterThan" priority="44" type="cellIs">
      <formula>$D$66+20</formula>
    </cfRule>
    <cfRule dxfId="1" operator="lessThan" priority="43" type="cellIs">
      <formula>$D$66-20</formula>
    </cfRule>
  </conditionalFormatting>
  <conditionalFormatting sqref="E6:E59">
    <cfRule dxfId="0" operator="greaterThan" priority="42" type="cellIs">
      <formula>$E$66+20</formula>
    </cfRule>
    <cfRule dxfId="1" operator="lessThan" priority="41" type="cellIs">
      <formula>$E$66-20</formula>
    </cfRule>
  </conditionalFormatting>
  <conditionalFormatting sqref="F6:F59">
    <cfRule dxfId="0" operator="greaterThan" priority="40" type="cellIs">
      <formula>$F$66+20</formula>
    </cfRule>
    <cfRule dxfId="1" operator="lessThan" priority="39" type="cellIs">
      <formula>$F$66-20</formula>
    </cfRule>
  </conditionalFormatting>
  <conditionalFormatting sqref="G6:G59">
    <cfRule dxfId="0" operator="greaterThan" priority="38" type="cellIs">
      <formula>$G$66+20</formula>
    </cfRule>
    <cfRule dxfId="1" operator="lessThan" priority="37" type="cellIs">
      <formula>$G$66-20</formula>
    </cfRule>
  </conditionalFormatting>
  <conditionalFormatting sqref="J6:J59">
    <cfRule dxfId="0" operator="greaterThan" priority="12" type="cellIs">
      <formula>$J$66+20</formula>
    </cfRule>
    <cfRule dxfId="1" operator="lessThan" priority="11" type="cellIs">
      <formula>$J$66-20</formula>
    </cfRule>
  </conditionalFormatting>
  <conditionalFormatting sqref="K6:K59">
    <cfRule dxfId="0" operator="greaterThan" priority="10" type="cellIs">
      <formula>$K$66+20</formula>
    </cfRule>
    <cfRule dxfId="1" operator="lessThan" priority="9" type="cellIs">
      <formula>$K$66-20</formula>
    </cfRule>
  </conditionalFormatting>
  <conditionalFormatting sqref="L6:L59">
    <cfRule dxfId="0" operator="greaterThan" priority="8" type="cellIs">
      <formula>$L$66+20</formula>
    </cfRule>
    <cfRule dxfId="1" operator="lessThan" priority="7" type="cellIs">
      <formula>$L$66-20</formula>
    </cfRule>
  </conditionalFormatting>
  <conditionalFormatting sqref="M6:M59">
    <cfRule dxfId="0" operator="greaterThan" priority="6" type="cellIs">
      <formula>$M$66+20</formula>
    </cfRule>
    <cfRule dxfId="1" operator="lessThan" priority="5" type="cellIs">
      <formula>$M$66-20</formula>
    </cfRule>
  </conditionalFormatting>
  <conditionalFormatting sqref="N6:N59">
    <cfRule dxfId="0" operator="greaterThan" priority="4" type="cellIs">
      <formula>$N$66+20</formula>
    </cfRule>
    <cfRule dxfId="1" operator="lessThan" priority="3" type="cellIs">
      <formula>$N$66-20</formula>
    </cfRule>
  </conditionalFormatting>
  <conditionalFormatting sqref="O6:O59">
    <cfRule dxfId="0" operator="greaterThan" priority="2" type="cellIs">
      <formula>$O$66+20</formula>
    </cfRule>
    <cfRule dxfId="1" operator="lessThan" priority="1" type="cellIs">
      <formula>$O$66-20</formula>
    </cfRule>
  </conditionalFormatting>
  <pageMargins bottom="0.75" footer="0.5" header="0.5" left="0.699305555555556" right="0.699305555555556" top="0.75"/>
  <headerFooter/>
</worksheet>
</file>

<file path=xl/worksheets/sheet32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Q74"/>
  <sheetViews>
    <sheetView workbookViewId="0" zoomScale="85" zoomScaleNormal="85" tabSelected="false">
      <selection activeCell="A1" sqref="A1"/>
    </sheetView>
  </sheetViews>
  <sheetFormatPr defaultColWidth="9" defaultRowHeight="14.25"/>
  <cols>
    <col min="1" max="1" customWidth="true" style="1" width="14.0" collapsed="true"/>
    <col min="2" max="7" customWidth="true" style="1" width="11.3666666666667" collapsed="true"/>
    <col min="8" max="8" customWidth="true" style="1" width="7.725" collapsed="true"/>
    <col min="9" max="9" customWidth="true" style="1" width="8.26666666666667" collapsed="true"/>
    <col min="10" max="15" customWidth="true" style="1" width="11.3666666666667" collapsed="true"/>
    <col min="16" max="16" customWidth="true" style="1" width="7.36666666666667" collapsed="true"/>
    <col min="17" max="18" style="1" width="9.0" collapsed="true"/>
    <col min="19" max="16384" style="2" width="9.0" collapsed="true"/>
  </cols>
  <sheetData>
    <row customFormat="1" customHeight="1" ht="24" r="1" s="1" spans="1:17">
      <c r="A1" s="3" t="s">
        <v>0</v>
      </c>
      <c r="B1" s="4" t="s">
        <v>414</v>
      </c>
      <c r="C1" s="3"/>
      <c r="D1" s="3"/>
      <c r="E1" s="3" t="s">
        <v>1</v>
      </c>
      <c r="F1" s="5" t="s">
        <v>2</v>
      </c>
      <c r="G1" s="5"/>
      <c r="H1" s="5"/>
      <c r="I1" s="5"/>
      <c r="J1" s="5"/>
      <c r="K1" s="5"/>
      <c r="L1" s="5"/>
      <c r="M1" s="5"/>
      <c r="N1" s="5"/>
      <c r="O1" s="5"/>
      <c r="P1" s="5"/>
      <c r="Q1" s="11"/>
    </row>
    <row customFormat="1" r="2" s="1" spans="1:17">
      <c r="A2" s="3"/>
      <c r="B2" s="6" t="s">
        <v>3</v>
      </c>
      <c r="C2" s="6"/>
      <c r="D2" s="6"/>
      <c r="E2" s="6"/>
      <c r="F2" s="6"/>
      <c r="G2" s="6"/>
      <c r="H2" s="6"/>
      <c r="I2" s="6"/>
      <c r="J2" s="6" t="s">
        <v>4</v>
      </c>
      <c r="K2" s="6"/>
      <c r="L2" s="6"/>
      <c r="M2" s="6"/>
      <c r="N2" s="6"/>
      <c r="O2" s="6"/>
      <c r="P2" s="3"/>
      <c r="Q2" s="3"/>
    </row>
    <row customFormat="1" r="3" s="1" spans="1:17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customFormat="1" customHeight="1" hidden="1" ht="17" r="4" s="1" spans="1:17">
      <c r="A4" s="3" t="s">
        <v>14</v>
      </c>
      <c r="B4" s="7" t="s">
        <v>15</v>
      </c>
      <c r="C4" s="7" t="s">
        <v>16</v>
      </c>
      <c r="D4" s="7" t="s">
        <v>17</v>
      </c>
      <c r="E4" s="3" t="s">
        <v>18</v>
      </c>
      <c r="F4" s="7" t="s">
        <v>19</v>
      </c>
      <c r="G4" s="3" t="s">
        <v>20</v>
      </c>
      <c r="H4" s="3" t="s">
        <v>90</v>
      </c>
      <c r="I4" s="3" t="s">
        <v>90</v>
      </c>
      <c r="J4" s="3" t="s">
        <v>21</v>
      </c>
      <c r="K4" s="7" t="s">
        <v>22</v>
      </c>
      <c r="L4" s="3" t="s">
        <v>23</v>
      </c>
      <c r="M4" s="3" t="s">
        <v>24</v>
      </c>
      <c r="N4" s="3" t="s">
        <v>25</v>
      </c>
      <c r="O4" s="7" t="s">
        <v>26</v>
      </c>
      <c r="P4" s="3"/>
      <c r="Q4" s="3"/>
    </row>
    <row customFormat="1" r="5" s="1" spans="1:17">
      <c r="A5" s="8" t="n">
        <v>1.0</v>
      </c>
      <c r="B5" s="9" t="n">
        <v>1280.0</v>
      </c>
      <c r="C5" s="9" t="n">
        <v>1279.0</v>
      </c>
      <c r="D5" s="9" t="n">
        <v>1267.0</v>
      </c>
      <c r="E5" s="9"/>
      <c r="F5" s="9"/>
      <c r="G5" s="9"/>
      <c r="H5" s="9" t="str">
        <f ref="H5:H60" si="0" t="shared">IF(B5="","",INT(AVERAGE(B5:G5)))</f>
        <v/>
      </c>
      <c r="I5" s="9" t="str">
        <f ref="I5:I60" si="1" t="shared">IF(H5="","",H5-H$65)</f>
        <v/>
      </c>
      <c r="J5" s="9" t="n">
        <v>1341.0</v>
      </c>
      <c r="K5" s="9" t="n">
        <v>1333.0</v>
      </c>
      <c r="L5" s="9" t="n">
        <v>1316.0</v>
      </c>
      <c r="M5" s="9"/>
      <c r="N5" s="9"/>
      <c r="O5" s="9"/>
      <c r="P5" s="9" t="str">
        <f ref="P5:P60" si="2" t="shared">IF(J5="","",INT(AVERAGE(J5:O5)))</f>
        <v/>
      </c>
      <c r="Q5" s="9" t="str">
        <f ref="Q5:Q60" si="3" t="shared">IF(P5="","",P5-P$65)</f>
        <v/>
      </c>
    </row>
    <row customFormat="1" r="6" s="1" spans="1:17">
      <c r="A6" s="8" t="n">
        <v>2.0</v>
      </c>
      <c r="B6" s="9" t="n">
        <v>1264.0</v>
      </c>
      <c r="C6" s="9" t="n">
        <v>1259.0</v>
      </c>
      <c r="D6" s="9" t="n">
        <v>1256.0</v>
      </c>
      <c r="E6" s="9"/>
      <c r="F6" s="9"/>
      <c r="G6" s="9"/>
      <c r="H6" s="9" t="str">
        <f si="0" t="shared"/>
        <v/>
      </c>
      <c r="I6" s="9" t="str">
        <f si="1" t="shared"/>
        <v/>
      </c>
      <c r="J6" s="9" t="n">
        <v>1324.0</v>
      </c>
      <c r="K6" s="9" t="n">
        <v>1322.0</v>
      </c>
      <c r="L6" s="9" t="n">
        <v>1313.0</v>
      </c>
      <c r="M6" s="9"/>
      <c r="N6" s="9"/>
      <c r="O6" s="9"/>
      <c r="P6" s="9" t="str">
        <f si="2" t="shared"/>
        <v/>
      </c>
      <c r="Q6" s="9" t="str">
        <f si="3" t="shared"/>
        <v/>
      </c>
    </row>
    <row customFormat="1" r="7" s="1" spans="1:17">
      <c r="A7" s="8" t="n">
        <v>3.0</v>
      </c>
      <c r="B7" s="9" t="n">
        <v>1252.0</v>
      </c>
      <c r="C7" s="9" t="n">
        <v>1271.0</v>
      </c>
      <c r="D7" s="9" t="n">
        <v>1271.0</v>
      </c>
      <c r="E7" s="9"/>
      <c r="F7" s="9"/>
      <c r="G7" s="9"/>
      <c r="H7" s="9" t="str">
        <f si="0" t="shared"/>
        <v/>
      </c>
      <c r="I7" s="9" t="str">
        <f si="1" t="shared"/>
        <v/>
      </c>
      <c r="J7" s="9" t="n">
        <v>1303.0</v>
      </c>
      <c r="K7" s="9" t="n">
        <v>1324.0</v>
      </c>
      <c r="L7" s="9" t="n">
        <v>1322.0</v>
      </c>
      <c r="M7" s="9"/>
      <c r="N7" s="9"/>
      <c r="O7" s="9"/>
      <c r="P7" s="9" t="str">
        <f si="2" t="shared"/>
        <v/>
      </c>
      <c r="Q7" s="9" t="str">
        <f si="3" t="shared"/>
        <v/>
      </c>
    </row>
    <row customFormat="1" r="8" s="1" spans="1:17">
      <c r="A8" s="8" t="n">
        <v>4.0</v>
      </c>
      <c r="B8" s="9" t="n">
        <v>1264.0</v>
      </c>
      <c r="C8" s="9" t="n">
        <v>1269.0</v>
      </c>
      <c r="D8" s="9" t="n">
        <v>1259.0</v>
      </c>
      <c r="E8" s="9"/>
      <c r="F8" s="9"/>
      <c r="G8" s="9"/>
      <c r="H8" s="9" t="str">
        <f si="0" t="shared"/>
        <v/>
      </c>
      <c r="I8" s="9" t="str">
        <f si="1" t="shared"/>
        <v/>
      </c>
      <c r="J8" s="9" t="n">
        <v>1328.0</v>
      </c>
      <c r="K8" s="9" t="n">
        <v>1327.0</v>
      </c>
      <c r="L8" s="9" t="n">
        <v>1319.0</v>
      </c>
      <c r="M8" s="9"/>
      <c r="N8" s="9"/>
      <c r="O8" s="9"/>
      <c r="P8" s="9" t="str">
        <f si="2" t="shared"/>
        <v/>
      </c>
      <c r="Q8" s="9" t="str">
        <f si="3" t="shared"/>
        <v/>
      </c>
    </row>
    <row customFormat="1" r="9" s="1" spans="1:17">
      <c r="A9" s="8" t="n">
        <v>5.0</v>
      </c>
      <c r="B9" s="9" t="n">
        <v>1274.0</v>
      </c>
      <c r="C9" s="9" t="n">
        <v>1283.0</v>
      </c>
      <c r="D9" s="9" t="n">
        <v>1295.0</v>
      </c>
      <c r="E9" s="9"/>
      <c r="F9" s="9"/>
      <c r="G9" s="9"/>
      <c r="H9" s="9" t="str">
        <f si="0" t="shared"/>
        <v/>
      </c>
      <c r="I9" s="9" t="str">
        <f si="1" t="shared"/>
        <v/>
      </c>
      <c r="J9" s="9" t="n">
        <v>1315.0</v>
      </c>
      <c r="K9" s="9" t="n">
        <v>1308.0</v>
      </c>
      <c r="L9" s="9" t="n">
        <v>1333.0</v>
      </c>
      <c r="M9" s="9"/>
      <c r="N9" s="9"/>
      <c r="O9" s="9"/>
      <c r="P9" s="9" t="str">
        <f si="2" t="shared"/>
        <v/>
      </c>
      <c r="Q9" s="9" t="str">
        <f si="3" t="shared"/>
        <v/>
      </c>
    </row>
    <row customFormat="1" r="10" s="1" spans="1:17">
      <c r="A10" s="8" t="n">
        <v>6.0</v>
      </c>
      <c r="B10" s="9" t="n">
        <v>1279.0</v>
      </c>
      <c r="C10" s="9" t="n">
        <v>1283.0</v>
      </c>
      <c r="D10" s="9" t="n">
        <v>1292.0</v>
      </c>
      <c r="E10" s="9"/>
      <c r="F10" s="9"/>
      <c r="G10" s="9"/>
      <c r="H10" s="9" t="str">
        <f si="0" t="shared"/>
        <v/>
      </c>
      <c r="I10" s="9" t="str">
        <f si="1" t="shared"/>
        <v/>
      </c>
      <c r="J10" s="9" t="n">
        <v>1329.0</v>
      </c>
      <c r="K10" s="9" t="n">
        <v>1333.0</v>
      </c>
      <c r="L10" s="9" t="n">
        <v>1334.0</v>
      </c>
      <c r="M10" s="9"/>
      <c r="N10" s="9"/>
      <c r="O10" s="9"/>
      <c r="P10" s="9" t="str">
        <f si="2" t="shared"/>
        <v/>
      </c>
      <c r="Q10" s="9" t="str">
        <f si="3" t="shared"/>
        <v/>
      </c>
    </row>
    <row customFormat="1" r="11" s="1" spans="1:17">
      <c r="A11" s="8" t="n">
        <v>7.0</v>
      </c>
      <c r="B11" s="9" t="n">
        <v>1274.0</v>
      </c>
      <c r="C11" s="9" t="n">
        <v>1274.0</v>
      </c>
      <c r="D11" s="9" t="n">
        <v>1275.0</v>
      </c>
      <c r="E11" s="9"/>
      <c r="F11" s="9"/>
      <c r="G11" s="9"/>
      <c r="H11" s="9" t="str">
        <f si="0" t="shared"/>
        <v/>
      </c>
      <c r="I11" s="9" t="str">
        <f si="1" t="shared"/>
        <v/>
      </c>
      <c r="J11" s="9" t="n">
        <v>1317.0</v>
      </c>
      <c r="K11" s="9" t="n">
        <v>1309.0</v>
      </c>
      <c r="L11" s="9" t="n">
        <v>1304.0</v>
      </c>
      <c r="M11" s="9"/>
      <c r="N11" s="9"/>
      <c r="O11" s="9"/>
      <c r="P11" s="9" t="str">
        <f si="2" t="shared"/>
        <v/>
      </c>
      <c r="Q11" s="9" t="str">
        <f si="3" t="shared"/>
        <v/>
      </c>
    </row>
    <row customFormat="1" r="12" s="1" spans="1:17">
      <c r="A12" s="8" t="n">
        <v>8.0</v>
      </c>
      <c r="B12" s="9" t="n">
        <v>1240.0</v>
      </c>
      <c r="C12" s="9" t="n">
        <v>1261.0</v>
      </c>
      <c r="D12" s="9" t="n">
        <v>1259.0</v>
      </c>
      <c r="E12" s="9"/>
      <c r="F12" s="9"/>
      <c r="G12" s="9"/>
      <c r="H12" s="9" t="str">
        <f si="0" t="shared"/>
        <v/>
      </c>
      <c r="I12" s="9" t="str">
        <f si="1" t="shared"/>
        <v/>
      </c>
      <c r="J12" s="9" t="n">
        <v>1319.0</v>
      </c>
      <c r="K12" s="9" t="n">
        <v>1318.0</v>
      </c>
      <c r="L12" s="9" t="n">
        <v>1332.0</v>
      </c>
      <c r="M12" s="9"/>
      <c r="N12" s="9"/>
      <c r="O12" s="9"/>
      <c r="P12" s="9" t="str">
        <f si="2" t="shared"/>
        <v/>
      </c>
      <c r="Q12" s="9" t="str">
        <f si="3" t="shared"/>
        <v/>
      </c>
    </row>
    <row customFormat="1" r="13" s="1" spans="1:17">
      <c r="A13" s="8" t="n">
        <v>9.0</v>
      </c>
      <c r="B13" s="9" t="n">
        <v>1264.0</v>
      </c>
      <c r="C13" s="9" t="n">
        <v>1261.0</v>
      </c>
      <c r="D13" s="9" t="n">
        <v>1263.0</v>
      </c>
      <c r="E13" s="9"/>
      <c r="F13" s="9"/>
      <c r="G13" s="9"/>
      <c r="H13" s="9" t="str">
        <f si="0" t="shared"/>
        <v/>
      </c>
      <c r="I13" s="9" t="str">
        <f si="1" t="shared"/>
        <v/>
      </c>
      <c r="J13" s="9" t="n">
        <v>1333.0</v>
      </c>
      <c r="K13" s="9" t="n">
        <v>1338.0</v>
      </c>
      <c r="L13" s="9" t="n">
        <v>1329.0</v>
      </c>
      <c r="M13" s="9"/>
      <c r="N13" s="9"/>
      <c r="O13" s="9"/>
      <c r="P13" s="9" t="str">
        <f si="2" t="shared"/>
        <v/>
      </c>
      <c r="Q13" s="9" t="str">
        <f si="3" t="shared"/>
        <v/>
      </c>
    </row>
    <row customFormat="1" r="14" s="1" spans="1:17">
      <c r="A14" s="8" t="n">
        <v>10.0</v>
      </c>
      <c r="B14" s="9" t="n">
        <v>1263.0</v>
      </c>
      <c r="C14" s="9" t="n">
        <v>1261.0</v>
      </c>
      <c r="D14" s="9" t="n">
        <v>1286.0</v>
      </c>
      <c r="E14" s="9"/>
      <c r="F14" s="9"/>
      <c r="G14" s="9"/>
      <c r="H14" s="9" t="str">
        <f si="0" t="shared"/>
        <v/>
      </c>
      <c r="I14" s="9" t="str">
        <f si="1" t="shared"/>
        <v/>
      </c>
      <c r="J14" s="9" t="n">
        <v>1310.0</v>
      </c>
      <c r="K14" s="9" t="n">
        <v>1298.0</v>
      </c>
      <c r="L14" s="9" t="n">
        <v>1317.0</v>
      </c>
      <c r="M14" s="9"/>
      <c r="N14" s="9"/>
      <c r="O14" s="9"/>
      <c r="P14" s="9" t="str">
        <f si="2" t="shared"/>
        <v/>
      </c>
      <c r="Q14" s="9" t="str">
        <f si="3" t="shared"/>
        <v/>
      </c>
    </row>
    <row customFormat="1" r="15" s="1" spans="1:17">
      <c r="A15" s="8" t="n">
        <v>11.0</v>
      </c>
      <c r="B15" s="9" t="n">
        <v>1267.0</v>
      </c>
      <c r="C15" s="9" t="n">
        <v>1275.0</v>
      </c>
      <c r="D15" s="9" t="n">
        <v>1276.0</v>
      </c>
      <c r="E15" s="9"/>
      <c r="F15" s="9"/>
      <c r="G15" s="9"/>
      <c r="H15" s="9" t="str">
        <f si="0" t="shared"/>
        <v/>
      </c>
      <c r="I15" s="9" t="str">
        <f si="1" t="shared"/>
        <v/>
      </c>
      <c r="J15" s="9" t="n">
        <v>1315.0</v>
      </c>
      <c r="K15" s="9" t="n">
        <v>1321.0</v>
      </c>
      <c r="L15" s="9" t="n">
        <v>1327.0</v>
      </c>
      <c r="M15" s="9"/>
      <c r="N15" s="9"/>
      <c r="O15" s="9"/>
      <c r="P15" s="9" t="str">
        <f si="2" t="shared"/>
        <v/>
      </c>
      <c r="Q15" s="9" t="str">
        <f si="3" t="shared"/>
        <v/>
      </c>
    </row>
    <row customFormat="1" r="16" s="1" spans="1:17">
      <c r="A16" s="8" t="n">
        <v>12.0</v>
      </c>
      <c r="B16" s="9" t="n">
        <v>1258.0</v>
      </c>
      <c r="C16" s="9" t="n">
        <v>1259.0</v>
      </c>
      <c r="D16" s="9" t="n">
        <v>1255.0</v>
      </c>
      <c r="E16" s="9"/>
      <c r="F16" s="9"/>
      <c r="G16" s="9"/>
      <c r="H16" s="9" t="str">
        <f si="0" t="shared"/>
        <v/>
      </c>
      <c r="I16" s="9" t="str">
        <f si="1" t="shared"/>
        <v/>
      </c>
      <c r="J16" s="9" t="n">
        <v>1316.0</v>
      </c>
      <c r="K16" s="9" t="n">
        <v>1315.0</v>
      </c>
      <c r="L16" s="9" t="n">
        <v>1305.0</v>
      </c>
      <c r="M16" s="9"/>
      <c r="N16" s="9"/>
      <c r="O16" s="9"/>
      <c r="P16" s="9" t="str">
        <f si="2" t="shared"/>
        <v/>
      </c>
      <c r="Q16" s="9" t="str">
        <f si="3" t="shared"/>
        <v/>
      </c>
    </row>
    <row customFormat="1" r="17" s="1" spans="1:17">
      <c r="A17" s="8" t="n">
        <v>13.0</v>
      </c>
      <c r="B17" s="9" t="n">
        <v>1250.0</v>
      </c>
      <c r="C17" s="9" t="n">
        <v>1268.0</v>
      </c>
      <c r="D17" s="9" t="n">
        <v>1276.0</v>
      </c>
      <c r="E17" s="9"/>
      <c r="F17" s="9"/>
      <c r="G17" s="9"/>
      <c r="H17" s="9" t="str">
        <f si="0" t="shared"/>
        <v/>
      </c>
      <c r="I17" s="9" t="str">
        <f si="1" t="shared"/>
        <v/>
      </c>
      <c r="J17" s="9" t="n">
        <v>1310.0</v>
      </c>
      <c r="K17" s="9" t="n">
        <v>1329.0</v>
      </c>
      <c r="L17" s="9" t="n">
        <v>1335.0</v>
      </c>
      <c r="M17" s="9"/>
      <c r="N17" s="9"/>
      <c r="O17" s="9"/>
      <c r="P17" s="9" t="str">
        <f si="2" t="shared"/>
        <v/>
      </c>
      <c r="Q17" s="9" t="str">
        <f si="3" t="shared"/>
        <v/>
      </c>
    </row>
    <row customFormat="1" r="18" s="1" spans="1:17">
      <c r="A18" s="8" t="n">
        <v>14.0</v>
      </c>
      <c r="B18" s="9" t="n">
        <v>1267.0</v>
      </c>
      <c r="C18" s="9" t="n">
        <v>1269.0</v>
      </c>
      <c r="D18" s="9" t="n">
        <v>1264.0</v>
      </c>
      <c r="E18" s="9"/>
      <c r="F18" s="9"/>
      <c r="G18" s="9"/>
      <c r="H18" s="9" t="str">
        <f si="0" t="shared"/>
        <v/>
      </c>
      <c r="I18" s="9" t="str">
        <f si="1" t="shared"/>
        <v/>
      </c>
      <c r="J18" s="9" t="n">
        <v>1327.0</v>
      </c>
      <c r="K18" s="9" t="n">
        <v>1321.0</v>
      </c>
      <c r="L18" s="9" t="n">
        <v>1324.0</v>
      </c>
      <c r="M18" s="9"/>
      <c r="N18" s="9"/>
      <c r="O18" s="9"/>
      <c r="P18" s="9" t="str">
        <f si="2" t="shared"/>
        <v/>
      </c>
      <c r="Q18" s="9" t="str">
        <f si="3" t="shared"/>
        <v/>
      </c>
    </row>
    <row customFormat="1" r="19" s="1" spans="1:17">
      <c r="A19" s="8" t="n">
        <v>15.0</v>
      </c>
      <c r="B19" s="9" t="n">
        <v>1262.0</v>
      </c>
      <c r="C19" s="9" t="n">
        <v>1251.0</v>
      </c>
      <c r="D19" s="9" t="n">
        <v>1272.0</v>
      </c>
      <c r="E19" s="9"/>
      <c r="F19" s="9"/>
      <c r="G19" s="9"/>
      <c r="H19" s="9" t="str">
        <f si="0" t="shared"/>
        <v/>
      </c>
      <c r="I19" s="9" t="str">
        <f si="1" t="shared"/>
        <v/>
      </c>
      <c r="J19" s="9" t="n">
        <v>1309.0</v>
      </c>
      <c r="K19" s="9" t="n">
        <v>1302.0</v>
      </c>
      <c r="L19" s="9" t="n">
        <v>1323.0</v>
      </c>
      <c r="M19" s="9"/>
      <c r="N19" s="9"/>
      <c r="O19" s="9"/>
      <c r="P19" s="9" t="str">
        <f si="2" t="shared"/>
        <v/>
      </c>
      <c r="Q19" s="9" t="str">
        <f si="3" t="shared"/>
        <v/>
      </c>
    </row>
    <row customFormat="1" r="20" s="1" spans="1:17">
      <c r="A20" s="8" t="n">
        <v>16.0</v>
      </c>
      <c r="B20" s="9" t="n">
        <v>1272.0</v>
      </c>
      <c r="C20" s="9" t="n">
        <v>1284.0</v>
      </c>
      <c r="D20" s="9" t="n">
        <v>1286.0</v>
      </c>
      <c r="E20" s="9"/>
      <c r="F20" s="9"/>
      <c r="G20" s="9"/>
      <c r="H20" s="9" t="str">
        <f si="0" t="shared"/>
        <v/>
      </c>
      <c r="I20" s="9" t="str">
        <f si="1" t="shared"/>
        <v/>
      </c>
      <c r="J20" s="9" t="n">
        <v>1323.0</v>
      </c>
      <c r="K20" s="9" t="n">
        <v>1343.0</v>
      </c>
      <c r="L20" s="9" t="n">
        <v>1338.0</v>
      </c>
      <c r="M20" s="9"/>
      <c r="N20" s="9"/>
      <c r="O20" s="9"/>
      <c r="P20" s="9" t="str">
        <f si="2" t="shared"/>
        <v/>
      </c>
      <c r="Q20" s="9" t="str">
        <f si="3" t="shared"/>
        <v/>
      </c>
    </row>
    <row customFormat="1" r="21" s="1" spans="1:17">
      <c r="A21" s="8" t="n">
        <v>17.0</v>
      </c>
      <c r="B21" s="9" t="n">
        <v>1293.0</v>
      </c>
      <c r="C21" s="9" t="n">
        <v>1297.0</v>
      </c>
      <c r="D21" s="9" t="n">
        <v>1292.0</v>
      </c>
      <c r="E21" s="9"/>
      <c r="F21" s="9"/>
      <c r="G21" s="9"/>
      <c r="H21" s="9" t="str">
        <f si="0" t="shared"/>
        <v/>
      </c>
      <c r="I21" s="9" t="str">
        <f si="1" t="shared"/>
        <v/>
      </c>
      <c r="J21" s="9" t="n">
        <v>1340.0</v>
      </c>
      <c r="K21" s="9" t="n">
        <v>1335.0</v>
      </c>
      <c r="L21" s="9" t="n">
        <v>1326.0</v>
      </c>
      <c r="M21" s="9"/>
      <c r="N21" s="9"/>
      <c r="O21" s="9"/>
      <c r="P21" s="9" t="str">
        <f si="2" t="shared"/>
        <v/>
      </c>
      <c r="Q21" s="9" t="str">
        <f si="3" t="shared"/>
        <v/>
      </c>
    </row>
    <row customFormat="1" r="22" s="1" spans="1:17">
      <c r="A22" s="8" t="n">
        <v>18.0</v>
      </c>
      <c r="B22" s="9" t="n">
        <v>1257.0</v>
      </c>
      <c r="C22" s="9" t="n">
        <v>1281.0</v>
      </c>
      <c r="D22" s="9" t="n">
        <v>1286.0</v>
      </c>
      <c r="E22" s="9"/>
      <c r="F22" s="9"/>
      <c r="G22" s="9"/>
      <c r="H22" s="9" t="str">
        <f si="0" t="shared"/>
        <v/>
      </c>
      <c r="I22" s="9" t="str">
        <f si="1" t="shared"/>
        <v/>
      </c>
      <c r="J22" s="9" t="n">
        <v>1312.0</v>
      </c>
      <c r="K22" s="9" t="n">
        <v>1325.0</v>
      </c>
      <c r="L22" s="9" t="n">
        <v>1339.0</v>
      </c>
      <c r="M22" s="9"/>
      <c r="N22" s="9"/>
      <c r="O22" s="9"/>
      <c r="P22" s="9" t="str">
        <f si="2" t="shared"/>
        <v/>
      </c>
      <c r="Q22" s="9" t="str">
        <f si="3" t="shared"/>
        <v/>
      </c>
    </row>
    <row customFormat="1" r="23" s="1" spans="1:17">
      <c r="A23" s="8" t="n">
        <v>19.0</v>
      </c>
      <c r="B23" s="9" t="n">
        <v>1292.0</v>
      </c>
      <c r="C23" s="9" t="n">
        <v>1284.0</v>
      </c>
      <c r="D23" s="9" t="n">
        <v>1289.0</v>
      </c>
      <c r="E23" s="9"/>
      <c r="F23" s="9"/>
      <c r="G23" s="9"/>
      <c r="H23" s="9" t="str">
        <f si="0" t="shared"/>
        <v/>
      </c>
      <c r="I23" s="9" t="str">
        <f si="1" t="shared"/>
        <v/>
      </c>
      <c r="J23" s="9" t="n">
        <v>1318.0</v>
      </c>
      <c r="K23" s="9" t="n">
        <v>1317.0</v>
      </c>
      <c r="L23" s="9" t="n">
        <v>1312.0</v>
      </c>
      <c r="M23" s="9"/>
      <c r="N23" s="9"/>
      <c r="O23" s="9"/>
      <c r="P23" s="9" t="str">
        <f si="2" t="shared"/>
        <v/>
      </c>
      <c r="Q23" s="9" t="str">
        <f si="3" t="shared"/>
        <v/>
      </c>
    </row>
    <row customFormat="1" r="24" s="1" spans="1:17">
      <c r="A24" s="8" t="n">
        <v>20.0</v>
      </c>
      <c r="B24" s="9" t="n">
        <v>1293.0</v>
      </c>
      <c r="C24" s="9" t="n">
        <v>1284.0</v>
      </c>
      <c r="D24" s="9" t="n">
        <v>1298.0</v>
      </c>
      <c r="E24" s="9"/>
      <c r="F24" s="9"/>
      <c r="G24" s="9"/>
      <c r="H24" s="9" t="str">
        <f si="0" t="shared"/>
        <v/>
      </c>
      <c r="I24" s="9" t="str">
        <f si="1" t="shared"/>
        <v/>
      </c>
      <c r="J24" s="9" t="n">
        <v>1318.0</v>
      </c>
      <c r="K24" s="9" t="n">
        <v>1304.0</v>
      </c>
      <c r="L24" s="9" t="n">
        <v>1325.0</v>
      </c>
      <c r="M24" s="9"/>
      <c r="N24" s="9"/>
      <c r="O24" s="9"/>
      <c r="P24" s="9" t="str">
        <f si="2" t="shared"/>
        <v/>
      </c>
      <c r="Q24" s="9" t="str">
        <f si="3" t="shared"/>
        <v/>
      </c>
    </row>
    <row customFormat="1" r="25" s="1" spans="1:17">
      <c r="A25" s="8" t="n">
        <v>21.0</v>
      </c>
      <c r="B25" s="9" t="n">
        <v>1285.0</v>
      </c>
      <c r="C25" s="9" t="n">
        <v>1286.0</v>
      </c>
      <c r="D25" s="9" t="n">
        <v>1305.0</v>
      </c>
      <c r="E25" s="9"/>
      <c r="F25" s="9"/>
      <c r="G25" s="9"/>
      <c r="H25" s="9" t="str">
        <f si="0" t="shared"/>
        <v/>
      </c>
      <c r="I25" s="9" t="str">
        <f si="1" t="shared"/>
        <v/>
      </c>
      <c r="J25" s="9" t="n">
        <v>1318.0</v>
      </c>
      <c r="K25" s="9" t="n">
        <v>1317.0</v>
      </c>
      <c r="L25" s="9" t="n">
        <v>1319.0</v>
      </c>
      <c r="M25" s="9"/>
      <c r="N25" s="9"/>
      <c r="O25" s="9"/>
      <c r="P25" s="9" t="str">
        <f si="2" t="shared"/>
        <v/>
      </c>
      <c r="Q25" s="9" t="str">
        <f si="3" t="shared"/>
        <v/>
      </c>
    </row>
    <row customFormat="1" r="26" s="1" spans="1:17">
      <c r="A26" s="8" t="n">
        <v>22.0</v>
      </c>
      <c r="B26" s="9" t="n">
        <v>1271.0</v>
      </c>
      <c r="C26" s="9" t="n">
        <v>1279.0</v>
      </c>
      <c r="D26" s="9" t="n">
        <v>1271.0</v>
      </c>
      <c r="E26" s="9"/>
      <c r="F26" s="9"/>
      <c r="G26" s="9"/>
      <c r="H26" s="9" t="str">
        <f si="0" t="shared"/>
        <v/>
      </c>
      <c r="I26" s="9" t="str">
        <f si="1" t="shared"/>
        <v/>
      </c>
      <c r="J26" s="9" t="n">
        <v>1316.0</v>
      </c>
      <c r="K26" s="9" t="n">
        <v>1316.0</v>
      </c>
      <c r="L26" s="9" t="n">
        <v>1301.0</v>
      </c>
      <c r="M26" s="9"/>
      <c r="N26" s="9"/>
      <c r="O26" s="9"/>
      <c r="P26" s="9" t="str">
        <f si="2" t="shared"/>
        <v/>
      </c>
      <c r="Q26" s="9" t="str">
        <f si="3" t="shared"/>
        <v/>
      </c>
    </row>
    <row customFormat="1" r="27" s="1" spans="1:17">
      <c r="A27" s="8" t="n">
        <v>23.0</v>
      </c>
      <c r="B27" s="9" t="n">
        <v>1260.0</v>
      </c>
      <c r="C27" s="9" t="n">
        <v>1275.0</v>
      </c>
      <c r="D27" s="9" t="n">
        <v>1288.0</v>
      </c>
      <c r="E27" s="9"/>
      <c r="F27" s="9"/>
      <c r="G27" s="9"/>
      <c r="H27" s="9" t="str">
        <f si="0" t="shared"/>
        <v/>
      </c>
      <c r="I27" s="9" t="str">
        <f si="1" t="shared"/>
        <v/>
      </c>
      <c r="J27" s="9" t="n">
        <v>1297.0</v>
      </c>
      <c r="K27" s="9" t="n">
        <v>1312.0</v>
      </c>
      <c r="L27" s="9" t="n">
        <v>1321.0</v>
      </c>
      <c r="M27" s="9"/>
      <c r="N27" s="9"/>
      <c r="O27" s="9"/>
      <c r="P27" s="9" t="str">
        <f si="2" t="shared"/>
        <v/>
      </c>
      <c r="Q27" s="9" t="str">
        <f si="3" t="shared"/>
        <v/>
      </c>
    </row>
    <row customFormat="1" r="28" s="1" spans="1:17">
      <c r="A28" s="8" t="n">
        <v>24.0</v>
      </c>
      <c r="B28" s="9" t="n">
        <v>1260.0</v>
      </c>
      <c r="C28" s="9" t="n">
        <v>1254.0</v>
      </c>
      <c r="D28" s="9" t="n">
        <v>1257.0</v>
      </c>
      <c r="E28" s="9"/>
      <c r="F28" s="9"/>
      <c r="G28" s="9"/>
      <c r="H28" s="9" t="str">
        <f si="0" t="shared"/>
        <v/>
      </c>
      <c r="I28" s="9" t="str">
        <f si="1" t="shared"/>
        <v/>
      </c>
      <c r="J28" s="9" t="n">
        <v>1327.0</v>
      </c>
      <c r="K28" s="9" t="n">
        <v>1318.0</v>
      </c>
      <c r="L28" s="9" t="n">
        <v>1322.0</v>
      </c>
      <c r="M28" s="9"/>
      <c r="N28" s="9"/>
      <c r="O28" s="9"/>
      <c r="P28" s="9" t="str">
        <f si="2" t="shared"/>
        <v/>
      </c>
      <c r="Q28" s="9" t="str">
        <f si="3" t="shared"/>
        <v/>
      </c>
    </row>
    <row customFormat="1" r="29" s="1" spans="1:17">
      <c r="A29" s="8" t="n">
        <v>25.0</v>
      </c>
      <c r="B29" s="9" t="n">
        <v>1273.0</v>
      </c>
      <c r="C29" s="9" t="n">
        <v>1258.0</v>
      </c>
      <c r="D29" s="9" t="n">
        <v>1275.0</v>
      </c>
      <c r="E29" s="9"/>
      <c r="F29" s="9"/>
      <c r="G29" s="9"/>
      <c r="H29" s="9" t="str">
        <f si="0" t="shared"/>
        <v/>
      </c>
      <c r="I29" s="9" t="str">
        <f si="1" t="shared"/>
        <v/>
      </c>
      <c r="J29" s="9" t="n">
        <v>1311.0</v>
      </c>
      <c r="K29" s="9" t="n">
        <v>1305.0</v>
      </c>
      <c r="L29" s="9" t="n">
        <v>1318.0</v>
      </c>
      <c r="M29" s="9"/>
      <c r="N29" s="9"/>
      <c r="O29" s="9"/>
      <c r="P29" s="9" t="str">
        <f si="2" t="shared"/>
        <v/>
      </c>
      <c r="Q29" s="9" t="str">
        <f si="3" t="shared"/>
        <v/>
      </c>
    </row>
    <row customFormat="1" r="30" s="1" spans="1:17">
      <c r="A30" s="8" t="n">
        <v>26.0</v>
      </c>
      <c r="B30" s="9" t="n">
        <v>1261.0</v>
      </c>
      <c r="C30" s="9" t="n">
        <v>1272.0</v>
      </c>
      <c r="D30" s="9" t="n">
        <v>1273.0</v>
      </c>
      <c r="E30" s="9"/>
      <c r="F30" s="9"/>
      <c r="G30" s="9"/>
      <c r="H30" s="9" t="str">
        <f si="0" t="shared"/>
        <v/>
      </c>
      <c r="I30" s="9" t="str">
        <f si="1" t="shared"/>
        <v/>
      </c>
      <c r="J30" s="9" t="n">
        <v>1315.0</v>
      </c>
      <c r="K30" s="9" t="n">
        <v>1335.0</v>
      </c>
      <c r="L30" s="9" t="n">
        <v>1325.0</v>
      </c>
      <c r="M30" s="9"/>
      <c r="N30" s="9"/>
      <c r="O30" s="9"/>
      <c r="P30" s="9" t="str">
        <f si="2" t="shared"/>
        <v/>
      </c>
      <c r="Q30" s="9" t="str">
        <f si="3" t="shared"/>
        <v/>
      </c>
    </row>
    <row customFormat="1" r="31" s="1" spans="1:17">
      <c r="A31" s="8" t="n">
        <v>27.0</v>
      </c>
      <c r="B31" s="9" t="n">
        <v>1267.0</v>
      </c>
      <c r="C31" s="9" t="n">
        <v>1281.0</v>
      </c>
      <c r="D31" s="9" t="n">
        <v>1266.0</v>
      </c>
      <c r="E31" s="9"/>
      <c r="F31" s="9"/>
      <c r="G31" s="9"/>
      <c r="H31" s="9" t="str">
        <f si="0" t="shared"/>
        <v/>
      </c>
      <c r="I31" s="9" t="str">
        <f si="1" t="shared"/>
        <v/>
      </c>
      <c r="J31" s="9" t="n">
        <v>1311.0</v>
      </c>
      <c r="K31" s="9" t="n">
        <v>1313.0</v>
      </c>
      <c r="L31" s="9" t="n">
        <v>1300.0</v>
      </c>
      <c r="M31" s="9"/>
      <c r="N31" s="9"/>
      <c r="O31" s="9"/>
      <c r="P31" s="9" t="str">
        <f si="2" t="shared"/>
        <v/>
      </c>
      <c r="Q31" s="9" t="str">
        <f si="3" t="shared"/>
        <v/>
      </c>
    </row>
    <row customFormat="1" r="32" s="1" spans="1:17">
      <c r="A32" s="8" t="n">
        <v>28.0</v>
      </c>
      <c r="B32" s="9" t="n">
        <v>1245.0</v>
      </c>
      <c r="C32" s="9" t="n">
        <v>1263.0</v>
      </c>
      <c r="D32" s="9" t="n">
        <v>1270.0</v>
      </c>
      <c r="E32" s="9"/>
      <c r="F32" s="9"/>
      <c r="G32" s="9"/>
      <c r="H32" s="9" t="str">
        <f si="0" t="shared"/>
        <v/>
      </c>
      <c r="I32" s="9" t="str">
        <f si="1" t="shared"/>
        <v/>
      </c>
      <c r="J32" s="9" t="n">
        <v>1298.0</v>
      </c>
      <c r="K32" s="9" t="n">
        <v>1308.0</v>
      </c>
      <c r="L32" s="9" t="n">
        <v>1325.0</v>
      </c>
      <c r="M32" s="9"/>
      <c r="N32" s="9"/>
      <c r="O32" s="9"/>
      <c r="P32" s="9" t="str">
        <f si="2" t="shared"/>
        <v/>
      </c>
      <c r="Q32" s="9" t="str">
        <f si="3" t="shared"/>
        <v/>
      </c>
    </row>
    <row customFormat="1" r="33" s="1" spans="1:17">
      <c r="A33" s="8" t="n">
        <v>29.0</v>
      </c>
      <c r="B33" s="9" t="n">
        <v>1286.0</v>
      </c>
      <c r="C33" s="9" t="n">
        <v>1273.0</v>
      </c>
      <c r="D33" s="9" t="n">
        <v>1284.0</v>
      </c>
      <c r="E33" s="9"/>
      <c r="F33" s="9"/>
      <c r="G33" s="9"/>
      <c r="H33" s="9" t="str">
        <f si="0" t="shared"/>
        <v/>
      </c>
      <c r="I33" s="9" t="str">
        <f si="1" t="shared"/>
        <v/>
      </c>
      <c r="J33" s="9" t="n">
        <v>1328.0</v>
      </c>
      <c r="K33" s="9" t="n">
        <v>1322.0</v>
      </c>
      <c r="L33" s="9" t="n">
        <v>1319.0</v>
      </c>
      <c r="M33" s="9"/>
      <c r="N33" s="9"/>
      <c r="O33" s="9"/>
      <c r="P33" s="9" t="str">
        <f si="2" t="shared"/>
        <v/>
      </c>
      <c r="Q33" s="9" t="str">
        <f si="3" t="shared"/>
        <v/>
      </c>
    </row>
    <row customFormat="1" r="34" s="1" spans="1:17">
      <c r="A34" s="8" t="n">
        <v>30.0</v>
      </c>
      <c r="B34" s="9" t="n">
        <v>1260.0</v>
      </c>
      <c r="C34" s="9" t="n">
        <v>1249.0</v>
      </c>
      <c r="D34" s="9" t="n">
        <v>1271.0</v>
      </c>
      <c r="E34" s="9"/>
      <c r="F34" s="9"/>
      <c r="G34" s="9"/>
      <c r="H34" s="9" t="str">
        <f si="0" t="shared"/>
        <v/>
      </c>
      <c r="I34" s="9" t="str">
        <f si="1" t="shared"/>
        <v/>
      </c>
      <c r="J34" s="9" t="n">
        <v>1322.0</v>
      </c>
      <c r="K34" s="9" t="n">
        <v>1303.0</v>
      </c>
      <c r="L34" s="9" t="n">
        <v>1319.0</v>
      </c>
      <c r="M34" s="9"/>
      <c r="N34" s="9"/>
      <c r="O34" s="9"/>
      <c r="P34" s="9" t="str">
        <f si="2" t="shared"/>
        <v/>
      </c>
      <c r="Q34" s="9" t="str">
        <f si="3" t="shared"/>
        <v/>
      </c>
    </row>
    <row customFormat="1" r="35" s="1" spans="1:17">
      <c r="A35" s="8" t="n">
        <v>31.0</v>
      </c>
      <c r="B35" s="9" t="n">
        <v>1261.0</v>
      </c>
      <c r="C35" s="9" t="n">
        <v>1282.0</v>
      </c>
      <c r="D35" s="9" t="n">
        <v>1269.0</v>
      </c>
      <c r="E35" s="9"/>
      <c r="F35" s="9"/>
      <c r="G35" s="9"/>
      <c r="H35" s="9" t="str">
        <f si="0" t="shared"/>
        <v/>
      </c>
      <c r="I35" s="9" t="str">
        <f si="1" t="shared"/>
        <v/>
      </c>
      <c r="J35" s="9" t="n">
        <v>1316.0</v>
      </c>
      <c r="K35" s="9" t="n">
        <v>1328.0</v>
      </c>
      <c r="L35" s="9" t="n">
        <v>1325.0</v>
      </c>
      <c r="M35" s="9"/>
      <c r="N35" s="9"/>
      <c r="O35" s="9"/>
      <c r="P35" s="9" t="str">
        <f si="2" t="shared"/>
        <v/>
      </c>
      <c r="Q35" s="9" t="str">
        <f si="3" t="shared"/>
        <v/>
      </c>
    </row>
    <row customFormat="1" r="36" s="1" spans="1:17">
      <c r="A36" s="8" t="n">
        <v>32.0</v>
      </c>
      <c r="B36" s="9" t="n">
        <v>1264.0</v>
      </c>
      <c r="C36" s="9" t="n">
        <v>1272.0</v>
      </c>
      <c r="D36" s="9" t="n">
        <v>1261.0</v>
      </c>
      <c r="E36" s="9"/>
      <c r="F36" s="9"/>
      <c r="G36" s="9"/>
      <c r="H36" s="9" t="str">
        <f si="0" t="shared"/>
        <v/>
      </c>
      <c r="I36" s="9" t="str">
        <f si="1" t="shared"/>
        <v/>
      </c>
      <c r="J36" s="9" t="n">
        <v>1313.0</v>
      </c>
      <c r="K36" s="9" t="n">
        <v>1318.0</v>
      </c>
      <c r="L36" s="9" t="n">
        <v>1300.0</v>
      </c>
      <c r="M36" s="9"/>
      <c r="N36" s="9"/>
      <c r="O36" s="9"/>
      <c r="P36" s="9" t="str">
        <f si="2" t="shared"/>
        <v/>
      </c>
      <c r="Q36" s="9" t="str">
        <f si="3" t="shared"/>
        <v/>
      </c>
    </row>
    <row customFormat="1" r="37" s="1" spans="1:17">
      <c r="A37" s="8" t="n">
        <v>33.0</v>
      </c>
      <c r="B37" s="9" t="n">
        <v>1257.0</v>
      </c>
      <c r="C37" s="9" t="n">
        <v>1274.0</v>
      </c>
      <c r="D37" s="9" t="n">
        <v>1291.0</v>
      </c>
      <c r="E37" s="9"/>
      <c r="F37" s="9"/>
      <c r="G37" s="9"/>
      <c r="H37" s="9" t="str">
        <f si="0" t="shared"/>
        <v/>
      </c>
      <c r="I37" s="9" t="str">
        <f si="1" t="shared"/>
        <v/>
      </c>
      <c r="J37" s="9" t="n">
        <v>1295.0</v>
      </c>
      <c r="K37" s="9" t="n">
        <v>1307.0</v>
      </c>
      <c r="L37" s="9" t="n">
        <v>1318.0</v>
      </c>
      <c r="M37" s="9"/>
      <c r="N37" s="9"/>
      <c r="O37" s="9"/>
      <c r="P37" s="9" t="str">
        <f si="2" t="shared"/>
        <v/>
      </c>
      <c r="Q37" s="9" t="str">
        <f si="3" t="shared"/>
        <v/>
      </c>
    </row>
    <row customFormat="1" r="38" s="1" spans="1:17">
      <c r="A38" s="8" t="n">
        <v>34.0</v>
      </c>
      <c r="B38" s="9" t="n">
        <v>1280.0</v>
      </c>
      <c r="C38" s="9" t="n">
        <v>1273.0</v>
      </c>
      <c r="D38" s="9" t="n">
        <v>1275.0</v>
      </c>
      <c r="E38" s="9"/>
      <c r="F38" s="9"/>
      <c r="G38" s="9"/>
      <c r="H38" s="9" t="str">
        <f si="0" t="shared"/>
        <v/>
      </c>
      <c r="I38" s="9" t="str">
        <f si="1" t="shared"/>
        <v/>
      </c>
      <c r="J38" s="9" t="n">
        <v>1337.0</v>
      </c>
      <c r="K38" s="9" t="n">
        <v>1324.0</v>
      </c>
      <c r="L38" s="9" t="n">
        <v>1335.0</v>
      </c>
      <c r="M38" s="9"/>
      <c r="N38" s="9"/>
      <c r="O38" s="9"/>
      <c r="P38" s="9" t="str">
        <f si="2" t="shared"/>
        <v/>
      </c>
      <c r="Q38" s="9" t="str">
        <f si="3" t="shared"/>
        <v/>
      </c>
    </row>
    <row customFormat="1" r="39" s="1" spans="1:17">
      <c r="A39" s="8" t="n">
        <v>35.0</v>
      </c>
      <c r="B39" s="9" t="n">
        <v>1269.0</v>
      </c>
      <c r="C39" s="9" t="n">
        <v>1250.0</v>
      </c>
      <c r="D39" s="9" t="n">
        <v>1267.0</v>
      </c>
      <c r="E39" s="9"/>
      <c r="F39" s="9"/>
      <c r="G39" s="9"/>
      <c r="H39" s="9" t="str">
        <f si="0" t="shared"/>
        <v/>
      </c>
      <c r="I39" s="9" t="str">
        <f si="1" t="shared"/>
        <v/>
      </c>
      <c r="J39" s="9" t="n">
        <v>1318.0</v>
      </c>
      <c r="K39" s="9" t="n">
        <v>1311.0</v>
      </c>
      <c r="L39" s="9" t="n">
        <v>1317.0</v>
      </c>
      <c r="M39" s="9"/>
      <c r="N39" s="9"/>
      <c r="O39" s="9"/>
      <c r="P39" s="9" t="str">
        <f si="2" t="shared"/>
        <v/>
      </c>
      <c r="Q39" s="9" t="str">
        <f si="3" t="shared"/>
        <v/>
      </c>
    </row>
    <row customFormat="1" r="40" s="1" spans="1:17">
      <c r="A40" s="8" t="n">
        <v>36.0</v>
      </c>
      <c r="B40" s="9" t="n">
        <v>1280.0</v>
      </c>
      <c r="C40" s="9" t="n">
        <v>1294.0</v>
      </c>
      <c r="D40" s="9" t="n">
        <v>1288.0</v>
      </c>
      <c r="E40" s="9"/>
      <c r="F40" s="9"/>
      <c r="G40" s="9"/>
      <c r="H40" s="9" t="str">
        <f si="0" t="shared"/>
        <v/>
      </c>
      <c r="I40" s="9" t="str">
        <f si="1" t="shared"/>
        <v/>
      </c>
      <c r="J40" s="9" t="n">
        <v>1302.0</v>
      </c>
      <c r="K40" s="9" t="n">
        <v>1331.0</v>
      </c>
      <c r="L40" s="9" t="n">
        <v>1316.0</v>
      </c>
      <c r="M40" s="9"/>
      <c r="N40" s="9"/>
      <c r="O40" s="9"/>
      <c r="P40" s="9" t="str">
        <f si="2" t="shared"/>
        <v/>
      </c>
      <c r="Q40" s="9" t="str">
        <f si="3" t="shared"/>
        <v/>
      </c>
    </row>
    <row customFormat="1" r="41" s="1" spans="1:17">
      <c r="A41" s="8" t="n">
        <v>37.0</v>
      </c>
      <c r="B41" s="9" t="n">
        <v>1258.0</v>
      </c>
      <c r="C41" s="9" t="n">
        <v>1279.0</v>
      </c>
      <c r="D41" s="9" t="n">
        <v>1262.0</v>
      </c>
      <c r="E41" s="9"/>
      <c r="F41" s="9"/>
      <c r="G41" s="9"/>
      <c r="H41" s="9" t="str">
        <f si="0" t="shared"/>
        <v/>
      </c>
      <c r="I41" s="9" t="str">
        <f si="1" t="shared"/>
        <v/>
      </c>
      <c r="J41" s="9" t="n">
        <v>1327.0</v>
      </c>
      <c r="K41" s="9" t="n">
        <v>1334.0</v>
      </c>
      <c r="L41" s="9" t="n">
        <v>1316.0</v>
      </c>
      <c r="M41" s="9"/>
      <c r="N41" s="9"/>
      <c r="O41" s="9"/>
      <c r="P41" s="9" t="str">
        <f si="2" t="shared"/>
        <v/>
      </c>
      <c r="Q41" s="9" t="str">
        <f si="3" t="shared"/>
        <v/>
      </c>
    </row>
    <row customFormat="1" r="42" s="1" spans="1:17">
      <c r="A42" s="8" t="n">
        <v>38.0</v>
      </c>
      <c r="B42" s="9" t="n">
        <v>1261.0</v>
      </c>
      <c r="C42" s="9" t="n">
        <v>1274.0</v>
      </c>
      <c r="D42" s="9" t="n">
        <v>1286.0</v>
      </c>
      <c r="E42" s="9"/>
      <c r="F42" s="9"/>
      <c r="G42" s="9"/>
      <c r="H42" s="9" t="str">
        <f si="0" t="shared"/>
        <v/>
      </c>
      <c r="I42" s="9" t="str">
        <f si="1" t="shared"/>
        <v/>
      </c>
      <c r="J42" s="9" t="n">
        <v>1312.0</v>
      </c>
      <c r="K42" s="9" t="n">
        <v>1310.0</v>
      </c>
      <c r="L42" s="9" t="n">
        <v>1330.0</v>
      </c>
      <c r="M42" s="9"/>
      <c r="N42" s="9"/>
      <c r="O42" s="9"/>
      <c r="P42" s="9" t="str">
        <f si="2" t="shared"/>
        <v/>
      </c>
      <c r="Q42" s="9" t="str">
        <f si="3" t="shared"/>
        <v/>
      </c>
    </row>
    <row customFormat="1" r="43" s="1" spans="1:17">
      <c r="A43" s="8" t="n">
        <v>39.0</v>
      </c>
      <c r="B43" s="9" t="n">
        <v>1292.0</v>
      </c>
      <c r="C43" s="9" t="n">
        <v>1281.0</v>
      </c>
      <c r="D43" s="9" t="n">
        <v>1295.0</v>
      </c>
      <c r="E43" s="9"/>
      <c r="F43" s="9"/>
      <c r="G43" s="9"/>
      <c r="H43" s="9" t="str">
        <f si="0" t="shared"/>
        <v/>
      </c>
      <c r="I43" s="9" t="str">
        <f si="1" t="shared"/>
        <v/>
      </c>
      <c r="J43" s="9" t="n">
        <v>1325.0</v>
      </c>
      <c r="K43" s="9" t="n">
        <v>1316.0</v>
      </c>
      <c r="L43" s="9" t="n">
        <v>1317.0</v>
      </c>
      <c r="M43" s="9"/>
      <c r="N43" s="9"/>
      <c r="O43" s="9"/>
      <c r="P43" s="9" t="str">
        <f si="2" t="shared"/>
        <v/>
      </c>
      <c r="Q43" s="9" t="str">
        <f si="3" t="shared"/>
        <v/>
      </c>
    </row>
    <row customFormat="1" r="44" s="1" spans="1:17">
      <c r="A44" s="8" t="n">
        <v>40.0</v>
      </c>
      <c r="B44" s="9" t="n">
        <v>1268.0</v>
      </c>
      <c r="C44" s="9" t="n">
        <v>1251.0</v>
      </c>
      <c r="D44" s="9" t="n">
        <v>1267.0</v>
      </c>
      <c r="E44" s="9"/>
      <c r="F44" s="9"/>
      <c r="G44" s="9"/>
      <c r="H44" s="9" t="str">
        <f si="0" t="shared"/>
        <v/>
      </c>
      <c r="I44" s="9" t="str">
        <f si="1" t="shared"/>
        <v/>
      </c>
      <c r="J44" s="9" t="n">
        <v>1329.0</v>
      </c>
      <c r="K44" s="9" t="n">
        <v>1303.0</v>
      </c>
      <c r="L44" s="9" t="n">
        <v>1318.0</v>
      </c>
      <c r="M44" s="9"/>
      <c r="N44" s="9"/>
      <c r="O44" s="9"/>
      <c r="P44" s="9" t="str">
        <f si="2" t="shared"/>
        <v/>
      </c>
      <c r="Q44" s="9" t="str">
        <f si="3" t="shared"/>
        <v/>
      </c>
    </row>
    <row customFormat="1" r="45" s="1" spans="1:17">
      <c r="A45" s="8" t="n">
        <v>41.0</v>
      </c>
      <c r="B45" s="9" t="n">
        <v>1269.0</v>
      </c>
      <c r="C45" s="9" t="n">
        <v>1276.0</v>
      </c>
      <c r="D45" s="9" t="n">
        <v>1280.0</v>
      </c>
      <c r="E45" s="9"/>
      <c r="F45" s="9"/>
      <c r="G45" s="9"/>
      <c r="H45" s="9" t="str">
        <f si="0" t="shared"/>
        <v/>
      </c>
      <c r="I45" s="9" t="str">
        <f si="1" t="shared"/>
        <v/>
      </c>
      <c r="J45" s="9" t="n">
        <v>1316.0</v>
      </c>
      <c r="K45" s="9" t="n">
        <v>1334.0</v>
      </c>
      <c r="L45" s="9" t="n">
        <v>1325.0</v>
      </c>
      <c r="M45" s="9"/>
      <c r="N45" s="9"/>
      <c r="O45" s="9"/>
      <c r="P45" s="9" t="str">
        <f si="2" t="shared"/>
        <v/>
      </c>
      <c r="Q45" s="9" t="str">
        <f si="3" t="shared"/>
        <v/>
      </c>
    </row>
    <row customFormat="1" r="46" s="1" spans="1:17">
      <c r="A46" s="8" t="n">
        <v>42.0</v>
      </c>
      <c r="B46" s="9" t="n">
        <v>1243.0</v>
      </c>
      <c r="C46" s="9" t="n">
        <v>1254.0</v>
      </c>
      <c r="D46" s="9" t="n">
        <v>1241.0</v>
      </c>
      <c r="E46" s="9"/>
      <c r="F46" s="9"/>
      <c r="G46" s="9"/>
      <c r="H46" s="9" t="str">
        <f si="0" t="shared"/>
        <v/>
      </c>
      <c r="I46" s="9" t="str">
        <f si="1" t="shared"/>
        <v/>
      </c>
      <c r="J46" s="9" t="n">
        <v>1307.0</v>
      </c>
      <c r="K46" s="9" t="n">
        <v>1322.0</v>
      </c>
      <c r="L46" s="9" t="n">
        <v>1296.0</v>
      </c>
      <c r="M46" s="9"/>
      <c r="N46" s="9"/>
      <c r="O46" s="9"/>
      <c r="P46" s="9" t="str">
        <f si="2" t="shared"/>
        <v/>
      </c>
      <c r="Q46" s="9" t="str">
        <f si="3" t="shared"/>
        <v/>
      </c>
    </row>
    <row customFormat="1" r="47" s="1" spans="1:17">
      <c r="A47" s="8" t="n">
        <v>43.0</v>
      </c>
      <c r="B47" s="9" t="n">
        <v>1247.0</v>
      </c>
      <c r="C47" s="9" t="n">
        <v>1260.0</v>
      </c>
      <c r="D47" s="9" t="n">
        <v>1278.0</v>
      </c>
      <c r="E47" s="9"/>
      <c r="F47" s="9"/>
      <c r="G47" s="9"/>
      <c r="H47" s="9" t="str">
        <f si="0" t="shared"/>
        <v/>
      </c>
      <c r="I47" s="9" t="str">
        <f si="1" t="shared"/>
        <v/>
      </c>
      <c r="J47" s="9" t="n">
        <v>1300.0</v>
      </c>
      <c r="K47" s="9" t="n">
        <v>1315.0</v>
      </c>
      <c r="L47" s="9" t="n">
        <v>1326.0</v>
      </c>
      <c r="M47" s="9"/>
      <c r="N47" s="9"/>
      <c r="O47" s="9"/>
      <c r="P47" s="9" t="str">
        <f si="2" t="shared"/>
        <v/>
      </c>
      <c r="Q47" s="9" t="str">
        <f si="3" t="shared"/>
        <v/>
      </c>
    </row>
    <row customFormat="1" r="48" s="1" spans="1:17">
      <c r="A48" s="8" t="n">
        <v>44.0</v>
      </c>
      <c r="B48" s="9" t="n">
        <v>1277.0</v>
      </c>
      <c r="C48" s="9" t="n">
        <v>1261.0</v>
      </c>
      <c r="D48" s="9" t="n">
        <v>1269.0</v>
      </c>
      <c r="E48" s="9"/>
      <c r="F48" s="9"/>
      <c r="G48" s="9"/>
      <c r="H48" s="9" t="str">
        <f si="0" t="shared"/>
        <v/>
      </c>
      <c r="I48" s="9" t="str">
        <f si="1" t="shared"/>
        <v/>
      </c>
      <c r="J48" s="9" t="n">
        <v>1325.0</v>
      </c>
      <c r="K48" s="9" t="n">
        <v>1310.0</v>
      </c>
      <c r="L48" s="9" t="n">
        <v>1321.0</v>
      </c>
      <c r="M48" s="9"/>
      <c r="N48" s="9"/>
      <c r="O48" s="9"/>
      <c r="P48" s="9" t="str">
        <f si="2" t="shared"/>
        <v/>
      </c>
      <c r="Q48" s="9" t="str">
        <f si="3" t="shared"/>
        <v/>
      </c>
    </row>
    <row customFormat="1" r="49" s="1" spans="1:17">
      <c r="A49" s="8" t="n">
        <v>45.0</v>
      </c>
      <c r="B49" s="9" t="n">
        <v>1287.0</v>
      </c>
      <c r="C49" s="9" t="n">
        <v>1261.0</v>
      </c>
      <c r="D49" s="9" t="n">
        <v>1276.0</v>
      </c>
      <c r="E49" s="9"/>
      <c r="F49" s="9"/>
      <c r="G49" s="9"/>
      <c r="H49" s="9" t="str">
        <f si="0" t="shared"/>
        <v/>
      </c>
      <c r="I49" s="9" t="str">
        <f si="1" t="shared"/>
        <v/>
      </c>
      <c r="J49" s="9" t="n">
        <v>1321.0</v>
      </c>
      <c r="K49" s="9" t="n">
        <v>1299.0</v>
      </c>
      <c r="L49" s="9" t="n">
        <v>1312.0</v>
      </c>
      <c r="M49" s="9"/>
      <c r="N49" s="9"/>
      <c r="O49" s="9"/>
      <c r="P49" s="9" t="str">
        <f si="2" t="shared"/>
        <v/>
      </c>
      <c r="Q49" s="9" t="str">
        <f si="3" t="shared"/>
        <v/>
      </c>
    </row>
    <row customFormat="1" r="50" s="1" spans="1:17">
      <c r="A50" s="8" t="n">
        <v>46.0</v>
      </c>
      <c r="B50" s="9" t="n">
        <v>1255.0</v>
      </c>
      <c r="C50" s="9" t="n">
        <v>1275.0</v>
      </c>
      <c r="D50" s="9" t="n">
        <v>1266.0</v>
      </c>
      <c r="E50" s="9"/>
      <c r="F50" s="9"/>
      <c r="G50" s="9"/>
      <c r="H50" s="9" t="str">
        <f si="0" t="shared"/>
        <v/>
      </c>
      <c r="I50" s="9" t="str">
        <f si="1" t="shared"/>
        <v/>
      </c>
      <c r="J50" s="9" t="n">
        <v>1309.0</v>
      </c>
      <c r="K50" s="9" t="n">
        <v>1342.0</v>
      </c>
      <c r="L50" s="9" t="n">
        <v>1323.0</v>
      </c>
      <c r="M50" s="9"/>
      <c r="N50" s="9"/>
      <c r="O50" s="9"/>
      <c r="P50" s="9" t="str">
        <f si="2" t="shared"/>
        <v/>
      </c>
      <c r="Q50" s="9" t="str">
        <f si="3" t="shared"/>
        <v/>
      </c>
    </row>
    <row customFormat="1" r="51" s="1" spans="1:17">
      <c r="A51" s="8" t="n">
        <v>47.0</v>
      </c>
      <c r="B51" s="9" t="n">
        <v>1260.0</v>
      </c>
      <c r="C51" s="9" t="n">
        <v>1280.0</v>
      </c>
      <c r="D51" s="9" t="n">
        <v>1261.0</v>
      </c>
      <c r="E51" s="9"/>
      <c r="F51" s="9"/>
      <c r="G51" s="9"/>
      <c r="H51" s="9" t="str">
        <f si="0" t="shared"/>
        <v/>
      </c>
      <c r="I51" s="9" t="str">
        <f si="1" t="shared"/>
        <v/>
      </c>
      <c r="J51" s="9" t="n">
        <v>1319.0</v>
      </c>
      <c r="K51" s="9" t="n">
        <v>1333.0</v>
      </c>
      <c r="L51" s="9" t="n">
        <v>1312.0</v>
      </c>
      <c r="M51" s="9"/>
      <c r="N51" s="9"/>
      <c r="O51" s="9"/>
      <c r="P51" s="9" t="str">
        <f si="2" t="shared"/>
        <v/>
      </c>
      <c r="Q51" s="9" t="str">
        <f si="3" t="shared"/>
        <v/>
      </c>
    </row>
    <row customFormat="1" r="52" s="1" spans="1:17">
      <c r="A52" s="8" t="n">
        <v>48.0</v>
      </c>
      <c r="B52" s="9" t="n">
        <v>1273.0</v>
      </c>
      <c r="C52" s="9" t="n">
        <v>1286.0</v>
      </c>
      <c r="D52" s="9" t="n">
        <v>1303.0</v>
      </c>
      <c r="E52" s="9"/>
      <c r="F52" s="9"/>
      <c r="G52" s="9"/>
      <c r="H52" s="9" t="str">
        <f si="0" t="shared"/>
        <v/>
      </c>
      <c r="I52" s="9" t="str">
        <f si="1" t="shared"/>
        <v/>
      </c>
      <c r="J52" s="9" t="n">
        <v>1310.0</v>
      </c>
      <c r="K52" s="9" t="n">
        <v>1321.0</v>
      </c>
      <c r="L52" s="9" t="n">
        <v>1343.0</v>
      </c>
      <c r="M52" s="9"/>
      <c r="N52" s="9"/>
      <c r="O52" s="9"/>
      <c r="P52" s="9" t="str">
        <f si="2" t="shared"/>
        <v/>
      </c>
      <c r="Q52" s="9" t="str">
        <f si="3" t="shared"/>
        <v/>
      </c>
    </row>
    <row customFormat="1" r="53" s="1" spans="1:17">
      <c r="A53" s="8" t="n">
        <v>49.0</v>
      </c>
      <c r="B53" s="9" t="n">
        <v>1295.0</v>
      </c>
      <c r="C53" s="9" t="n">
        <v>1269.0</v>
      </c>
      <c r="D53" s="9" t="n">
        <v>1292.0</v>
      </c>
      <c r="E53" s="9"/>
      <c r="F53" s="9"/>
      <c r="G53" s="9"/>
      <c r="H53" s="9" t="str">
        <f si="0" t="shared"/>
        <v/>
      </c>
      <c r="I53" s="9" t="str">
        <f si="1" t="shared"/>
        <v/>
      </c>
      <c r="J53" s="9" t="n">
        <v>1328.0</v>
      </c>
      <c r="K53" s="9" t="n">
        <v>1313.0</v>
      </c>
      <c r="L53" s="9" t="n">
        <v>1321.0</v>
      </c>
      <c r="M53" s="9"/>
      <c r="N53" s="9"/>
      <c r="O53" s="9"/>
      <c r="P53" s="9" t="str">
        <f si="2" t="shared"/>
        <v/>
      </c>
      <c r="Q53" s="9" t="str">
        <f si="3" t="shared"/>
        <v/>
      </c>
    </row>
    <row customFormat="1" r="54" s="1" spans="1:17">
      <c r="A54" s="8" t="n">
        <v>50.0</v>
      </c>
      <c r="B54" s="9" t="n">
        <v>1298.0</v>
      </c>
      <c r="C54" s="9" t="n">
        <v>1279.0</v>
      </c>
      <c r="D54" s="9" t="n">
        <v>1296.0</v>
      </c>
      <c r="E54" s="9"/>
      <c r="F54" s="9"/>
      <c r="G54" s="9"/>
      <c r="H54" s="9" t="str">
        <f si="0" t="shared"/>
        <v/>
      </c>
      <c r="I54" s="9" t="str">
        <f si="1" t="shared"/>
        <v/>
      </c>
      <c r="J54" s="9" t="n">
        <v>1335.0</v>
      </c>
      <c r="K54" s="9" t="n">
        <v>1313.0</v>
      </c>
      <c r="L54" s="9" t="n">
        <v>1323.0</v>
      </c>
      <c r="M54" s="9"/>
      <c r="N54" s="9"/>
      <c r="O54" s="9"/>
      <c r="P54" s="9" t="str">
        <f si="2" t="shared"/>
        <v/>
      </c>
      <c r="Q54" s="9" t="str">
        <f si="3" t="shared"/>
        <v/>
      </c>
    </row>
    <row customFormat="1" r="55" s="1" spans="1:17">
      <c r="A55" s="8" t="n">
        <v>51.0</v>
      </c>
      <c r="B55" s="9" t="n">
        <v>1259.0</v>
      </c>
      <c r="C55" s="9" t="n">
        <v>1288.0</v>
      </c>
      <c r="D55" s="9" t="n">
        <v>1269.0</v>
      </c>
      <c r="E55" s="9"/>
      <c r="F55" s="9"/>
      <c r="G55" s="9"/>
      <c r="H55" s="9" t="str">
        <f si="0" t="shared"/>
        <v/>
      </c>
      <c r="I55" s="9" t="str">
        <f si="1" t="shared"/>
        <v/>
      </c>
      <c r="J55" s="9" t="n">
        <v>1322.0</v>
      </c>
      <c r="K55" s="9" t="n">
        <v>1345.0</v>
      </c>
      <c r="L55" s="9" t="n">
        <v>1333.0</v>
      </c>
      <c r="M55" s="9"/>
      <c r="N55" s="9"/>
      <c r="O55" s="9"/>
      <c r="P55" s="9" t="str">
        <f si="2" t="shared"/>
        <v/>
      </c>
      <c r="Q55" s="9" t="str">
        <f si="3" t="shared"/>
        <v/>
      </c>
    </row>
    <row customFormat="1" r="56" s="1" spans="1:17">
      <c r="A56" s="8" t="n">
        <v>52.0</v>
      </c>
      <c r="B56" s="9" t="n">
        <v>1276.0</v>
      </c>
      <c r="C56" s="9" t="n">
        <v>1289.0</v>
      </c>
      <c r="D56" s="9" t="n">
        <v>1270.0</v>
      </c>
      <c r="E56" s="9"/>
      <c r="F56" s="9"/>
      <c r="G56" s="9"/>
      <c r="H56" s="9" t="str">
        <f si="0" t="shared"/>
        <v/>
      </c>
      <c r="I56" s="9" t="str">
        <f si="1" t="shared"/>
        <v/>
      </c>
      <c r="J56" s="9" t="n">
        <v>1322.0</v>
      </c>
      <c r="K56" s="9" t="n">
        <v>1337.0</v>
      </c>
      <c r="L56" s="9" t="n">
        <v>1313.0</v>
      </c>
      <c r="M56" s="9"/>
      <c r="N56" s="9"/>
      <c r="O56" s="9"/>
      <c r="P56" s="9" t="str">
        <f si="2" t="shared"/>
        <v/>
      </c>
      <c r="Q56" s="9" t="str">
        <f si="3" t="shared"/>
        <v/>
      </c>
    </row>
    <row customFormat="1" r="57" s="1" spans="1:17">
      <c r="A57" s="8" t="n">
        <v>53.0</v>
      </c>
      <c r="B57" s="9" t="n">
        <v>1273.0</v>
      </c>
      <c r="C57" s="9" t="n">
        <v>1283.0</v>
      </c>
      <c r="D57" s="9" t="n">
        <v>1285.0</v>
      </c>
      <c r="E57" s="9"/>
      <c r="F57" s="9"/>
      <c r="G57" s="9"/>
      <c r="H57" s="9" t="str">
        <f si="0" t="shared"/>
        <v/>
      </c>
      <c r="I57" s="9" t="str">
        <f si="1" t="shared"/>
        <v/>
      </c>
      <c r="J57" s="9" t="n">
        <v>1310.0</v>
      </c>
      <c r="K57" s="9" t="n">
        <v>1320.0</v>
      </c>
      <c r="L57" s="9" t="n">
        <v>1342.0</v>
      </c>
      <c r="M57" s="9"/>
      <c r="N57" s="9"/>
      <c r="O57" s="9"/>
      <c r="P57" s="9" t="str">
        <f si="2" t="shared"/>
        <v/>
      </c>
      <c r="Q57" s="9" t="str">
        <f si="3" t="shared"/>
        <v/>
      </c>
    </row>
    <row customFormat="1" r="58" s="1" spans="1:17">
      <c r="A58" s="8" t="n">
        <v>54.0</v>
      </c>
      <c r="B58" s="9" t="n">
        <v>1292.0</v>
      </c>
      <c r="C58" s="9" t="n">
        <v>1275.0</v>
      </c>
      <c r="D58" s="9" t="n">
        <v>1289.0</v>
      </c>
      <c r="E58" s="9"/>
      <c r="F58" s="9"/>
      <c r="G58" s="9"/>
      <c r="H58" s="9" t="str">
        <f si="0" t="shared"/>
        <v/>
      </c>
      <c r="I58" s="9" t="str">
        <f si="1" t="shared"/>
        <v/>
      </c>
      <c r="J58" s="9" t="n">
        <v>1338.0</v>
      </c>
      <c r="K58" s="9" t="n">
        <v>1319.0</v>
      </c>
      <c r="L58" s="9" t="n">
        <v>1340.0</v>
      </c>
      <c r="M58" s="9"/>
      <c r="N58" s="9"/>
      <c r="O58" s="9"/>
      <c r="P58" s="9" t="str">
        <f si="2" t="shared"/>
        <v/>
      </c>
      <c r="Q58" s="9" t="str">
        <f si="3" t="shared"/>
        <v/>
      </c>
    </row>
    <row customFormat="1" r="59" s="1" spans="1:17">
      <c r="A59" s="8" t="n">
        <v>55.0</v>
      </c>
      <c r="B59" s="9" t="n">
        <v>1276.0</v>
      </c>
      <c r="C59" s="9" t="n">
        <v>1248.0</v>
      </c>
      <c r="D59" s="9" t="n">
        <v>1262.0</v>
      </c>
      <c r="E59" s="9"/>
      <c r="F59" s="9"/>
      <c r="G59" s="9"/>
      <c r="H59" s="9" t="str">
        <f si="0" t="shared"/>
        <v/>
      </c>
      <c r="I59" s="9" t="str">
        <f si="1" t="shared"/>
        <v/>
      </c>
      <c r="J59" s="9" t="n">
        <v>1320.0</v>
      </c>
      <c r="K59" s="9" t="n">
        <v>1303.0</v>
      </c>
      <c r="L59" s="9" t="n">
        <v>1303.0</v>
      </c>
      <c r="M59" s="9"/>
      <c r="N59" s="9"/>
      <c r="O59" s="9"/>
      <c r="P59" s="9" t="str">
        <f si="2" t="shared"/>
        <v/>
      </c>
      <c r="Q59" s="9" t="str">
        <f si="3" t="shared"/>
        <v/>
      </c>
    </row>
    <row customFormat="1" r="60" s="1" spans="1:17">
      <c r="A60" s="8" t="n">
        <v>56.0</v>
      </c>
      <c r="B60" s="9" t="n">
        <v>1267.0</v>
      </c>
      <c r="C60" s="9" t="n">
        <v>1275.0</v>
      </c>
      <c r="D60" s="9" t="n">
        <v>1293.0</v>
      </c>
      <c r="E60" s="9"/>
      <c r="F60" s="9"/>
      <c r="G60" s="9"/>
      <c r="H60" s="9" t="str">
        <f si="0" t="shared"/>
        <v/>
      </c>
      <c r="I60" s="9" t="str">
        <f si="1" t="shared"/>
        <v/>
      </c>
      <c r="J60" s="9" t="n">
        <v>1296.0</v>
      </c>
      <c r="K60" s="9" t="n">
        <v>1306.0</v>
      </c>
      <c r="L60" s="9" t="n">
        <v>1320.0</v>
      </c>
      <c r="M60" s="9"/>
      <c r="N60" s="9"/>
      <c r="O60" s="9"/>
      <c r="P60" s="9" t="str">
        <f si="2" t="shared"/>
        <v/>
      </c>
      <c r="Q60" s="9" t="str">
        <f si="3" t="shared"/>
        <v/>
      </c>
    </row>
    <row customFormat="1" r="61" s="1" spans="1:17">
      <c r="A61" s="8" t="s">
        <v>27</v>
      </c>
      <c r="B61" s="9" t="str">
        <f ca="1" ref="B61:H61" si="4" t="shared">IFERROR(COUNTIF(B6:B59,CONCATENATE("&gt;",INDIRECT(ADDRESS(ROW(B66),COLUMN(B66)))+20))+IF(B5&gt;(B66+30),1,0)+IF(B60&gt;(B66+30),1,0),"")</f>
        <v/>
      </c>
      <c r="C61" s="9" t="str">
        <f ca="1" si="4" t="shared"/>
        <v/>
      </c>
      <c r="D61" s="9" t="str">
        <f ca="1" si="4" t="shared"/>
        <v/>
      </c>
      <c r="E61" s="9" t="str">
        <f ca="1" si="4" t="shared"/>
        <v/>
      </c>
      <c r="F61" s="9" t="str">
        <f ca="1" si="4" t="shared"/>
        <v/>
      </c>
      <c r="G61" s="9" t="str">
        <f ca="1" si="4" t="shared"/>
        <v/>
      </c>
      <c r="H61" s="9" t="str">
        <f ca="1" si="4" t="shared"/>
        <v/>
      </c>
      <c r="I61" s="9"/>
      <c r="J61" s="9" t="str">
        <f ca="1" ref="J61:P61" si="5" t="shared">IFERROR(COUNTIF(J6:J59,CONCATENATE("&gt;",INDIRECT(ADDRESS(ROW(J66),COLUMN(J66)))+20))+IF(J5&gt;(J66+30),1,0)+IF(J60&gt;(J66+30),1,0),"")</f>
        <v/>
      </c>
      <c r="K61" s="9" t="str">
        <f ca="1" si="5" t="shared"/>
        <v/>
      </c>
      <c r="L61" s="9" t="str">
        <f ca="1" si="5" t="shared"/>
        <v/>
      </c>
      <c r="M61" s="9" t="str">
        <f ca="1" si="5" t="shared"/>
        <v/>
      </c>
      <c r="N61" s="9" t="str">
        <f ca="1" si="5" t="shared"/>
        <v/>
      </c>
      <c r="O61" s="9" t="str">
        <f ca="1" si="5" t="shared"/>
        <v/>
      </c>
      <c r="P61" s="9" t="str">
        <f ca="1" si="5" t="shared"/>
        <v/>
      </c>
      <c r="Q61" s="9"/>
    </row>
    <row customFormat="1" r="62" s="1" spans="1:17">
      <c r="A62" s="8" t="s">
        <v>28</v>
      </c>
      <c r="B62" s="9" t="str">
        <f ca="1" ref="B62:H62" si="6" t="shared">IFERROR(COUNTIF(B5:B60,CONCATENATE("&lt;",INDIRECT(ADDRESS(ROW(B66),COLUMN(B66)))-20))+IF(B5&lt;(B66-30),1,0)+IF(B60&lt;(B66-30),1,0),"")</f>
        <v/>
      </c>
      <c r="C62" s="9" t="str">
        <f ca="1" si="6" t="shared"/>
        <v/>
      </c>
      <c r="D62" s="9" t="str">
        <f ca="1" si="6" t="shared"/>
        <v/>
      </c>
      <c r="E62" s="9" t="str">
        <f ca="1" si="6" t="shared"/>
        <v/>
      </c>
      <c r="F62" s="9" t="str">
        <f ca="1" si="6" t="shared"/>
        <v/>
      </c>
      <c r="G62" s="9" t="str">
        <f ca="1" si="6" t="shared"/>
        <v/>
      </c>
      <c r="H62" s="9" t="str">
        <f ca="1" si="6" t="shared"/>
        <v/>
      </c>
      <c r="I62" s="9"/>
      <c r="J62" s="9" t="str">
        <f ca="1" ref="J62:P62" si="7" t="shared">IFERROR(COUNTIF(J5:J60,CONCATENATE("&lt;",INDIRECT(ADDRESS(ROW(J66),COLUMN(J66)))-20))+IF(J5&lt;(J66-30),1,0)+IF(J60&lt;(J66-30),1,0),"")</f>
        <v/>
      </c>
      <c r="K62" s="9" t="str">
        <f ca="1" si="7" t="shared"/>
        <v/>
      </c>
      <c r="L62" s="9" t="str">
        <f ca="1" si="7" t="shared"/>
        <v/>
      </c>
      <c r="M62" s="9" t="str">
        <f ca="1" si="7" t="shared"/>
        <v/>
      </c>
      <c r="N62" s="9" t="str">
        <f ca="1" si="7" t="shared"/>
        <v/>
      </c>
      <c r="O62" s="9" t="str">
        <f ca="1" si="7" t="shared"/>
        <v/>
      </c>
      <c r="P62" s="9" t="str">
        <f ca="1" si="7" t="shared"/>
        <v/>
      </c>
      <c r="Q62" s="9"/>
    </row>
    <row customFormat="1" r="63" s="1" spans="1:17">
      <c r="A63" s="8" t="s">
        <v>29</v>
      </c>
      <c r="B63" s="10" t="str">
        <f ca="1" ref="B63:G63" si="8" t="shared">CONCATENATE("↑",B61,"↓",B62)</f>
        <v>↑↓</v>
      </c>
      <c r="C63" s="10" t="str">
        <f ca="1" si="8" t="shared"/>
        <v>↑↓</v>
      </c>
      <c r="D63" s="10" t="str">
        <f ca="1" si="8" t="shared"/>
        <v>↑↓</v>
      </c>
      <c r="E63" s="10" t="str">
        <f ca="1" si="8" t="shared"/>
        <v>↑↓</v>
      </c>
      <c r="F63" s="10" t="str">
        <f ca="1" si="8" t="shared"/>
        <v>↑↓</v>
      </c>
      <c r="G63" s="10" t="str">
        <f ca="1" si="8" t="shared"/>
        <v>↑↓</v>
      </c>
      <c r="H63" s="10"/>
      <c r="I63" s="10"/>
      <c r="J63" s="10" t="str">
        <f ca="1" ref="J63:O63" si="9" t="shared">CONCATENATE("↑",J61,"↓",J62)</f>
        <v>↑↓</v>
      </c>
      <c r="K63" s="10" t="str">
        <f ca="1" si="9" t="shared"/>
        <v>↑↓</v>
      </c>
      <c r="L63" s="10" t="str">
        <f ca="1" si="9" t="shared"/>
        <v>↑↓</v>
      </c>
      <c r="M63" s="10" t="str">
        <f ca="1" si="9" t="shared"/>
        <v>↑↓</v>
      </c>
      <c r="N63" s="10" t="str">
        <f ca="1" si="9" t="shared"/>
        <v>↑↓</v>
      </c>
      <c r="O63" s="10" t="str">
        <f ca="1" si="9" t="shared"/>
        <v>↑↓</v>
      </c>
      <c r="P63" s="10" t="s">
        <v>30</v>
      </c>
      <c r="Q63" s="8"/>
    </row>
    <row customFormat="1" r="64" s="1" spans="1:17">
      <c r="A64" s="8" t="s">
        <v>31</v>
      </c>
      <c r="B64" s="9" t="str">
        <f ref="B64:H64" si="10" t="shared">IF(B5="","",MAX(B5:B60))</f>
        <v/>
      </c>
      <c r="C64" s="9" t="str">
        <f si="10" t="shared"/>
        <v/>
      </c>
      <c r="D64" s="9" t="str">
        <f si="10" t="shared"/>
        <v/>
      </c>
      <c r="E64" s="9" t="str">
        <f si="10" t="shared"/>
        <v/>
      </c>
      <c r="F64" s="9" t="str">
        <f si="10" t="shared"/>
        <v/>
      </c>
      <c r="G64" s="9" t="str">
        <f si="10" t="shared"/>
        <v/>
      </c>
      <c r="H64" s="9" t="str">
        <f si="10" t="shared"/>
        <v/>
      </c>
      <c r="I64" s="9"/>
      <c r="J64" s="9" t="str">
        <f ref="J64:P64" si="11" t="shared">IF(J5="","",MAX(J5:J60))</f>
        <v/>
      </c>
      <c r="K64" s="9" t="str">
        <f si="11" t="shared"/>
        <v/>
      </c>
      <c r="L64" s="9" t="str">
        <f si="11" t="shared"/>
        <v/>
      </c>
      <c r="M64" s="9" t="str">
        <f si="11" t="shared"/>
        <v/>
      </c>
      <c r="N64" s="9" t="str">
        <f si="11" t="shared"/>
        <v/>
      </c>
      <c r="O64" s="9" t="str">
        <f si="11" t="shared"/>
        <v/>
      </c>
      <c r="P64" s="9" t="str">
        <f si="11" t="shared"/>
        <v/>
      </c>
      <c r="Q64" s="8"/>
    </row>
    <row customFormat="1" r="65" s="1" spans="1:17">
      <c r="A65" s="8" t="s">
        <v>32</v>
      </c>
      <c r="B65" s="9" t="str">
        <f ref="B65:H65" si="12" t="shared">IF(B5="","",MIN(B5:B60))</f>
        <v/>
      </c>
      <c r="C65" s="9" t="str">
        <f si="12" t="shared"/>
        <v/>
      </c>
      <c r="D65" s="9" t="str">
        <f si="12" t="shared"/>
        <v/>
      </c>
      <c r="E65" s="9" t="str">
        <f si="12" t="shared"/>
        <v/>
      </c>
      <c r="F65" s="9" t="str">
        <f si="12" t="shared"/>
        <v/>
      </c>
      <c r="G65" s="9" t="str">
        <f si="12" t="shared"/>
        <v/>
      </c>
      <c r="H65" s="9" t="str">
        <f si="12" t="shared"/>
        <v/>
      </c>
      <c r="I65" s="9"/>
      <c r="J65" s="9" t="str">
        <f ref="J65:P65" si="13" t="shared">IF(J5="","",MIN(J5:J60))</f>
        <v/>
      </c>
      <c r="K65" s="9" t="str">
        <f si="13" t="shared"/>
        <v/>
      </c>
      <c r="L65" s="9" t="str">
        <f si="13" t="shared"/>
        <v/>
      </c>
      <c r="M65" s="9" t="str">
        <f si="13" t="shared"/>
        <v/>
      </c>
      <c r="N65" s="9" t="str">
        <f si="13" t="shared"/>
        <v/>
      </c>
      <c r="O65" s="9" t="str">
        <f si="13" t="shared"/>
        <v/>
      </c>
      <c r="P65" s="9" t="str">
        <f si="13" t="shared"/>
        <v/>
      </c>
      <c r="Q65" s="8"/>
    </row>
    <row customFormat="1" r="66" s="1" spans="1:17">
      <c r="A66" s="8" t="s">
        <v>12</v>
      </c>
      <c r="B66" s="9" t="str">
        <f ref="B66:H66" si="14" t="shared">IFERROR(INT(AVERAGE(B5:B60)),"")</f>
        <v/>
      </c>
      <c r="C66" s="9" t="str">
        <f si="14" t="shared"/>
        <v/>
      </c>
      <c r="D66" s="9" t="str">
        <f si="14" t="shared"/>
        <v/>
      </c>
      <c r="E66" s="9" t="str">
        <f si="14" t="shared"/>
        <v/>
      </c>
      <c r="F66" s="9" t="str">
        <f si="14" t="shared"/>
        <v/>
      </c>
      <c r="G66" s="9" t="str">
        <f si="14" t="shared"/>
        <v/>
      </c>
      <c r="H66" s="9" t="str">
        <f si="14" t="shared"/>
        <v/>
      </c>
      <c r="I66" s="9"/>
      <c r="J66" s="9" t="str">
        <f ref="J66:P66" si="15" t="shared">IFERROR(INT(AVERAGE(J5:J60)),"")</f>
        <v/>
      </c>
      <c r="K66" s="9" t="str">
        <f si="15" t="shared"/>
        <v/>
      </c>
      <c r="L66" s="9" t="str">
        <f si="15" t="shared"/>
        <v/>
      </c>
      <c r="M66" s="9" t="str">
        <f si="15" t="shared"/>
        <v/>
      </c>
      <c r="N66" s="9" t="str">
        <f si="15" t="shared"/>
        <v/>
      </c>
      <c r="O66" s="9" t="str">
        <f si="15" t="shared"/>
        <v/>
      </c>
      <c r="P66" s="9" t="str">
        <f si="15" t="shared"/>
        <v/>
      </c>
      <c r="Q66" s="8"/>
    </row>
    <row customFormat="1" r="67" s="1" spans="1:17">
      <c r="A67" s="8" t="s">
        <v>33</v>
      </c>
      <c r="B67" s="8" t="n">
        <v>1270.0</v>
      </c>
      <c r="C67" s="8" t="n">
        <v>1270.0</v>
      </c>
      <c r="D67" s="8" t="n">
        <v>1270.0</v>
      </c>
      <c r="E67" s="8" t="n">
        <v>1270.0</v>
      </c>
      <c r="F67" s="8" t="n">
        <v>1270.0</v>
      </c>
      <c r="G67" s="8" t="n">
        <v>1270.0</v>
      </c>
      <c r="H67" s="8" t="n">
        <v>1270.0</v>
      </c>
      <c r="I67" s="9"/>
      <c r="J67" s="8" t="n">
        <v>1320.0</v>
      </c>
      <c r="K67" s="8" t="n">
        <v>1320.0</v>
      </c>
      <c r="L67" s="8" t="n">
        <v>1320.0</v>
      </c>
      <c r="M67" s="8" t="n">
        <v>1320.0</v>
      </c>
      <c r="N67" s="8" t="n">
        <v>1320.0</v>
      </c>
      <c r="O67" s="8" t="n">
        <v>1320.0</v>
      </c>
      <c r="P67" s="8" t="n">
        <v>1320.0</v>
      </c>
      <c r="Q67" s="8"/>
    </row>
    <row customFormat="1" r="68" s="1" spans="1:17">
      <c r="A68" s="8" t="s">
        <v>34</v>
      </c>
      <c r="B68" s="8" t="str">
        <f ref="B68:H68" si="16" t="shared">IFERROR(IF(ABS(B66-B67)&gt;7,1,0),"")</f>
        <v/>
      </c>
      <c r="C68" s="8" t="str">
        <f si="16" t="shared"/>
        <v/>
      </c>
      <c r="D68" s="8" t="str">
        <f si="16" t="shared"/>
        <v/>
      </c>
      <c r="E68" s="8" t="str">
        <f si="16" t="shared"/>
        <v/>
      </c>
      <c r="F68" s="8" t="str">
        <f si="16" t="shared"/>
        <v/>
      </c>
      <c r="G68" s="8" t="str">
        <f si="16" t="shared"/>
        <v/>
      </c>
      <c r="H68" s="8" t="str">
        <f si="16" t="shared"/>
        <v/>
      </c>
      <c r="I68" s="8"/>
      <c r="J68" s="8" t="str">
        <f ref="J68:P68" si="17" t="shared">IFERROR(IF(ABS(J66-J67)&gt;7,1,0),"")</f>
        <v/>
      </c>
      <c r="K68" s="8" t="str">
        <f si="17" t="shared"/>
        <v/>
      </c>
      <c r="L68" s="8" t="str">
        <f si="17" t="shared"/>
        <v/>
      </c>
      <c r="M68" s="8" t="str">
        <f si="17" t="shared"/>
        <v/>
      </c>
      <c r="N68" s="8" t="str">
        <f si="17" t="shared"/>
        <v/>
      </c>
      <c r="O68" s="8" t="str">
        <f si="17" t="shared"/>
        <v/>
      </c>
      <c r="P68" s="8" t="str">
        <f si="17" t="shared"/>
        <v/>
      </c>
      <c r="Q68" s="8"/>
    </row>
    <row customFormat="1" r="69" s="1" spans="9:9">
      <c r="I69" s="13"/>
    </row>
    <row customFormat="1" r="70" s="1" spans="3:12">
      <c r="C70" s="8"/>
      <c r="D70" s="8" t="s">
        <v>35</v>
      </c>
      <c r="E70" s="8" t="s">
        <v>36</v>
      </c>
      <c r="F70" s="8" t="s">
        <v>12</v>
      </c>
      <c r="G70" s="8"/>
      <c r="H70" s="8"/>
      <c r="I70" s="8"/>
      <c r="J70" s="8" t="s">
        <v>35</v>
      </c>
      <c r="K70" s="8" t="s">
        <v>36</v>
      </c>
      <c r="L70" s="8" t="s">
        <v>12</v>
      </c>
    </row>
    <row customFormat="1" r="71" s="1" spans="3:12">
      <c r="C71" s="8" t="s">
        <v>37</v>
      </c>
      <c r="D71" s="12" t="str">
        <f ca="1">IFERROR((56*2-B$61-B$62-J$61-J$62)/(56*2),"")</f>
        <v/>
      </c>
      <c r="E71" s="12" t="str">
        <f ca="1">IFERROR((56*2-C$61-C$62-K$61-K$62)/(56*2),"")</f>
        <v/>
      </c>
      <c r="F71" s="12" t="str">
        <f ca="1" ref="F71:F73" si="18" t="shared">IFERROR(AVERAGE(D71:E71),"")</f>
        <v/>
      </c>
      <c r="G71" s="12"/>
      <c r="H71" s="8"/>
      <c r="I71" s="8" t="s">
        <v>38</v>
      </c>
      <c r="J71" s="8" t="str">
        <f>IFERROR((2-B68-J68)/2,"")</f>
        <v/>
      </c>
      <c r="K71" s="8" t="str">
        <f>IFERROR((2-C68-K68)/2,"")</f>
        <v/>
      </c>
      <c r="L71" s="8" t="str">
        <f ref="L71:L73" si="19" t="shared">IFERROR(AVERAGE(J71:K71),"")</f>
        <v/>
      </c>
    </row>
    <row customFormat="1" r="72" s="1" spans="3:12">
      <c r="C72" s="8" t="s">
        <v>39</v>
      </c>
      <c r="D72" s="12" t="str">
        <f ca="1">IFERROR((56*2-D$61-D$62-L$61-L$62)/(56*2),"")</f>
        <v/>
      </c>
      <c r="E72" s="12" t="str">
        <f ca="1">IFERROR((56*2-E$61-E$62-M$61-M$62)/(56*2),"")</f>
        <v/>
      </c>
      <c r="F72" s="12" t="str">
        <f ca="1" si="18" t="shared"/>
        <v/>
      </c>
      <c r="G72" s="8"/>
      <c r="H72" s="8"/>
      <c r="I72" s="8" t="s">
        <v>40</v>
      </c>
      <c r="J72" s="8" t="str">
        <f>IFERROR((2-D68-L68)/2,"")</f>
        <v/>
      </c>
      <c r="K72" s="8" t="str">
        <f>IFERROR((2-E68-M68)/2,"")</f>
        <v/>
      </c>
      <c r="L72" s="8" t="str">
        <f si="19" t="shared"/>
        <v/>
      </c>
    </row>
    <row customFormat="1" r="73" s="1" spans="3:12">
      <c r="C73" s="8" t="s">
        <v>41</v>
      </c>
      <c r="D73" s="12" t="str">
        <f ca="1">IFERROR((56*2-F$61-F$62-N$61-N$62)/(56*2),"")</f>
        <v/>
      </c>
      <c r="E73" s="12" t="str">
        <f ca="1">IFERROR((56*2-G$61-G$62-O$61-O$62)/(56*2),"")</f>
        <v/>
      </c>
      <c r="F73" s="12" t="str">
        <f ca="1" si="18" t="shared"/>
        <v/>
      </c>
      <c r="G73" s="8"/>
      <c r="H73" s="8"/>
      <c r="I73" s="8" t="s">
        <v>42</v>
      </c>
      <c r="J73" s="8" t="str">
        <f>IFERROR((2-F68-N68)/2,"")</f>
        <v/>
      </c>
      <c r="K73" s="8" t="str">
        <f>IFERROR((2-G68-O68)/2,"")</f>
        <v/>
      </c>
      <c r="L73" s="8" t="str">
        <f si="19" t="shared"/>
        <v/>
      </c>
    </row>
    <row customFormat="1" r="74" s="1" spans="3:12">
      <c r="C74" s="9" t="s">
        <v>43</v>
      </c>
      <c r="D74" s="9"/>
      <c r="E74" s="9"/>
      <c r="F74" s="9" t="str">
        <f ca="1">IFERROR((56*2-H$61-H$62-P$61-P$62)/(56*2),"")</f>
        <v/>
      </c>
      <c r="G74" s="9"/>
      <c r="H74" s="9"/>
      <c r="I74" s="9" t="s">
        <v>44</v>
      </c>
      <c r="J74" s="12"/>
      <c r="K74" s="9"/>
      <c r="L74" s="12">
        <f>IFERROR((2*6-SUM(B68:P68))/(2*6),"")</f>
        <v>1</v>
      </c>
    </row>
  </sheetData>
  <mergeCells count="2">
    <mergeCell ref="B2:G2"/>
    <mergeCell ref="J2:O2"/>
  </mergeCells>
  <conditionalFormatting sqref="B5">
    <cfRule dxfId="0" operator="greaterThan" priority="70" type="cellIs">
      <formula>$B$66+30</formula>
    </cfRule>
    <cfRule dxfId="1" operator="lessThan" priority="69" type="cellIs">
      <formula>$B$66-30</formula>
    </cfRule>
  </conditionalFormatting>
  <conditionalFormatting sqref="C5">
    <cfRule dxfId="0" operator="greaterThan" priority="66" type="cellIs">
      <formula>$C$66+30</formula>
    </cfRule>
    <cfRule dxfId="1" operator="lessThan" priority="65" type="cellIs">
      <formula>$C$66-30</formula>
    </cfRule>
  </conditionalFormatting>
  <conditionalFormatting sqref="D5">
    <cfRule dxfId="0" operator="greaterThan" priority="64" type="cellIs">
      <formula>$D$66+30</formula>
    </cfRule>
    <cfRule dxfId="1" operator="lessThan" priority="63" type="cellIs">
      <formula>$D$66-30</formula>
    </cfRule>
  </conditionalFormatting>
  <conditionalFormatting sqref="E5">
    <cfRule dxfId="0" operator="greaterThan" priority="62" type="cellIs">
      <formula>$E$66+30</formula>
    </cfRule>
    <cfRule dxfId="1" operator="lessThan" priority="61" type="cellIs">
      <formula>$E$66-30</formula>
    </cfRule>
  </conditionalFormatting>
  <conditionalFormatting sqref="F5">
    <cfRule dxfId="0" operator="greaterThan" priority="60" type="cellIs">
      <formula>$F$66+30</formula>
    </cfRule>
    <cfRule dxfId="1" operator="lessThan" priority="59" type="cellIs">
      <formula>$F$66-30</formula>
    </cfRule>
  </conditionalFormatting>
  <conditionalFormatting sqref="G5">
    <cfRule dxfId="0" operator="greaterThan" priority="58" type="cellIs">
      <formula>$G$66+30</formula>
    </cfRule>
    <cfRule dxfId="1" operator="lessThan" priority="57" type="cellIs">
      <formula>$G$66-30</formula>
    </cfRule>
  </conditionalFormatting>
  <conditionalFormatting sqref="J5">
    <cfRule dxfId="0" operator="greaterThan" priority="36" type="cellIs">
      <formula>$J$66+30</formula>
    </cfRule>
    <cfRule dxfId="1" operator="lessThan" priority="35" type="cellIs">
      <formula>$J$66-30</formula>
    </cfRule>
  </conditionalFormatting>
  <conditionalFormatting sqref="K5">
    <cfRule dxfId="0" operator="greaterThan" priority="34" type="cellIs">
      <formula>$K$66+30</formula>
    </cfRule>
    <cfRule dxfId="1" operator="lessThan" priority="33" type="cellIs">
      <formula>$K$66-30</formula>
    </cfRule>
  </conditionalFormatting>
  <conditionalFormatting sqref="L5">
    <cfRule dxfId="0" operator="greaterThan" priority="32" type="cellIs">
      <formula>$L$66+30</formula>
    </cfRule>
    <cfRule dxfId="1" operator="lessThan" priority="31" type="cellIs">
      <formula>$L$66-30</formula>
    </cfRule>
  </conditionalFormatting>
  <conditionalFormatting sqref="M5">
    <cfRule dxfId="0" operator="greaterThan" priority="30" type="cellIs">
      <formula>$M$66+30</formula>
    </cfRule>
    <cfRule dxfId="1" operator="lessThan" priority="29" type="cellIs">
      <formula>$M$66-30</formula>
    </cfRule>
  </conditionalFormatting>
  <conditionalFormatting sqref="N5">
    <cfRule dxfId="0" operator="greaterThan" priority="28" type="cellIs">
      <formula>$N$66+30</formula>
    </cfRule>
    <cfRule dxfId="1" operator="lessThan" priority="27" type="cellIs">
      <formula>$N$66-30</formula>
    </cfRule>
  </conditionalFormatting>
  <conditionalFormatting sqref="O5">
    <cfRule dxfId="0" operator="greaterThan" priority="26" type="cellIs">
      <formula>$O$66+30</formula>
    </cfRule>
    <cfRule dxfId="1" operator="lessThan" priority="25" type="cellIs">
      <formula>$O$66-30</formula>
    </cfRule>
  </conditionalFormatting>
  <conditionalFormatting sqref="B60">
    <cfRule dxfId="0" operator="greaterThan" priority="68" type="cellIs">
      <formula>$B$66+30</formula>
    </cfRule>
    <cfRule dxfId="1" operator="lessThan" priority="67" type="cellIs">
      <formula>$B$66-30</formula>
    </cfRule>
  </conditionalFormatting>
  <conditionalFormatting sqref="C60">
    <cfRule dxfId="0" operator="greaterThan" priority="54" type="cellIs">
      <formula>$C$66+30</formula>
    </cfRule>
    <cfRule dxfId="1" operator="lessThan" priority="53" type="cellIs">
      <formula>$C$66-30</formula>
    </cfRule>
  </conditionalFormatting>
  <conditionalFormatting sqref="D60">
    <cfRule dxfId="0" operator="greaterThan" priority="52" type="cellIs">
      <formula>$D$66+30</formula>
    </cfRule>
    <cfRule dxfId="1" operator="lessThan" priority="51" type="cellIs">
      <formula>$D$66-30</formula>
    </cfRule>
  </conditionalFormatting>
  <conditionalFormatting sqref="E60">
    <cfRule dxfId="0" operator="greaterThan" priority="50" type="cellIs">
      <formula>$E$66+30</formula>
    </cfRule>
    <cfRule dxfId="1" operator="lessThan" priority="49" type="cellIs">
      <formula>$E$66-30</formula>
    </cfRule>
  </conditionalFormatting>
  <conditionalFormatting sqref="F60">
    <cfRule dxfId="0" operator="greaterThan" priority="48" type="cellIs">
      <formula>$F$66+30</formula>
    </cfRule>
    <cfRule dxfId="1" operator="lessThan" priority="47" type="cellIs">
      <formula>$F$66-30</formula>
    </cfRule>
  </conditionalFormatting>
  <conditionalFormatting sqref="G60">
    <cfRule dxfId="0" operator="greaterThan" priority="46" type="cellIs">
      <formula>$G$66+30</formula>
    </cfRule>
    <cfRule dxfId="1" operator="lessThan" priority="45" type="cellIs">
      <formula>$G$66-30</formula>
    </cfRule>
  </conditionalFormatting>
  <conditionalFormatting sqref="J60">
    <cfRule dxfId="0" operator="greaterThan" priority="24" type="cellIs">
      <formula>$J$66+30</formula>
    </cfRule>
    <cfRule dxfId="1" operator="lessThan" priority="23" type="cellIs">
      <formula>$J$66-30</formula>
    </cfRule>
  </conditionalFormatting>
  <conditionalFormatting sqref="K60">
    <cfRule dxfId="0" operator="greaterThan" priority="22" type="cellIs">
      <formula>$K$66+30</formula>
    </cfRule>
    <cfRule dxfId="1" operator="lessThan" priority="21" type="cellIs">
      <formula>$K$66-30</formula>
    </cfRule>
  </conditionalFormatting>
  <conditionalFormatting sqref="L60">
    <cfRule dxfId="0" operator="greaterThan" priority="20" type="cellIs">
      <formula>$L$66+30</formula>
    </cfRule>
    <cfRule dxfId="1" operator="lessThan" priority="19" type="cellIs">
      <formula>$L$66-30</formula>
    </cfRule>
  </conditionalFormatting>
  <conditionalFormatting sqref="M60">
    <cfRule dxfId="0" operator="greaterThan" priority="18" type="cellIs">
      <formula>$M$66+30</formula>
    </cfRule>
    <cfRule dxfId="1" operator="lessThan" priority="17" type="cellIs">
      <formula>$M$66-30</formula>
    </cfRule>
  </conditionalFormatting>
  <conditionalFormatting sqref="N60">
    <cfRule dxfId="0" operator="greaterThan" priority="16" type="cellIs">
      <formula>$N$66+30</formula>
    </cfRule>
    <cfRule dxfId="1" operator="lessThan" priority="15" type="cellIs">
      <formula>$N$66-30</formula>
    </cfRule>
  </conditionalFormatting>
  <conditionalFormatting sqref="O60">
    <cfRule dxfId="0" operator="greaterThan" priority="14" type="cellIs">
      <formula>$O$66+30</formula>
    </cfRule>
    <cfRule dxfId="1" operator="lessThan" priority="13" type="cellIs">
      <formula>$O$66-30</formula>
    </cfRule>
  </conditionalFormatting>
  <conditionalFormatting sqref="B6:B59">
    <cfRule dxfId="0" operator="greaterThan" priority="72" type="cellIs">
      <formula>$B$66+20</formula>
    </cfRule>
    <cfRule dxfId="1" operator="lessThan" priority="71" type="cellIs">
      <formula>$B$66-20</formula>
    </cfRule>
  </conditionalFormatting>
  <conditionalFormatting sqref="C6:C59">
    <cfRule dxfId="0" operator="greaterThan" priority="56" type="cellIs">
      <formula>$C$66+20</formula>
    </cfRule>
    <cfRule dxfId="1" operator="lessThan" priority="55" type="cellIs">
      <formula>$C$66-20</formula>
    </cfRule>
  </conditionalFormatting>
  <conditionalFormatting sqref="D6:D59">
    <cfRule dxfId="0" operator="greaterThan" priority="44" type="cellIs">
      <formula>$D$66+20</formula>
    </cfRule>
    <cfRule dxfId="1" operator="lessThan" priority="43" type="cellIs">
      <formula>$D$66-20</formula>
    </cfRule>
  </conditionalFormatting>
  <conditionalFormatting sqref="E6:E59">
    <cfRule dxfId="0" operator="greaterThan" priority="42" type="cellIs">
      <formula>$E$66+20</formula>
    </cfRule>
    <cfRule dxfId="1" operator="lessThan" priority="41" type="cellIs">
      <formula>$E$66-20</formula>
    </cfRule>
  </conditionalFormatting>
  <conditionalFormatting sqref="F6:F59">
    <cfRule dxfId="0" operator="greaterThan" priority="40" type="cellIs">
      <formula>$F$66+20</formula>
    </cfRule>
    <cfRule dxfId="1" operator="lessThan" priority="39" type="cellIs">
      <formula>$F$66-20</formula>
    </cfRule>
  </conditionalFormatting>
  <conditionalFormatting sqref="G6:G59">
    <cfRule dxfId="0" operator="greaterThan" priority="38" type="cellIs">
      <formula>$G$66+20</formula>
    </cfRule>
    <cfRule dxfId="1" operator="lessThan" priority="37" type="cellIs">
      <formula>$G$66-20</formula>
    </cfRule>
  </conditionalFormatting>
  <conditionalFormatting sqref="J6:J59">
    <cfRule dxfId="0" operator="greaterThan" priority="12" type="cellIs">
      <formula>$J$66+20</formula>
    </cfRule>
    <cfRule dxfId="1" operator="lessThan" priority="11" type="cellIs">
      <formula>$J$66-20</formula>
    </cfRule>
  </conditionalFormatting>
  <conditionalFormatting sqref="K6:K59">
    <cfRule dxfId="0" operator="greaterThan" priority="10" type="cellIs">
      <formula>$K$66+20</formula>
    </cfRule>
    <cfRule dxfId="1" operator="lessThan" priority="9" type="cellIs">
      <formula>$K$66-20</formula>
    </cfRule>
  </conditionalFormatting>
  <conditionalFormatting sqref="L6:L59">
    <cfRule dxfId="0" operator="greaterThan" priority="8" type="cellIs">
      <formula>$L$66+20</formula>
    </cfRule>
    <cfRule dxfId="1" operator="lessThan" priority="7" type="cellIs">
      <formula>$L$66-20</formula>
    </cfRule>
  </conditionalFormatting>
  <conditionalFormatting sqref="M6:M59">
    <cfRule dxfId="0" operator="greaterThan" priority="6" type="cellIs">
      <formula>$M$66+20</formula>
    </cfRule>
    <cfRule dxfId="1" operator="lessThan" priority="5" type="cellIs">
      <formula>$M$66-20</formula>
    </cfRule>
  </conditionalFormatting>
  <conditionalFormatting sqref="N6:N59">
    <cfRule dxfId="0" operator="greaterThan" priority="4" type="cellIs">
      <formula>$N$66+20</formula>
    </cfRule>
    <cfRule dxfId="1" operator="lessThan" priority="3" type="cellIs">
      <formula>$N$66-20</formula>
    </cfRule>
  </conditionalFormatting>
  <conditionalFormatting sqref="O6:O59">
    <cfRule dxfId="0" operator="greaterThan" priority="2" type="cellIs">
      <formula>$O$66+20</formula>
    </cfRule>
    <cfRule dxfId="1" operator="lessThan" priority="1" type="cellIs">
      <formula>$O$66-20</formula>
    </cfRule>
  </conditionalFormatting>
  <pageMargins bottom="0.75" footer="0.5" header="0.5" left="0.699305555555556" right="0.699305555555556" top="0.75"/>
  <headerFooter/>
</worksheet>
</file>

<file path=xl/worksheets/sheet4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B21"/>
  <sheetViews>
    <sheetView workbookViewId="0">
      <selection activeCell="C1" sqref="C1:C17"/>
    </sheetView>
  </sheetViews>
  <sheetFormatPr defaultColWidth="9" defaultRowHeight="14.25" outlineLevelCol="1"/>
  <sheetData>
    <row r="1">
      <c r="A1" t="s">
        <v>50</v>
      </c>
      <c r="B1" t="n">
        <v>43493.45695064815</v>
      </c>
    </row>
    <row r="2">
      <c r="A2" t="s">
        <v>51</v>
      </c>
      <c r="B2" t="s">
        <v>415</v>
      </c>
    </row>
    <row r="3">
      <c r="A3" t="s">
        <v>53</v>
      </c>
      <c r="B3" t="s">
        <v>416</v>
      </c>
    </row>
    <row r="4">
      <c r="A4" t="s">
        <v>55</v>
      </c>
      <c r="B4" t="s">
        <v>414</v>
      </c>
    </row>
    <row r="5">
      <c r="A5" t="s">
        <v>57</v>
      </c>
      <c r="B5" t="s">
        <v>417</v>
      </c>
    </row>
    <row r="6">
      <c r="A6" t="s">
        <v>59</v>
      </c>
      <c r="B6" t="s">
        <v>60</v>
      </c>
    </row>
    <row r="7">
      <c r="A7" t="s">
        <v>61</v>
      </c>
      <c r="B7" t="s">
        <v>62</v>
      </c>
    </row>
    <row r="8">
      <c r="A8" t="s">
        <v>63</v>
      </c>
      <c r="B8" t="s">
        <v>170</v>
      </c>
    </row>
    <row r="9">
      <c r="A9" t="s">
        <v>65</v>
      </c>
      <c r="B9" t="s">
        <v>66</v>
      </c>
    </row>
    <row r="10">
      <c r="A10" t="s">
        <v>67</v>
      </c>
      <c r="B10" t="s">
        <v>68</v>
      </c>
    </row>
    <row r="11">
      <c r="A11" t="s">
        <v>69</v>
      </c>
      <c r="B11" t="s">
        <v>70</v>
      </c>
    </row>
    <row r="12">
      <c r="A12" t="s">
        <v>71</v>
      </c>
      <c r="B12" t="n">
        <v>1.0</v>
      </c>
    </row>
    <row r="13">
      <c r="A13" t="s">
        <v>72</v>
      </c>
      <c r="B13" t="s">
        <v>73</v>
      </c>
    </row>
    <row r="14">
      <c r="A14" t="s">
        <v>74</v>
      </c>
      <c r="B14" t="n">
        <v>5.0</v>
      </c>
    </row>
    <row r="15">
      <c r="A15" t="s">
        <v>75</v>
      </c>
      <c r="B15" t="s">
        <v>76</v>
      </c>
    </row>
    <row r="16">
      <c r="A16" t="s">
        <v>77</v>
      </c>
      <c r="B16" t="s">
        <v>78</v>
      </c>
    </row>
    <row r="17">
      <c r="A17" t="s">
        <v>79</v>
      </c>
      <c r="B17" t="s">
        <v>411</v>
      </c>
    </row>
    <row r="18">
      <c r="A18" t="s">
        <v>81</v>
      </c>
      <c r="B18" t="s">
        <v>82</v>
      </c>
    </row>
    <row r="19">
      <c r="A19" t="s">
        <v>83</v>
      </c>
      <c r="B19" t="s">
        <v>439</v>
      </c>
    </row>
    <row r="20">
      <c r="A20" t="s">
        <v>85</v>
      </c>
      <c r="B20" t="s">
        <v>440</v>
      </c>
    </row>
    <row r="21">
      <c r="A21" t="s">
        <v>87</v>
      </c>
      <c r="B21" t="s">
        <v>441</v>
      </c>
    </row>
  </sheetData>
  <pageMargins bottom="0.75" footer="0.5" header="0.5" left="0.699305555555556" right="0.699305555555556" top="0.75"/>
  <pageSetup orientation="portrait" paperSize="9"/>
  <headerFooter/>
</worksheet>
</file>

<file path=xl/worksheets/sheet5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Q74"/>
  <sheetViews>
    <sheetView workbookViewId="0" zoomScale="85" zoomScaleNormal="85">
      <selection activeCell="P12" sqref="P12"/>
    </sheetView>
  </sheetViews>
  <sheetFormatPr defaultColWidth="9" defaultRowHeight="14.25"/>
  <cols>
    <col min="1" max="1" customWidth="true" style="14" width="14.0" collapsed="true"/>
    <col min="2" max="7" customWidth="true" style="14" width="11.3666666666667" collapsed="true"/>
    <col min="8" max="8" customWidth="true" style="14" width="7.725" collapsed="true"/>
    <col min="9" max="9" customWidth="true" style="14" width="8.26666666666667" collapsed="true"/>
    <col min="10" max="15" customWidth="true" style="14" width="11.3666666666667" collapsed="true"/>
    <col min="16" max="16" customWidth="true" style="14" width="7.36666666666667" collapsed="true"/>
    <col min="17" max="18" style="14" width="9.0" collapsed="true"/>
    <col min="19" max="16384" style="16" width="9.0" collapsed="true"/>
  </cols>
  <sheetData>
    <row customFormat="1" customHeight="1" ht="24" r="1" s="14" spans="1:17">
      <c r="A1" s="17" t="s">
        <v>0</v>
      </c>
      <c r="B1" s="18" t="s">
        <v>89</v>
      </c>
      <c r="C1" s="17"/>
      <c r="D1" s="17"/>
      <c r="E1" s="17" t="s">
        <v>1</v>
      </c>
      <c r="F1" s="19" t="s">
        <v>2</v>
      </c>
      <c r="G1" s="19"/>
      <c r="H1" s="19"/>
      <c r="I1" s="19"/>
      <c r="J1" s="19"/>
      <c r="K1" s="19"/>
      <c r="L1" s="19"/>
      <c r="M1" s="19"/>
      <c r="N1" s="19"/>
      <c r="O1" s="19"/>
      <c r="P1" s="19"/>
      <c r="Q1" s="25"/>
    </row>
    <row customFormat="1" r="2" s="14" spans="1:17">
      <c r="A2" s="17"/>
      <c r="B2" s="20" t="s">
        <v>3</v>
      </c>
      <c r="C2" s="20"/>
      <c r="D2" s="20"/>
      <c r="E2" s="20"/>
      <c r="F2" s="20"/>
      <c r="G2" s="20"/>
      <c r="H2" s="20"/>
      <c r="I2" s="20"/>
      <c r="J2" s="20" t="s">
        <v>4</v>
      </c>
      <c r="K2" s="20"/>
      <c r="L2" s="20"/>
      <c r="M2" s="20"/>
      <c r="N2" s="20"/>
      <c r="O2" s="20"/>
      <c r="P2" s="17"/>
      <c r="Q2" s="17"/>
    </row>
    <row customFormat="1" r="3" s="14" spans="1:17">
      <c r="A3" s="17" t="s">
        <v>5</v>
      </c>
      <c r="B3" s="17" t="s">
        <v>6</v>
      </c>
      <c r="C3" s="17" t="s">
        <v>7</v>
      </c>
      <c r="D3" s="17" t="s">
        <v>8</v>
      </c>
      <c r="E3" s="17" t="s">
        <v>9</v>
      </c>
      <c r="F3" s="17" t="s">
        <v>10</v>
      </c>
      <c r="G3" s="17" t="s">
        <v>11</v>
      </c>
      <c r="H3" s="17" t="s">
        <v>12</v>
      </c>
      <c r="I3" s="17" t="s">
        <v>13</v>
      </c>
      <c r="J3" s="17" t="s">
        <v>6</v>
      </c>
      <c r="K3" s="17" t="s">
        <v>7</v>
      </c>
      <c r="L3" s="17" t="s">
        <v>8</v>
      </c>
      <c r="M3" s="17" t="s">
        <v>9</v>
      </c>
      <c r="N3" s="17" t="s">
        <v>10</v>
      </c>
      <c r="O3" s="17" t="s">
        <v>11</v>
      </c>
      <c r="P3" s="17" t="s">
        <v>12</v>
      </c>
      <c r="Q3" s="17" t="s">
        <v>13</v>
      </c>
    </row>
    <row customFormat="1" customHeight="1" hidden="1" ht="17" r="4" s="14" spans="1:17">
      <c r="A4" s="17" t="s">
        <v>14</v>
      </c>
      <c r="B4" s="21" t="s">
        <v>15</v>
      </c>
      <c r="C4" s="21" t="s">
        <v>16</v>
      </c>
      <c r="D4" s="21" t="s">
        <v>17</v>
      </c>
      <c r="E4" s="17" t="s">
        <v>18</v>
      </c>
      <c r="F4" s="21" t="s">
        <v>19</v>
      </c>
      <c r="G4" s="17" t="s">
        <v>20</v>
      </c>
      <c r="H4" s="17" t="s">
        <v>90</v>
      </c>
      <c r="I4" s="17" t="s">
        <v>90</v>
      </c>
      <c r="J4" s="17" t="s">
        <v>21</v>
      </c>
      <c r="K4" s="21" t="s">
        <v>22</v>
      </c>
      <c r="L4" s="17" t="s">
        <v>23</v>
      </c>
      <c r="M4" s="17" t="s">
        <v>24</v>
      </c>
      <c r="N4" s="17" t="s">
        <v>25</v>
      </c>
      <c r="O4" s="21" t="s">
        <v>26</v>
      </c>
      <c r="P4" s="17"/>
      <c r="Q4" s="17"/>
    </row>
    <row customFormat="1" r="5" s="14" spans="1:17">
      <c r="A5" s="22">
        <v>1</v>
      </c>
      <c r="B5" s="23">
        <v>1265</v>
      </c>
      <c r="C5" s="23">
        <v>1254</v>
      </c>
      <c r="D5" s="23">
        <v>1262</v>
      </c>
      <c r="E5" s="23">
        <v>1269</v>
      </c>
      <c r="F5" s="23">
        <v>1278</v>
      </c>
      <c r="G5" s="23">
        <v>1267</v>
      </c>
      <c r="H5" s="23">
        <f ref="H5:H36" si="0" t="shared">IF(B5="","",INT(AVERAGE(B5:G5)))</f>
        <v>1265</v>
      </c>
      <c r="I5" s="23">
        <f ref="I5:I60" si="1" t="shared">IF(H5="","",H5-H$66)</f>
        <v>-7.66071428571422</v>
      </c>
      <c r="J5" s="23">
        <v>1328</v>
      </c>
      <c r="K5" s="23">
        <v>1322</v>
      </c>
      <c r="L5" s="23">
        <v>1323</v>
      </c>
      <c r="M5" s="23">
        <v>1334</v>
      </c>
      <c r="N5" s="23">
        <v>1337</v>
      </c>
      <c r="O5" s="23">
        <v>1363</v>
      </c>
      <c r="P5" s="23">
        <f ref="P5:P36" si="2" t="shared">IF(J5="","",INT(AVERAGE(J5:O5)))</f>
        <v>1334</v>
      </c>
      <c r="Q5" s="23">
        <f ref="Q5:Q60" si="3" t="shared">IF(P5="","",P5-P$66)</f>
        <v>11.5535714285713</v>
      </c>
    </row>
    <row customFormat="1" r="6" s="14" spans="1:17">
      <c r="A6" s="22">
        <v>2</v>
      </c>
      <c r="B6" s="23">
        <v>1266</v>
      </c>
      <c r="C6" s="23">
        <v>1268</v>
      </c>
      <c r="D6" s="23">
        <v>1265</v>
      </c>
      <c r="E6" s="23">
        <v>1291</v>
      </c>
      <c r="F6" s="23">
        <v>1288</v>
      </c>
      <c r="G6" s="23">
        <v>1296</v>
      </c>
      <c r="H6" s="23">
        <f si="0" t="shared"/>
        <v>1279</v>
      </c>
      <c r="I6" s="23">
        <f si="1" t="shared"/>
        <v>6.33928571428578</v>
      </c>
      <c r="J6" s="23">
        <v>1340</v>
      </c>
      <c r="K6" s="23">
        <v>1327</v>
      </c>
      <c r="L6" s="23">
        <v>1314</v>
      </c>
      <c r="M6" s="23">
        <v>1340</v>
      </c>
      <c r="N6" s="23">
        <v>1348</v>
      </c>
      <c r="O6" s="23">
        <v>1349</v>
      </c>
      <c r="P6" s="23">
        <f si="2" t="shared"/>
        <v>1336</v>
      </c>
      <c r="Q6" s="23">
        <f si="3" t="shared"/>
        <v>13.5535714285713</v>
      </c>
    </row>
    <row customFormat="1" r="7" s="14" spans="1:17">
      <c r="A7" s="22">
        <v>3</v>
      </c>
      <c r="B7" s="23">
        <v>1262</v>
      </c>
      <c r="C7" s="23">
        <v>1265</v>
      </c>
      <c r="D7" s="23">
        <v>1277</v>
      </c>
      <c r="E7" s="23">
        <v>1273</v>
      </c>
      <c r="F7" s="23">
        <v>1264</v>
      </c>
      <c r="G7" s="23">
        <v>1249</v>
      </c>
      <c r="H7" s="23">
        <f si="0" t="shared"/>
        <v>1265</v>
      </c>
      <c r="I7" s="23">
        <f si="1" t="shared"/>
        <v>-7.66071428571422</v>
      </c>
      <c r="J7" s="23">
        <v>1327</v>
      </c>
      <c r="K7" s="23">
        <v>1338</v>
      </c>
      <c r="L7" s="23">
        <v>1332</v>
      </c>
      <c r="M7" s="23">
        <v>1335</v>
      </c>
      <c r="N7" s="23">
        <v>1318</v>
      </c>
      <c r="O7" s="23">
        <v>1309</v>
      </c>
      <c r="P7" s="23">
        <f si="2" t="shared"/>
        <v>1326</v>
      </c>
      <c r="Q7" s="23">
        <f si="3" t="shared"/>
        <v>3.55357142857133</v>
      </c>
    </row>
    <row customFormat="1" r="8" s="14" spans="1:17">
      <c r="A8" s="22">
        <v>4</v>
      </c>
      <c r="B8" s="23">
        <v>1268</v>
      </c>
      <c r="C8" s="23">
        <v>1268</v>
      </c>
      <c r="D8" s="23">
        <v>1261</v>
      </c>
      <c r="E8" s="23">
        <v>1257</v>
      </c>
      <c r="F8" s="23">
        <v>1273</v>
      </c>
      <c r="G8" s="23">
        <v>1272</v>
      </c>
      <c r="H8" s="23">
        <f si="0" t="shared"/>
        <v>1266</v>
      </c>
      <c r="I8" s="23">
        <f si="1" t="shared"/>
        <v>-6.66071428571422</v>
      </c>
      <c r="J8" s="23">
        <v>1332</v>
      </c>
      <c r="K8" s="23">
        <v>1326</v>
      </c>
      <c r="L8" s="23">
        <v>1332</v>
      </c>
      <c r="M8" s="23">
        <v>1318</v>
      </c>
      <c r="N8" s="23">
        <v>1335</v>
      </c>
      <c r="O8" s="23">
        <v>1338</v>
      </c>
      <c r="P8" s="23">
        <f si="2" t="shared"/>
        <v>1330</v>
      </c>
      <c r="Q8" s="23">
        <f si="3" t="shared"/>
        <v>7.55357142857133</v>
      </c>
    </row>
    <row customFormat="1" r="9" s="14" spans="1:17">
      <c r="A9" s="22">
        <v>5</v>
      </c>
      <c r="B9" s="23">
        <v>1289</v>
      </c>
      <c r="C9" s="23">
        <v>1262</v>
      </c>
      <c r="D9" s="23">
        <v>1270</v>
      </c>
      <c r="E9" s="23">
        <v>1281</v>
      </c>
      <c r="F9" s="23">
        <v>1271</v>
      </c>
      <c r="G9" s="23">
        <v>1266</v>
      </c>
      <c r="H9" s="23">
        <f si="0" t="shared"/>
        <v>1273</v>
      </c>
      <c r="I9" s="23">
        <f si="1" t="shared"/>
        <v>0.339285714285779</v>
      </c>
      <c r="J9" s="23">
        <v>1315</v>
      </c>
      <c r="K9" s="23">
        <v>1332</v>
      </c>
      <c r="L9" s="23">
        <v>1317</v>
      </c>
      <c r="M9" s="23">
        <v>1325</v>
      </c>
      <c r="N9" s="23">
        <v>1306</v>
      </c>
      <c r="O9" s="23">
        <v>1307</v>
      </c>
      <c r="P9" s="23">
        <f si="2" t="shared"/>
        <v>1317</v>
      </c>
      <c r="Q9" s="23">
        <f si="3" t="shared"/>
        <v>-5.44642857142867</v>
      </c>
    </row>
    <row customFormat="1" r="10" s="14" spans="1:17">
      <c r="A10" s="22">
        <v>6</v>
      </c>
      <c r="B10" s="23">
        <v>1253</v>
      </c>
      <c r="C10" s="23">
        <v>1286</v>
      </c>
      <c r="D10" s="23">
        <v>1259</v>
      </c>
      <c r="E10" s="23">
        <v>1257</v>
      </c>
      <c r="F10" s="23">
        <v>1235</v>
      </c>
      <c r="G10" s="23">
        <v>1260</v>
      </c>
      <c r="H10" s="23">
        <f si="0" t="shared"/>
        <v>1258</v>
      </c>
      <c r="I10" s="23">
        <f si="1" t="shared"/>
        <v>-14.6607142857142</v>
      </c>
      <c r="J10" s="23">
        <v>1322</v>
      </c>
      <c r="K10" s="23">
        <v>1325</v>
      </c>
      <c r="L10" s="23">
        <v>1325</v>
      </c>
      <c r="M10" s="23">
        <v>1325</v>
      </c>
      <c r="N10" s="23">
        <v>1309</v>
      </c>
      <c r="O10" s="23">
        <v>1326</v>
      </c>
      <c r="P10" s="23">
        <f si="2" t="shared"/>
        <v>1322</v>
      </c>
      <c r="Q10" s="23">
        <f si="3" t="shared"/>
        <v>-0.446428571428669</v>
      </c>
    </row>
    <row customFormat="1" r="11" s="14" spans="1:17">
      <c r="A11" s="22">
        <v>7</v>
      </c>
      <c r="B11" s="23">
        <v>1275</v>
      </c>
      <c r="C11" s="23">
        <v>1297</v>
      </c>
      <c r="D11" s="23">
        <v>1258</v>
      </c>
      <c r="E11" s="23">
        <v>1275</v>
      </c>
      <c r="F11" s="23">
        <v>1278</v>
      </c>
      <c r="G11" s="23">
        <v>1272</v>
      </c>
      <c r="H11" s="23">
        <f si="0" t="shared"/>
        <v>1275</v>
      </c>
      <c r="I11" s="23">
        <f si="1" t="shared"/>
        <v>2.33928571428578</v>
      </c>
      <c r="J11" s="23">
        <v>1317</v>
      </c>
      <c r="K11" s="23">
        <v>1310</v>
      </c>
      <c r="L11" s="23">
        <v>1304</v>
      </c>
      <c r="M11" s="23">
        <v>1328</v>
      </c>
      <c r="N11" s="23">
        <v>1326</v>
      </c>
      <c r="O11" s="23">
        <v>1319</v>
      </c>
      <c r="P11" s="23">
        <f si="2" t="shared"/>
        <v>1317</v>
      </c>
      <c r="Q11" s="23">
        <f si="3" t="shared"/>
        <v>-5.44642857142867</v>
      </c>
    </row>
    <row customFormat="1" r="12" s="14" spans="1:17">
      <c r="A12" s="22">
        <v>8</v>
      </c>
      <c r="B12" s="23">
        <v>1261</v>
      </c>
      <c r="C12" s="23">
        <v>1293</v>
      </c>
      <c r="D12" s="23">
        <v>1266</v>
      </c>
      <c r="E12" s="23">
        <v>1264</v>
      </c>
      <c r="F12" s="23">
        <v>1247</v>
      </c>
      <c r="G12" s="23">
        <v>1243</v>
      </c>
      <c r="H12" s="23">
        <f si="0" t="shared"/>
        <v>1262</v>
      </c>
      <c r="I12" s="23">
        <f si="1" t="shared"/>
        <v>-10.6607142857142</v>
      </c>
      <c r="J12" s="23">
        <v>1336</v>
      </c>
      <c r="K12" s="23">
        <v>1326</v>
      </c>
      <c r="L12" s="23">
        <v>1331</v>
      </c>
      <c r="M12" s="23">
        <v>1322</v>
      </c>
      <c r="N12" s="23">
        <v>1316</v>
      </c>
      <c r="O12" s="23">
        <v>1304</v>
      </c>
      <c r="P12" s="23">
        <f si="2" t="shared"/>
        <v>1322</v>
      </c>
      <c r="Q12" s="23">
        <f si="3" t="shared"/>
        <v>-0.446428571428669</v>
      </c>
    </row>
    <row customFormat="1" r="13" s="14" spans="1:17">
      <c r="A13" s="22">
        <v>9</v>
      </c>
      <c r="B13" s="23">
        <v>1285</v>
      </c>
      <c r="C13" s="23">
        <v>1284</v>
      </c>
      <c r="D13" s="23">
        <v>1268</v>
      </c>
      <c r="E13" s="23">
        <v>1252</v>
      </c>
      <c r="F13" s="23">
        <v>1265</v>
      </c>
      <c r="G13" s="23">
        <v>1272</v>
      </c>
      <c r="H13" s="23">
        <f si="0" t="shared"/>
        <v>1271</v>
      </c>
      <c r="I13" s="23">
        <f si="1" t="shared"/>
        <v>-1.66071428571422</v>
      </c>
      <c r="J13" s="23">
        <v>1329</v>
      </c>
      <c r="K13" s="23">
        <v>1306</v>
      </c>
      <c r="L13" s="23">
        <v>1325</v>
      </c>
      <c r="M13" s="23">
        <v>1318</v>
      </c>
      <c r="N13" s="23">
        <v>1333</v>
      </c>
      <c r="O13" s="23">
        <v>1328</v>
      </c>
      <c r="P13" s="23">
        <f si="2" t="shared"/>
        <v>1323</v>
      </c>
      <c r="Q13" s="23">
        <f si="3" t="shared"/>
        <v>0.553571428571331</v>
      </c>
    </row>
    <row customFormat="1" r="14" s="14" spans="1:17">
      <c r="A14" s="22">
        <v>10</v>
      </c>
      <c r="B14" s="23">
        <v>1270</v>
      </c>
      <c r="C14" s="23">
        <v>1280</v>
      </c>
      <c r="D14" s="23">
        <v>1283</v>
      </c>
      <c r="E14" s="23">
        <v>1285</v>
      </c>
      <c r="F14" s="23">
        <v>1277</v>
      </c>
      <c r="G14" s="23">
        <v>1262</v>
      </c>
      <c r="H14" s="23">
        <f si="0" t="shared"/>
        <v>1276</v>
      </c>
      <c r="I14" s="23">
        <f si="1" t="shared"/>
        <v>3.33928571428578</v>
      </c>
      <c r="J14" s="23">
        <v>1333</v>
      </c>
      <c r="K14" s="23">
        <v>1347</v>
      </c>
      <c r="L14" s="23">
        <v>1305</v>
      </c>
      <c r="M14" s="23">
        <v>1323</v>
      </c>
      <c r="N14" s="23">
        <v>1310</v>
      </c>
      <c r="O14" s="23">
        <v>1305</v>
      </c>
      <c r="P14" s="23">
        <f si="2" t="shared"/>
        <v>1320</v>
      </c>
      <c r="Q14" s="23">
        <f si="3" t="shared"/>
        <v>-2.44642857142867</v>
      </c>
    </row>
    <row customFormat="1" r="15" s="14" spans="1:17">
      <c r="A15" s="22">
        <v>11</v>
      </c>
      <c r="B15" s="23">
        <v>1274</v>
      </c>
      <c r="C15" s="23">
        <v>1292</v>
      </c>
      <c r="D15" s="23">
        <v>1271</v>
      </c>
      <c r="E15" s="23">
        <v>1281</v>
      </c>
      <c r="F15" s="23">
        <v>1260</v>
      </c>
      <c r="G15" s="23">
        <v>1277</v>
      </c>
      <c r="H15" s="23">
        <f si="0" t="shared"/>
        <v>1275</v>
      </c>
      <c r="I15" s="23">
        <f si="1" t="shared"/>
        <v>2.33928571428578</v>
      </c>
      <c r="J15" s="23">
        <v>1311</v>
      </c>
      <c r="K15" s="23">
        <v>1309</v>
      </c>
      <c r="L15" s="23">
        <v>1327</v>
      </c>
      <c r="M15" s="23">
        <v>1324</v>
      </c>
      <c r="N15" s="23">
        <v>1306</v>
      </c>
      <c r="O15" s="23">
        <v>1324</v>
      </c>
      <c r="P15" s="23">
        <f si="2" t="shared"/>
        <v>1316</v>
      </c>
      <c r="Q15" s="23">
        <f si="3" t="shared"/>
        <v>-6.44642857142867</v>
      </c>
    </row>
    <row customFormat="1" r="16" s="14" spans="1:17">
      <c r="A16" s="22">
        <v>12</v>
      </c>
      <c r="B16" s="23">
        <v>1270</v>
      </c>
      <c r="C16" s="23">
        <v>1282</v>
      </c>
      <c r="D16" s="23">
        <v>1253</v>
      </c>
      <c r="E16" s="23">
        <v>1269</v>
      </c>
      <c r="F16" s="23">
        <v>1269</v>
      </c>
      <c r="G16" s="23">
        <v>1267</v>
      </c>
      <c r="H16" s="23">
        <f si="0" t="shared"/>
        <v>1268</v>
      </c>
      <c r="I16" s="23">
        <f si="1" t="shared"/>
        <v>-4.66071428571422</v>
      </c>
      <c r="J16" s="23">
        <v>1327</v>
      </c>
      <c r="K16" s="23">
        <v>1349</v>
      </c>
      <c r="L16" s="23">
        <v>1307</v>
      </c>
      <c r="M16" s="23">
        <v>1326</v>
      </c>
      <c r="N16" s="23">
        <v>1305</v>
      </c>
      <c r="O16" s="23">
        <v>1324</v>
      </c>
      <c r="P16" s="23">
        <f si="2" t="shared"/>
        <v>1323</v>
      </c>
      <c r="Q16" s="23">
        <f si="3" t="shared"/>
        <v>0.553571428571331</v>
      </c>
    </row>
    <row customFormat="1" r="17" s="14" spans="1:17">
      <c r="A17" s="22">
        <v>13</v>
      </c>
      <c r="B17" s="23">
        <v>1268</v>
      </c>
      <c r="C17" s="23">
        <v>1271</v>
      </c>
      <c r="D17" s="23">
        <v>1284</v>
      </c>
      <c r="E17" s="23">
        <v>1274</v>
      </c>
      <c r="F17" s="23">
        <v>1262</v>
      </c>
      <c r="G17" s="23">
        <v>1257</v>
      </c>
      <c r="H17" s="23">
        <f si="0" t="shared"/>
        <v>1269</v>
      </c>
      <c r="I17" s="23">
        <f si="1" t="shared"/>
        <v>-3.66071428571422</v>
      </c>
      <c r="J17" s="23">
        <v>1312</v>
      </c>
      <c r="K17" s="23">
        <v>1312</v>
      </c>
      <c r="L17" s="23">
        <v>1343</v>
      </c>
      <c r="M17" s="23">
        <v>1341</v>
      </c>
      <c r="N17" s="23">
        <v>1331</v>
      </c>
      <c r="O17" s="23">
        <v>1319</v>
      </c>
      <c r="P17" s="23">
        <f si="2" t="shared"/>
        <v>1326</v>
      </c>
      <c r="Q17" s="23">
        <f si="3" t="shared"/>
        <v>3.55357142857133</v>
      </c>
    </row>
    <row customFormat="1" r="18" s="14" spans="1:17">
      <c r="A18" s="22">
        <v>14</v>
      </c>
      <c r="B18" s="23">
        <v>1283</v>
      </c>
      <c r="C18" s="23">
        <v>1301</v>
      </c>
      <c r="D18" s="23">
        <v>1277</v>
      </c>
      <c r="E18" s="23">
        <v>1266</v>
      </c>
      <c r="F18" s="23">
        <v>1276</v>
      </c>
      <c r="G18" s="23">
        <v>1275</v>
      </c>
      <c r="H18" s="23">
        <f si="0" t="shared"/>
        <v>1279</v>
      </c>
      <c r="I18" s="23">
        <f si="1" t="shared"/>
        <v>6.33928571428578</v>
      </c>
      <c r="J18" s="23">
        <v>1332</v>
      </c>
      <c r="K18" s="23">
        <v>1326</v>
      </c>
      <c r="L18" s="23">
        <v>1334</v>
      </c>
      <c r="M18" s="23">
        <v>1314</v>
      </c>
      <c r="N18" s="23">
        <v>1329</v>
      </c>
      <c r="O18" s="23">
        <v>1334</v>
      </c>
      <c r="P18" s="23">
        <f si="2" t="shared"/>
        <v>1328</v>
      </c>
      <c r="Q18" s="23">
        <f si="3" t="shared"/>
        <v>5.55357142857133</v>
      </c>
    </row>
    <row customFormat="1" r="19" s="14" spans="1:17">
      <c r="A19" s="22">
        <v>15</v>
      </c>
      <c r="B19" s="23">
        <v>1262</v>
      </c>
      <c r="C19" s="23">
        <v>1275</v>
      </c>
      <c r="D19" s="23">
        <v>1277</v>
      </c>
      <c r="E19" s="23">
        <v>1292</v>
      </c>
      <c r="F19" s="23">
        <v>1277</v>
      </c>
      <c r="G19" s="23">
        <v>1277</v>
      </c>
      <c r="H19" s="23">
        <f si="0" t="shared"/>
        <v>1276</v>
      </c>
      <c r="I19" s="23">
        <f si="1" t="shared"/>
        <v>3.33928571428578</v>
      </c>
      <c r="J19" s="23">
        <v>1309</v>
      </c>
      <c r="K19" s="23">
        <v>1305</v>
      </c>
      <c r="L19" s="23">
        <v>1325</v>
      </c>
      <c r="M19" s="23">
        <v>1335</v>
      </c>
      <c r="N19" s="23">
        <v>1327</v>
      </c>
      <c r="O19" s="23">
        <v>1324</v>
      </c>
      <c r="P19" s="23">
        <f si="2" t="shared"/>
        <v>1320</v>
      </c>
      <c r="Q19" s="23">
        <f si="3" t="shared"/>
        <v>-2.44642857142867</v>
      </c>
    </row>
    <row customFormat="1" r="20" s="14" spans="1:17">
      <c r="A20" s="22">
        <v>16</v>
      </c>
      <c r="B20" s="23">
        <v>1282</v>
      </c>
      <c r="C20" s="23">
        <v>1290</v>
      </c>
      <c r="D20" s="23">
        <v>1285</v>
      </c>
      <c r="E20" s="23">
        <v>1289</v>
      </c>
      <c r="F20" s="23">
        <v>1273</v>
      </c>
      <c r="G20" s="23">
        <v>1284</v>
      </c>
      <c r="H20" s="23">
        <f si="0" t="shared"/>
        <v>1283</v>
      </c>
      <c r="I20" s="23">
        <f si="1" t="shared"/>
        <v>10.3392857142858</v>
      </c>
      <c r="J20" s="23">
        <v>1341</v>
      </c>
      <c r="K20" s="23">
        <v>1324</v>
      </c>
      <c r="L20" s="23">
        <v>1325</v>
      </c>
      <c r="M20" s="23">
        <v>1330</v>
      </c>
      <c r="N20" s="23">
        <v>1310</v>
      </c>
      <c r="O20" s="23">
        <v>1325</v>
      </c>
      <c r="P20" s="23">
        <f si="2" t="shared"/>
        <v>1325</v>
      </c>
      <c r="Q20" s="23">
        <f si="3" t="shared"/>
        <v>2.55357142857133</v>
      </c>
    </row>
    <row customFormat="1" r="21" s="14" spans="1:17">
      <c r="A21" s="22">
        <v>17</v>
      </c>
      <c r="B21" s="23">
        <v>1269</v>
      </c>
      <c r="C21" s="23">
        <v>1277</v>
      </c>
      <c r="D21" s="23">
        <v>1281</v>
      </c>
      <c r="E21" s="23">
        <v>1297</v>
      </c>
      <c r="F21" s="23">
        <v>1304</v>
      </c>
      <c r="G21" s="23">
        <v>1296</v>
      </c>
      <c r="H21" s="23">
        <f si="0" t="shared"/>
        <v>1287</v>
      </c>
      <c r="I21" s="23">
        <f si="1" t="shared"/>
        <v>14.3392857142858</v>
      </c>
      <c r="J21" s="23">
        <v>1325</v>
      </c>
      <c r="K21" s="23">
        <v>1319</v>
      </c>
      <c r="L21" s="23">
        <v>1300</v>
      </c>
      <c r="M21" s="23">
        <v>1320</v>
      </c>
      <c r="N21" s="23">
        <v>1317</v>
      </c>
      <c r="O21" s="23">
        <v>1312</v>
      </c>
      <c r="P21" s="23">
        <f si="2" t="shared"/>
        <v>1315</v>
      </c>
      <c r="Q21" s="23">
        <f si="3" t="shared"/>
        <v>-7.44642857142867</v>
      </c>
    </row>
    <row customFormat="1" r="22" s="14" spans="1:17">
      <c r="A22" s="22">
        <v>18</v>
      </c>
      <c r="B22" s="23">
        <v>1259</v>
      </c>
      <c r="C22" s="23">
        <v>1281</v>
      </c>
      <c r="D22" s="23">
        <v>1278</v>
      </c>
      <c r="E22" s="23">
        <v>1276</v>
      </c>
      <c r="F22" s="23">
        <v>1270</v>
      </c>
      <c r="G22" s="23">
        <v>1252</v>
      </c>
      <c r="H22" s="23">
        <f si="0" t="shared"/>
        <v>1269</v>
      </c>
      <c r="I22" s="23">
        <f si="1" t="shared"/>
        <v>-3.66071428571422</v>
      </c>
      <c r="J22" s="23">
        <v>1339</v>
      </c>
      <c r="K22" s="23">
        <v>1338</v>
      </c>
      <c r="L22" s="23">
        <v>1319</v>
      </c>
      <c r="M22" s="23">
        <v>1310</v>
      </c>
      <c r="N22" s="23">
        <v>1307</v>
      </c>
      <c r="O22" s="23">
        <v>1315</v>
      </c>
      <c r="P22" s="23">
        <f si="2" t="shared"/>
        <v>1321</v>
      </c>
      <c r="Q22" s="23">
        <f si="3" t="shared"/>
        <v>-1.44642857142867</v>
      </c>
    </row>
    <row customFormat="1" r="23" s="14" spans="1:17">
      <c r="A23" s="22">
        <v>19</v>
      </c>
      <c r="B23" s="23">
        <v>1291</v>
      </c>
      <c r="C23" s="23">
        <v>1262</v>
      </c>
      <c r="D23" s="23">
        <v>1292</v>
      </c>
      <c r="E23" s="23">
        <v>1272</v>
      </c>
      <c r="F23" s="23">
        <v>1283</v>
      </c>
      <c r="G23" s="23">
        <v>1296</v>
      </c>
      <c r="H23" s="23">
        <f si="0" t="shared"/>
        <v>1282</v>
      </c>
      <c r="I23" s="23">
        <f si="1" t="shared"/>
        <v>9.33928571428578</v>
      </c>
      <c r="J23" s="23">
        <v>1324</v>
      </c>
      <c r="K23" s="23">
        <v>1336</v>
      </c>
      <c r="L23" s="23">
        <v>1313</v>
      </c>
      <c r="M23" s="23">
        <v>1303</v>
      </c>
      <c r="N23" s="23">
        <v>1308</v>
      </c>
      <c r="O23" s="23">
        <v>1309</v>
      </c>
      <c r="P23" s="23">
        <f si="2" t="shared"/>
        <v>1315</v>
      </c>
      <c r="Q23" s="23">
        <f si="3" t="shared"/>
        <v>-7.44642857142867</v>
      </c>
    </row>
    <row customFormat="1" r="24" s="14" spans="1:17">
      <c r="A24" s="22">
        <v>20</v>
      </c>
      <c r="B24" s="23">
        <v>1254</v>
      </c>
      <c r="C24" s="23">
        <v>1285</v>
      </c>
      <c r="D24" s="23">
        <v>1299</v>
      </c>
      <c r="E24" s="23">
        <v>1301</v>
      </c>
      <c r="F24" s="23">
        <v>1288</v>
      </c>
      <c r="G24" s="23">
        <v>1269</v>
      </c>
      <c r="H24" s="23">
        <f si="0" t="shared"/>
        <v>1282</v>
      </c>
      <c r="I24" s="23">
        <f si="1" t="shared"/>
        <v>9.33928571428578</v>
      </c>
      <c r="J24" s="23">
        <v>1334</v>
      </c>
      <c r="K24" s="23">
        <v>1341</v>
      </c>
      <c r="L24" s="23">
        <v>1316</v>
      </c>
      <c r="M24" s="23">
        <v>1337</v>
      </c>
      <c r="N24" s="23">
        <v>1320</v>
      </c>
      <c r="O24" s="23">
        <v>1317</v>
      </c>
      <c r="P24" s="23">
        <f si="2" t="shared"/>
        <v>1327</v>
      </c>
      <c r="Q24" s="23">
        <f si="3" t="shared"/>
        <v>4.55357142857133</v>
      </c>
    </row>
    <row customFormat="1" r="25" s="14" spans="1:17">
      <c r="A25" s="22">
        <v>21</v>
      </c>
      <c r="B25" s="23">
        <v>1260</v>
      </c>
      <c r="C25" s="23">
        <v>1279</v>
      </c>
      <c r="D25" s="23">
        <v>1276</v>
      </c>
      <c r="E25" s="23">
        <v>1291</v>
      </c>
      <c r="F25" s="23">
        <v>1271</v>
      </c>
      <c r="G25" s="23">
        <v>1283</v>
      </c>
      <c r="H25" s="23">
        <f si="0" t="shared"/>
        <v>1276</v>
      </c>
      <c r="I25" s="23">
        <f si="1" t="shared"/>
        <v>3.33928571428578</v>
      </c>
      <c r="J25" s="23">
        <v>1324</v>
      </c>
      <c r="K25" s="23">
        <v>1350</v>
      </c>
      <c r="L25" s="23">
        <v>1318</v>
      </c>
      <c r="M25" s="23">
        <v>1321</v>
      </c>
      <c r="N25" s="23">
        <v>1304</v>
      </c>
      <c r="O25" s="23">
        <v>1315</v>
      </c>
      <c r="P25" s="23">
        <f si="2" t="shared"/>
        <v>1322</v>
      </c>
      <c r="Q25" s="23">
        <f si="3" t="shared"/>
        <v>-0.446428571428669</v>
      </c>
    </row>
    <row customFormat="1" r="26" s="14" spans="1:17">
      <c r="A26" s="22">
        <v>22</v>
      </c>
      <c r="B26" s="23">
        <v>1267</v>
      </c>
      <c r="C26" s="23">
        <v>1268</v>
      </c>
      <c r="D26" s="23">
        <v>1244</v>
      </c>
      <c r="E26" s="23">
        <v>1262</v>
      </c>
      <c r="F26" s="23">
        <v>1265</v>
      </c>
      <c r="G26" s="23">
        <v>1262</v>
      </c>
      <c r="H26" s="23">
        <f si="0" t="shared"/>
        <v>1261</v>
      </c>
      <c r="I26" s="23">
        <f si="1" t="shared"/>
        <v>-11.6607142857142</v>
      </c>
      <c r="J26" s="23">
        <v>1319</v>
      </c>
      <c r="K26" s="23">
        <v>1336</v>
      </c>
      <c r="L26" s="23">
        <v>1291</v>
      </c>
      <c r="M26" s="23">
        <v>1308</v>
      </c>
      <c r="N26" s="23">
        <v>1320</v>
      </c>
      <c r="O26" s="23">
        <v>1299</v>
      </c>
      <c r="P26" s="23">
        <f si="2" t="shared"/>
        <v>1312</v>
      </c>
      <c r="Q26" s="23">
        <f si="3" t="shared"/>
        <v>-10.4464285714287</v>
      </c>
    </row>
    <row customFormat="1" r="27" s="14" spans="1:17">
      <c r="A27" s="22">
        <v>23</v>
      </c>
      <c r="B27" s="23">
        <v>1271</v>
      </c>
      <c r="C27" s="23">
        <v>1280</v>
      </c>
      <c r="D27" s="23">
        <v>1305</v>
      </c>
      <c r="E27" s="23">
        <v>1286</v>
      </c>
      <c r="F27" s="23">
        <v>1289</v>
      </c>
      <c r="G27" s="23">
        <v>1270</v>
      </c>
      <c r="H27" s="23">
        <f si="0" t="shared"/>
        <v>1283</v>
      </c>
      <c r="I27" s="23">
        <f si="1" t="shared"/>
        <v>10.3392857142858</v>
      </c>
      <c r="J27" s="23">
        <v>1329</v>
      </c>
      <c r="K27" s="23">
        <v>1345</v>
      </c>
      <c r="L27" s="23">
        <v>1326</v>
      </c>
      <c r="M27" s="23">
        <v>1320</v>
      </c>
      <c r="N27" s="23">
        <v>1313</v>
      </c>
      <c r="O27" s="23">
        <v>1318</v>
      </c>
      <c r="P27" s="23">
        <f si="2" t="shared"/>
        <v>1325</v>
      </c>
      <c r="Q27" s="23">
        <f si="3" t="shared"/>
        <v>2.55357142857133</v>
      </c>
    </row>
    <row customFormat="1" r="28" s="14" spans="1:17">
      <c r="A28" s="22">
        <v>24</v>
      </c>
      <c r="B28" s="23">
        <v>1285</v>
      </c>
      <c r="C28" s="23">
        <v>1269</v>
      </c>
      <c r="D28" s="23">
        <v>1271</v>
      </c>
      <c r="E28" s="23">
        <v>1256</v>
      </c>
      <c r="F28" s="23">
        <v>1268</v>
      </c>
      <c r="G28" s="23">
        <v>1271</v>
      </c>
      <c r="H28" s="23">
        <f si="0" t="shared"/>
        <v>1270</v>
      </c>
      <c r="I28" s="23">
        <f si="1" t="shared"/>
        <v>-2.66071428571422</v>
      </c>
      <c r="J28" s="23">
        <v>1315</v>
      </c>
      <c r="K28" s="23">
        <v>1338</v>
      </c>
      <c r="L28" s="23">
        <v>1333</v>
      </c>
      <c r="M28" s="23">
        <v>1309</v>
      </c>
      <c r="N28" s="23">
        <v>1319</v>
      </c>
      <c r="O28" s="23">
        <v>1326</v>
      </c>
      <c r="P28" s="23">
        <f si="2" t="shared"/>
        <v>1323</v>
      </c>
      <c r="Q28" s="23">
        <f si="3" t="shared"/>
        <v>0.553571428571331</v>
      </c>
    </row>
    <row customFormat="1" r="29" s="14" spans="1:17">
      <c r="A29" s="22">
        <v>25</v>
      </c>
      <c r="B29" s="23">
        <v>1285</v>
      </c>
      <c r="C29" s="23">
        <v>1265</v>
      </c>
      <c r="D29" s="23">
        <v>1274</v>
      </c>
      <c r="E29" s="23">
        <v>1298</v>
      </c>
      <c r="F29" s="23">
        <v>1278</v>
      </c>
      <c r="G29" s="23">
        <v>1287</v>
      </c>
      <c r="H29" s="23">
        <f si="0" t="shared"/>
        <v>1281</v>
      </c>
      <c r="I29" s="23">
        <f si="1" t="shared"/>
        <v>8.33928571428578</v>
      </c>
      <c r="J29" s="23">
        <v>1310</v>
      </c>
      <c r="K29" s="23">
        <v>1339</v>
      </c>
      <c r="L29" s="23">
        <v>1313</v>
      </c>
      <c r="M29" s="23">
        <v>1326</v>
      </c>
      <c r="N29" s="23">
        <v>1313</v>
      </c>
      <c r="O29" s="23">
        <v>1313</v>
      </c>
      <c r="P29" s="23">
        <f si="2" t="shared"/>
        <v>1319</v>
      </c>
      <c r="Q29" s="23">
        <f si="3" t="shared"/>
        <v>-3.44642857142867</v>
      </c>
    </row>
    <row customFormat="1" r="30" s="14" spans="1:17">
      <c r="A30" s="22">
        <v>26</v>
      </c>
      <c r="B30" s="23">
        <v>1292</v>
      </c>
      <c r="C30" s="23">
        <v>1269</v>
      </c>
      <c r="D30" s="23">
        <v>1278</v>
      </c>
      <c r="E30" s="23">
        <v>1284</v>
      </c>
      <c r="F30" s="23">
        <v>1265</v>
      </c>
      <c r="G30" s="23">
        <v>1274</v>
      </c>
      <c r="H30" s="23">
        <f si="0" t="shared"/>
        <v>1277</v>
      </c>
      <c r="I30" s="23">
        <f si="1" t="shared"/>
        <v>4.33928571428578</v>
      </c>
      <c r="J30" s="23">
        <v>1320</v>
      </c>
      <c r="K30" s="23">
        <v>1326</v>
      </c>
      <c r="L30" s="23">
        <v>1325</v>
      </c>
      <c r="M30" s="23">
        <v>1336</v>
      </c>
      <c r="N30" s="23">
        <v>1312</v>
      </c>
      <c r="O30" s="23">
        <v>1326</v>
      </c>
      <c r="P30" s="23">
        <f si="2" t="shared"/>
        <v>1324</v>
      </c>
      <c r="Q30" s="23">
        <f si="3" t="shared"/>
        <v>1.55357142857133</v>
      </c>
    </row>
    <row customFormat="1" r="31" s="14" spans="1:17">
      <c r="A31" s="22">
        <v>27</v>
      </c>
      <c r="B31" s="23">
        <v>1269</v>
      </c>
      <c r="C31" s="23">
        <v>1265</v>
      </c>
      <c r="D31" s="23">
        <v>1271</v>
      </c>
      <c r="E31" s="23">
        <v>1283</v>
      </c>
      <c r="F31" s="23">
        <v>1277</v>
      </c>
      <c r="G31" s="23">
        <v>1285</v>
      </c>
      <c r="H31" s="23">
        <f si="0" t="shared"/>
        <v>1275</v>
      </c>
      <c r="I31" s="23">
        <f si="1" t="shared"/>
        <v>2.33928571428578</v>
      </c>
      <c r="J31" s="23">
        <v>1311</v>
      </c>
      <c r="K31" s="23">
        <v>1336</v>
      </c>
      <c r="L31" s="23">
        <v>1303</v>
      </c>
      <c r="M31" s="23">
        <v>1319</v>
      </c>
      <c r="N31" s="23">
        <v>1326</v>
      </c>
      <c r="O31" s="23">
        <v>1322</v>
      </c>
      <c r="P31" s="23">
        <f si="2" t="shared"/>
        <v>1319</v>
      </c>
      <c r="Q31" s="23">
        <f si="3" t="shared"/>
        <v>-3.44642857142867</v>
      </c>
    </row>
    <row customFormat="1" r="32" s="14" spans="1:17">
      <c r="A32" s="22">
        <v>28</v>
      </c>
      <c r="B32" s="23">
        <v>1286</v>
      </c>
      <c r="C32" s="23">
        <v>1269</v>
      </c>
      <c r="D32" s="23">
        <v>1286</v>
      </c>
      <c r="E32" s="23">
        <v>1273</v>
      </c>
      <c r="F32" s="23">
        <v>1271</v>
      </c>
      <c r="G32" s="23">
        <v>1251</v>
      </c>
      <c r="H32" s="23">
        <f si="0" t="shared"/>
        <v>1272</v>
      </c>
      <c r="I32" s="23">
        <f si="1" t="shared"/>
        <v>-0.660714285714221</v>
      </c>
      <c r="J32" s="23">
        <v>1304</v>
      </c>
      <c r="K32" s="23">
        <v>1310</v>
      </c>
      <c r="L32" s="23">
        <v>1343</v>
      </c>
      <c r="M32" s="23">
        <v>1325</v>
      </c>
      <c r="N32" s="23">
        <v>1328</v>
      </c>
      <c r="O32" s="23">
        <v>1304</v>
      </c>
      <c r="P32" s="23">
        <f si="2" t="shared"/>
        <v>1319</v>
      </c>
      <c r="Q32" s="23">
        <f si="3" t="shared"/>
        <v>-3.44642857142867</v>
      </c>
    </row>
    <row customFormat="1" r="33" s="14" spans="1:17">
      <c r="A33" s="22">
        <v>29</v>
      </c>
      <c r="B33" s="23">
        <v>1273</v>
      </c>
      <c r="C33" s="23">
        <v>1280</v>
      </c>
      <c r="D33" s="23">
        <v>1292</v>
      </c>
      <c r="E33" s="23">
        <v>1267</v>
      </c>
      <c r="F33" s="23">
        <v>1274</v>
      </c>
      <c r="G33" s="23">
        <v>1290</v>
      </c>
      <c r="H33" s="23">
        <f si="0" t="shared"/>
        <v>1279</v>
      </c>
      <c r="I33" s="23">
        <f si="1" t="shared"/>
        <v>6.33928571428578</v>
      </c>
      <c r="J33" s="23">
        <v>1320</v>
      </c>
      <c r="K33" s="23">
        <v>1332</v>
      </c>
      <c r="L33" s="23">
        <v>1331</v>
      </c>
      <c r="M33" s="23">
        <v>1311</v>
      </c>
      <c r="N33" s="23">
        <v>1323</v>
      </c>
      <c r="O33" s="23">
        <v>1331</v>
      </c>
      <c r="P33" s="23">
        <f si="2" t="shared"/>
        <v>1324</v>
      </c>
      <c r="Q33" s="23">
        <f si="3" t="shared"/>
        <v>1.55357142857133</v>
      </c>
    </row>
    <row customFormat="1" r="34" s="14" spans="1:17">
      <c r="A34" s="22">
        <v>30</v>
      </c>
      <c r="B34" s="23">
        <v>1285</v>
      </c>
      <c r="C34" s="23">
        <v>1269</v>
      </c>
      <c r="D34" s="23">
        <v>1269</v>
      </c>
      <c r="E34" s="23">
        <v>1283</v>
      </c>
      <c r="F34" s="23">
        <v>1266</v>
      </c>
      <c r="G34" s="23">
        <v>1263</v>
      </c>
      <c r="H34" s="23">
        <f si="0" t="shared"/>
        <v>1272</v>
      </c>
      <c r="I34" s="23">
        <f si="1" t="shared"/>
        <v>-0.660714285714221</v>
      </c>
      <c r="J34" s="23">
        <v>1315</v>
      </c>
      <c r="K34" s="23">
        <v>1303</v>
      </c>
      <c r="L34" s="23">
        <v>1320</v>
      </c>
      <c r="M34" s="23">
        <v>1345</v>
      </c>
      <c r="N34" s="23">
        <v>1319</v>
      </c>
      <c r="O34" s="23">
        <v>1330</v>
      </c>
      <c r="P34" s="23">
        <f si="2" t="shared"/>
        <v>1322</v>
      </c>
      <c r="Q34" s="23">
        <f si="3" t="shared"/>
        <v>-0.446428571428669</v>
      </c>
    </row>
    <row customFormat="1" r="35" s="14" spans="1:17">
      <c r="A35" s="22">
        <v>31</v>
      </c>
      <c r="B35" s="23">
        <v>1259</v>
      </c>
      <c r="C35" s="23">
        <v>1283</v>
      </c>
      <c r="D35" s="23">
        <v>1265</v>
      </c>
      <c r="E35" s="23">
        <v>1285</v>
      </c>
      <c r="F35" s="23">
        <v>1257</v>
      </c>
      <c r="G35" s="23">
        <v>1264</v>
      </c>
      <c r="H35" s="23">
        <f si="0" t="shared"/>
        <v>1268</v>
      </c>
      <c r="I35" s="23">
        <f si="1" t="shared"/>
        <v>-4.66071428571422</v>
      </c>
      <c r="J35" s="23">
        <v>1321</v>
      </c>
      <c r="K35" s="23">
        <v>1302</v>
      </c>
      <c r="L35" s="23">
        <v>1319</v>
      </c>
      <c r="M35" s="23">
        <v>1327</v>
      </c>
      <c r="N35" s="23">
        <v>1307</v>
      </c>
      <c r="O35" s="23">
        <v>1317</v>
      </c>
      <c r="P35" s="23">
        <f si="2" t="shared"/>
        <v>1315</v>
      </c>
      <c r="Q35" s="23">
        <f si="3" t="shared"/>
        <v>-7.44642857142867</v>
      </c>
    </row>
    <row customFormat="1" r="36" s="14" spans="1:17">
      <c r="A36" s="22">
        <v>32</v>
      </c>
      <c r="B36" s="23">
        <v>1281</v>
      </c>
      <c r="C36" s="23">
        <v>1269</v>
      </c>
      <c r="D36" s="23">
        <v>1248</v>
      </c>
      <c r="E36" s="23">
        <v>1264</v>
      </c>
      <c r="F36" s="23">
        <v>1268</v>
      </c>
      <c r="G36" s="23">
        <v>1258</v>
      </c>
      <c r="H36" s="23">
        <f si="0" t="shared"/>
        <v>1264</v>
      </c>
      <c r="I36" s="23">
        <f si="1" t="shared"/>
        <v>-8.66071428571422</v>
      </c>
      <c r="J36" s="23">
        <v>1323</v>
      </c>
      <c r="K36" s="23">
        <v>1320</v>
      </c>
      <c r="L36" s="23">
        <v>1297</v>
      </c>
      <c r="M36" s="23">
        <v>1313</v>
      </c>
      <c r="N36" s="23">
        <v>1331</v>
      </c>
      <c r="O36" s="23">
        <v>1305</v>
      </c>
      <c r="P36" s="23">
        <f si="2" t="shared"/>
        <v>1314</v>
      </c>
      <c r="Q36" s="23">
        <f si="3" t="shared"/>
        <v>-8.44642857142867</v>
      </c>
    </row>
    <row customFormat="1" r="37" s="14" spans="1:17">
      <c r="A37" s="22">
        <v>33</v>
      </c>
      <c r="B37" s="23">
        <v>1258</v>
      </c>
      <c r="C37" s="23">
        <v>1293</v>
      </c>
      <c r="D37" s="23">
        <v>1282</v>
      </c>
      <c r="E37" s="23">
        <v>1258</v>
      </c>
      <c r="F37" s="23">
        <v>1265</v>
      </c>
      <c r="G37" s="23">
        <v>1243</v>
      </c>
      <c r="H37" s="23">
        <f ref="H37:H60" si="4" t="shared">IF(B37="","",INT(AVERAGE(B37:G37)))</f>
        <v>1266</v>
      </c>
      <c r="I37" s="23">
        <f si="1" t="shared"/>
        <v>-6.66071428571422</v>
      </c>
      <c r="J37" s="23">
        <v>1331</v>
      </c>
      <c r="K37" s="23">
        <v>1309</v>
      </c>
      <c r="L37" s="23">
        <v>1334</v>
      </c>
      <c r="M37" s="23">
        <v>1322</v>
      </c>
      <c r="N37" s="23">
        <v>1312</v>
      </c>
      <c r="O37" s="23">
        <v>1301</v>
      </c>
      <c r="P37" s="23">
        <f ref="P37:P60" si="5" t="shared">IF(J37="","",INT(AVERAGE(J37:O37)))</f>
        <v>1318</v>
      </c>
      <c r="Q37" s="23">
        <f si="3" t="shared"/>
        <v>-4.44642857142867</v>
      </c>
    </row>
    <row customFormat="1" r="38" s="14" spans="1:17">
      <c r="A38" s="22">
        <v>34</v>
      </c>
      <c r="B38" s="23">
        <v>1255</v>
      </c>
      <c r="C38" s="23">
        <v>1295</v>
      </c>
      <c r="D38" s="23">
        <v>1268</v>
      </c>
      <c r="E38" s="23">
        <v>1249</v>
      </c>
      <c r="F38" s="23">
        <v>1260</v>
      </c>
      <c r="G38" s="23">
        <v>1258</v>
      </c>
      <c r="H38" s="23">
        <f si="4" t="shared"/>
        <v>1264</v>
      </c>
      <c r="I38" s="23">
        <f si="1" t="shared"/>
        <v>-8.66071428571422</v>
      </c>
      <c r="J38" s="23">
        <v>1330</v>
      </c>
      <c r="K38" s="23">
        <v>1320</v>
      </c>
      <c r="L38" s="23">
        <v>1343</v>
      </c>
      <c r="M38" s="23">
        <v>1312</v>
      </c>
      <c r="N38" s="23">
        <v>1320</v>
      </c>
      <c r="O38" s="23">
        <v>1342</v>
      </c>
      <c r="P38" s="23">
        <f si="5" t="shared"/>
        <v>1327</v>
      </c>
      <c r="Q38" s="23">
        <f si="3" t="shared"/>
        <v>4.55357142857133</v>
      </c>
    </row>
    <row customFormat="1" r="39" s="14" spans="1:17">
      <c r="A39" s="22">
        <v>35</v>
      </c>
      <c r="B39" s="23">
        <v>1276</v>
      </c>
      <c r="C39" s="23">
        <v>1297</v>
      </c>
      <c r="D39" s="23">
        <v>1238</v>
      </c>
      <c r="E39" s="23">
        <v>1261</v>
      </c>
      <c r="F39" s="23">
        <v>1240</v>
      </c>
      <c r="G39" s="23">
        <v>1246</v>
      </c>
      <c r="H39" s="23">
        <f si="4" t="shared"/>
        <v>1259</v>
      </c>
      <c r="I39" s="23">
        <f si="1" t="shared"/>
        <v>-13.6607142857142</v>
      </c>
      <c r="J39" s="23">
        <v>1331</v>
      </c>
      <c r="K39" s="23">
        <v>1316</v>
      </c>
      <c r="L39" s="23">
        <v>1318</v>
      </c>
      <c r="M39" s="23">
        <v>1339</v>
      </c>
      <c r="N39" s="23">
        <v>1318</v>
      </c>
      <c r="O39" s="23">
        <v>1317</v>
      </c>
      <c r="P39" s="23">
        <f si="5" t="shared"/>
        <v>1323</v>
      </c>
      <c r="Q39" s="23">
        <f si="3" t="shared"/>
        <v>0.553571428571331</v>
      </c>
    </row>
    <row customFormat="1" r="40" s="14" spans="1:17">
      <c r="A40" s="22">
        <v>36</v>
      </c>
      <c r="B40" s="23">
        <v>1273</v>
      </c>
      <c r="C40" s="23">
        <v>1285</v>
      </c>
      <c r="D40" s="23">
        <v>1270</v>
      </c>
      <c r="E40" s="23">
        <v>1277</v>
      </c>
      <c r="F40" s="23">
        <v>1257</v>
      </c>
      <c r="G40" s="23">
        <v>1271</v>
      </c>
      <c r="H40" s="23">
        <f si="4" t="shared"/>
        <v>1272</v>
      </c>
      <c r="I40" s="23">
        <f si="1" t="shared"/>
        <v>-0.660714285714221</v>
      </c>
      <c r="J40" s="23">
        <v>1324</v>
      </c>
      <c r="K40" s="23">
        <v>1311</v>
      </c>
      <c r="L40" s="23">
        <v>1318</v>
      </c>
      <c r="M40" s="23">
        <v>1336</v>
      </c>
      <c r="N40" s="23">
        <v>1306</v>
      </c>
      <c r="O40" s="23">
        <v>1316</v>
      </c>
      <c r="P40" s="23">
        <f si="5" t="shared"/>
        <v>1318</v>
      </c>
      <c r="Q40" s="23">
        <f si="3" t="shared"/>
        <v>-4.44642857142867</v>
      </c>
    </row>
    <row customFormat="1" r="41" s="14" spans="1:17">
      <c r="A41" s="22">
        <v>37</v>
      </c>
      <c r="B41" s="23">
        <v>1290</v>
      </c>
      <c r="C41" s="23">
        <v>1299</v>
      </c>
      <c r="D41" s="23">
        <v>1254</v>
      </c>
      <c r="E41" s="23">
        <v>1264</v>
      </c>
      <c r="F41" s="23">
        <v>1289</v>
      </c>
      <c r="G41" s="23">
        <v>1265</v>
      </c>
      <c r="H41" s="23">
        <f si="4" t="shared"/>
        <v>1276</v>
      </c>
      <c r="I41" s="23">
        <f si="1" t="shared"/>
        <v>3.33928571428578</v>
      </c>
      <c r="J41" s="23">
        <v>1329</v>
      </c>
      <c r="K41" s="23">
        <v>1320</v>
      </c>
      <c r="L41" s="23">
        <v>1311</v>
      </c>
      <c r="M41" s="23">
        <v>1328</v>
      </c>
      <c r="N41" s="23">
        <v>1319</v>
      </c>
      <c r="O41" s="23">
        <v>1325</v>
      </c>
      <c r="P41" s="23">
        <f si="5" t="shared"/>
        <v>1322</v>
      </c>
      <c r="Q41" s="23">
        <f si="3" t="shared"/>
        <v>-0.446428571428669</v>
      </c>
    </row>
    <row customFormat="1" r="42" s="14" spans="1:17">
      <c r="A42" s="22">
        <v>38</v>
      </c>
      <c r="B42" s="23">
        <v>1280</v>
      </c>
      <c r="C42" s="23">
        <v>1277</v>
      </c>
      <c r="D42" s="23">
        <v>1295</v>
      </c>
      <c r="E42" s="23">
        <v>1273</v>
      </c>
      <c r="F42" s="23">
        <v>1281</v>
      </c>
      <c r="G42" s="23">
        <v>1255</v>
      </c>
      <c r="H42" s="23">
        <f si="4" t="shared"/>
        <v>1276</v>
      </c>
      <c r="I42" s="23">
        <f si="1" t="shared"/>
        <v>3.33928571428578</v>
      </c>
      <c r="J42" s="23">
        <v>1339</v>
      </c>
      <c r="K42" s="23">
        <v>1322</v>
      </c>
      <c r="L42" s="23">
        <v>1334</v>
      </c>
      <c r="M42" s="23">
        <v>1314</v>
      </c>
      <c r="N42" s="23">
        <v>1327</v>
      </c>
      <c r="O42" s="23">
        <v>1297</v>
      </c>
      <c r="P42" s="23">
        <f si="5" t="shared"/>
        <v>1322</v>
      </c>
      <c r="Q42" s="23">
        <f si="3" t="shared"/>
        <v>-0.446428571428669</v>
      </c>
    </row>
    <row customFormat="1" r="43" s="14" spans="1:17">
      <c r="A43" s="22">
        <v>39</v>
      </c>
      <c r="B43" s="23">
        <v>1274</v>
      </c>
      <c r="C43" s="23">
        <v>1281</v>
      </c>
      <c r="D43" s="23">
        <v>1307</v>
      </c>
      <c r="E43" s="23">
        <v>1276</v>
      </c>
      <c r="F43" s="23">
        <v>1279</v>
      </c>
      <c r="G43" s="23">
        <v>1304</v>
      </c>
      <c r="H43" s="23">
        <f si="4" t="shared"/>
        <v>1286</v>
      </c>
      <c r="I43" s="23">
        <f si="1" t="shared"/>
        <v>13.3392857142858</v>
      </c>
      <c r="J43" s="23">
        <v>1329</v>
      </c>
      <c r="K43" s="23">
        <v>1307</v>
      </c>
      <c r="L43" s="23">
        <v>1328</v>
      </c>
      <c r="M43" s="23">
        <v>1303</v>
      </c>
      <c r="N43" s="23">
        <v>1343</v>
      </c>
      <c r="O43" s="23">
        <v>1312</v>
      </c>
      <c r="P43" s="23">
        <f si="5" t="shared"/>
        <v>1320</v>
      </c>
      <c r="Q43" s="23">
        <f si="3" t="shared"/>
        <v>-2.44642857142867</v>
      </c>
    </row>
    <row customFormat="1" r="44" s="14" spans="1:17">
      <c r="A44" s="22">
        <v>40</v>
      </c>
      <c r="B44" s="23">
        <v>1286</v>
      </c>
      <c r="C44" s="23">
        <v>1284</v>
      </c>
      <c r="D44" s="23">
        <v>1253</v>
      </c>
      <c r="E44" s="23">
        <v>1274</v>
      </c>
      <c r="F44" s="23">
        <v>1269</v>
      </c>
      <c r="G44" s="23">
        <v>1255</v>
      </c>
      <c r="H44" s="23">
        <f si="4" t="shared"/>
        <v>1270</v>
      </c>
      <c r="I44" s="23">
        <f si="1" t="shared"/>
        <v>-2.66071428571422</v>
      </c>
      <c r="J44" s="23">
        <v>1316</v>
      </c>
      <c r="K44" s="23">
        <v>1320</v>
      </c>
      <c r="L44" s="23">
        <v>1308</v>
      </c>
      <c r="M44" s="23">
        <v>1344</v>
      </c>
      <c r="N44" s="23">
        <v>1320</v>
      </c>
      <c r="O44" s="23">
        <v>1333</v>
      </c>
      <c r="P44" s="23">
        <f si="5" t="shared"/>
        <v>1323</v>
      </c>
      <c r="Q44" s="23">
        <f si="3" t="shared"/>
        <v>0.553571428571331</v>
      </c>
    </row>
    <row customFormat="1" r="45" s="14" spans="1:17">
      <c r="A45" s="22">
        <v>41</v>
      </c>
      <c r="B45" s="23">
        <v>1279</v>
      </c>
      <c r="C45" s="23">
        <v>1271</v>
      </c>
      <c r="D45" s="23">
        <v>1272</v>
      </c>
      <c r="E45" s="23">
        <v>1293</v>
      </c>
      <c r="F45" s="23">
        <v>1261</v>
      </c>
      <c r="G45" s="23">
        <v>1271</v>
      </c>
      <c r="H45" s="23">
        <f si="4" t="shared"/>
        <v>1274</v>
      </c>
      <c r="I45" s="23">
        <f si="1" t="shared"/>
        <v>1.33928571428578</v>
      </c>
      <c r="J45" s="23">
        <v>1325</v>
      </c>
      <c r="K45" s="23">
        <v>1307</v>
      </c>
      <c r="L45" s="23">
        <v>1325</v>
      </c>
      <c r="M45" s="23">
        <v>1340</v>
      </c>
      <c r="N45" s="23">
        <v>1313</v>
      </c>
      <c r="O45" s="23">
        <v>1324</v>
      </c>
      <c r="P45" s="23">
        <f si="5" t="shared"/>
        <v>1322</v>
      </c>
      <c r="Q45" s="23">
        <f si="3" t="shared"/>
        <v>-0.446428571428669</v>
      </c>
    </row>
    <row customFormat="1" r="46" s="14" spans="1:17">
      <c r="A46" s="22">
        <v>42</v>
      </c>
      <c r="B46" s="23">
        <v>1286</v>
      </c>
      <c r="C46" s="23">
        <v>1294</v>
      </c>
      <c r="D46" s="23">
        <v>1246</v>
      </c>
      <c r="E46" s="23">
        <v>1260</v>
      </c>
      <c r="F46" s="23">
        <v>1264</v>
      </c>
      <c r="G46" s="23">
        <v>1277</v>
      </c>
      <c r="H46" s="23">
        <f si="4" t="shared"/>
        <v>1271</v>
      </c>
      <c r="I46" s="23">
        <f si="1" t="shared"/>
        <v>-1.66071428571422</v>
      </c>
      <c r="J46" s="23">
        <v>1323</v>
      </c>
      <c r="K46" s="23">
        <v>1313</v>
      </c>
      <c r="L46" s="23">
        <v>1294</v>
      </c>
      <c r="M46" s="23">
        <v>1306</v>
      </c>
      <c r="N46" s="23">
        <v>1335</v>
      </c>
      <c r="O46" s="23">
        <v>1309</v>
      </c>
      <c r="P46" s="23">
        <f si="5" t="shared"/>
        <v>1313</v>
      </c>
      <c r="Q46" s="23">
        <f si="3" t="shared"/>
        <v>-9.44642857142867</v>
      </c>
    </row>
    <row customFormat="1" r="47" s="14" spans="1:17">
      <c r="A47" s="22">
        <v>43</v>
      </c>
      <c r="B47" s="23">
        <v>1264</v>
      </c>
      <c r="C47" s="23">
        <v>1275</v>
      </c>
      <c r="D47" s="23">
        <v>1295</v>
      </c>
      <c r="E47" s="23">
        <v>1267</v>
      </c>
      <c r="F47" s="23">
        <v>1276</v>
      </c>
      <c r="G47" s="23">
        <v>1252</v>
      </c>
      <c r="H47" s="23">
        <f si="4" t="shared"/>
        <v>1271</v>
      </c>
      <c r="I47" s="23">
        <f si="1" t="shared"/>
        <v>-1.66071428571422</v>
      </c>
      <c r="J47" s="23">
        <v>1328</v>
      </c>
      <c r="K47" s="23">
        <v>1326</v>
      </c>
      <c r="L47" s="23">
        <v>1339</v>
      </c>
      <c r="M47" s="23">
        <v>1321</v>
      </c>
      <c r="N47" s="23">
        <v>1328</v>
      </c>
      <c r="O47" s="23">
        <v>1301</v>
      </c>
      <c r="P47" s="23">
        <f si="5" t="shared"/>
        <v>1323</v>
      </c>
      <c r="Q47" s="23">
        <f si="3" t="shared"/>
        <v>0.553571428571331</v>
      </c>
    </row>
    <row customFormat="1" r="48" s="14" spans="1:17">
      <c r="A48" s="22">
        <v>44</v>
      </c>
      <c r="B48" s="23">
        <v>1272</v>
      </c>
      <c r="C48" s="23">
        <v>1293</v>
      </c>
      <c r="D48" s="23">
        <v>1279</v>
      </c>
      <c r="E48" s="23">
        <v>1257</v>
      </c>
      <c r="F48" s="23">
        <v>1264</v>
      </c>
      <c r="G48" s="23">
        <v>1278</v>
      </c>
      <c r="H48" s="23">
        <f si="4" t="shared"/>
        <v>1273</v>
      </c>
      <c r="I48" s="23">
        <f si="1" t="shared"/>
        <v>0.339285714285779</v>
      </c>
      <c r="J48" s="23">
        <v>1337</v>
      </c>
      <c r="K48" s="23">
        <v>1308</v>
      </c>
      <c r="L48" s="23">
        <v>1322</v>
      </c>
      <c r="M48" s="23">
        <v>1296</v>
      </c>
      <c r="N48" s="23">
        <v>1296</v>
      </c>
      <c r="O48" s="23">
        <v>1327</v>
      </c>
      <c r="P48" s="23">
        <f si="5" t="shared"/>
        <v>1314</v>
      </c>
      <c r="Q48" s="23">
        <f si="3" t="shared"/>
        <v>-8.44642857142867</v>
      </c>
    </row>
    <row customFormat="1" r="49" s="14" spans="1:17">
      <c r="A49" s="22">
        <v>45</v>
      </c>
      <c r="B49" s="23">
        <v>1270</v>
      </c>
      <c r="C49" s="23">
        <v>1289</v>
      </c>
      <c r="D49" s="23">
        <v>1266</v>
      </c>
      <c r="E49" s="23">
        <v>1297</v>
      </c>
      <c r="F49" s="23">
        <v>1258</v>
      </c>
      <c r="G49" s="23">
        <v>1283</v>
      </c>
      <c r="H49" s="23">
        <f si="4" t="shared"/>
        <v>1277</v>
      </c>
      <c r="I49" s="23">
        <f si="1" t="shared"/>
        <v>4.33928571428578</v>
      </c>
      <c r="J49" s="23">
        <v>1326</v>
      </c>
      <c r="K49" s="23">
        <v>1326</v>
      </c>
      <c r="L49" s="23">
        <v>1313</v>
      </c>
      <c r="M49" s="23">
        <v>1339</v>
      </c>
      <c r="N49" s="23">
        <v>1328</v>
      </c>
      <c r="O49" s="23">
        <v>1324</v>
      </c>
      <c r="P49" s="23">
        <f si="5" t="shared"/>
        <v>1326</v>
      </c>
      <c r="Q49" s="23">
        <f si="3" t="shared"/>
        <v>3.55357142857133</v>
      </c>
    </row>
    <row customFormat="1" r="50" s="14" spans="1:17">
      <c r="A50" s="22">
        <v>46</v>
      </c>
      <c r="B50" s="23">
        <v>1283</v>
      </c>
      <c r="C50" s="23">
        <v>1281</v>
      </c>
      <c r="D50" s="23">
        <v>1260</v>
      </c>
      <c r="E50" s="23">
        <v>1276</v>
      </c>
      <c r="F50" s="23">
        <v>1262</v>
      </c>
      <c r="G50" s="23">
        <v>1259</v>
      </c>
      <c r="H50" s="23">
        <f si="4" t="shared"/>
        <v>1270</v>
      </c>
      <c r="I50" s="23">
        <f si="1" t="shared"/>
        <v>-2.66071428571422</v>
      </c>
      <c r="J50" s="23">
        <v>1314</v>
      </c>
      <c r="K50" s="23">
        <v>1353</v>
      </c>
      <c r="L50" s="23">
        <v>1312</v>
      </c>
      <c r="M50" s="23">
        <v>1338</v>
      </c>
      <c r="N50" s="23">
        <v>1306</v>
      </c>
      <c r="O50" s="23">
        <v>1314</v>
      </c>
      <c r="P50" s="23">
        <f si="5" t="shared"/>
        <v>1322</v>
      </c>
      <c r="Q50" s="23">
        <f si="3" t="shared"/>
        <v>-0.446428571428669</v>
      </c>
    </row>
    <row customFormat="1" r="51" s="14" spans="1:17">
      <c r="A51" s="22">
        <v>47</v>
      </c>
      <c r="B51" s="23">
        <v>1278</v>
      </c>
      <c r="C51" s="23">
        <v>1279</v>
      </c>
      <c r="D51" s="23">
        <v>1232</v>
      </c>
      <c r="E51" s="23">
        <v>1242</v>
      </c>
      <c r="F51" s="23">
        <v>1270</v>
      </c>
      <c r="G51" s="23">
        <v>1267</v>
      </c>
      <c r="H51" s="23">
        <f si="4" t="shared"/>
        <v>1261</v>
      </c>
      <c r="I51" s="23">
        <f si="1" t="shared"/>
        <v>-11.6607142857142</v>
      </c>
      <c r="J51" s="23">
        <v>1307</v>
      </c>
      <c r="K51" s="23">
        <v>1335</v>
      </c>
      <c r="L51" s="23">
        <v>1308</v>
      </c>
      <c r="M51" s="23">
        <v>1322</v>
      </c>
      <c r="N51" s="23">
        <v>1342</v>
      </c>
      <c r="O51" s="23">
        <v>1309</v>
      </c>
      <c r="P51" s="23">
        <f si="5" t="shared"/>
        <v>1320</v>
      </c>
      <c r="Q51" s="23">
        <f si="3" t="shared"/>
        <v>-2.44642857142867</v>
      </c>
    </row>
    <row customFormat="1" r="52" s="14" spans="1:17">
      <c r="A52" s="22">
        <v>48</v>
      </c>
      <c r="B52" s="23">
        <v>1263</v>
      </c>
      <c r="C52" s="23">
        <v>1270</v>
      </c>
      <c r="D52" s="23">
        <v>1288</v>
      </c>
      <c r="E52" s="23">
        <v>1263</v>
      </c>
      <c r="F52" s="23">
        <v>1276</v>
      </c>
      <c r="G52" s="23">
        <v>1249</v>
      </c>
      <c r="H52" s="23">
        <f si="4" t="shared"/>
        <v>1268</v>
      </c>
      <c r="I52" s="23">
        <f si="1" t="shared"/>
        <v>-4.66071428571422</v>
      </c>
      <c r="J52" s="23">
        <v>1328</v>
      </c>
      <c r="K52" s="23">
        <v>1350</v>
      </c>
      <c r="L52" s="23">
        <v>1347</v>
      </c>
      <c r="M52" s="23">
        <v>1331</v>
      </c>
      <c r="N52" s="23">
        <v>1350</v>
      </c>
      <c r="O52" s="23">
        <v>1315</v>
      </c>
      <c r="P52" s="23">
        <f si="5" t="shared"/>
        <v>1336</v>
      </c>
      <c r="Q52" s="23">
        <f si="3" t="shared"/>
        <v>13.5535714285713</v>
      </c>
    </row>
    <row customFormat="1" r="53" s="14" spans="1:17">
      <c r="A53" s="22">
        <v>49</v>
      </c>
      <c r="B53" s="23">
        <v>1270</v>
      </c>
      <c r="C53" s="23">
        <v>1281</v>
      </c>
      <c r="D53" s="23">
        <v>1272</v>
      </c>
      <c r="E53" s="23">
        <v>1238</v>
      </c>
      <c r="F53" s="23">
        <v>1243</v>
      </c>
      <c r="G53" s="23">
        <v>1267</v>
      </c>
      <c r="H53" s="23">
        <f si="4" t="shared"/>
        <v>1261</v>
      </c>
      <c r="I53" s="23">
        <f si="1" t="shared"/>
        <v>-11.6607142857142</v>
      </c>
      <c r="J53" s="23">
        <v>1304</v>
      </c>
      <c r="K53" s="23">
        <v>1343</v>
      </c>
      <c r="L53" s="23">
        <v>1335</v>
      </c>
      <c r="M53" s="23">
        <v>1306</v>
      </c>
      <c r="N53" s="23">
        <v>1316</v>
      </c>
      <c r="O53" s="23">
        <v>1331</v>
      </c>
      <c r="P53" s="23">
        <f si="5" t="shared"/>
        <v>1322</v>
      </c>
      <c r="Q53" s="23">
        <f si="3" t="shared"/>
        <v>-0.446428571428669</v>
      </c>
    </row>
    <row customFormat="1" r="54" s="14" spans="1:17">
      <c r="A54" s="22">
        <v>50</v>
      </c>
      <c r="B54" s="23">
        <v>1274</v>
      </c>
      <c r="C54" s="23">
        <v>1272</v>
      </c>
      <c r="D54" s="23">
        <v>1263</v>
      </c>
      <c r="E54" s="23">
        <v>1297</v>
      </c>
      <c r="F54" s="23">
        <v>1269</v>
      </c>
      <c r="G54" s="23">
        <v>1277</v>
      </c>
      <c r="H54" s="23">
        <f si="4" t="shared"/>
        <v>1275</v>
      </c>
      <c r="I54" s="23">
        <f si="1" t="shared"/>
        <v>2.33928571428578</v>
      </c>
      <c r="J54" s="23">
        <v>1336</v>
      </c>
      <c r="K54" s="23">
        <v>1322</v>
      </c>
      <c r="L54" s="23">
        <v>1316</v>
      </c>
      <c r="M54" s="23">
        <v>1345</v>
      </c>
      <c r="N54" s="23">
        <v>1326</v>
      </c>
      <c r="O54" s="23">
        <v>1343</v>
      </c>
      <c r="P54" s="23">
        <f si="5" t="shared"/>
        <v>1331</v>
      </c>
      <c r="Q54" s="23">
        <f si="3" t="shared"/>
        <v>8.55357142857133</v>
      </c>
    </row>
    <row customFormat="1" r="55" s="14" spans="1:17">
      <c r="A55" s="22">
        <v>51</v>
      </c>
      <c r="B55" s="23">
        <v>1270</v>
      </c>
      <c r="C55" s="23">
        <v>1275</v>
      </c>
      <c r="D55" s="23">
        <v>1262</v>
      </c>
      <c r="E55" s="23">
        <v>1292</v>
      </c>
      <c r="F55" s="23">
        <v>1255</v>
      </c>
      <c r="G55" s="23">
        <v>1255</v>
      </c>
      <c r="H55" s="23">
        <f si="4" t="shared"/>
        <v>1268</v>
      </c>
      <c r="I55" s="23">
        <f si="1" t="shared"/>
        <v>-4.66071428571422</v>
      </c>
      <c r="J55" s="23">
        <v>1294</v>
      </c>
      <c r="K55" s="23">
        <v>1344</v>
      </c>
      <c r="L55" s="23">
        <v>1324</v>
      </c>
      <c r="M55" s="23">
        <v>1342</v>
      </c>
      <c r="N55" s="23">
        <v>1313</v>
      </c>
      <c r="O55" s="23">
        <v>1322</v>
      </c>
      <c r="P55" s="23">
        <f si="5" t="shared"/>
        <v>1323</v>
      </c>
      <c r="Q55" s="23">
        <f si="3" t="shared"/>
        <v>0.553571428571331</v>
      </c>
    </row>
    <row customFormat="1" r="56" s="14" spans="1:17">
      <c r="A56" s="22">
        <v>52</v>
      </c>
      <c r="B56" s="23">
        <v>1265</v>
      </c>
      <c r="C56" s="23">
        <v>1270</v>
      </c>
      <c r="D56" s="23">
        <v>1261</v>
      </c>
      <c r="E56" s="23">
        <v>1273</v>
      </c>
      <c r="F56" s="23">
        <v>1298</v>
      </c>
      <c r="G56" s="23">
        <v>1261</v>
      </c>
      <c r="H56" s="23">
        <f si="4" t="shared"/>
        <v>1271</v>
      </c>
      <c r="I56" s="23">
        <f si="1" t="shared"/>
        <v>-1.66071428571422</v>
      </c>
      <c r="J56" s="23">
        <v>1318</v>
      </c>
      <c r="K56" s="23">
        <v>1315</v>
      </c>
      <c r="L56" s="23">
        <v>1315</v>
      </c>
      <c r="M56" s="23">
        <v>1323</v>
      </c>
      <c r="N56" s="23">
        <v>1362</v>
      </c>
      <c r="O56" s="23">
        <v>1329</v>
      </c>
      <c r="P56" s="23">
        <f si="5" t="shared"/>
        <v>1327</v>
      </c>
      <c r="Q56" s="23">
        <f si="3" t="shared"/>
        <v>4.55357142857133</v>
      </c>
    </row>
    <row customFormat="1" r="57" s="14" spans="1:17">
      <c r="A57" s="22">
        <v>53</v>
      </c>
      <c r="B57" s="23">
        <v>1281</v>
      </c>
      <c r="C57" s="23">
        <v>1266</v>
      </c>
      <c r="D57" s="23">
        <v>1272</v>
      </c>
      <c r="E57" s="23">
        <v>1277</v>
      </c>
      <c r="F57" s="23">
        <v>1306</v>
      </c>
      <c r="G57" s="23">
        <v>1264</v>
      </c>
      <c r="H57" s="23">
        <f si="4" t="shared"/>
        <v>1277</v>
      </c>
      <c r="I57" s="23">
        <f si="1" t="shared"/>
        <v>4.33928571428578</v>
      </c>
      <c r="J57" s="23">
        <v>1316</v>
      </c>
      <c r="K57" s="23">
        <v>1329</v>
      </c>
      <c r="L57" s="23">
        <v>1350</v>
      </c>
      <c r="M57" s="23">
        <v>1334</v>
      </c>
      <c r="N57" s="23">
        <v>1349</v>
      </c>
      <c r="O57" s="23">
        <v>1318</v>
      </c>
      <c r="P57" s="23">
        <f si="5" t="shared"/>
        <v>1332</v>
      </c>
      <c r="Q57" s="23">
        <f si="3" t="shared"/>
        <v>9.55357142857133</v>
      </c>
    </row>
    <row customFormat="1" r="58" s="14" spans="1:17">
      <c r="A58" s="22">
        <v>54</v>
      </c>
      <c r="B58" s="23">
        <v>1259</v>
      </c>
      <c r="C58" s="23">
        <v>1283</v>
      </c>
      <c r="D58" s="23">
        <v>1297</v>
      </c>
      <c r="E58" s="23">
        <v>1270</v>
      </c>
      <c r="F58" s="23">
        <v>1275</v>
      </c>
      <c r="G58" s="23">
        <v>1292</v>
      </c>
      <c r="H58" s="23">
        <f si="4" t="shared"/>
        <v>1279</v>
      </c>
      <c r="I58" s="23">
        <f si="1" t="shared"/>
        <v>6.33928571428578</v>
      </c>
      <c r="J58" s="23">
        <v>1308</v>
      </c>
      <c r="K58" s="23">
        <v>1311</v>
      </c>
      <c r="L58" s="23">
        <v>1340</v>
      </c>
      <c r="M58" s="23">
        <v>1314</v>
      </c>
      <c r="N58" s="23">
        <v>1320</v>
      </c>
      <c r="O58" s="23">
        <v>1357</v>
      </c>
      <c r="P58" s="23">
        <f si="5" t="shared"/>
        <v>1325</v>
      </c>
      <c r="Q58" s="23">
        <f si="3" t="shared"/>
        <v>2.55357142857133</v>
      </c>
    </row>
    <row customFormat="1" r="59" s="14" spans="1:17">
      <c r="A59" s="22">
        <v>55</v>
      </c>
      <c r="B59" s="23">
        <v>1281</v>
      </c>
      <c r="C59" s="23">
        <v>1289</v>
      </c>
      <c r="D59" s="23">
        <v>1264</v>
      </c>
      <c r="E59" s="23">
        <v>1301</v>
      </c>
      <c r="F59" s="23">
        <v>1279</v>
      </c>
      <c r="G59" s="23">
        <v>1295</v>
      </c>
      <c r="H59" s="23">
        <f si="4" t="shared"/>
        <v>1284</v>
      </c>
      <c r="I59" s="23">
        <f si="1" t="shared"/>
        <v>11.3392857142858</v>
      </c>
      <c r="J59" s="23">
        <v>1319</v>
      </c>
      <c r="K59" s="23">
        <v>1326</v>
      </c>
      <c r="L59" s="23">
        <v>1313</v>
      </c>
      <c r="M59" s="23">
        <v>1342</v>
      </c>
      <c r="N59" s="23">
        <v>1316</v>
      </c>
      <c r="O59" s="23">
        <v>1338</v>
      </c>
      <c r="P59" s="23">
        <f si="5" t="shared"/>
        <v>1325</v>
      </c>
      <c r="Q59" s="23">
        <f si="3" t="shared"/>
        <v>2.55357142857133</v>
      </c>
    </row>
    <row customFormat="1" r="60" s="14" spans="1:17">
      <c r="A60" s="22">
        <v>56</v>
      </c>
      <c r="B60" s="23">
        <v>1292</v>
      </c>
      <c r="C60" s="23">
        <v>1279</v>
      </c>
      <c r="D60" s="23">
        <v>1289</v>
      </c>
      <c r="E60" s="23">
        <v>1303</v>
      </c>
      <c r="F60" s="23">
        <v>1271</v>
      </c>
      <c r="G60" s="23">
        <v>1263</v>
      </c>
      <c r="H60" s="23">
        <f si="4" t="shared"/>
        <v>1282</v>
      </c>
      <c r="I60" s="23">
        <f si="1" t="shared"/>
        <v>9.33928571428578</v>
      </c>
      <c r="J60" s="23">
        <v>1307</v>
      </c>
      <c r="K60" s="23">
        <v>1311</v>
      </c>
      <c r="L60" s="23">
        <v>1335</v>
      </c>
      <c r="M60" s="23">
        <v>1350</v>
      </c>
      <c r="N60" s="23">
        <v>1318</v>
      </c>
      <c r="O60" s="23">
        <v>1316</v>
      </c>
      <c r="P60" s="23">
        <f si="5" t="shared"/>
        <v>1322</v>
      </c>
      <c r="Q60" s="23">
        <f si="3" t="shared"/>
        <v>-0.446428571428669</v>
      </c>
    </row>
    <row customFormat="1" r="61" s="14" spans="1:17">
      <c r="A61" s="22" t="s">
        <v>27</v>
      </c>
      <c r="B61" s="23">
        <f ca="1" ref="B61:H61" si="6" t="shared">IF(B6="","",COUNTIF(B6:B59,CONCATENATE("&gt;",INDIRECT(ADDRESS(ROW(B66),COLUMN(B66)))+20))+IF(B5&gt;(B66+30),1,0)+IF(B60&gt;(B66+30),1,0))</f>
        <v>0</v>
      </c>
      <c r="C61" s="23">
        <f ca="1" si="6" t="shared"/>
        <v>2</v>
      </c>
      <c r="D61" s="23">
        <f ca="1" si="6" t="shared"/>
        <v>8</v>
      </c>
      <c r="E61" s="23">
        <f ca="1" si="6" t="shared"/>
        <v>6</v>
      </c>
      <c r="F61" s="23">
        <f ca="1" si="6" t="shared"/>
        <v>3</v>
      </c>
      <c r="G61" s="23">
        <f ca="1" si="6" t="shared"/>
        <v>7</v>
      </c>
      <c r="H61" s="23">
        <f ca="1" si="6" t="shared"/>
        <v>0</v>
      </c>
      <c r="I61" s="23"/>
      <c r="J61" s="23">
        <f ca="1" ref="J61:P61" si="7" t="shared">IF(J6="","",COUNTIF(J6:J59,CONCATENATE("&gt;",INDIRECT(ADDRESS(ROW(J66),COLUMN(J66)))+20))+IF(J5&gt;(J66+30),1,0)+IF(J60&gt;(J66+30),1,0))</f>
        <v>0</v>
      </c>
      <c r="K61" s="23">
        <f ca="1" si="7" t="shared"/>
        <v>6</v>
      </c>
      <c r="L61" s="23">
        <f ca="1" si="7" t="shared"/>
        <v>5</v>
      </c>
      <c r="M61" s="23">
        <f ca="1" si="7" t="shared"/>
        <v>0</v>
      </c>
      <c r="N61" s="23">
        <f ca="1" si="7" t="shared"/>
        <v>6</v>
      </c>
      <c r="O61" s="23">
        <f ca="1" si="7" t="shared"/>
        <v>5</v>
      </c>
      <c r="P61" s="23">
        <f ca="1" si="7" t="shared"/>
        <v>0</v>
      </c>
      <c r="Q61" s="23"/>
    </row>
    <row customFormat="1" r="62" s="14" spans="1:17">
      <c r="A62" s="22" t="s">
        <v>28</v>
      </c>
      <c r="B62" s="23">
        <f ca="1" ref="B62:H62" si="8" t="shared">IF(B5="","",COUNTIF(B5:B60,CONCATENATE("&lt;",INDIRECT(ADDRESS(ROW(B66),COLUMN(B66)))-20))+IF(B5&lt;(B66-30),1,0)+IF(B60&lt;(B66-30),1,0))</f>
        <v>1</v>
      </c>
      <c r="C62" s="23">
        <f ca="1" si="8" t="shared"/>
        <v>1</v>
      </c>
      <c r="D62" s="23">
        <f ca="1" si="8" t="shared"/>
        <v>5</v>
      </c>
      <c r="E62" s="23">
        <f ca="1" si="8" t="shared"/>
        <v>4</v>
      </c>
      <c r="F62" s="23">
        <f ca="1" si="8" t="shared"/>
        <v>4</v>
      </c>
      <c r="G62" s="23">
        <f ca="1" si="8" t="shared"/>
        <v>5</v>
      </c>
      <c r="H62" s="23">
        <f ca="1" si="8" t="shared"/>
        <v>0</v>
      </c>
      <c r="I62" s="23"/>
      <c r="J62" s="23">
        <f ca="1" ref="J62:P62" si="9" t="shared">IF(J5="","",COUNTIF(J5:J60,CONCATENATE("&lt;",INDIRECT(ADDRESS(ROW(J66),COLUMN(J66)))-20))+IF(J5&lt;(J66-30),1,0)+IF(J60&lt;(J66-30),1,0))</f>
        <v>1</v>
      </c>
      <c r="K62" s="23">
        <f ca="1" si="9" t="shared"/>
        <v>2</v>
      </c>
      <c r="L62" s="23">
        <f ca="1" si="9" t="shared"/>
        <v>4</v>
      </c>
      <c r="M62" s="23">
        <f ca="1" si="9" t="shared"/>
        <v>3</v>
      </c>
      <c r="N62" s="23">
        <f ca="1" si="9" t="shared"/>
        <v>1</v>
      </c>
      <c r="O62" s="23">
        <f ca="1" si="9" t="shared"/>
        <v>4</v>
      </c>
      <c r="P62" s="23">
        <f ca="1" si="9" t="shared"/>
        <v>0</v>
      </c>
      <c r="Q62" s="23"/>
    </row>
    <row customFormat="1" r="63" s="14" spans="1:17">
      <c r="A63" s="22" t="s">
        <v>29</v>
      </c>
      <c r="B63" s="24" t="str">
        <f ca="1" ref="B63:G63" si="10" t="shared">CONCATENATE("↑",B61,"↓",B62)</f>
        <v>↑0↓1</v>
      </c>
      <c r="C63" s="24" t="str">
        <f ca="1" si="10" t="shared"/>
        <v>↑2↓1</v>
      </c>
      <c r="D63" s="24" t="str">
        <f ca="1" si="10" t="shared"/>
        <v>↑8↓5</v>
      </c>
      <c r="E63" s="24" t="str">
        <f ca="1" si="10" t="shared"/>
        <v>↑6↓4</v>
      </c>
      <c r="F63" s="24" t="str">
        <f ca="1" si="10" t="shared"/>
        <v>↑3↓4</v>
      </c>
      <c r="G63" s="24" t="str">
        <f ca="1" si="10" t="shared"/>
        <v>↑7↓5</v>
      </c>
      <c r="H63" s="24"/>
      <c r="I63" s="24"/>
      <c r="J63" s="24" t="str">
        <f ca="1" ref="J63:O63" si="11" t="shared">CONCATENATE("↑",J61,"↓",J62)</f>
        <v>↑0↓1</v>
      </c>
      <c r="K63" s="24" t="str">
        <f ca="1" si="11" t="shared"/>
        <v>↑6↓2</v>
      </c>
      <c r="L63" s="24" t="str">
        <f ca="1" si="11" t="shared"/>
        <v>↑5↓4</v>
      </c>
      <c r="M63" s="24" t="str">
        <f ca="1" si="11" t="shared"/>
        <v>↑0↓3</v>
      </c>
      <c r="N63" s="24" t="str">
        <f ca="1" si="11" t="shared"/>
        <v>↑6↓1</v>
      </c>
      <c r="O63" s="24" t="str">
        <f ca="1" si="11" t="shared"/>
        <v>↑5↓4</v>
      </c>
      <c r="P63" s="24" t="s">
        <v>30</v>
      </c>
      <c r="Q63" s="22"/>
    </row>
    <row customFormat="1" r="64" s="14" spans="1:17">
      <c r="A64" s="22" t="s">
        <v>31</v>
      </c>
      <c r="B64" s="23">
        <f ref="B64:H64" si="12" t="shared">IF(B5="","",MAX(B5:B60))</f>
        <v>1292</v>
      </c>
      <c r="C64" s="23">
        <f si="12" t="shared"/>
        <v>1301</v>
      </c>
      <c r="D64" s="23">
        <f si="12" t="shared"/>
        <v>1307</v>
      </c>
      <c r="E64" s="23">
        <f si="12" t="shared"/>
        <v>1303</v>
      </c>
      <c r="F64" s="23">
        <f si="12" t="shared"/>
        <v>1306</v>
      </c>
      <c r="G64" s="23">
        <f si="12" t="shared"/>
        <v>1304</v>
      </c>
      <c r="H64" s="23">
        <f si="12" t="shared"/>
        <v>1287</v>
      </c>
      <c r="I64" s="23"/>
      <c r="J64" s="23">
        <f ref="J64:P64" si="13" t="shared">IF(J5="","",MAX(J5:J60))</f>
        <v>1341</v>
      </c>
      <c r="K64" s="23">
        <f si="13" t="shared"/>
        <v>1353</v>
      </c>
      <c r="L64" s="23">
        <f si="13" t="shared"/>
        <v>1350</v>
      </c>
      <c r="M64" s="23">
        <f si="13" t="shared"/>
        <v>1350</v>
      </c>
      <c r="N64" s="23">
        <f si="13" t="shared"/>
        <v>1362</v>
      </c>
      <c r="O64" s="23">
        <f si="13" t="shared"/>
        <v>1363</v>
      </c>
      <c r="P64" s="23">
        <f si="13" t="shared"/>
        <v>1336</v>
      </c>
      <c r="Q64" s="22"/>
    </row>
    <row customFormat="1" r="65" s="14" spans="1:17">
      <c r="A65" s="22" t="s">
        <v>32</v>
      </c>
      <c r="B65" s="23">
        <f ref="B65:H65" si="14" t="shared">IF(B5="","",MIN(B5:B60))</f>
        <v>1253</v>
      </c>
      <c r="C65" s="23">
        <f si="14" t="shared"/>
        <v>1254</v>
      </c>
      <c r="D65" s="23">
        <f si="14" t="shared"/>
        <v>1232</v>
      </c>
      <c r="E65" s="23">
        <f si="14" t="shared"/>
        <v>1238</v>
      </c>
      <c r="F65" s="23">
        <f si="14" t="shared"/>
        <v>1235</v>
      </c>
      <c r="G65" s="23">
        <f si="14" t="shared"/>
        <v>1243</v>
      </c>
      <c r="H65" s="23">
        <f si="14" t="shared"/>
        <v>1258</v>
      </c>
      <c r="I65" s="23"/>
      <c r="J65" s="23">
        <f ref="J65:P65" si="15" t="shared">IF(J5="","",MIN(J5:J60))</f>
        <v>1294</v>
      </c>
      <c r="K65" s="23">
        <f si="15" t="shared"/>
        <v>1302</v>
      </c>
      <c r="L65" s="23">
        <f si="15" t="shared"/>
        <v>1291</v>
      </c>
      <c r="M65" s="23">
        <f si="15" t="shared"/>
        <v>1296</v>
      </c>
      <c r="N65" s="23">
        <f si="15" t="shared"/>
        <v>1296</v>
      </c>
      <c r="O65" s="23">
        <f si="15" t="shared"/>
        <v>1297</v>
      </c>
      <c r="P65" s="23">
        <f si="15" t="shared"/>
        <v>1312</v>
      </c>
      <c r="Q65" s="22"/>
    </row>
    <row customFormat="1" r="66" s="14" spans="1:17">
      <c r="A66" s="22" t="s">
        <v>12</v>
      </c>
      <c r="B66" s="23">
        <f ref="B66:H66" si="16" t="shared">IF(B5="","",AVERAGE(B5:B60))</f>
        <v>1273.17857142857</v>
      </c>
      <c r="C66" s="23">
        <f si="16" t="shared"/>
        <v>1278.85714285714</v>
      </c>
      <c r="D66" s="23">
        <f si="16" t="shared"/>
        <v>1271.96428571429</v>
      </c>
      <c r="E66" s="23">
        <f si="16" t="shared"/>
        <v>1274.83928571429</v>
      </c>
      <c r="F66" s="23">
        <f si="16" t="shared"/>
        <v>1270.60714285714</v>
      </c>
      <c r="G66" s="23">
        <f si="16" t="shared"/>
        <v>1269.17857142857</v>
      </c>
      <c r="H66" s="23">
        <f si="16" t="shared"/>
        <v>1272.66071428571</v>
      </c>
      <c r="I66" s="23"/>
      <c r="J66" s="23">
        <f ref="J66:P66" si="17" t="shared">IF(J5="","",AVERAGE(J5:J60))</f>
        <v>1322.55357142857</v>
      </c>
      <c r="K66" s="23">
        <f si="17" t="shared"/>
        <v>1324.98214285714</v>
      </c>
      <c r="L66" s="23">
        <f si="17" t="shared"/>
        <v>1321.75</v>
      </c>
      <c r="M66" s="23">
        <f si="17" t="shared"/>
        <v>1325.26785714286</v>
      </c>
      <c r="N66" s="23">
        <f si="17" t="shared"/>
        <v>1321.35714285714</v>
      </c>
      <c r="O66" s="23">
        <f si="17" t="shared"/>
        <v>1321.01785714286</v>
      </c>
      <c r="P66" s="23">
        <f si="17" t="shared"/>
        <v>1322.44642857143</v>
      </c>
      <c r="Q66" s="22"/>
    </row>
    <row customFormat="1" r="67" s="14" spans="1:17">
      <c r="A67" s="22" t="s">
        <v>33</v>
      </c>
      <c r="B67" s="22">
        <v>1270</v>
      </c>
      <c r="C67" s="22">
        <v>1270</v>
      </c>
      <c r="D67" s="22">
        <v>1270</v>
      </c>
      <c r="E67" s="22">
        <v>1270</v>
      </c>
      <c r="F67" s="22">
        <v>1270</v>
      </c>
      <c r="G67" s="22">
        <v>1270</v>
      </c>
      <c r="H67" s="22">
        <v>1270</v>
      </c>
      <c r="I67" s="23"/>
      <c r="J67" s="22">
        <v>1320</v>
      </c>
      <c r="K67" s="22">
        <v>1320</v>
      </c>
      <c r="L67" s="22">
        <v>1320</v>
      </c>
      <c r="M67" s="22">
        <v>1320</v>
      </c>
      <c r="N67" s="22">
        <v>1320</v>
      </c>
      <c r="O67" s="22">
        <v>1320</v>
      </c>
      <c r="P67" s="22">
        <v>1320</v>
      </c>
      <c r="Q67" s="22"/>
    </row>
    <row customFormat="1" r="68" s="14" spans="1:17">
      <c r="A68" s="22" t="s">
        <v>34</v>
      </c>
      <c r="B68" s="22">
        <f ref="B68:H68" si="18" t="shared">IF(B66="","",IF(ABS(B66-B67)&gt;7,1,0))</f>
        <v>0</v>
      </c>
      <c r="C68" s="22">
        <f si="18" t="shared"/>
        <v>1</v>
      </c>
      <c r="D68" s="22">
        <f si="18" t="shared"/>
        <v>0</v>
      </c>
      <c r="E68" s="22">
        <f si="18" t="shared"/>
        <v>0</v>
      </c>
      <c r="F68" s="22">
        <f si="18" t="shared"/>
        <v>0</v>
      </c>
      <c r="G68" s="22">
        <f si="18" t="shared"/>
        <v>0</v>
      </c>
      <c r="H68" s="22">
        <f si="18" t="shared"/>
        <v>0</v>
      </c>
      <c r="I68" s="22"/>
      <c r="J68" s="22">
        <f ref="J68:P68" si="19" t="shared">IF(J66="","",IF(ABS(J66-J67)&gt;7,1,0))</f>
        <v>0</v>
      </c>
      <c r="K68" s="22">
        <f si="19" t="shared"/>
        <v>0</v>
      </c>
      <c r="L68" s="22">
        <f si="19" t="shared"/>
        <v>0</v>
      </c>
      <c r="M68" s="22">
        <f si="19" t="shared"/>
        <v>0</v>
      </c>
      <c r="N68" s="22">
        <f si="19" t="shared"/>
        <v>0</v>
      </c>
      <c r="O68" s="22">
        <f si="19" t="shared"/>
        <v>0</v>
      </c>
      <c r="P68" s="22">
        <f si="19" t="shared"/>
        <v>0</v>
      </c>
      <c r="Q68" s="22"/>
    </row>
    <row customFormat="1" r="69" s="14" spans="9:9">
      <c r="I69" s="15"/>
    </row>
    <row customFormat="1" r="70" s="14" spans="3:12">
      <c r="C70" s="22"/>
      <c r="D70" s="22" t="s">
        <v>35</v>
      </c>
      <c r="E70" s="22" t="s">
        <v>36</v>
      </c>
      <c r="F70" s="22" t="s">
        <v>12</v>
      </c>
      <c r="G70" s="22"/>
      <c r="H70" s="22"/>
      <c r="I70" s="22"/>
      <c r="J70" s="22" t="s">
        <v>35</v>
      </c>
      <c r="K70" s="22" t="s">
        <v>36</v>
      </c>
      <c r="L70" s="22" t="s">
        <v>12</v>
      </c>
    </row>
    <row customFormat="1" r="71" s="14" spans="3:12">
      <c r="C71" s="22" t="s">
        <v>37</v>
      </c>
      <c r="D71" s="26">
        <f ca="1">(56*2-B$61-B$62-J$61-J$62)/(56*2)</f>
        <v>0.982142857142857</v>
      </c>
      <c r="E71" s="26">
        <f ca="1">(56*2-C$61-C$62-K$61-K$62)/(56*2)</f>
        <v>0.901785714285714</v>
      </c>
      <c r="F71" s="26">
        <f ca="1">AVERAGE(D71:E71)</f>
        <v>0.941964285714286</v>
      </c>
      <c r="G71" s="26"/>
      <c r="H71" s="22"/>
      <c r="I71" s="22" t="s">
        <v>38</v>
      </c>
      <c r="J71" s="22">
        <f>(2-B68-J68)/2</f>
        <v>1</v>
      </c>
      <c r="K71" s="22">
        <f>(2-C68-K68)/2</f>
        <v>0.5</v>
      </c>
      <c r="L71" s="22">
        <f>AVERAGE(J71:K71)</f>
        <v>0.75</v>
      </c>
    </row>
    <row customFormat="1" r="72" s="14" spans="3:12">
      <c r="C72" s="22" t="s">
        <v>39</v>
      </c>
      <c r="D72" s="26">
        <f ca="1">(56*2-D$61-D$62-L$61-L$62)/(56*2)</f>
        <v>0.803571428571429</v>
      </c>
      <c r="E72" s="26">
        <f ca="1">(56*2-E$61-E$62-M$61-M$62)/(56*2)</f>
        <v>0.883928571428571</v>
      </c>
      <c r="F72" s="26">
        <f ca="1">AVERAGE(D72:E72)</f>
        <v>0.84375</v>
      </c>
      <c r="G72" s="22"/>
      <c r="H72" s="22"/>
      <c r="I72" s="22" t="s">
        <v>40</v>
      </c>
      <c r="J72" s="22">
        <f>(2-D68-L68)/2</f>
        <v>1</v>
      </c>
      <c r="K72" s="22">
        <f>(2-E68-M68)/2</f>
        <v>1</v>
      </c>
      <c r="L72" s="22">
        <f>AVERAGE(J72:K72)</f>
        <v>1</v>
      </c>
    </row>
    <row customFormat="1" r="73" s="14" spans="3:12">
      <c r="C73" s="22" t="s">
        <v>41</v>
      </c>
      <c r="D73" s="26">
        <f ca="1">(56*2-F$61-F$62-N$61-N$62)/(56*2)</f>
        <v>0.875</v>
      </c>
      <c r="E73" s="26">
        <f ca="1">(56*2-G$61-G$62-O$61-O$62)/(56*2)</f>
        <v>0.8125</v>
      </c>
      <c r="F73" s="26">
        <f ca="1">AVERAGE(D73:E73)</f>
        <v>0.84375</v>
      </c>
      <c r="G73" s="22"/>
      <c r="H73" s="22"/>
      <c r="I73" s="22" t="s">
        <v>42</v>
      </c>
      <c r="J73" s="22">
        <f>(2-F68-N68)/2</f>
        <v>1</v>
      </c>
      <c r="K73" s="22">
        <f>(2-G68-O68)/2</f>
        <v>1</v>
      </c>
      <c r="L73" s="22">
        <f>AVERAGE(J73:K73)</f>
        <v>1</v>
      </c>
    </row>
    <row customFormat="1" r="74" s="14" spans="3:12">
      <c r="C74" s="23" t="s">
        <v>43</v>
      </c>
      <c r="D74" s="23"/>
      <c r="E74" s="23"/>
      <c r="F74" s="23">
        <f ca="1">(56*2-H$61-H$62-P$61-P$62)/(56*2)</f>
        <v>1</v>
      </c>
      <c r="G74" s="23"/>
      <c r="H74" s="23"/>
      <c r="I74" s="23" t="s">
        <v>44</v>
      </c>
      <c r="J74" s="26"/>
      <c r="K74" s="23"/>
      <c r="L74" s="26">
        <f>(2*6-SUM(B68:P68))/(2*6)</f>
        <v>0.916666666666667</v>
      </c>
    </row>
  </sheetData>
  <mergeCells count="2">
    <mergeCell ref="B2:G2"/>
    <mergeCell ref="J2:O2"/>
  </mergeCells>
  <conditionalFormatting sqref="B5">
    <cfRule dxfId="2" operator="lessThan" priority="71" type="cellIs">
      <formula>$B$66-30</formula>
    </cfRule>
    <cfRule dxfId="3" operator="greaterThan" priority="72" type="cellIs">
      <formula>$B$66+30</formula>
    </cfRule>
  </conditionalFormatting>
  <conditionalFormatting sqref="C5">
    <cfRule dxfId="2" operator="lessThan" priority="65" type="cellIs">
      <formula>$C$66-30</formula>
    </cfRule>
    <cfRule dxfId="3" operator="greaterThan" priority="66" type="cellIs">
      <formula>$C$66+30</formula>
    </cfRule>
  </conditionalFormatting>
  <conditionalFormatting sqref="D5">
    <cfRule dxfId="2" operator="lessThan" priority="63" type="cellIs">
      <formula>$D$66-30</formula>
    </cfRule>
    <cfRule dxfId="3" operator="greaterThan" priority="64" type="cellIs">
      <formula>$D$66+30</formula>
    </cfRule>
  </conditionalFormatting>
  <conditionalFormatting sqref="E5">
    <cfRule dxfId="2" operator="lessThan" priority="61" type="cellIs">
      <formula>$E$66-30</formula>
    </cfRule>
    <cfRule dxfId="3" operator="greaterThan" priority="62" type="cellIs">
      <formula>$E$66+30</formula>
    </cfRule>
  </conditionalFormatting>
  <conditionalFormatting sqref="F5">
    <cfRule dxfId="2" operator="lessThan" priority="59" type="cellIs">
      <formula>$F$66-30</formula>
    </cfRule>
    <cfRule dxfId="3" operator="greaterThan" priority="60" type="cellIs">
      <formula>$F$66+30</formula>
    </cfRule>
  </conditionalFormatting>
  <conditionalFormatting sqref="G5">
    <cfRule dxfId="2" operator="lessThan" priority="57" type="cellIs">
      <formula>$G$66-30</formula>
    </cfRule>
    <cfRule dxfId="3" operator="greaterThan" priority="58" type="cellIs">
      <formula>$G$66+30</formula>
    </cfRule>
  </conditionalFormatting>
  <conditionalFormatting sqref="J5">
    <cfRule dxfId="2" operator="lessThan" priority="35" type="cellIs">
      <formula>$J$66-30</formula>
    </cfRule>
    <cfRule dxfId="3" operator="greaterThan" priority="36" type="cellIs">
      <formula>$J$66+30</formula>
    </cfRule>
  </conditionalFormatting>
  <conditionalFormatting sqref="K5">
    <cfRule dxfId="2" operator="lessThan" priority="33" type="cellIs">
      <formula>$K$66-30</formula>
    </cfRule>
    <cfRule dxfId="3" operator="greaterThan" priority="34" type="cellIs">
      <formula>$K$66+30</formula>
    </cfRule>
  </conditionalFormatting>
  <conditionalFormatting sqref="L5">
    <cfRule dxfId="2" operator="lessThan" priority="31" type="cellIs">
      <formula>$L$66-30</formula>
    </cfRule>
    <cfRule dxfId="3" operator="greaterThan" priority="32" type="cellIs">
      <formula>$L$66+30</formula>
    </cfRule>
  </conditionalFormatting>
  <conditionalFormatting sqref="M5">
    <cfRule dxfId="2" operator="lessThan" priority="29" type="cellIs">
      <formula>$M$66-30</formula>
    </cfRule>
    <cfRule dxfId="3" operator="greaterThan" priority="30" type="cellIs">
      <formula>$M$66+30</formula>
    </cfRule>
  </conditionalFormatting>
  <conditionalFormatting sqref="N5">
    <cfRule dxfId="2" operator="lessThan" priority="27" type="cellIs">
      <formula>$N$66-30</formula>
    </cfRule>
    <cfRule dxfId="3" operator="greaterThan" priority="28" type="cellIs">
      <formula>$N$66+30</formula>
    </cfRule>
  </conditionalFormatting>
  <conditionalFormatting sqref="O5">
    <cfRule dxfId="2" operator="lessThan" priority="25" type="cellIs">
      <formula>$O$66-30</formula>
    </cfRule>
    <cfRule dxfId="3" operator="greaterThan" priority="26" type="cellIs">
      <formula>$O$66+30</formula>
    </cfRule>
  </conditionalFormatting>
  <conditionalFormatting sqref="B60">
    <cfRule dxfId="2" operator="lessThan" priority="69" type="cellIs">
      <formula>$B$66-30</formula>
    </cfRule>
    <cfRule dxfId="3" operator="greaterThan" priority="70" type="cellIs">
      <formula>$B$66+30</formula>
    </cfRule>
  </conditionalFormatting>
  <conditionalFormatting sqref="C60">
    <cfRule dxfId="2" operator="lessThan" priority="53" type="cellIs">
      <formula>$C$66-30</formula>
    </cfRule>
    <cfRule dxfId="3" operator="greaterThan" priority="54" type="cellIs">
      <formula>$C$66+30</formula>
    </cfRule>
  </conditionalFormatting>
  <conditionalFormatting sqref="D60">
    <cfRule dxfId="2" operator="lessThan" priority="51" type="cellIs">
      <formula>$D$66-30</formula>
    </cfRule>
    <cfRule dxfId="3" operator="greaterThan" priority="52" type="cellIs">
      <formula>$D$66+30</formula>
    </cfRule>
  </conditionalFormatting>
  <conditionalFormatting sqref="E60">
    <cfRule dxfId="2" operator="lessThan" priority="49" type="cellIs">
      <formula>$E$66-30</formula>
    </cfRule>
    <cfRule dxfId="3" operator="greaterThan" priority="50" type="cellIs">
      <formula>$E$66+30</formula>
    </cfRule>
  </conditionalFormatting>
  <conditionalFormatting sqref="F60">
    <cfRule dxfId="2" operator="lessThan" priority="47" type="cellIs">
      <formula>$F$66-30</formula>
    </cfRule>
    <cfRule dxfId="3" operator="greaterThan" priority="48" type="cellIs">
      <formula>$F$66+30</formula>
    </cfRule>
  </conditionalFormatting>
  <conditionalFormatting sqref="G60">
    <cfRule dxfId="2" operator="lessThan" priority="45" type="cellIs">
      <formula>$G$66-30</formula>
    </cfRule>
    <cfRule dxfId="3" operator="greaterThan" priority="46" type="cellIs">
      <formula>$G$66+30</formula>
    </cfRule>
  </conditionalFormatting>
  <conditionalFormatting sqref="J60">
    <cfRule dxfId="2" operator="lessThan" priority="23" type="cellIs">
      <formula>$J$66-30</formula>
    </cfRule>
    <cfRule dxfId="3" operator="greaterThan" priority="24" type="cellIs">
      <formula>$J$66+30</formula>
    </cfRule>
  </conditionalFormatting>
  <conditionalFormatting sqref="K60">
    <cfRule dxfId="2" operator="lessThan" priority="21" type="cellIs">
      <formula>$K$66-30</formula>
    </cfRule>
    <cfRule dxfId="3" operator="greaterThan" priority="22" type="cellIs">
      <formula>$K$66+30</formula>
    </cfRule>
  </conditionalFormatting>
  <conditionalFormatting sqref="L60">
    <cfRule dxfId="2" operator="lessThan" priority="19" type="cellIs">
      <formula>$L$66-30</formula>
    </cfRule>
    <cfRule dxfId="3" operator="greaterThan" priority="20" type="cellIs">
      <formula>$L$66+30</formula>
    </cfRule>
  </conditionalFormatting>
  <conditionalFormatting sqref="M60">
    <cfRule dxfId="2" operator="lessThan" priority="17" type="cellIs">
      <formula>$M$66-30</formula>
    </cfRule>
    <cfRule dxfId="3" operator="greaterThan" priority="18" type="cellIs">
      <formula>$M$66+30</formula>
    </cfRule>
  </conditionalFormatting>
  <conditionalFormatting sqref="N60">
    <cfRule dxfId="2" operator="lessThan" priority="15" type="cellIs">
      <formula>$N$66-30</formula>
    </cfRule>
    <cfRule dxfId="3" operator="greaterThan" priority="16" type="cellIs">
      <formula>$N$66+30</formula>
    </cfRule>
  </conditionalFormatting>
  <conditionalFormatting sqref="O60">
    <cfRule dxfId="2" operator="lessThan" priority="13" type="cellIs">
      <formula>$O$66-30</formula>
    </cfRule>
    <cfRule dxfId="3" operator="greaterThan" priority="14" type="cellIs">
      <formula>$O$66+30</formula>
    </cfRule>
  </conditionalFormatting>
  <conditionalFormatting sqref="B6:B59">
    <cfRule dxfId="3" operator="greaterThan" priority="74" type="cellIs">
      <formula>$B$66+20</formula>
    </cfRule>
    <cfRule dxfId="2" operator="lessThan" priority="73" type="cellIs">
      <formula>$B$66-20</formula>
    </cfRule>
  </conditionalFormatting>
  <conditionalFormatting sqref="C6:C59">
    <cfRule dxfId="2" operator="lessThan" priority="55" type="cellIs">
      <formula>$C$66-20</formula>
    </cfRule>
    <cfRule dxfId="3" operator="greaterThan" priority="56" type="cellIs">
      <formula>$C$66+20</formula>
    </cfRule>
  </conditionalFormatting>
  <conditionalFormatting sqref="D6:D59">
    <cfRule dxfId="2" operator="lessThan" priority="43" type="cellIs">
      <formula>$D$66-20</formula>
    </cfRule>
    <cfRule dxfId="3" operator="greaterThan" priority="44" type="cellIs">
      <formula>$D$66+20</formula>
    </cfRule>
  </conditionalFormatting>
  <conditionalFormatting sqref="E6:E59">
    <cfRule dxfId="2" operator="lessThan" priority="41" type="cellIs">
      <formula>$E$66-20</formula>
    </cfRule>
    <cfRule dxfId="3" operator="greaterThan" priority="42" type="cellIs">
      <formula>$E$66+20</formula>
    </cfRule>
  </conditionalFormatting>
  <conditionalFormatting sqref="F6:F59">
    <cfRule dxfId="2" operator="lessThan" priority="39" type="cellIs">
      <formula>$F$66-20</formula>
    </cfRule>
    <cfRule dxfId="3" operator="greaterThan" priority="40" type="cellIs">
      <formula>$F$66+20</formula>
    </cfRule>
  </conditionalFormatting>
  <conditionalFormatting sqref="G6:G59">
    <cfRule dxfId="2" operator="lessThan" priority="37" type="cellIs">
      <formula>$G$66-20</formula>
    </cfRule>
    <cfRule dxfId="3" operator="greaterThan" priority="38" type="cellIs">
      <formula>$G$66+20</formula>
    </cfRule>
  </conditionalFormatting>
  <conditionalFormatting sqref="J6:J59">
    <cfRule dxfId="2" operator="lessThan" priority="11" type="cellIs">
      <formula>$J$66-20</formula>
    </cfRule>
    <cfRule dxfId="3" operator="greaterThan" priority="12" type="cellIs">
      <formula>$J$66+20</formula>
    </cfRule>
  </conditionalFormatting>
  <conditionalFormatting sqref="K6:K59">
    <cfRule dxfId="2" operator="lessThan" priority="9" type="cellIs">
      <formula>$K$66-20</formula>
    </cfRule>
    <cfRule dxfId="3" operator="greaterThan" priority="10" type="cellIs">
      <formula>$K$66+20</formula>
    </cfRule>
  </conditionalFormatting>
  <conditionalFormatting sqref="L6:L59">
    <cfRule dxfId="2" operator="lessThan" priority="7" type="cellIs">
      <formula>$L$66-20</formula>
    </cfRule>
    <cfRule dxfId="3" operator="greaterThan" priority="8" type="cellIs">
      <formula>$L$66+20</formula>
    </cfRule>
  </conditionalFormatting>
  <conditionalFormatting sqref="M6:M59">
    <cfRule dxfId="2" operator="lessThan" priority="5" type="cellIs">
      <formula>$M$66-20</formula>
    </cfRule>
    <cfRule dxfId="3" operator="greaterThan" priority="6" type="cellIs">
      <formula>$M$66+20</formula>
    </cfRule>
  </conditionalFormatting>
  <conditionalFormatting sqref="N6:N59">
    <cfRule dxfId="2" operator="lessThan" priority="3" type="cellIs">
      <formula>$N$66-20</formula>
    </cfRule>
    <cfRule dxfId="3" operator="greaterThan" priority="4" type="cellIs">
      <formula>$N$66+20</formula>
    </cfRule>
  </conditionalFormatting>
  <conditionalFormatting sqref="O6:O59">
    <cfRule dxfId="2" operator="lessThan" priority="1" type="cellIs">
      <formula>$O$66-20</formula>
    </cfRule>
    <cfRule dxfId="3" operator="greaterThan" priority="2" type="cellIs">
      <formula>$O$66+20</formula>
    </cfRule>
  </conditionalFormatting>
  <pageMargins bottom="0.75" footer="0.5" header="0.5" left="0.699305555555556" right="0.699305555555556" top="0.75"/>
  <pageSetup orientation="portrait" paperSize="9"/>
  <headerFooter/>
</worksheet>
</file>

<file path=xl/worksheets/sheet6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Q74"/>
  <sheetViews>
    <sheetView workbookViewId="0" zoomScale="85" zoomScaleNormal="85">
      <selection activeCell="B5" sqref="B5"/>
    </sheetView>
  </sheetViews>
  <sheetFormatPr defaultColWidth="9" defaultRowHeight="14.25"/>
  <cols>
    <col min="1" max="1" customWidth="true" style="14" width="14.0" collapsed="true"/>
    <col min="2" max="7" customWidth="true" style="14" width="11.3666666666667" collapsed="true"/>
    <col min="8" max="8" customWidth="true" style="14" width="7.725" collapsed="true"/>
    <col min="9" max="9" customWidth="true" style="14" width="8.26666666666667" collapsed="true"/>
    <col min="10" max="15" customWidth="true" style="14" width="11.3666666666667" collapsed="true"/>
    <col min="16" max="16" customWidth="true" style="14" width="7.36666666666667" collapsed="true"/>
    <col min="17" max="18" style="14" width="9.0" collapsed="true"/>
    <col min="19" max="16384" style="16" width="9.0" collapsed="true"/>
  </cols>
  <sheetData>
    <row customFormat="1" customHeight="1" ht="24" r="1" s="14" spans="1:17">
      <c r="A1" s="17" t="s">
        <v>0</v>
      </c>
      <c r="B1" s="18" t="s">
        <v>91</v>
      </c>
      <c r="C1" s="17"/>
      <c r="D1" s="17"/>
      <c r="E1" s="17" t="s">
        <v>1</v>
      </c>
      <c r="F1" s="19" t="s">
        <v>2</v>
      </c>
      <c r="G1" s="19"/>
      <c r="H1" s="19"/>
      <c r="I1" s="19"/>
      <c r="J1" s="19"/>
      <c r="K1" s="19"/>
      <c r="L1" s="19"/>
      <c r="M1" s="19"/>
      <c r="N1" s="19"/>
      <c r="O1" s="19"/>
      <c r="P1" s="19"/>
      <c r="Q1" s="25"/>
    </row>
    <row customFormat="1" r="2" s="14" spans="1:17">
      <c r="A2" s="17"/>
      <c r="B2" s="20" t="s">
        <v>3</v>
      </c>
      <c r="C2" s="20"/>
      <c r="D2" s="20"/>
      <c r="E2" s="20"/>
      <c r="F2" s="20"/>
      <c r="G2" s="20"/>
      <c r="H2" s="20"/>
      <c r="I2" s="20"/>
      <c r="J2" s="20" t="s">
        <v>4</v>
      </c>
      <c r="K2" s="20"/>
      <c r="L2" s="20"/>
      <c r="M2" s="20"/>
      <c r="N2" s="20"/>
      <c r="O2" s="20"/>
      <c r="P2" s="17"/>
      <c r="Q2" s="17"/>
    </row>
    <row customFormat="1" r="3" s="14" spans="1:17">
      <c r="A3" s="17" t="s">
        <v>5</v>
      </c>
      <c r="B3" s="17" t="s">
        <v>6</v>
      </c>
      <c r="C3" s="17" t="s">
        <v>7</v>
      </c>
      <c r="D3" s="17" t="s">
        <v>8</v>
      </c>
      <c r="E3" s="17" t="s">
        <v>9</v>
      </c>
      <c r="F3" s="17" t="s">
        <v>10</v>
      </c>
      <c r="G3" s="17" t="s">
        <v>11</v>
      </c>
      <c r="H3" s="17" t="s">
        <v>12</v>
      </c>
      <c r="I3" s="17" t="s">
        <v>13</v>
      </c>
      <c r="J3" s="17" t="s">
        <v>6</v>
      </c>
      <c r="K3" s="17" t="s">
        <v>7</v>
      </c>
      <c r="L3" s="17" t="s">
        <v>8</v>
      </c>
      <c r="M3" s="17" t="s">
        <v>9</v>
      </c>
      <c r="N3" s="17" t="s">
        <v>10</v>
      </c>
      <c r="O3" s="17" t="s">
        <v>11</v>
      </c>
      <c r="P3" s="17" t="s">
        <v>12</v>
      </c>
      <c r="Q3" s="17" t="s">
        <v>13</v>
      </c>
    </row>
    <row customFormat="1" customHeight="1" hidden="1" ht="17" r="4" s="14" spans="1:17">
      <c r="A4" s="17" t="s">
        <v>14</v>
      </c>
      <c r="B4" s="21" t="s">
        <v>15</v>
      </c>
      <c r="C4" s="21" t="s">
        <v>16</v>
      </c>
      <c r="D4" s="21" t="s">
        <v>17</v>
      </c>
      <c r="E4" s="17" t="s">
        <v>18</v>
      </c>
      <c r="F4" s="21" t="s">
        <v>19</v>
      </c>
      <c r="G4" s="17" t="s">
        <v>20</v>
      </c>
      <c r="H4" s="17" t="s">
        <v>90</v>
      </c>
      <c r="I4" s="17" t="s">
        <v>90</v>
      </c>
      <c r="J4" s="17" t="s">
        <v>21</v>
      </c>
      <c r="K4" s="21" t="s">
        <v>22</v>
      </c>
      <c r="L4" s="17" t="s">
        <v>23</v>
      </c>
      <c r="M4" s="17" t="s">
        <v>24</v>
      </c>
      <c r="N4" s="17" t="s">
        <v>25</v>
      </c>
      <c r="O4" s="21" t="s">
        <v>26</v>
      </c>
      <c r="P4" s="17"/>
      <c r="Q4" s="17"/>
    </row>
    <row customFormat="1" r="5" s="14" spans="1:17">
      <c r="A5" s="22">
        <v>1</v>
      </c>
      <c r="B5" s="23">
        <v>1289</v>
      </c>
      <c r="C5" s="23">
        <v>1278</v>
      </c>
      <c r="D5" s="23">
        <v>1278</v>
      </c>
      <c r="E5" s="23">
        <v>1291</v>
      </c>
      <c r="F5" s="23">
        <v>1285</v>
      </c>
      <c r="G5" s="23">
        <v>1279</v>
      </c>
      <c r="H5" s="23">
        <f ref="H5:H36" si="0" t="shared">IF(B5="","",INT(AVERAGE(B5:G5)))</f>
        <v>1283</v>
      </c>
      <c r="I5" s="23">
        <f ref="I5:I60" si="1" t="shared">IF(H5="","",H5-H$66)</f>
        <v>15.6964285714287</v>
      </c>
      <c r="J5" s="23">
        <v>1353</v>
      </c>
      <c r="K5" s="23">
        <v>1342</v>
      </c>
      <c r="L5" s="23">
        <v>1348</v>
      </c>
      <c r="M5" s="23">
        <v>1353</v>
      </c>
      <c r="N5" s="23">
        <v>1343</v>
      </c>
      <c r="O5" s="23">
        <v>1338</v>
      </c>
      <c r="P5" s="23">
        <f ref="P5:P36" si="2" t="shared">IF(J5="","",INT(AVERAGE(J5:O5)))</f>
        <v>1346</v>
      </c>
      <c r="Q5" s="23">
        <f ref="Q5:Q60" si="3" t="shared">IF(P5="","",P5-P$66)</f>
        <v>24.6785714285713</v>
      </c>
    </row>
    <row customFormat="1" r="6" s="14" spans="1:17">
      <c r="A6" s="22">
        <v>2</v>
      </c>
      <c r="B6" s="23">
        <v>1276</v>
      </c>
      <c r="C6" s="23">
        <v>1275</v>
      </c>
      <c r="D6" s="23">
        <v>1298</v>
      </c>
      <c r="E6" s="23">
        <v>1279</v>
      </c>
      <c r="F6" s="23">
        <v>1288</v>
      </c>
      <c r="G6" s="23">
        <v>1264</v>
      </c>
      <c r="H6" s="23">
        <f si="0" t="shared"/>
        <v>1280</v>
      </c>
      <c r="I6" s="23">
        <f si="1" t="shared"/>
        <v>12.6964285714287</v>
      </c>
      <c r="J6" s="23">
        <v>1341</v>
      </c>
      <c r="K6" s="23">
        <v>1334</v>
      </c>
      <c r="L6" s="23">
        <v>1365</v>
      </c>
      <c r="M6" s="23">
        <v>1357</v>
      </c>
      <c r="N6" s="23">
        <v>1342</v>
      </c>
      <c r="O6" s="23">
        <v>1323</v>
      </c>
      <c r="P6" s="23">
        <f si="2" t="shared"/>
        <v>1343</v>
      </c>
      <c r="Q6" s="23">
        <f si="3" t="shared"/>
        <v>21.6785714285713</v>
      </c>
    </row>
    <row customFormat="1" r="7" s="14" spans="1:17">
      <c r="A7" s="22">
        <v>3</v>
      </c>
      <c r="B7" s="23">
        <v>1263</v>
      </c>
      <c r="C7" s="23">
        <v>1266</v>
      </c>
      <c r="D7" s="23">
        <v>1275</v>
      </c>
      <c r="E7" s="23">
        <v>1261</v>
      </c>
      <c r="F7" s="23">
        <v>1252</v>
      </c>
      <c r="G7" s="23">
        <v>1280</v>
      </c>
      <c r="H7" s="23">
        <f si="0" t="shared"/>
        <v>1266</v>
      </c>
      <c r="I7" s="23">
        <f si="1" t="shared"/>
        <v>-1.30357142857133</v>
      </c>
      <c r="J7" s="23">
        <v>1328</v>
      </c>
      <c r="K7" s="23">
        <v>1329</v>
      </c>
      <c r="L7" s="23">
        <v>1344</v>
      </c>
      <c r="M7" s="23">
        <v>1318</v>
      </c>
      <c r="N7" s="23">
        <v>1310</v>
      </c>
      <c r="O7" s="23">
        <v>1343</v>
      </c>
      <c r="P7" s="23">
        <f si="2" t="shared"/>
        <v>1328</v>
      </c>
      <c r="Q7" s="23">
        <f si="3" t="shared"/>
        <v>6.67857142857133</v>
      </c>
    </row>
    <row customFormat="1" r="8" s="14" spans="1:17">
      <c r="A8" s="22">
        <v>4</v>
      </c>
      <c r="B8" s="23">
        <v>1271</v>
      </c>
      <c r="C8" s="23">
        <v>1265</v>
      </c>
      <c r="D8" s="23">
        <v>1264</v>
      </c>
      <c r="E8" s="23">
        <v>1293</v>
      </c>
      <c r="F8" s="23">
        <v>1261</v>
      </c>
      <c r="G8" s="23">
        <v>1280</v>
      </c>
      <c r="H8" s="23">
        <f si="0" t="shared"/>
        <v>1272</v>
      </c>
      <c r="I8" s="23">
        <f si="1" t="shared"/>
        <v>4.69642857142867</v>
      </c>
      <c r="J8" s="23">
        <v>1337</v>
      </c>
      <c r="K8" s="23">
        <v>1331</v>
      </c>
      <c r="L8" s="23">
        <v>1341</v>
      </c>
      <c r="M8" s="23">
        <v>1346</v>
      </c>
      <c r="N8" s="23">
        <v>1331</v>
      </c>
      <c r="O8" s="23">
        <v>1315</v>
      </c>
      <c r="P8" s="23">
        <f si="2" t="shared"/>
        <v>1333</v>
      </c>
      <c r="Q8" s="23">
        <f si="3" t="shared"/>
        <v>11.6785714285713</v>
      </c>
    </row>
    <row customFormat="1" r="9" s="14" spans="1:17">
      <c r="A9" s="22">
        <v>5</v>
      </c>
      <c r="B9" s="23">
        <v>1251</v>
      </c>
      <c r="C9" s="23">
        <v>1275</v>
      </c>
      <c r="D9" s="23">
        <v>1269</v>
      </c>
      <c r="E9" s="23">
        <v>1277</v>
      </c>
      <c r="F9" s="23">
        <v>1258</v>
      </c>
      <c r="G9" s="23">
        <v>1257</v>
      </c>
      <c r="H9" s="23">
        <f si="0" t="shared"/>
        <v>1264</v>
      </c>
      <c r="I9" s="23">
        <f si="1" t="shared"/>
        <v>-3.30357142857133</v>
      </c>
      <c r="J9" s="23">
        <v>1299</v>
      </c>
      <c r="K9" s="23">
        <v>1329</v>
      </c>
      <c r="L9" s="23">
        <v>1318</v>
      </c>
      <c r="M9" s="23">
        <v>1333</v>
      </c>
      <c r="N9" s="23">
        <v>1294</v>
      </c>
      <c r="O9" s="23">
        <v>1300</v>
      </c>
      <c r="P9" s="23">
        <f si="2" t="shared"/>
        <v>1312</v>
      </c>
      <c r="Q9" s="23">
        <f si="3" t="shared"/>
        <v>-9.32142857142867</v>
      </c>
    </row>
    <row customFormat="1" r="10" s="14" spans="1:17">
      <c r="A10" s="22">
        <v>6</v>
      </c>
      <c r="B10" s="23">
        <v>1252</v>
      </c>
      <c r="C10" s="23">
        <v>1260</v>
      </c>
      <c r="D10" s="23">
        <v>1244</v>
      </c>
      <c r="E10" s="23">
        <v>1241</v>
      </c>
      <c r="F10" s="23">
        <v>1264</v>
      </c>
      <c r="G10" s="23">
        <v>1280</v>
      </c>
      <c r="H10" s="23">
        <f si="0" t="shared"/>
        <v>1256</v>
      </c>
      <c r="I10" s="23">
        <f si="1" t="shared"/>
        <v>-11.3035714285713</v>
      </c>
      <c r="J10" s="23">
        <v>1329</v>
      </c>
      <c r="K10" s="23">
        <v>1331</v>
      </c>
      <c r="L10" s="23">
        <v>1320</v>
      </c>
      <c r="M10" s="23">
        <v>1311</v>
      </c>
      <c r="N10" s="23">
        <v>1330</v>
      </c>
      <c r="O10" s="23">
        <v>1320</v>
      </c>
      <c r="P10" s="23">
        <f si="2" t="shared"/>
        <v>1323</v>
      </c>
      <c r="Q10" s="23">
        <f si="3" t="shared"/>
        <v>1.67857142857133</v>
      </c>
    </row>
    <row customFormat="1" r="11" s="14" spans="1:17">
      <c r="A11" s="22">
        <v>7</v>
      </c>
      <c r="B11" s="23">
        <v>1267</v>
      </c>
      <c r="C11" s="23">
        <v>1261</v>
      </c>
      <c r="D11" s="23">
        <v>1286</v>
      </c>
      <c r="E11" s="23">
        <v>1277</v>
      </c>
      <c r="F11" s="23">
        <v>1275</v>
      </c>
      <c r="G11" s="23">
        <v>1259</v>
      </c>
      <c r="H11" s="23">
        <f si="0" t="shared"/>
        <v>1270</v>
      </c>
      <c r="I11" s="23">
        <f si="1" t="shared"/>
        <v>2.69642857142867</v>
      </c>
      <c r="J11" s="23">
        <v>1312</v>
      </c>
      <c r="K11" s="23">
        <v>1313</v>
      </c>
      <c r="L11" s="23">
        <v>1335</v>
      </c>
      <c r="M11" s="23">
        <v>1324</v>
      </c>
      <c r="N11" s="23">
        <v>1333</v>
      </c>
      <c r="O11" s="23">
        <v>1300</v>
      </c>
      <c r="P11" s="23">
        <f si="2" t="shared"/>
        <v>1319</v>
      </c>
      <c r="Q11" s="23">
        <f si="3" t="shared"/>
        <v>-2.32142857142867</v>
      </c>
    </row>
    <row customFormat="1" r="12" s="14" spans="1:17">
      <c r="A12" s="22">
        <v>8</v>
      </c>
      <c r="B12" s="23">
        <v>1263</v>
      </c>
      <c r="C12" s="23">
        <v>1258</v>
      </c>
      <c r="D12" s="23">
        <v>1268</v>
      </c>
      <c r="E12" s="23">
        <v>1252</v>
      </c>
      <c r="F12" s="23">
        <v>1243</v>
      </c>
      <c r="G12" s="23">
        <v>1280</v>
      </c>
      <c r="H12" s="23">
        <f si="0" t="shared"/>
        <v>1260</v>
      </c>
      <c r="I12" s="23">
        <f si="1" t="shared"/>
        <v>-7.30357142857133</v>
      </c>
      <c r="J12" s="23">
        <v>1320</v>
      </c>
      <c r="K12" s="23">
        <v>1329</v>
      </c>
      <c r="L12" s="23">
        <v>1333</v>
      </c>
      <c r="M12" s="23">
        <v>1315</v>
      </c>
      <c r="N12" s="23">
        <v>1307</v>
      </c>
      <c r="O12" s="23">
        <v>1335</v>
      </c>
      <c r="P12" s="23">
        <f si="2" t="shared"/>
        <v>1323</v>
      </c>
      <c r="Q12" s="23">
        <f si="3" t="shared"/>
        <v>1.67857142857133</v>
      </c>
    </row>
    <row customFormat="1" r="13" s="14" spans="1:17">
      <c r="A13" s="22">
        <v>9</v>
      </c>
      <c r="B13" s="23">
        <v>1264</v>
      </c>
      <c r="C13" s="23">
        <v>1262</v>
      </c>
      <c r="D13" s="23">
        <v>1260</v>
      </c>
      <c r="E13" s="23">
        <v>1280</v>
      </c>
      <c r="F13" s="23">
        <v>1265</v>
      </c>
      <c r="G13" s="23">
        <v>1276</v>
      </c>
      <c r="H13" s="23">
        <f si="0" t="shared"/>
        <v>1267</v>
      </c>
      <c r="I13" s="23">
        <f si="1" t="shared"/>
        <v>-0.303571428571331</v>
      </c>
      <c r="J13" s="23">
        <v>1332</v>
      </c>
      <c r="K13" s="23">
        <v>1323</v>
      </c>
      <c r="L13" s="23">
        <v>1314</v>
      </c>
      <c r="M13" s="23">
        <v>1342</v>
      </c>
      <c r="N13" s="23">
        <v>1320</v>
      </c>
      <c r="O13" s="23">
        <v>1342</v>
      </c>
      <c r="P13" s="23">
        <f si="2" t="shared"/>
        <v>1328</v>
      </c>
      <c r="Q13" s="23">
        <f si="3" t="shared"/>
        <v>6.67857142857133</v>
      </c>
    </row>
    <row customFormat="1" r="14" s="14" spans="1:17">
      <c r="A14" s="22">
        <v>10</v>
      </c>
      <c r="B14" s="23">
        <v>1256</v>
      </c>
      <c r="C14" s="23">
        <v>1282</v>
      </c>
      <c r="D14" s="23">
        <v>1267</v>
      </c>
      <c r="E14" s="23">
        <v>1279</v>
      </c>
      <c r="F14" s="23">
        <v>1251</v>
      </c>
      <c r="G14" s="23">
        <v>1257</v>
      </c>
      <c r="H14" s="23">
        <f si="0" t="shared"/>
        <v>1265</v>
      </c>
      <c r="I14" s="23">
        <f si="1" t="shared"/>
        <v>-2.30357142857133</v>
      </c>
      <c r="J14" s="23">
        <v>1292</v>
      </c>
      <c r="K14" s="23">
        <v>1316</v>
      </c>
      <c r="L14" s="23">
        <v>1317</v>
      </c>
      <c r="M14" s="23">
        <v>1319</v>
      </c>
      <c r="N14" s="23">
        <v>1294</v>
      </c>
      <c r="O14" s="23">
        <v>1291</v>
      </c>
      <c r="P14" s="23">
        <f si="2" t="shared"/>
        <v>1304</v>
      </c>
      <c r="Q14" s="23">
        <f si="3" t="shared"/>
        <v>-17.3214285714287</v>
      </c>
    </row>
    <row customFormat="1" r="15" s="14" spans="1:17">
      <c r="A15" s="22">
        <v>11</v>
      </c>
      <c r="B15" s="23">
        <v>1277</v>
      </c>
      <c r="C15" s="23">
        <v>1275</v>
      </c>
      <c r="D15" s="23">
        <v>1268</v>
      </c>
      <c r="E15" s="23">
        <v>1260</v>
      </c>
      <c r="F15" s="23">
        <v>1270</v>
      </c>
      <c r="G15" s="23">
        <v>1264</v>
      </c>
      <c r="H15" s="23">
        <f si="0" t="shared"/>
        <v>1269</v>
      </c>
      <c r="I15" s="23">
        <f si="1" t="shared"/>
        <v>1.69642857142867</v>
      </c>
      <c r="J15" s="23">
        <v>1325</v>
      </c>
      <c r="K15" s="23">
        <v>1335</v>
      </c>
      <c r="L15" s="23">
        <v>1350</v>
      </c>
      <c r="M15" s="23">
        <v>1308</v>
      </c>
      <c r="N15" s="23">
        <v>1329</v>
      </c>
      <c r="O15" s="23">
        <v>1317</v>
      </c>
      <c r="P15" s="23">
        <f si="2" t="shared"/>
        <v>1327</v>
      </c>
      <c r="Q15" s="23">
        <f si="3" t="shared"/>
        <v>5.67857142857133</v>
      </c>
    </row>
    <row customFormat="1" r="16" s="14" spans="1:17">
      <c r="A16" s="22">
        <v>12</v>
      </c>
      <c r="B16" s="23">
        <v>1258</v>
      </c>
      <c r="C16" s="23">
        <v>1258</v>
      </c>
      <c r="D16" s="23">
        <v>1283</v>
      </c>
      <c r="E16" s="23">
        <v>1265</v>
      </c>
      <c r="F16" s="23">
        <v>1270</v>
      </c>
      <c r="G16" s="23">
        <v>1240</v>
      </c>
      <c r="H16" s="23">
        <f si="0" t="shared"/>
        <v>1262</v>
      </c>
      <c r="I16" s="23">
        <f si="1" t="shared"/>
        <v>-5.30357142857133</v>
      </c>
      <c r="J16" s="23">
        <v>1320</v>
      </c>
      <c r="K16" s="23">
        <v>1320</v>
      </c>
      <c r="L16" s="23">
        <v>1335</v>
      </c>
      <c r="M16" s="23">
        <v>1335</v>
      </c>
      <c r="N16" s="23">
        <v>1340</v>
      </c>
      <c r="O16" s="23">
        <v>1314</v>
      </c>
      <c r="P16" s="23">
        <f si="2" t="shared"/>
        <v>1327</v>
      </c>
      <c r="Q16" s="23">
        <f si="3" t="shared"/>
        <v>5.67857142857133</v>
      </c>
    </row>
    <row customFormat="1" r="17" s="14" spans="1:17">
      <c r="A17" s="22">
        <v>13</v>
      </c>
      <c r="B17" s="23">
        <v>1271</v>
      </c>
      <c r="C17" s="23">
        <v>1275</v>
      </c>
      <c r="D17" s="23">
        <v>1277</v>
      </c>
      <c r="E17" s="23">
        <v>1269</v>
      </c>
      <c r="F17" s="23">
        <v>1257</v>
      </c>
      <c r="G17" s="23">
        <v>1282</v>
      </c>
      <c r="H17" s="23">
        <f si="0" t="shared"/>
        <v>1271</v>
      </c>
      <c r="I17" s="23">
        <f si="1" t="shared"/>
        <v>3.69642857142867</v>
      </c>
      <c r="J17" s="23">
        <v>1337</v>
      </c>
      <c r="K17" s="23">
        <v>1342</v>
      </c>
      <c r="L17" s="23">
        <v>1331</v>
      </c>
      <c r="M17" s="23">
        <v>1329</v>
      </c>
      <c r="N17" s="23">
        <v>1325</v>
      </c>
      <c r="O17" s="23">
        <v>1329</v>
      </c>
      <c r="P17" s="23">
        <f si="2" t="shared"/>
        <v>1332</v>
      </c>
      <c r="Q17" s="23">
        <f si="3" t="shared"/>
        <v>10.6785714285713</v>
      </c>
    </row>
    <row customFormat="1" r="18" s="14" spans="1:17">
      <c r="A18" s="22">
        <v>14</v>
      </c>
      <c r="B18" s="23">
        <v>1269</v>
      </c>
      <c r="C18" s="23">
        <v>1267</v>
      </c>
      <c r="D18" s="23">
        <v>1263</v>
      </c>
      <c r="E18" s="23">
        <v>1289</v>
      </c>
      <c r="F18" s="23">
        <v>1263</v>
      </c>
      <c r="G18" s="23">
        <v>1283</v>
      </c>
      <c r="H18" s="23">
        <f si="0" t="shared"/>
        <v>1272</v>
      </c>
      <c r="I18" s="23">
        <f si="1" t="shared"/>
        <v>4.69642857142867</v>
      </c>
      <c r="J18" s="23">
        <v>1326</v>
      </c>
      <c r="K18" s="23">
        <v>1322</v>
      </c>
      <c r="L18" s="23">
        <v>1317</v>
      </c>
      <c r="M18" s="23">
        <v>1332</v>
      </c>
      <c r="N18" s="23">
        <v>1323</v>
      </c>
      <c r="O18" s="23">
        <v>1333</v>
      </c>
      <c r="P18" s="23">
        <f si="2" t="shared"/>
        <v>1325</v>
      </c>
      <c r="Q18" s="23">
        <f si="3" t="shared"/>
        <v>3.67857142857133</v>
      </c>
    </row>
    <row customFormat="1" r="19" s="14" spans="1:17">
      <c r="A19" s="22">
        <v>15</v>
      </c>
      <c r="B19" s="23">
        <v>1258</v>
      </c>
      <c r="C19" s="23">
        <v>1279</v>
      </c>
      <c r="D19" s="23">
        <v>1281</v>
      </c>
      <c r="E19" s="23">
        <v>1278</v>
      </c>
      <c r="F19" s="23">
        <v>1261</v>
      </c>
      <c r="G19" s="23">
        <v>1259</v>
      </c>
      <c r="H19" s="23">
        <f si="0" t="shared"/>
        <v>1269</v>
      </c>
      <c r="I19" s="23">
        <f si="1" t="shared"/>
        <v>1.69642857142867</v>
      </c>
      <c r="J19" s="23">
        <v>1310</v>
      </c>
      <c r="K19" s="23">
        <v>1339</v>
      </c>
      <c r="L19" s="23">
        <v>1322</v>
      </c>
      <c r="M19" s="23">
        <v>1338</v>
      </c>
      <c r="N19" s="23">
        <v>1306</v>
      </c>
      <c r="O19" s="23">
        <v>1310</v>
      </c>
      <c r="P19" s="23">
        <f si="2" t="shared"/>
        <v>1320</v>
      </c>
      <c r="Q19" s="23">
        <f si="3" t="shared"/>
        <v>-1.32142857142867</v>
      </c>
    </row>
    <row customFormat="1" r="20" s="14" spans="1:17">
      <c r="A20" s="22">
        <v>16</v>
      </c>
      <c r="B20" s="23">
        <v>1288</v>
      </c>
      <c r="C20" s="23">
        <v>1290</v>
      </c>
      <c r="D20" s="23">
        <v>1275</v>
      </c>
      <c r="E20" s="23">
        <v>1268</v>
      </c>
      <c r="F20" s="23">
        <v>1290</v>
      </c>
      <c r="G20" s="23">
        <v>1274</v>
      </c>
      <c r="H20" s="23">
        <f si="0" t="shared"/>
        <v>1280</v>
      </c>
      <c r="I20" s="23">
        <f si="1" t="shared"/>
        <v>12.6964285714287</v>
      </c>
      <c r="J20" s="23">
        <v>1332</v>
      </c>
      <c r="K20" s="23">
        <v>1332</v>
      </c>
      <c r="L20" s="23">
        <v>1310</v>
      </c>
      <c r="M20" s="23">
        <v>1310</v>
      </c>
      <c r="N20" s="23">
        <v>1326</v>
      </c>
      <c r="O20" s="23">
        <v>1319</v>
      </c>
      <c r="P20" s="23">
        <f si="2" t="shared"/>
        <v>1321</v>
      </c>
      <c r="Q20" s="23">
        <f si="3" t="shared"/>
        <v>-0.321428571428669</v>
      </c>
    </row>
    <row customFormat="1" r="21" s="14" spans="1:17">
      <c r="A21" s="22">
        <v>17</v>
      </c>
      <c r="B21" s="23">
        <v>1298</v>
      </c>
      <c r="C21" s="23">
        <v>1283</v>
      </c>
      <c r="D21" s="23">
        <v>1301</v>
      </c>
      <c r="E21" s="23">
        <v>1295</v>
      </c>
      <c r="F21" s="23">
        <v>1294</v>
      </c>
      <c r="G21" s="23">
        <v>1282</v>
      </c>
      <c r="H21" s="23">
        <f si="0" t="shared"/>
        <v>1292</v>
      </c>
      <c r="I21" s="23">
        <f si="1" t="shared"/>
        <v>24.6964285714287</v>
      </c>
      <c r="J21" s="23">
        <v>1308</v>
      </c>
      <c r="K21" s="23">
        <v>1307</v>
      </c>
      <c r="L21" s="23">
        <v>1304</v>
      </c>
      <c r="M21" s="23">
        <v>1314</v>
      </c>
      <c r="N21" s="23">
        <v>1318</v>
      </c>
      <c r="O21" s="23">
        <v>1296</v>
      </c>
      <c r="P21" s="23">
        <f si="2" t="shared"/>
        <v>1307</v>
      </c>
      <c r="Q21" s="23">
        <f si="3" t="shared"/>
        <v>-14.3214285714287</v>
      </c>
    </row>
    <row customFormat="1" r="22" s="14" spans="1:17">
      <c r="A22" s="22">
        <v>18</v>
      </c>
      <c r="B22" s="23">
        <v>1271</v>
      </c>
      <c r="C22" s="23">
        <v>1273</v>
      </c>
      <c r="D22" s="23">
        <v>1282</v>
      </c>
      <c r="E22" s="23">
        <v>1268</v>
      </c>
      <c r="F22" s="23">
        <v>1258</v>
      </c>
      <c r="G22" s="23">
        <v>1269</v>
      </c>
      <c r="H22" s="23">
        <f si="0" t="shared"/>
        <v>1270</v>
      </c>
      <c r="I22" s="23">
        <f si="1" t="shared"/>
        <v>2.69642857142867</v>
      </c>
      <c r="J22" s="23">
        <v>1302</v>
      </c>
      <c r="K22" s="23">
        <v>1315</v>
      </c>
      <c r="L22" s="23">
        <v>1318</v>
      </c>
      <c r="M22" s="23">
        <v>1305</v>
      </c>
      <c r="N22" s="23">
        <v>1295</v>
      </c>
      <c r="O22" s="23">
        <v>1315</v>
      </c>
      <c r="P22" s="23">
        <f si="2" t="shared"/>
        <v>1308</v>
      </c>
      <c r="Q22" s="23">
        <f si="3" t="shared"/>
        <v>-13.3214285714287</v>
      </c>
    </row>
    <row customFormat="1" r="23" s="14" spans="1:17">
      <c r="A23" s="22">
        <v>19</v>
      </c>
      <c r="B23" s="23">
        <v>1281</v>
      </c>
      <c r="C23" s="23">
        <v>1285</v>
      </c>
      <c r="D23" s="23">
        <v>1276</v>
      </c>
      <c r="E23" s="23">
        <v>1296</v>
      </c>
      <c r="F23" s="23">
        <v>1284</v>
      </c>
      <c r="G23" s="23">
        <v>1270</v>
      </c>
      <c r="H23" s="23">
        <f si="0" t="shared"/>
        <v>1282</v>
      </c>
      <c r="I23" s="23">
        <f si="1" t="shared"/>
        <v>14.6964285714287</v>
      </c>
      <c r="J23" s="23">
        <v>1318</v>
      </c>
      <c r="K23" s="23">
        <v>1310</v>
      </c>
      <c r="L23" s="23">
        <v>1311</v>
      </c>
      <c r="M23" s="23">
        <v>1321</v>
      </c>
      <c r="N23" s="23">
        <v>1310</v>
      </c>
      <c r="O23" s="23">
        <v>1322</v>
      </c>
      <c r="P23" s="23">
        <f si="2" t="shared"/>
        <v>1315</v>
      </c>
      <c r="Q23" s="23">
        <f si="3" t="shared"/>
        <v>-6.32142857142867</v>
      </c>
    </row>
    <row customFormat="1" r="24" s="14" spans="1:17">
      <c r="A24" s="22">
        <v>20</v>
      </c>
      <c r="B24" s="23">
        <v>1277</v>
      </c>
      <c r="C24" s="23">
        <v>1308</v>
      </c>
      <c r="D24" s="23">
        <v>1300</v>
      </c>
      <c r="E24" s="23">
        <v>1308</v>
      </c>
      <c r="F24" s="23">
        <v>1276</v>
      </c>
      <c r="G24" s="23">
        <v>1270</v>
      </c>
      <c r="H24" s="23">
        <f si="0" t="shared"/>
        <v>1289</v>
      </c>
      <c r="I24" s="23">
        <f si="1" t="shared"/>
        <v>21.6964285714287</v>
      </c>
      <c r="J24" s="23">
        <v>1304</v>
      </c>
      <c r="K24" s="23">
        <v>1327</v>
      </c>
      <c r="L24" s="23">
        <v>1337</v>
      </c>
      <c r="M24" s="23">
        <v>1331</v>
      </c>
      <c r="N24" s="23">
        <v>1310</v>
      </c>
      <c r="O24" s="23">
        <v>1305</v>
      </c>
      <c r="P24" s="23">
        <f si="2" t="shared"/>
        <v>1319</v>
      </c>
      <c r="Q24" s="23">
        <f si="3" t="shared"/>
        <v>-2.32142857142867</v>
      </c>
    </row>
    <row customFormat="1" r="25" s="14" spans="1:17">
      <c r="A25" s="22">
        <v>21</v>
      </c>
      <c r="B25" s="23">
        <v>1287</v>
      </c>
      <c r="C25" s="23">
        <v>1284</v>
      </c>
      <c r="D25" s="23">
        <v>1284</v>
      </c>
      <c r="E25" s="23">
        <v>1271</v>
      </c>
      <c r="F25" s="23">
        <v>1283</v>
      </c>
      <c r="G25" s="23">
        <v>1268</v>
      </c>
      <c r="H25" s="23">
        <f si="0" t="shared"/>
        <v>1279</v>
      </c>
      <c r="I25" s="23">
        <f si="1" t="shared"/>
        <v>11.6964285714287</v>
      </c>
      <c r="J25" s="23">
        <v>1322</v>
      </c>
      <c r="K25" s="23">
        <v>1328</v>
      </c>
      <c r="L25" s="23">
        <v>1326</v>
      </c>
      <c r="M25" s="23">
        <v>1303</v>
      </c>
      <c r="N25" s="23">
        <v>1318</v>
      </c>
      <c r="O25" s="23">
        <v>1311</v>
      </c>
      <c r="P25" s="23">
        <f si="2" t="shared"/>
        <v>1318</v>
      </c>
      <c r="Q25" s="23">
        <f si="3" t="shared"/>
        <v>-3.32142857142867</v>
      </c>
    </row>
    <row customFormat="1" r="26" s="14" spans="1:17">
      <c r="A26" s="22">
        <v>22</v>
      </c>
      <c r="B26" s="23">
        <v>1256</v>
      </c>
      <c r="C26" s="23">
        <v>1250</v>
      </c>
      <c r="D26" s="23">
        <v>1270</v>
      </c>
      <c r="E26" s="23">
        <v>1261</v>
      </c>
      <c r="F26" s="23">
        <v>1260</v>
      </c>
      <c r="G26" s="23">
        <v>1247</v>
      </c>
      <c r="H26" s="23">
        <f si="0" t="shared"/>
        <v>1257</v>
      </c>
      <c r="I26" s="23">
        <f si="1" t="shared"/>
        <v>-10.3035714285713</v>
      </c>
      <c r="J26" s="23">
        <v>1310</v>
      </c>
      <c r="K26" s="23">
        <v>1309</v>
      </c>
      <c r="L26" s="23">
        <v>1319</v>
      </c>
      <c r="M26" s="23">
        <v>1319</v>
      </c>
      <c r="N26" s="23">
        <v>1315</v>
      </c>
      <c r="O26" s="23">
        <v>1298</v>
      </c>
      <c r="P26" s="23">
        <f si="2" t="shared"/>
        <v>1311</v>
      </c>
      <c r="Q26" s="23">
        <f si="3" t="shared"/>
        <v>-10.3214285714287</v>
      </c>
    </row>
    <row customFormat="1" r="27" s="14" spans="1:17">
      <c r="A27" s="22">
        <v>23</v>
      </c>
      <c r="B27" s="23">
        <v>1283</v>
      </c>
      <c r="C27" s="23">
        <v>1294</v>
      </c>
      <c r="D27" s="23">
        <v>1290</v>
      </c>
      <c r="E27" s="23">
        <v>1289</v>
      </c>
      <c r="F27" s="23">
        <v>1272</v>
      </c>
      <c r="G27" s="23">
        <v>1275</v>
      </c>
      <c r="H27" s="23">
        <f si="0" t="shared"/>
        <v>1283</v>
      </c>
      <c r="I27" s="23">
        <f si="1" t="shared"/>
        <v>15.6964285714287</v>
      </c>
      <c r="J27" s="23">
        <v>1315</v>
      </c>
      <c r="K27" s="23">
        <v>1327</v>
      </c>
      <c r="L27" s="23">
        <v>1320</v>
      </c>
      <c r="M27" s="23">
        <v>1306</v>
      </c>
      <c r="N27" s="23">
        <v>1292</v>
      </c>
      <c r="O27" s="23">
        <v>1323</v>
      </c>
      <c r="P27" s="23">
        <f si="2" t="shared"/>
        <v>1313</v>
      </c>
      <c r="Q27" s="23">
        <f si="3" t="shared"/>
        <v>-8.32142857142867</v>
      </c>
    </row>
    <row customFormat="1" r="28" s="14" spans="1:17">
      <c r="A28" s="22">
        <v>24</v>
      </c>
      <c r="B28" s="23">
        <v>1258</v>
      </c>
      <c r="C28" s="23">
        <v>1258</v>
      </c>
      <c r="D28" s="23">
        <v>1248</v>
      </c>
      <c r="E28" s="23">
        <v>1272</v>
      </c>
      <c r="F28" s="23">
        <v>1246</v>
      </c>
      <c r="G28" s="23">
        <v>1263</v>
      </c>
      <c r="H28" s="23">
        <f si="0" t="shared"/>
        <v>1257</v>
      </c>
      <c r="I28" s="23">
        <f si="1" t="shared"/>
        <v>-10.3035714285713</v>
      </c>
      <c r="J28" s="23">
        <v>1323</v>
      </c>
      <c r="K28" s="23">
        <v>1326</v>
      </c>
      <c r="L28" s="23">
        <v>1314</v>
      </c>
      <c r="M28" s="23">
        <v>1329</v>
      </c>
      <c r="N28" s="23">
        <v>1326</v>
      </c>
      <c r="O28" s="23">
        <v>1328</v>
      </c>
      <c r="P28" s="23">
        <f si="2" t="shared"/>
        <v>1324</v>
      </c>
      <c r="Q28" s="23">
        <f si="3" t="shared"/>
        <v>2.67857142857133</v>
      </c>
    </row>
    <row customFormat="1" r="29" s="14" spans="1:17">
      <c r="A29" s="22">
        <v>25</v>
      </c>
      <c r="B29" s="23">
        <v>1263</v>
      </c>
      <c r="C29" s="23">
        <v>1282</v>
      </c>
      <c r="D29" s="23">
        <v>1290</v>
      </c>
      <c r="E29" s="23">
        <v>1284</v>
      </c>
      <c r="F29" s="23">
        <v>1275</v>
      </c>
      <c r="G29" s="23">
        <v>1272</v>
      </c>
      <c r="H29" s="23">
        <f si="0" t="shared"/>
        <v>1277</v>
      </c>
      <c r="I29" s="23">
        <f si="1" t="shared"/>
        <v>9.69642857142867</v>
      </c>
      <c r="J29" s="23">
        <v>1297</v>
      </c>
      <c r="K29" s="23">
        <v>1322</v>
      </c>
      <c r="L29" s="23">
        <v>1313</v>
      </c>
      <c r="M29" s="23">
        <v>1323</v>
      </c>
      <c r="N29" s="23">
        <v>1299</v>
      </c>
      <c r="O29" s="23">
        <v>1303</v>
      </c>
      <c r="P29" s="23">
        <f si="2" t="shared"/>
        <v>1309</v>
      </c>
      <c r="Q29" s="23">
        <f si="3" t="shared"/>
        <v>-12.3214285714287</v>
      </c>
    </row>
    <row customFormat="1" r="30" s="14" spans="1:17">
      <c r="A30" s="22">
        <v>26</v>
      </c>
      <c r="B30" s="23">
        <v>1283</v>
      </c>
      <c r="C30" s="23">
        <v>1283</v>
      </c>
      <c r="D30" s="23">
        <v>1273</v>
      </c>
      <c r="E30" s="23">
        <v>1263</v>
      </c>
      <c r="F30" s="23">
        <v>1281</v>
      </c>
      <c r="G30" s="23">
        <v>1272</v>
      </c>
      <c r="H30" s="23">
        <f si="0" t="shared"/>
        <v>1275</v>
      </c>
      <c r="I30" s="23">
        <f si="1" t="shared"/>
        <v>7.69642857142867</v>
      </c>
      <c r="J30" s="23">
        <v>1339</v>
      </c>
      <c r="K30" s="23">
        <v>1333</v>
      </c>
      <c r="L30" s="23">
        <v>1328</v>
      </c>
      <c r="M30" s="23">
        <v>1312</v>
      </c>
      <c r="N30" s="23">
        <v>1330</v>
      </c>
      <c r="O30" s="23">
        <v>1325</v>
      </c>
      <c r="P30" s="23">
        <f si="2" t="shared"/>
        <v>1327</v>
      </c>
      <c r="Q30" s="23">
        <f si="3" t="shared"/>
        <v>5.67857142857133</v>
      </c>
    </row>
    <row customFormat="1" r="31" s="14" spans="1:17">
      <c r="A31" s="22">
        <v>27</v>
      </c>
      <c r="B31" s="23">
        <v>1290</v>
      </c>
      <c r="C31" s="23">
        <v>1273</v>
      </c>
      <c r="D31" s="23">
        <v>1288</v>
      </c>
      <c r="E31" s="23">
        <v>1291</v>
      </c>
      <c r="F31" s="23">
        <v>1283</v>
      </c>
      <c r="G31" s="23">
        <v>1275</v>
      </c>
      <c r="H31" s="23">
        <f si="0" t="shared"/>
        <v>1283</v>
      </c>
      <c r="I31" s="23">
        <f si="1" t="shared"/>
        <v>15.6964285714287</v>
      </c>
      <c r="J31" s="23">
        <v>1317</v>
      </c>
      <c r="K31" s="23">
        <v>1312</v>
      </c>
      <c r="L31" s="23">
        <v>1314</v>
      </c>
      <c r="M31" s="23">
        <v>1328</v>
      </c>
      <c r="N31" s="23">
        <v>1321</v>
      </c>
      <c r="O31" s="23">
        <v>1303</v>
      </c>
      <c r="P31" s="23">
        <f si="2" t="shared"/>
        <v>1315</v>
      </c>
      <c r="Q31" s="23">
        <f si="3" t="shared"/>
        <v>-6.32142857142867</v>
      </c>
    </row>
    <row customFormat="1" r="32" s="14" spans="1:17">
      <c r="A32" s="22">
        <v>28</v>
      </c>
      <c r="B32" s="23">
        <v>1266</v>
      </c>
      <c r="C32" s="23">
        <v>1272</v>
      </c>
      <c r="D32" s="23">
        <v>1274</v>
      </c>
      <c r="E32" s="23">
        <v>1261</v>
      </c>
      <c r="F32" s="23">
        <v>1250</v>
      </c>
      <c r="G32" s="23">
        <v>1277</v>
      </c>
      <c r="H32" s="23">
        <f si="0" t="shared"/>
        <v>1266</v>
      </c>
      <c r="I32" s="23">
        <f si="1" t="shared"/>
        <v>-1.30357142857133</v>
      </c>
      <c r="J32" s="23">
        <v>1312</v>
      </c>
      <c r="K32" s="23">
        <v>1333</v>
      </c>
      <c r="L32" s="23">
        <v>1331</v>
      </c>
      <c r="M32" s="23">
        <v>1323</v>
      </c>
      <c r="N32" s="23">
        <v>1307</v>
      </c>
      <c r="O32" s="23">
        <v>1327</v>
      </c>
      <c r="P32" s="23">
        <f si="2" t="shared"/>
        <v>1322</v>
      </c>
      <c r="Q32" s="23">
        <f si="3" t="shared"/>
        <v>0.678571428571331</v>
      </c>
    </row>
    <row customFormat="1" r="33" s="14" spans="1:17">
      <c r="A33" s="22">
        <v>29</v>
      </c>
      <c r="B33" s="23">
        <v>1269</v>
      </c>
      <c r="C33" s="23">
        <v>1279</v>
      </c>
      <c r="D33" s="23">
        <v>1263</v>
      </c>
      <c r="E33" s="23">
        <v>1282</v>
      </c>
      <c r="F33" s="23">
        <v>1274</v>
      </c>
      <c r="G33" s="23">
        <v>1276</v>
      </c>
      <c r="H33" s="23">
        <f si="0" t="shared"/>
        <v>1273</v>
      </c>
      <c r="I33" s="23">
        <f si="1" t="shared"/>
        <v>5.69642857142867</v>
      </c>
      <c r="J33" s="23">
        <v>1326</v>
      </c>
      <c r="K33" s="23">
        <v>1325</v>
      </c>
      <c r="L33" s="23">
        <v>1316</v>
      </c>
      <c r="M33" s="23">
        <v>1331</v>
      </c>
      <c r="N33" s="23">
        <v>1323</v>
      </c>
      <c r="O33" s="23">
        <v>1336</v>
      </c>
      <c r="P33" s="23">
        <f si="2" t="shared"/>
        <v>1326</v>
      </c>
      <c r="Q33" s="23">
        <f si="3" t="shared"/>
        <v>4.67857142857133</v>
      </c>
    </row>
    <row customFormat="1" r="34" s="14" spans="1:17">
      <c r="A34" s="22">
        <v>30</v>
      </c>
      <c r="B34" s="23">
        <v>1246</v>
      </c>
      <c r="C34" s="23">
        <v>1269</v>
      </c>
      <c r="D34" s="23">
        <v>1264</v>
      </c>
      <c r="E34" s="23">
        <v>1264</v>
      </c>
      <c r="F34" s="23">
        <v>1244</v>
      </c>
      <c r="G34" s="23">
        <v>1248</v>
      </c>
      <c r="H34" s="23">
        <f si="0" t="shared"/>
        <v>1255</v>
      </c>
      <c r="I34" s="23">
        <f si="1" t="shared"/>
        <v>-12.3035714285713</v>
      </c>
      <c r="J34" s="23">
        <v>1302</v>
      </c>
      <c r="K34" s="23">
        <v>1324</v>
      </c>
      <c r="L34" s="23">
        <v>1336</v>
      </c>
      <c r="M34" s="23">
        <v>1330</v>
      </c>
      <c r="N34" s="23">
        <v>1319</v>
      </c>
      <c r="O34" s="23">
        <v>1309</v>
      </c>
      <c r="P34" s="23">
        <f si="2" t="shared"/>
        <v>1320</v>
      </c>
      <c r="Q34" s="23">
        <f si="3" t="shared"/>
        <v>-1.32142857142867</v>
      </c>
    </row>
    <row customFormat="1" r="35" s="14" spans="1:17">
      <c r="A35" s="22">
        <v>31</v>
      </c>
      <c r="B35" s="23">
        <v>1275</v>
      </c>
      <c r="C35" s="23">
        <v>1262</v>
      </c>
      <c r="D35" s="23">
        <v>1261</v>
      </c>
      <c r="E35" s="23">
        <v>1249</v>
      </c>
      <c r="F35" s="23">
        <v>1262</v>
      </c>
      <c r="G35" s="23">
        <v>1259</v>
      </c>
      <c r="H35" s="23">
        <f si="0" t="shared"/>
        <v>1261</v>
      </c>
      <c r="I35" s="23">
        <f si="1" t="shared"/>
        <v>-6.30357142857133</v>
      </c>
      <c r="J35" s="23">
        <v>1326</v>
      </c>
      <c r="K35" s="23">
        <v>1327</v>
      </c>
      <c r="L35" s="23">
        <v>1315</v>
      </c>
      <c r="M35" s="23">
        <v>1304</v>
      </c>
      <c r="N35" s="23">
        <v>1318</v>
      </c>
      <c r="O35" s="23">
        <v>1315</v>
      </c>
      <c r="P35" s="23">
        <f si="2" t="shared"/>
        <v>1317</v>
      </c>
      <c r="Q35" s="23">
        <f si="3" t="shared"/>
        <v>-4.32142857142867</v>
      </c>
    </row>
    <row customFormat="1" r="36" s="14" spans="1:17">
      <c r="A36" s="22">
        <v>32</v>
      </c>
      <c r="B36" s="23">
        <v>1254</v>
      </c>
      <c r="C36" s="23">
        <v>1245</v>
      </c>
      <c r="D36" s="23">
        <v>1262</v>
      </c>
      <c r="E36" s="23">
        <v>1257</v>
      </c>
      <c r="F36" s="23">
        <v>1253</v>
      </c>
      <c r="G36" s="23">
        <v>1245</v>
      </c>
      <c r="H36" s="23">
        <f si="0" t="shared"/>
        <v>1252</v>
      </c>
      <c r="I36" s="23">
        <f si="1" t="shared"/>
        <v>-15.3035714285713</v>
      </c>
      <c r="J36" s="23">
        <v>1317</v>
      </c>
      <c r="K36" s="23">
        <v>1301</v>
      </c>
      <c r="L36" s="23">
        <v>1319</v>
      </c>
      <c r="M36" s="23">
        <v>1328</v>
      </c>
      <c r="N36" s="23">
        <v>1323</v>
      </c>
      <c r="O36" s="23">
        <v>1306</v>
      </c>
      <c r="P36" s="23">
        <f si="2" t="shared"/>
        <v>1315</v>
      </c>
      <c r="Q36" s="23">
        <f si="3" t="shared"/>
        <v>-6.32142857142867</v>
      </c>
    </row>
    <row customFormat="1" r="37" s="14" spans="1:17">
      <c r="A37" s="22">
        <v>33</v>
      </c>
      <c r="B37" s="23">
        <v>1253</v>
      </c>
      <c r="C37" s="23">
        <v>1265</v>
      </c>
      <c r="D37" s="23">
        <v>1248</v>
      </c>
      <c r="E37" s="23">
        <v>1257</v>
      </c>
      <c r="F37" s="23">
        <v>1244</v>
      </c>
      <c r="G37" s="23">
        <v>1263</v>
      </c>
      <c r="H37" s="23">
        <f ref="H37:H60" si="4" t="shared">IF(B37="","",INT(AVERAGE(B37:G37)))</f>
        <v>1255</v>
      </c>
      <c r="I37" s="23">
        <f si="1" t="shared"/>
        <v>-12.3035714285713</v>
      </c>
      <c r="J37" s="23">
        <v>1313</v>
      </c>
      <c r="K37" s="23">
        <v>1328</v>
      </c>
      <c r="L37" s="23">
        <v>1323</v>
      </c>
      <c r="M37" s="23">
        <v>1311</v>
      </c>
      <c r="N37" s="23">
        <v>1303</v>
      </c>
      <c r="O37" s="23">
        <v>1326</v>
      </c>
      <c r="P37" s="23">
        <f ref="P37:P60" si="5" t="shared">IF(J37="","",INT(AVERAGE(J37:O37)))</f>
        <v>1317</v>
      </c>
      <c r="Q37" s="23">
        <f si="3" t="shared"/>
        <v>-4.32142857142867</v>
      </c>
    </row>
    <row customFormat="1" r="38" s="14" spans="1:17">
      <c r="A38" s="22">
        <v>34</v>
      </c>
      <c r="B38" s="23">
        <v>1249</v>
      </c>
      <c r="C38" s="23">
        <v>1255</v>
      </c>
      <c r="D38" s="23">
        <v>1263</v>
      </c>
      <c r="E38" s="23">
        <v>1261</v>
      </c>
      <c r="F38" s="23">
        <v>1242</v>
      </c>
      <c r="G38" s="23">
        <v>1254</v>
      </c>
      <c r="H38" s="23">
        <f si="4" t="shared"/>
        <v>1254</v>
      </c>
      <c r="I38" s="23">
        <f si="1" t="shared"/>
        <v>-13.3035714285713</v>
      </c>
      <c r="J38" s="23">
        <v>1324</v>
      </c>
      <c r="K38" s="23">
        <v>1337</v>
      </c>
      <c r="L38" s="23">
        <v>1321</v>
      </c>
      <c r="M38" s="23">
        <v>1327</v>
      </c>
      <c r="N38" s="23">
        <v>1332</v>
      </c>
      <c r="O38" s="23">
        <v>1333</v>
      </c>
      <c r="P38" s="23">
        <f si="5" t="shared"/>
        <v>1329</v>
      </c>
      <c r="Q38" s="23">
        <f si="3" t="shared"/>
        <v>7.67857142857133</v>
      </c>
    </row>
    <row customFormat="1" r="39" s="14" spans="1:17">
      <c r="A39" s="22">
        <v>35</v>
      </c>
      <c r="B39" s="23">
        <v>1223</v>
      </c>
      <c r="C39" s="23">
        <v>1238</v>
      </c>
      <c r="D39" s="23">
        <v>1247</v>
      </c>
      <c r="E39" s="23">
        <v>1239</v>
      </c>
      <c r="F39" s="23">
        <v>1230</v>
      </c>
      <c r="G39" s="23">
        <v>1228</v>
      </c>
      <c r="H39" s="23">
        <f si="4" t="shared"/>
        <v>1234</v>
      </c>
      <c r="I39" s="23">
        <f si="1" t="shared"/>
        <v>-33.3035714285713</v>
      </c>
      <c r="J39" s="23">
        <v>1299</v>
      </c>
      <c r="K39" s="23">
        <v>1320</v>
      </c>
      <c r="L39" s="23">
        <v>1305</v>
      </c>
      <c r="M39" s="23">
        <v>1318</v>
      </c>
      <c r="N39" s="23">
        <v>1306</v>
      </c>
      <c r="O39" s="23">
        <v>1298</v>
      </c>
      <c r="P39" s="23">
        <f si="5" t="shared"/>
        <v>1307</v>
      </c>
      <c r="Q39" s="23">
        <f si="3" t="shared"/>
        <v>-14.3214285714287</v>
      </c>
    </row>
    <row customFormat="1" r="40" s="14" spans="1:17">
      <c r="A40" s="22">
        <v>36</v>
      </c>
      <c r="B40" s="23">
        <v>1277</v>
      </c>
      <c r="C40" s="23">
        <v>1270</v>
      </c>
      <c r="D40" s="23">
        <v>1263</v>
      </c>
      <c r="E40" s="23">
        <v>1251</v>
      </c>
      <c r="F40" s="23">
        <v>1268</v>
      </c>
      <c r="G40" s="23">
        <v>1265</v>
      </c>
      <c r="H40" s="23">
        <f si="4" t="shared"/>
        <v>1265</v>
      </c>
      <c r="I40" s="23">
        <f si="1" t="shared"/>
        <v>-2.30357142857133</v>
      </c>
      <c r="J40" s="23">
        <v>1336</v>
      </c>
      <c r="K40" s="23">
        <v>1323</v>
      </c>
      <c r="L40" s="23">
        <v>1326</v>
      </c>
      <c r="M40" s="23">
        <v>1309</v>
      </c>
      <c r="N40" s="23">
        <v>1324</v>
      </c>
      <c r="O40" s="23">
        <v>1326</v>
      </c>
      <c r="P40" s="23">
        <f si="5" t="shared"/>
        <v>1324</v>
      </c>
      <c r="Q40" s="23">
        <f si="3" t="shared"/>
        <v>2.67857142857133</v>
      </c>
    </row>
    <row customFormat="1" r="41" s="14" spans="1:17">
      <c r="A41" s="22">
        <v>37</v>
      </c>
      <c r="B41" s="23">
        <v>1275</v>
      </c>
      <c r="C41" s="23">
        <v>1253</v>
      </c>
      <c r="D41" s="23">
        <v>1271</v>
      </c>
      <c r="E41" s="23">
        <v>1275</v>
      </c>
      <c r="F41" s="23">
        <v>1263</v>
      </c>
      <c r="G41" s="23">
        <v>1263</v>
      </c>
      <c r="H41" s="23">
        <f si="4" t="shared"/>
        <v>1266</v>
      </c>
      <c r="I41" s="23">
        <f si="1" t="shared"/>
        <v>-1.30357142857133</v>
      </c>
      <c r="J41" s="23">
        <v>1328</v>
      </c>
      <c r="K41" s="23">
        <v>1316</v>
      </c>
      <c r="L41" s="23">
        <v>1324</v>
      </c>
      <c r="M41" s="23">
        <v>1333</v>
      </c>
      <c r="N41" s="23">
        <v>1332</v>
      </c>
      <c r="O41" s="23">
        <v>1318</v>
      </c>
      <c r="P41" s="23">
        <f si="5" t="shared"/>
        <v>1325</v>
      </c>
      <c r="Q41" s="23">
        <f si="3" t="shared"/>
        <v>3.67857142857133</v>
      </c>
    </row>
    <row customFormat="1" r="42" s="14" spans="1:17">
      <c r="A42" s="22">
        <v>38</v>
      </c>
      <c r="B42" s="23">
        <v>1268</v>
      </c>
      <c r="C42" s="23">
        <v>1278</v>
      </c>
      <c r="D42" s="23">
        <v>1261</v>
      </c>
      <c r="E42" s="23">
        <v>1265</v>
      </c>
      <c r="F42" s="23">
        <v>1247</v>
      </c>
      <c r="G42" s="23">
        <v>1272</v>
      </c>
      <c r="H42" s="23">
        <f si="4" t="shared"/>
        <v>1265</v>
      </c>
      <c r="I42" s="23">
        <f si="1" t="shared"/>
        <v>-2.30357142857133</v>
      </c>
      <c r="J42" s="23">
        <v>1302</v>
      </c>
      <c r="K42" s="23">
        <v>1327</v>
      </c>
      <c r="L42" s="23">
        <v>1317</v>
      </c>
      <c r="M42" s="23">
        <v>1314</v>
      </c>
      <c r="N42" s="23">
        <v>1294</v>
      </c>
      <c r="O42" s="23">
        <v>1309</v>
      </c>
      <c r="P42" s="23">
        <f si="5" t="shared"/>
        <v>1310</v>
      </c>
      <c r="Q42" s="23">
        <f si="3" t="shared"/>
        <v>-11.3214285714287</v>
      </c>
    </row>
    <row customFormat="1" r="43" s="14" spans="1:17">
      <c r="A43" s="22">
        <v>39</v>
      </c>
      <c r="B43" s="23">
        <v>1278</v>
      </c>
      <c r="C43" s="23">
        <v>1290</v>
      </c>
      <c r="D43" s="23">
        <v>1273</v>
      </c>
      <c r="E43" s="23">
        <v>1285</v>
      </c>
      <c r="F43" s="23">
        <v>1277</v>
      </c>
      <c r="G43" s="23">
        <v>1279</v>
      </c>
      <c r="H43" s="23">
        <f si="4" t="shared"/>
        <v>1280</v>
      </c>
      <c r="I43" s="23">
        <f si="1" t="shared"/>
        <v>12.6964285714287</v>
      </c>
      <c r="J43" s="23">
        <v>1315</v>
      </c>
      <c r="K43" s="23">
        <v>1320</v>
      </c>
      <c r="L43" s="23">
        <v>1302</v>
      </c>
      <c r="M43" s="23">
        <v>1320</v>
      </c>
      <c r="N43" s="23">
        <v>1324</v>
      </c>
      <c r="O43" s="23">
        <v>1323</v>
      </c>
      <c r="P43" s="23">
        <f si="5" t="shared"/>
        <v>1317</v>
      </c>
      <c r="Q43" s="23">
        <f si="3" t="shared"/>
        <v>-4.32142857142867</v>
      </c>
    </row>
    <row customFormat="1" r="44" s="14" spans="1:17">
      <c r="A44" s="22">
        <v>40</v>
      </c>
      <c r="B44" s="23">
        <v>1238</v>
      </c>
      <c r="C44" s="23">
        <v>1259</v>
      </c>
      <c r="D44" s="23">
        <v>1264</v>
      </c>
      <c r="E44" s="23">
        <v>1253</v>
      </c>
      <c r="F44" s="23">
        <v>1245</v>
      </c>
      <c r="G44" s="23">
        <v>1242</v>
      </c>
      <c r="H44" s="23">
        <f si="4" t="shared"/>
        <v>1250</v>
      </c>
      <c r="I44" s="23">
        <f si="1" t="shared"/>
        <v>-17.3035714285713</v>
      </c>
      <c r="J44" s="23">
        <v>1301</v>
      </c>
      <c r="K44" s="23">
        <v>1318</v>
      </c>
      <c r="L44" s="23">
        <v>1337</v>
      </c>
      <c r="M44" s="23">
        <v>1322</v>
      </c>
      <c r="N44" s="23">
        <v>1322</v>
      </c>
      <c r="O44" s="23">
        <v>1300</v>
      </c>
      <c r="P44" s="23">
        <f si="5" t="shared"/>
        <v>1316</v>
      </c>
      <c r="Q44" s="23">
        <f si="3" t="shared"/>
        <v>-5.32142857142867</v>
      </c>
    </row>
    <row customFormat="1" r="45" s="14" spans="1:17">
      <c r="A45" s="22">
        <v>41</v>
      </c>
      <c r="B45" s="23">
        <v>1291</v>
      </c>
      <c r="C45" s="23">
        <v>1273</v>
      </c>
      <c r="D45" s="23">
        <v>1283</v>
      </c>
      <c r="E45" s="23">
        <v>1260</v>
      </c>
      <c r="F45" s="23">
        <v>1272</v>
      </c>
      <c r="G45" s="23">
        <v>1275</v>
      </c>
      <c r="H45" s="23">
        <f si="4" t="shared"/>
        <v>1275</v>
      </c>
      <c r="I45" s="23">
        <f si="1" t="shared"/>
        <v>7.69642857142867</v>
      </c>
      <c r="J45" s="23">
        <v>1336</v>
      </c>
      <c r="K45" s="23">
        <v>1334</v>
      </c>
      <c r="L45" s="23">
        <v>1329</v>
      </c>
      <c r="M45" s="23">
        <v>1314</v>
      </c>
      <c r="N45" s="23">
        <v>1327</v>
      </c>
      <c r="O45" s="23">
        <v>1328</v>
      </c>
      <c r="P45" s="23">
        <f si="5" t="shared"/>
        <v>1328</v>
      </c>
      <c r="Q45" s="23">
        <f si="3" t="shared"/>
        <v>6.67857142857133</v>
      </c>
    </row>
    <row customFormat="1" r="46" s="14" spans="1:17">
      <c r="A46" s="22">
        <v>42</v>
      </c>
      <c r="B46" s="23">
        <v>1262</v>
      </c>
      <c r="C46" s="23">
        <v>1254</v>
      </c>
      <c r="D46" s="23">
        <v>1267</v>
      </c>
      <c r="E46" s="23">
        <v>1264</v>
      </c>
      <c r="F46" s="23">
        <v>1257</v>
      </c>
      <c r="G46" s="23">
        <v>1262</v>
      </c>
      <c r="H46" s="23">
        <f si="4" t="shared"/>
        <v>1261</v>
      </c>
      <c r="I46" s="23">
        <f si="1" t="shared"/>
        <v>-6.30357142857133</v>
      </c>
      <c r="J46" s="23">
        <v>1321</v>
      </c>
      <c r="K46" s="23">
        <v>1299</v>
      </c>
      <c r="L46" s="23">
        <v>1314</v>
      </c>
      <c r="M46" s="23">
        <v>1326</v>
      </c>
      <c r="N46" s="23">
        <v>1312</v>
      </c>
      <c r="O46" s="23">
        <v>1306</v>
      </c>
      <c r="P46" s="23">
        <f si="5" t="shared"/>
        <v>1313</v>
      </c>
      <c r="Q46" s="23">
        <f si="3" t="shared"/>
        <v>-8.32142857142867</v>
      </c>
    </row>
    <row customFormat="1" r="47" s="14" spans="1:17">
      <c r="A47" s="22">
        <v>43</v>
      </c>
      <c r="B47" s="23">
        <v>1259</v>
      </c>
      <c r="C47" s="23">
        <v>1279</v>
      </c>
      <c r="D47" s="23">
        <v>1269</v>
      </c>
      <c r="E47" s="23">
        <v>1267</v>
      </c>
      <c r="F47" s="23">
        <v>1247</v>
      </c>
      <c r="G47" s="23">
        <v>1265</v>
      </c>
      <c r="H47" s="23">
        <f si="4" t="shared"/>
        <v>1264</v>
      </c>
      <c r="I47" s="23">
        <f si="1" t="shared"/>
        <v>-3.30357142857133</v>
      </c>
      <c r="J47" s="23">
        <v>1314</v>
      </c>
      <c r="K47" s="23">
        <v>1331</v>
      </c>
      <c r="L47" s="23">
        <v>1323</v>
      </c>
      <c r="M47" s="23">
        <v>1312</v>
      </c>
      <c r="N47" s="23">
        <v>1298</v>
      </c>
      <c r="O47" s="23">
        <v>1319</v>
      </c>
      <c r="P47" s="23">
        <f si="5" t="shared"/>
        <v>1316</v>
      </c>
      <c r="Q47" s="23">
        <f si="3" t="shared"/>
        <v>-5.32142857142867</v>
      </c>
    </row>
    <row customFormat="1" r="48" s="14" spans="1:17">
      <c r="A48" s="22">
        <v>44</v>
      </c>
      <c r="B48" s="23">
        <v>1257</v>
      </c>
      <c r="C48" s="23">
        <v>1264</v>
      </c>
      <c r="D48" s="23">
        <v>1266</v>
      </c>
      <c r="E48" s="23">
        <v>1266</v>
      </c>
      <c r="F48" s="23">
        <v>1256</v>
      </c>
      <c r="G48" s="23">
        <v>1262</v>
      </c>
      <c r="H48" s="23">
        <f si="4" t="shared"/>
        <v>1261</v>
      </c>
      <c r="I48" s="23">
        <f si="1" t="shared"/>
        <v>-6.30357142857133</v>
      </c>
      <c r="J48" s="23">
        <v>1306</v>
      </c>
      <c r="K48" s="23">
        <v>1318</v>
      </c>
      <c r="L48" s="23">
        <v>1299</v>
      </c>
      <c r="M48" s="23">
        <v>1311</v>
      </c>
      <c r="N48" s="23">
        <v>1319</v>
      </c>
      <c r="O48" s="23">
        <v>1315</v>
      </c>
      <c r="P48" s="23">
        <f si="5" t="shared"/>
        <v>1311</v>
      </c>
      <c r="Q48" s="23">
        <f si="3" t="shared"/>
        <v>-10.3214285714287</v>
      </c>
    </row>
    <row customFormat="1" r="49" s="14" spans="1:17">
      <c r="A49" s="22">
        <v>45</v>
      </c>
      <c r="B49" s="23">
        <v>1250</v>
      </c>
      <c r="C49" s="23">
        <v>1266</v>
      </c>
      <c r="D49" s="23">
        <v>1287</v>
      </c>
      <c r="E49" s="23">
        <v>1263</v>
      </c>
      <c r="F49" s="23">
        <v>1267</v>
      </c>
      <c r="G49" s="23">
        <v>1261</v>
      </c>
      <c r="H49" s="23">
        <f si="4" t="shared"/>
        <v>1265</v>
      </c>
      <c r="I49" s="23">
        <f si="1" t="shared"/>
        <v>-2.30357142857133</v>
      </c>
      <c r="J49" s="23">
        <v>1298</v>
      </c>
      <c r="K49" s="23">
        <v>1320</v>
      </c>
      <c r="L49" s="23">
        <v>1330</v>
      </c>
      <c r="M49" s="23">
        <v>1321</v>
      </c>
      <c r="N49" s="23">
        <v>1302</v>
      </c>
      <c r="O49" s="23">
        <v>1302</v>
      </c>
      <c r="P49" s="23">
        <f si="5" t="shared"/>
        <v>1312</v>
      </c>
      <c r="Q49" s="23">
        <f si="3" t="shared"/>
        <v>-9.32142857142867</v>
      </c>
    </row>
    <row customFormat="1" r="50" s="14" spans="1:17">
      <c r="A50" s="22">
        <v>46</v>
      </c>
      <c r="B50" s="23">
        <v>1271</v>
      </c>
      <c r="C50" s="23">
        <v>1262</v>
      </c>
      <c r="D50" s="23">
        <v>1253</v>
      </c>
      <c r="E50" s="23">
        <v>1249</v>
      </c>
      <c r="F50" s="23">
        <v>1263</v>
      </c>
      <c r="G50" s="23">
        <v>1264</v>
      </c>
      <c r="H50" s="23">
        <f si="4" t="shared"/>
        <v>1260</v>
      </c>
      <c r="I50" s="23">
        <f si="1" t="shared"/>
        <v>-7.30357142857133</v>
      </c>
      <c r="J50" s="23">
        <v>1339</v>
      </c>
      <c r="K50" s="23">
        <v>1323</v>
      </c>
      <c r="L50" s="23">
        <v>1335</v>
      </c>
      <c r="M50" s="23">
        <v>1309</v>
      </c>
      <c r="N50" s="23">
        <v>1320</v>
      </c>
      <c r="O50" s="23">
        <v>1331</v>
      </c>
      <c r="P50" s="23">
        <f si="5" t="shared"/>
        <v>1326</v>
      </c>
      <c r="Q50" s="23">
        <f si="3" t="shared"/>
        <v>4.67857142857133</v>
      </c>
    </row>
    <row customFormat="1" r="51" s="14" spans="1:17">
      <c r="A51" s="22">
        <v>47</v>
      </c>
      <c r="B51" s="23">
        <v>1254</v>
      </c>
      <c r="C51" s="23">
        <v>1237</v>
      </c>
      <c r="D51" s="23">
        <v>1249</v>
      </c>
      <c r="E51" s="23">
        <v>1258</v>
      </c>
      <c r="F51" s="23">
        <v>1242</v>
      </c>
      <c r="G51" s="23">
        <v>1246</v>
      </c>
      <c r="H51" s="23">
        <f si="4" t="shared"/>
        <v>1247</v>
      </c>
      <c r="I51" s="23">
        <f si="1" t="shared"/>
        <v>-20.3035714285713</v>
      </c>
      <c r="J51" s="23">
        <v>1337</v>
      </c>
      <c r="K51" s="23">
        <v>1314</v>
      </c>
      <c r="L51" s="23">
        <v>1327</v>
      </c>
      <c r="M51" s="23">
        <v>1334</v>
      </c>
      <c r="N51" s="23">
        <v>1326</v>
      </c>
      <c r="O51" s="23">
        <v>1322</v>
      </c>
      <c r="P51" s="23">
        <f si="5" t="shared"/>
        <v>1326</v>
      </c>
      <c r="Q51" s="23">
        <f si="3" t="shared"/>
        <v>4.67857142857133</v>
      </c>
    </row>
    <row customFormat="1" r="52" s="14" spans="1:17">
      <c r="A52" s="22">
        <v>48</v>
      </c>
      <c r="B52" s="23">
        <v>1260</v>
      </c>
      <c r="C52" s="23">
        <v>1275</v>
      </c>
      <c r="D52" s="23">
        <v>1267</v>
      </c>
      <c r="E52" s="23">
        <v>1256</v>
      </c>
      <c r="F52" s="23">
        <v>1241</v>
      </c>
      <c r="G52" s="23">
        <v>1266</v>
      </c>
      <c r="H52" s="23">
        <f si="4" t="shared"/>
        <v>1260</v>
      </c>
      <c r="I52" s="23">
        <f si="1" t="shared"/>
        <v>-7.30357142857133</v>
      </c>
      <c r="J52" s="23">
        <v>1322</v>
      </c>
      <c r="K52" s="23">
        <v>1351</v>
      </c>
      <c r="L52" s="23">
        <v>1337</v>
      </c>
      <c r="M52" s="23">
        <v>1327</v>
      </c>
      <c r="N52" s="23">
        <v>1314</v>
      </c>
      <c r="O52" s="23">
        <v>1328</v>
      </c>
      <c r="P52" s="23">
        <f si="5" t="shared"/>
        <v>1329</v>
      </c>
      <c r="Q52" s="23">
        <f si="3" t="shared"/>
        <v>7.67857142857133</v>
      </c>
    </row>
    <row customFormat="1" r="53" s="14" spans="1:17">
      <c r="A53" s="22">
        <v>49</v>
      </c>
      <c r="B53" s="23">
        <v>1239</v>
      </c>
      <c r="C53" s="23">
        <v>1257</v>
      </c>
      <c r="D53" s="23">
        <v>1242</v>
      </c>
      <c r="E53" s="23">
        <v>1249</v>
      </c>
      <c r="F53" s="23">
        <v>1252</v>
      </c>
      <c r="G53" s="23">
        <v>1250</v>
      </c>
      <c r="H53" s="23">
        <f si="4" t="shared"/>
        <v>1248</v>
      </c>
      <c r="I53" s="23">
        <f si="1" t="shared"/>
        <v>-19.3035714285713</v>
      </c>
      <c r="J53" s="23">
        <v>1317</v>
      </c>
      <c r="K53" s="23">
        <v>1324</v>
      </c>
      <c r="L53" s="23">
        <v>1307</v>
      </c>
      <c r="M53" s="23">
        <v>1318</v>
      </c>
      <c r="N53" s="23">
        <v>1320</v>
      </c>
      <c r="O53" s="23">
        <v>1323</v>
      </c>
      <c r="P53" s="23">
        <f si="5" t="shared"/>
        <v>1318</v>
      </c>
      <c r="Q53" s="23">
        <f si="3" t="shared"/>
        <v>-3.32142857142867</v>
      </c>
    </row>
    <row customFormat="1" r="54" s="14" spans="1:17">
      <c r="A54" s="22">
        <v>50</v>
      </c>
      <c r="B54" s="23">
        <v>1251</v>
      </c>
      <c r="C54" s="23">
        <v>1273</v>
      </c>
      <c r="D54" s="23">
        <v>1265</v>
      </c>
      <c r="E54" s="23">
        <v>1273</v>
      </c>
      <c r="F54" s="23">
        <v>1260</v>
      </c>
      <c r="G54" s="23">
        <v>1260</v>
      </c>
      <c r="H54" s="23">
        <f si="4" t="shared"/>
        <v>1263</v>
      </c>
      <c r="I54" s="23">
        <f si="1" t="shared"/>
        <v>-4.30357142857133</v>
      </c>
      <c r="J54" s="23">
        <v>1312</v>
      </c>
      <c r="K54" s="23">
        <v>1327</v>
      </c>
      <c r="L54" s="23">
        <v>1351</v>
      </c>
      <c r="M54" s="23">
        <v>1324</v>
      </c>
      <c r="N54" s="23">
        <v>1321</v>
      </c>
      <c r="O54" s="23">
        <v>1307</v>
      </c>
      <c r="P54" s="23">
        <f si="5" t="shared"/>
        <v>1323</v>
      </c>
      <c r="Q54" s="23">
        <f si="3" t="shared"/>
        <v>1.67857142857133</v>
      </c>
    </row>
    <row customFormat="1" r="55" s="14" spans="1:17">
      <c r="A55" s="22">
        <v>51</v>
      </c>
      <c r="B55" s="23">
        <v>1287</v>
      </c>
      <c r="C55" s="23">
        <v>1265</v>
      </c>
      <c r="D55" s="23">
        <v>1272</v>
      </c>
      <c r="E55" s="23">
        <v>1254</v>
      </c>
      <c r="F55" s="23">
        <v>1259</v>
      </c>
      <c r="G55" s="23">
        <v>1270</v>
      </c>
      <c r="H55" s="23">
        <f si="4" t="shared"/>
        <v>1267</v>
      </c>
      <c r="I55" s="23">
        <f si="1" t="shared"/>
        <v>-0.303571428571331</v>
      </c>
      <c r="J55" s="23">
        <v>1338</v>
      </c>
      <c r="K55" s="23">
        <v>1328</v>
      </c>
      <c r="L55" s="23">
        <v>1331</v>
      </c>
      <c r="M55" s="23">
        <v>1314</v>
      </c>
      <c r="N55" s="23">
        <v>1329</v>
      </c>
      <c r="O55" s="23">
        <v>1338</v>
      </c>
      <c r="P55" s="23">
        <f si="5" t="shared"/>
        <v>1329</v>
      </c>
      <c r="Q55" s="23">
        <f si="3" t="shared"/>
        <v>7.67857142857133</v>
      </c>
    </row>
    <row customFormat="1" r="56" s="14" spans="1:17">
      <c r="A56" s="22">
        <v>52</v>
      </c>
      <c r="B56" s="23">
        <v>1279</v>
      </c>
      <c r="C56" s="23">
        <v>1262</v>
      </c>
      <c r="D56" s="23">
        <v>1277</v>
      </c>
      <c r="E56" s="23">
        <v>1280</v>
      </c>
      <c r="F56" s="23">
        <v>1265</v>
      </c>
      <c r="G56" s="23">
        <v>1267</v>
      </c>
      <c r="H56" s="23">
        <f si="4" t="shared"/>
        <v>1271</v>
      </c>
      <c r="I56" s="23">
        <f si="1" t="shared"/>
        <v>3.69642857142867</v>
      </c>
      <c r="J56" s="23">
        <v>1344</v>
      </c>
      <c r="K56" s="23">
        <v>1320</v>
      </c>
      <c r="L56" s="23">
        <v>1334</v>
      </c>
      <c r="M56" s="23">
        <v>1353</v>
      </c>
      <c r="N56" s="23">
        <v>1334</v>
      </c>
      <c r="O56" s="23">
        <v>1335</v>
      </c>
      <c r="P56" s="23">
        <f si="5" t="shared"/>
        <v>1336</v>
      </c>
      <c r="Q56" s="23">
        <f si="3" t="shared"/>
        <v>14.6785714285713</v>
      </c>
    </row>
    <row customFormat="1" r="57" s="14" spans="1:17">
      <c r="A57" s="22">
        <v>53</v>
      </c>
      <c r="B57" s="23">
        <v>1271</v>
      </c>
      <c r="C57" s="23">
        <v>1298</v>
      </c>
      <c r="D57" s="23">
        <v>1279</v>
      </c>
      <c r="E57" s="23">
        <v>1288</v>
      </c>
      <c r="F57" s="23">
        <v>1259</v>
      </c>
      <c r="G57" s="23">
        <v>1279</v>
      </c>
      <c r="H57" s="23">
        <f si="4" t="shared"/>
        <v>1279</v>
      </c>
      <c r="I57" s="23">
        <f si="1" t="shared"/>
        <v>11.6964285714287</v>
      </c>
      <c r="J57" s="23">
        <v>1325</v>
      </c>
      <c r="K57" s="23">
        <v>1348</v>
      </c>
      <c r="L57" s="23">
        <v>1333</v>
      </c>
      <c r="M57" s="23">
        <v>1327</v>
      </c>
      <c r="N57" s="23">
        <v>1312</v>
      </c>
      <c r="O57" s="23">
        <v>1335</v>
      </c>
      <c r="P57" s="23">
        <f si="5" t="shared"/>
        <v>1330</v>
      </c>
      <c r="Q57" s="23">
        <f si="3" t="shared"/>
        <v>8.67857142857133</v>
      </c>
    </row>
    <row customFormat="1" r="58" s="14" spans="1:17">
      <c r="A58" s="22">
        <v>54</v>
      </c>
      <c r="B58" s="23">
        <v>1263</v>
      </c>
      <c r="C58" s="23">
        <v>1279</v>
      </c>
      <c r="D58" s="23">
        <v>1261</v>
      </c>
      <c r="E58" s="23">
        <v>1273</v>
      </c>
      <c r="F58" s="23">
        <v>1269</v>
      </c>
      <c r="G58" s="23">
        <v>1272</v>
      </c>
      <c r="H58" s="23">
        <f si="4" t="shared"/>
        <v>1269</v>
      </c>
      <c r="I58" s="23">
        <f si="1" t="shared"/>
        <v>1.69642857142867</v>
      </c>
      <c r="J58" s="23">
        <v>1324</v>
      </c>
      <c r="K58" s="23">
        <v>1343</v>
      </c>
      <c r="L58" s="23">
        <v>1314</v>
      </c>
      <c r="M58" s="23">
        <v>1323</v>
      </c>
      <c r="N58" s="23">
        <v>1335</v>
      </c>
      <c r="O58" s="23">
        <v>1327</v>
      </c>
      <c r="P58" s="23">
        <f si="5" t="shared"/>
        <v>1327</v>
      </c>
      <c r="Q58" s="23">
        <f si="3" t="shared"/>
        <v>5.67857142857133</v>
      </c>
    </row>
    <row customFormat="1" r="59" s="14" spans="1:17">
      <c r="A59" s="22">
        <v>55</v>
      </c>
      <c r="B59" s="23">
        <v>1259</v>
      </c>
      <c r="C59" s="23">
        <v>1273</v>
      </c>
      <c r="D59" s="23">
        <v>1302</v>
      </c>
      <c r="E59" s="23">
        <v>1276</v>
      </c>
      <c r="F59" s="23">
        <v>1273</v>
      </c>
      <c r="G59" s="23">
        <v>1261</v>
      </c>
      <c r="H59" s="23">
        <f si="4" t="shared"/>
        <v>1274</v>
      </c>
      <c r="I59" s="23">
        <f si="1" t="shared"/>
        <v>6.69642857142867</v>
      </c>
      <c r="J59" s="23">
        <v>1309</v>
      </c>
      <c r="K59" s="23">
        <v>1325</v>
      </c>
      <c r="L59" s="23">
        <v>1338</v>
      </c>
      <c r="M59" s="23">
        <v>1323</v>
      </c>
      <c r="N59" s="23">
        <v>1312</v>
      </c>
      <c r="O59" s="23">
        <v>1301</v>
      </c>
      <c r="P59" s="23">
        <f si="5" t="shared"/>
        <v>1318</v>
      </c>
      <c r="Q59" s="23">
        <f si="3" t="shared"/>
        <v>-3.32142857142867</v>
      </c>
    </row>
    <row customFormat="1" r="60" s="14" spans="1:17">
      <c r="A60" s="22">
        <v>56</v>
      </c>
      <c r="B60" s="23">
        <v>1272</v>
      </c>
      <c r="C60" s="23">
        <v>1293</v>
      </c>
      <c r="D60" s="23">
        <v>1301</v>
      </c>
      <c r="E60" s="23">
        <v>1268</v>
      </c>
      <c r="F60" s="23">
        <v>1264</v>
      </c>
      <c r="G60" s="23">
        <v>1277</v>
      </c>
      <c r="H60" s="23">
        <f si="4" t="shared"/>
        <v>1279</v>
      </c>
      <c r="I60" s="23">
        <f si="1" t="shared"/>
        <v>11.6964285714287</v>
      </c>
      <c r="J60" s="23">
        <v>1320</v>
      </c>
      <c r="K60" s="23">
        <v>1341</v>
      </c>
      <c r="L60" s="23">
        <v>1362</v>
      </c>
      <c r="M60" s="23">
        <v>1320</v>
      </c>
      <c r="N60" s="23">
        <v>1316</v>
      </c>
      <c r="O60" s="23">
        <v>1326</v>
      </c>
      <c r="P60" s="23">
        <f si="5" t="shared"/>
        <v>1330</v>
      </c>
      <c r="Q60" s="23">
        <f si="3" t="shared"/>
        <v>8.67857142857133</v>
      </c>
    </row>
    <row customFormat="1" r="61" s="14" spans="1:17">
      <c r="A61" s="22" t="s">
        <v>27</v>
      </c>
      <c r="B61" s="23">
        <f ca="1" ref="B61:H61" si="6" t="shared">IF(B6="","",COUNTIF(B6:B59,CONCATENATE("&gt;",INDIRECT(ADDRESS(ROW(B66),COLUMN(B66)))+20))+IF(B5&gt;(B66+30),1,0)+IF(B60&gt;(B66+30),1,0))</f>
        <v>6</v>
      </c>
      <c r="C61" s="23">
        <f ca="1" si="6" t="shared"/>
        <v>3</v>
      </c>
      <c r="D61" s="23">
        <f ca="1" si="6" t="shared"/>
        <v>4</v>
      </c>
      <c r="E61" s="23">
        <f ca="1" si="6" t="shared"/>
        <v>5</v>
      </c>
      <c r="F61" s="23">
        <f ca="1" si="6" t="shared"/>
        <v>6</v>
      </c>
      <c r="G61" s="23">
        <f ca="1" si="6" t="shared"/>
        <v>0</v>
      </c>
      <c r="H61" s="23">
        <f ca="1" si="6" t="shared"/>
        <v>2</v>
      </c>
      <c r="I61" s="23"/>
      <c r="J61" s="23">
        <f ca="1" ref="J61:P61" si="7" t="shared">IF(J6="","",COUNTIF(J6:J59,CONCATENATE("&gt;",INDIRECT(ADDRESS(ROW(J66),COLUMN(J66)))+20))+IF(J5&gt;(J66+30),1,0)+IF(J60&gt;(J66+30),1,0))</f>
        <v>3</v>
      </c>
      <c r="K61" s="23">
        <f ca="1" si="7" t="shared"/>
        <v>2</v>
      </c>
      <c r="L61" s="23">
        <f ca="1" si="7" t="shared"/>
        <v>4</v>
      </c>
      <c r="M61" s="23">
        <f ca="1" si="7" t="shared"/>
        <v>4</v>
      </c>
      <c r="N61" s="23">
        <f ca="1" si="7" t="shared"/>
        <v>2</v>
      </c>
      <c r="O61" s="23">
        <f ca="1" si="7" t="shared"/>
        <v>2</v>
      </c>
      <c r="P61" s="23">
        <f ca="1" si="7" t="shared"/>
        <v>1</v>
      </c>
      <c r="Q61" s="23"/>
    </row>
    <row customFormat="1" r="62" s="14" spans="1:17">
      <c r="A62" s="22" t="s">
        <v>28</v>
      </c>
      <c r="B62" s="23">
        <f ca="1" ref="B62:H62" si="8" t="shared">IF(B5="","",COUNTIF(B5:B60,CONCATENATE("&lt;",INDIRECT(ADDRESS(ROW(B66),COLUMN(B66)))-20))+IF(B5&lt;(B66-30),1,0)+IF(B60&lt;(B66-30),1,0))</f>
        <v>4</v>
      </c>
      <c r="C62" s="23">
        <f ca="1" si="8" t="shared"/>
        <v>4</v>
      </c>
      <c r="D62" s="23">
        <f ca="1" si="8" t="shared"/>
        <v>6</v>
      </c>
      <c r="E62" s="23">
        <f ca="1" si="8" t="shared"/>
        <v>5</v>
      </c>
      <c r="F62" s="23">
        <f ca="1" si="8" t="shared"/>
        <v>4</v>
      </c>
      <c r="G62" s="23">
        <f ca="1" si="8" t="shared"/>
        <v>4</v>
      </c>
      <c r="H62" s="23">
        <f ca="1" si="8" t="shared"/>
        <v>2</v>
      </c>
      <c r="I62" s="23"/>
      <c r="J62" s="23">
        <f ca="1" ref="J62:P62" si="9" t="shared">IF(J5="","",COUNTIF(J5:J60,CONCATENATE("&lt;",INDIRECT(ADDRESS(ROW(J66),COLUMN(J66)))-20))+IF(J5&lt;(J66-30),1,0)+IF(J60&lt;(J66-30),1,0))</f>
        <v>5</v>
      </c>
      <c r="K62" s="23">
        <f ca="1" si="9" t="shared"/>
        <v>2</v>
      </c>
      <c r="L62" s="23">
        <f ca="1" si="9" t="shared"/>
        <v>4</v>
      </c>
      <c r="M62" s="23">
        <f ca="1" si="9" t="shared"/>
        <v>0</v>
      </c>
      <c r="N62" s="23">
        <f ca="1" si="9" t="shared"/>
        <v>6</v>
      </c>
      <c r="O62" s="23">
        <f ca="1" si="9" t="shared"/>
        <v>4</v>
      </c>
      <c r="P62" s="23">
        <f ca="1" si="9" t="shared"/>
        <v>0</v>
      </c>
      <c r="Q62" s="23"/>
    </row>
    <row customFormat="1" r="63" s="14" spans="1:17">
      <c r="A63" s="22" t="s">
        <v>29</v>
      </c>
      <c r="B63" s="24" t="str">
        <f ca="1" ref="B63:G63" si="10" t="shared">CONCATENATE("↑",B61,"↓",B62)</f>
        <v>↑6↓4</v>
      </c>
      <c r="C63" s="24" t="str">
        <f ca="1" si="10" t="shared"/>
        <v>↑3↓4</v>
      </c>
      <c r="D63" s="24" t="str">
        <f ca="1" si="10" t="shared"/>
        <v>↑4↓6</v>
      </c>
      <c r="E63" s="24" t="str">
        <f ca="1" si="10" t="shared"/>
        <v>↑5↓5</v>
      </c>
      <c r="F63" s="24" t="str">
        <f ca="1" si="10" t="shared"/>
        <v>↑6↓4</v>
      </c>
      <c r="G63" s="24" t="str">
        <f ca="1" si="10" t="shared"/>
        <v>↑0↓4</v>
      </c>
      <c r="H63" s="24"/>
      <c r="I63" s="24"/>
      <c r="J63" s="24" t="str">
        <f ca="1" ref="J63:O63" si="11" t="shared">CONCATENATE("↑",J61,"↓",J62)</f>
        <v>↑3↓5</v>
      </c>
      <c r="K63" s="24" t="str">
        <f ca="1" si="11" t="shared"/>
        <v>↑2↓2</v>
      </c>
      <c r="L63" s="24" t="str">
        <f ca="1" si="11" t="shared"/>
        <v>↑4↓4</v>
      </c>
      <c r="M63" s="24" t="str">
        <f ca="1" si="11" t="shared"/>
        <v>↑4↓0</v>
      </c>
      <c r="N63" s="24" t="str">
        <f ca="1" si="11" t="shared"/>
        <v>↑2↓6</v>
      </c>
      <c r="O63" s="24" t="str">
        <f ca="1" si="11" t="shared"/>
        <v>↑2↓4</v>
      </c>
      <c r="P63" s="24" t="s">
        <v>30</v>
      </c>
      <c r="Q63" s="22"/>
    </row>
    <row customFormat="1" r="64" s="14" spans="1:17">
      <c r="A64" s="22" t="s">
        <v>31</v>
      </c>
      <c r="B64" s="23">
        <f ref="B64:H64" si="12" t="shared">IF(B5="","",MAX(B5:B60))</f>
        <v>1298</v>
      </c>
      <c r="C64" s="23">
        <f si="12" t="shared"/>
        <v>1308</v>
      </c>
      <c r="D64" s="23">
        <f si="12" t="shared"/>
        <v>1302</v>
      </c>
      <c r="E64" s="23">
        <f si="12" t="shared"/>
        <v>1308</v>
      </c>
      <c r="F64" s="23">
        <f si="12" t="shared"/>
        <v>1294</v>
      </c>
      <c r="G64" s="23">
        <f si="12" t="shared"/>
        <v>1283</v>
      </c>
      <c r="H64" s="23">
        <f si="12" t="shared"/>
        <v>1292</v>
      </c>
      <c r="I64" s="23"/>
      <c r="J64" s="23">
        <f ref="J64:P64" si="13" t="shared">IF(J5="","",MAX(J5:J60))</f>
        <v>1353</v>
      </c>
      <c r="K64" s="23">
        <f si="13" t="shared"/>
        <v>1351</v>
      </c>
      <c r="L64" s="23">
        <f si="13" t="shared"/>
        <v>1365</v>
      </c>
      <c r="M64" s="23">
        <f si="13" t="shared"/>
        <v>1357</v>
      </c>
      <c r="N64" s="23">
        <f si="13" t="shared"/>
        <v>1343</v>
      </c>
      <c r="O64" s="23">
        <f si="13" t="shared"/>
        <v>1343</v>
      </c>
      <c r="P64" s="23">
        <f si="13" t="shared"/>
        <v>1346</v>
      </c>
      <c r="Q64" s="22"/>
    </row>
    <row customFormat="1" r="65" s="14" spans="1:17">
      <c r="A65" s="22" t="s">
        <v>32</v>
      </c>
      <c r="B65" s="23">
        <f ref="B65:H65" si="14" t="shared">IF(B5="","",MIN(B5:B60))</f>
        <v>1223</v>
      </c>
      <c r="C65" s="23">
        <f si="14" t="shared"/>
        <v>1237</v>
      </c>
      <c r="D65" s="23">
        <f si="14" t="shared"/>
        <v>1242</v>
      </c>
      <c r="E65" s="23">
        <f si="14" t="shared"/>
        <v>1239</v>
      </c>
      <c r="F65" s="23">
        <f si="14" t="shared"/>
        <v>1230</v>
      </c>
      <c r="G65" s="23">
        <f si="14" t="shared"/>
        <v>1228</v>
      </c>
      <c r="H65" s="23">
        <f si="14" t="shared"/>
        <v>1234</v>
      </c>
      <c r="I65" s="23"/>
      <c r="J65" s="23">
        <f ref="J65:P65" si="15" t="shared">IF(J5="","",MIN(J5:J60))</f>
        <v>1292</v>
      </c>
      <c r="K65" s="23">
        <f si="15" t="shared"/>
        <v>1299</v>
      </c>
      <c r="L65" s="23">
        <f si="15" t="shared"/>
        <v>1299</v>
      </c>
      <c r="M65" s="23">
        <f si="15" t="shared"/>
        <v>1303</v>
      </c>
      <c r="N65" s="23">
        <f si="15" t="shared"/>
        <v>1292</v>
      </c>
      <c r="O65" s="23">
        <f si="15" t="shared"/>
        <v>1291</v>
      </c>
      <c r="P65" s="23">
        <f si="15" t="shared"/>
        <v>1304</v>
      </c>
      <c r="Q65" s="22"/>
    </row>
    <row customFormat="1" r="66" s="15" spans="1:17">
      <c r="A66" s="23" t="s">
        <v>12</v>
      </c>
      <c r="B66" s="23">
        <f ref="B66:H66" si="16" t="shared">IF(B5="","",AVERAGE(B5:B60))</f>
        <v>1266.35714285714</v>
      </c>
      <c r="C66" s="23">
        <f si="16" t="shared"/>
        <v>1270.42857142857</v>
      </c>
      <c r="D66" s="23">
        <f si="16" t="shared"/>
        <v>1271.64285714286</v>
      </c>
      <c r="E66" s="23">
        <f si="16" t="shared"/>
        <v>1269.64285714286</v>
      </c>
      <c r="F66" s="23">
        <f si="16" t="shared"/>
        <v>1262.67857142857</v>
      </c>
      <c r="G66" s="23">
        <f si="16" t="shared"/>
        <v>1265.80357142857</v>
      </c>
      <c r="H66" s="23">
        <f si="16" t="shared"/>
        <v>1267.30357142857</v>
      </c>
      <c r="I66" s="23"/>
      <c r="J66" s="23">
        <f ref="J66:P66" si="17" t="shared">IF(J5="","",AVERAGE(J5:J60))</f>
        <v>1319.83928571429</v>
      </c>
      <c r="K66" s="23">
        <f si="17" t="shared"/>
        <v>1325.5</v>
      </c>
      <c r="L66" s="23">
        <f si="17" t="shared"/>
        <v>1325.71428571429</v>
      </c>
      <c r="M66" s="23">
        <f si="17" t="shared"/>
        <v>1322.98214285714</v>
      </c>
      <c r="N66" s="23">
        <f si="17" t="shared"/>
        <v>1318.05357142857</v>
      </c>
      <c r="O66" s="23">
        <f si="17" t="shared"/>
        <v>1318.33928571429</v>
      </c>
      <c r="P66" s="23">
        <f si="17" t="shared"/>
        <v>1321.32142857143</v>
      </c>
      <c r="Q66" s="23"/>
    </row>
    <row customFormat="1" r="67" s="14" spans="1:17">
      <c r="A67" s="22" t="s">
        <v>33</v>
      </c>
      <c r="B67" s="22">
        <v>1270</v>
      </c>
      <c r="C67" s="22">
        <v>1270</v>
      </c>
      <c r="D67" s="22">
        <v>1270</v>
      </c>
      <c r="E67" s="22">
        <v>1270</v>
      </c>
      <c r="F67" s="22">
        <v>1270</v>
      </c>
      <c r="G67" s="22">
        <v>1270</v>
      </c>
      <c r="H67" s="22">
        <v>1270</v>
      </c>
      <c r="I67" s="23"/>
      <c r="J67" s="22">
        <v>1320</v>
      </c>
      <c r="K67" s="22">
        <v>1320</v>
      </c>
      <c r="L67" s="22">
        <v>1320</v>
      </c>
      <c r="M67" s="22">
        <v>1320</v>
      </c>
      <c r="N67" s="22">
        <v>1320</v>
      </c>
      <c r="O67" s="22">
        <v>1320</v>
      </c>
      <c r="P67" s="22">
        <v>1320</v>
      </c>
      <c r="Q67" s="22"/>
    </row>
    <row customFormat="1" r="68" s="14" spans="1:17">
      <c r="A68" s="22" t="s">
        <v>34</v>
      </c>
      <c r="B68" s="22">
        <f ref="B68:H68" si="18" t="shared">IF(B66="","",IF(ABS(B66-B67)&gt;7,1,0))</f>
        <v>0</v>
      </c>
      <c r="C68" s="22">
        <f si="18" t="shared"/>
        <v>0</v>
      </c>
      <c r="D68" s="22">
        <f si="18" t="shared"/>
        <v>0</v>
      </c>
      <c r="E68" s="22">
        <f si="18" t="shared"/>
        <v>0</v>
      </c>
      <c r="F68" s="22">
        <f si="18" t="shared"/>
        <v>1</v>
      </c>
      <c r="G68" s="22">
        <f si="18" t="shared"/>
        <v>0</v>
      </c>
      <c r="H68" s="22">
        <f si="18" t="shared"/>
        <v>0</v>
      </c>
      <c r="I68" s="22"/>
      <c r="J68" s="22">
        <f ref="J68:P68" si="19" t="shared">IF(J66="","",IF(ABS(J66-J67)&gt;7,1,0))</f>
        <v>0</v>
      </c>
      <c r="K68" s="22">
        <f si="19" t="shared"/>
        <v>0</v>
      </c>
      <c r="L68" s="22">
        <f si="19" t="shared"/>
        <v>0</v>
      </c>
      <c r="M68" s="22">
        <f si="19" t="shared"/>
        <v>0</v>
      </c>
      <c r="N68" s="22">
        <f si="19" t="shared"/>
        <v>0</v>
      </c>
      <c r="O68" s="22">
        <f si="19" t="shared"/>
        <v>0</v>
      </c>
      <c r="P68" s="22">
        <f si="19" t="shared"/>
        <v>0</v>
      </c>
      <c r="Q68" s="22"/>
    </row>
    <row customFormat="1" r="69" s="14" spans="9:9">
      <c r="I69" s="15"/>
    </row>
    <row customFormat="1" r="70" s="14" spans="3:12">
      <c r="C70" s="22"/>
      <c r="D70" s="22" t="s">
        <v>35</v>
      </c>
      <c r="E70" s="22" t="s">
        <v>36</v>
      </c>
      <c r="F70" s="22" t="s">
        <v>12</v>
      </c>
      <c r="G70" s="22"/>
      <c r="H70" s="22"/>
      <c r="I70" s="22"/>
      <c r="J70" s="22" t="s">
        <v>35</v>
      </c>
      <c r="K70" s="22" t="s">
        <v>36</v>
      </c>
      <c r="L70" s="22" t="s">
        <v>12</v>
      </c>
    </row>
    <row customFormat="1" r="71" s="14" spans="3:12">
      <c r="C71" s="22" t="s">
        <v>37</v>
      </c>
      <c r="D71" s="26">
        <f ca="1">(56*2-B$61-B$62-J$61-J$62)/(56*2)</f>
        <v>0.839285714285714</v>
      </c>
      <c r="E71" s="26">
        <f ca="1">(56*2-C$61-C$62-K$61-K$62)/(56*2)</f>
        <v>0.901785714285714</v>
      </c>
      <c r="F71" s="26">
        <f ca="1">AVERAGE(D71:E71)</f>
        <v>0.870535714285714</v>
      </c>
      <c r="G71" s="26"/>
      <c r="H71" s="22"/>
      <c r="I71" s="22" t="s">
        <v>38</v>
      </c>
      <c r="J71" s="22">
        <f>(2-B68-J68)/2</f>
        <v>1</v>
      </c>
      <c r="K71" s="22">
        <f>(2-C68-K68)/2</f>
        <v>1</v>
      </c>
      <c r="L71" s="22">
        <f>AVERAGE(J71:K71)</f>
        <v>1</v>
      </c>
    </row>
    <row customFormat="1" r="72" s="14" spans="3:12">
      <c r="C72" s="22" t="s">
        <v>39</v>
      </c>
      <c r="D72" s="26">
        <f ca="1">(56*2-D$61-D$62-L$61-L$62)/(56*2)</f>
        <v>0.839285714285714</v>
      </c>
      <c r="E72" s="26">
        <f ca="1">(56*2-E$61-E$62-M$61-M$62)/(56*2)</f>
        <v>0.875</v>
      </c>
      <c r="F72" s="26">
        <f ca="1">AVERAGE(D72:E72)</f>
        <v>0.857142857142857</v>
      </c>
      <c r="G72" s="22"/>
      <c r="H72" s="22"/>
      <c r="I72" s="22" t="s">
        <v>40</v>
      </c>
      <c r="J72" s="22">
        <f>(2-D68-L68)/2</f>
        <v>1</v>
      </c>
      <c r="K72" s="22">
        <f>(2-E68-M68)/2</f>
        <v>1</v>
      </c>
      <c r="L72" s="22">
        <f>AVERAGE(J72:K72)</f>
        <v>1</v>
      </c>
    </row>
    <row customFormat="1" r="73" s="14" spans="3:12">
      <c r="C73" s="22" t="s">
        <v>41</v>
      </c>
      <c r="D73" s="26">
        <f ca="1">(56*2-F$61-F$62-N$61-N$62)/(56*2)</f>
        <v>0.839285714285714</v>
      </c>
      <c r="E73" s="26">
        <f ca="1">(56*2-G$61-G$62-O$61-O$62)/(56*2)</f>
        <v>0.910714285714286</v>
      </c>
      <c r="F73" s="26">
        <f ca="1">AVERAGE(D73:E73)</f>
        <v>0.875</v>
      </c>
      <c r="G73" s="22"/>
      <c r="H73" s="22"/>
      <c r="I73" s="22" t="s">
        <v>42</v>
      </c>
      <c r="J73" s="22">
        <f>(2-F68-N68)/2</f>
        <v>0.5</v>
      </c>
      <c r="K73" s="22">
        <f>(2-G68-O68)/2</f>
        <v>1</v>
      </c>
      <c r="L73" s="22">
        <f>AVERAGE(J73:K73)</f>
        <v>0.75</v>
      </c>
    </row>
    <row customFormat="1" r="74" s="14" spans="3:12">
      <c r="C74" s="23" t="s">
        <v>43</v>
      </c>
      <c r="D74" s="23"/>
      <c r="E74" s="23"/>
      <c r="F74" s="23">
        <f ca="1">(56*2-H$61-H$62-P$61-P$62)/(56*2)</f>
        <v>0.955357142857143</v>
      </c>
      <c r="G74" s="23"/>
      <c r="H74" s="23"/>
      <c r="I74" s="23" t="s">
        <v>44</v>
      </c>
      <c r="J74" s="26"/>
      <c r="K74" s="23"/>
      <c r="L74" s="26">
        <f>(2*6-SUM(B68:P68))/(2*6)</f>
        <v>0.916666666666667</v>
      </c>
    </row>
  </sheetData>
  <mergeCells count="2">
    <mergeCell ref="B2:G2"/>
    <mergeCell ref="J2:O2"/>
  </mergeCells>
  <conditionalFormatting sqref="B5">
    <cfRule dxfId="2" operator="lessThan" priority="71" type="cellIs">
      <formula>$B$66-30</formula>
    </cfRule>
    <cfRule dxfId="3" operator="greaterThan" priority="72" type="cellIs">
      <formula>$B$66+30</formula>
    </cfRule>
  </conditionalFormatting>
  <conditionalFormatting sqref="C5">
    <cfRule dxfId="2" operator="lessThan" priority="65" type="cellIs">
      <formula>$C$66-30</formula>
    </cfRule>
    <cfRule dxfId="3" operator="greaterThan" priority="66" type="cellIs">
      <formula>$C$66+30</formula>
    </cfRule>
  </conditionalFormatting>
  <conditionalFormatting sqref="D5">
    <cfRule dxfId="2" operator="lessThan" priority="63" type="cellIs">
      <formula>$D$66-30</formula>
    </cfRule>
    <cfRule dxfId="3" operator="greaterThan" priority="64" type="cellIs">
      <formula>$D$66+30</formula>
    </cfRule>
  </conditionalFormatting>
  <conditionalFormatting sqref="E5">
    <cfRule dxfId="2" operator="lessThan" priority="61" type="cellIs">
      <formula>$E$66-30</formula>
    </cfRule>
    <cfRule dxfId="3" operator="greaterThan" priority="62" type="cellIs">
      <formula>$E$66+30</formula>
    </cfRule>
  </conditionalFormatting>
  <conditionalFormatting sqref="F5">
    <cfRule dxfId="2" operator="lessThan" priority="59" type="cellIs">
      <formula>$F$66-30</formula>
    </cfRule>
    <cfRule dxfId="3" operator="greaterThan" priority="60" type="cellIs">
      <formula>$F$66+30</formula>
    </cfRule>
  </conditionalFormatting>
  <conditionalFormatting sqref="G5">
    <cfRule dxfId="2" operator="lessThan" priority="57" type="cellIs">
      <formula>$G$66-30</formula>
    </cfRule>
    <cfRule dxfId="3" operator="greaterThan" priority="58" type="cellIs">
      <formula>$G$66+30</formula>
    </cfRule>
  </conditionalFormatting>
  <conditionalFormatting sqref="J5">
    <cfRule dxfId="2" operator="lessThan" priority="35" type="cellIs">
      <formula>$J$66-30</formula>
    </cfRule>
    <cfRule dxfId="3" operator="greaterThan" priority="36" type="cellIs">
      <formula>$J$66+30</formula>
    </cfRule>
  </conditionalFormatting>
  <conditionalFormatting sqref="K5">
    <cfRule dxfId="2" operator="lessThan" priority="33" type="cellIs">
      <formula>$K$66-30</formula>
    </cfRule>
    <cfRule dxfId="3" operator="greaterThan" priority="34" type="cellIs">
      <formula>$K$66+30</formula>
    </cfRule>
  </conditionalFormatting>
  <conditionalFormatting sqref="L5">
    <cfRule dxfId="2" operator="lessThan" priority="31" type="cellIs">
      <formula>$L$66-30</formula>
    </cfRule>
    <cfRule dxfId="3" operator="greaterThan" priority="32" type="cellIs">
      <formula>$L$66+30</formula>
    </cfRule>
  </conditionalFormatting>
  <conditionalFormatting sqref="M5">
    <cfRule dxfId="2" operator="lessThan" priority="29" type="cellIs">
      <formula>$M$66-30</formula>
    </cfRule>
    <cfRule dxfId="3" operator="greaterThan" priority="30" type="cellIs">
      <formula>$M$66+30</formula>
    </cfRule>
  </conditionalFormatting>
  <conditionalFormatting sqref="N5">
    <cfRule dxfId="2" operator="lessThan" priority="27" type="cellIs">
      <formula>$N$66-30</formula>
    </cfRule>
    <cfRule dxfId="3" operator="greaterThan" priority="28" type="cellIs">
      <formula>$N$66+30</formula>
    </cfRule>
  </conditionalFormatting>
  <conditionalFormatting sqref="O5">
    <cfRule dxfId="2" operator="lessThan" priority="25" type="cellIs">
      <formula>$O$66-30</formula>
    </cfRule>
    <cfRule dxfId="3" operator="greaterThan" priority="26" type="cellIs">
      <formula>$O$66+30</formula>
    </cfRule>
  </conditionalFormatting>
  <conditionalFormatting sqref="B60">
    <cfRule dxfId="2" operator="lessThan" priority="69" type="cellIs">
      <formula>$B$66-30</formula>
    </cfRule>
    <cfRule dxfId="3" operator="greaterThan" priority="70" type="cellIs">
      <formula>$B$66+30</formula>
    </cfRule>
  </conditionalFormatting>
  <conditionalFormatting sqref="C60">
    <cfRule dxfId="2" operator="lessThan" priority="53" type="cellIs">
      <formula>$C$66-30</formula>
    </cfRule>
    <cfRule dxfId="3" operator="greaterThan" priority="54" type="cellIs">
      <formula>$C$66+30</formula>
    </cfRule>
  </conditionalFormatting>
  <conditionalFormatting sqref="D60">
    <cfRule dxfId="2" operator="lessThan" priority="51" type="cellIs">
      <formula>$D$66-30</formula>
    </cfRule>
    <cfRule dxfId="3" operator="greaterThan" priority="52" type="cellIs">
      <formula>$D$66+30</formula>
    </cfRule>
  </conditionalFormatting>
  <conditionalFormatting sqref="E60">
    <cfRule dxfId="2" operator="lessThan" priority="49" type="cellIs">
      <formula>$E$66-30</formula>
    </cfRule>
    <cfRule dxfId="3" operator="greaterThan" priority="50" type="cellIs">
      <formula>$E$66+30</formula>
    </cfRule>
  </conditionalFormatting>
  <conditionalFormatting sqref="F60">
    <cfRule dxfId="2" operator="lessThan" priority="47" type="cellIs">
      <formula>$F$66-30</formula>
    </cfRule>
    <cfRule dxfId="3" operator="greaterThan" priority="48" type="cellIs">
      <formula>$F$66+30</formula>
    </cfRule>
  </conditionalFormatting>
  <conditionalFormatting sqref="G60">
    <cfRule dxfId="2" operator="lessThan" priority="45" type="cellIs">
      <formula>$G$66-30</formula>
    </cfRule>
    <cfRule dxfId="3" operator="greaterThan" priority="46" type="cellIs">
      <formula>$G$66+30</formula>
    </cfRule>
  </conditionalFormatting>
  <conditionalFormatting sqref="J60">
    <cfRule dxfId="2" operator="lessThan" priority="23" type="cellIs">
      <formula>$J$66-30</formula>
    </cfRule>
    <cfRule dxfId="3" operator="greaterThan" priority="24" type="cellIs">
      <formula>$J$66+30</formula>
    </cfRule>
  </conditionalFormatting>
  <conditionalFormatting sqref="K60">
    <cfRule dxfId="2" operator="lessThan" priority="21" type="cellIs">
      <formula>$K$66-30</formula>
    </cfRule>
    <cfRule dxfId="3" operator="greaterThan" priority="22" type="cellIs">
      <formula>$K$66+30</formula>
    </cfRule>
  </conditionalFormatting>
  <conditionalFormatting sqref="L60">
    <cfRule dxfId="2" operator="lessThan" priority="19" type="cellIs">
      <formula>$L$66-30</formula>
    </cfRule>
    <cfRule dxfId="3" operator="greaterThan" priority="20" type="cellIs">
      <formula>$L$66+30</formula>
    </cfRule>
  </conditionalFormatting>
  <conditionalFormatting sqref="M60">
    <cfRule dxfId="2" operator="lessThan" priority="17" type="cellIs">
      <formula>$M$66-30</formula>
    </cfRule>
    <cfRule dxfId="3" operator="greaterThan" priority="18" type="cellIs">
      <formula>$M$66+30</formula>
    </cfRule>
  </conditionalFormatting>
  <conditionalFormatting sqref="N60">
    <cfRule dxfId="2" operator="lessThan" priority="15" type="cellIs">
      <formula>$N$66-30</formula>
    </cfRule>
    <cfRule dxfId="3" operator="greaterThan" priority="16" type="cellIs">
      <formula>$N$66+30</formula>
    </cfRule>
  </conditionalFormatting>
  <conditionalFormatting sqref="O60">
    <cfRule dxfId="2" operator="lessThan" priority="13" type="cellIs">
      <formula>$O$66-30</formula>
    </cfRule>
    <cfRule dxfId="3" operator="greaterThan" priority="14" type="cellIs">
      <formula>$O$66+30</formula>
    </cfRule>
  </conditionalFormatting>
  <conditionalFormatting sqref="B6:B59">
    <cfRule dxfId="3" operator="greaterThan" priority="74" type="cellIs">
      <formula>$B$66+20</formula>
    </cfRule>
    <cfRule dxfId="2" operator="lessThan" priority="73" type="cellIs">
      <formula>$B$66-20</formula>
    </cfRule>
  </conditionalFormatting>
  <conditionalFormatting sqref="C6:C59">
    <cfRule dxfId="2" operator="lessThan" priority="55" type="cellIs">
      <formula>$C$66-20</formula>
    </cfRule>
    <cfRule dxfId="3" operator="greaterThan" priority="56" type="cellIs">
      <formula>$C$66+20</formula>
    </cfRule>
  </conditionalFormatting>
  <conditionalFormatting sqref="D6:D59">
    <cfRule dxfId="2" operator="lessThan" priority="43" type="cellIs">
      <formula>$D$66-20</formula>
    </cfRule>
    <cfRule dxfId="3" operator="greaterThan" priority="44" type="cellIs">
      <formula>$D$66+20</formula>
    </cfRule>
  </conditionalFormatting>
  <conditionalFormatting sqref="E6:E59">
    <cfRule dxfId="2" operator="lessThan" priority="41" type="cellIs">
      <formula>$E$66-20</formula>
    </cfRule>
    <cfRule dxfId="3" operator="greaterThan" priority="42" type="cellIs">
      <formula>$E$66+20</formula>
    </cfRule>
  </conditionalFormatting>
  <conditionalFormatting sqref="F6:F59">
    <cfRule dxfId="2" operator="lessThan" priority="39" type="cellIs">
      <formula>$F$66-20</formula>
    </cfRule>
    <cfRule dxfId="3" operator="greaterThan" priority="40" type="cellIs">
      <formula>$F$66+20</formula>
    </cfRule>
  </conditionalFormatting>
  <conditionalFormatting sqref="G6:G59">
    <cfRule dxfId="2" operator="lessThan" priority="37" type="cellIs">
      <formula>$G$66-20</formula>
    </cfRule>
    <cfRule dxfId="3" operator="greaterThan" priority="38" type="cellIs">
      <formula>$G$66+20</formula>
    </cfRule>
  </conditionalFormatting>
  <conditionalFormatting sqref="J6:J59">
    <cfRule dxfId="2" operator="lessThan" priority="11" type="cellIs">
      <formula>$J$66-20</formula>
    </cfRule>
    <cfRule dxfId="3" operator="greaterThan" priority="12" type="cellIs">
      <formula>$J$66+20</formula>
    </cfRule>
  </conditionalFormatting>
  <conditionalFormatting sqref="K6:K59">
    <cfRule dxfId="2" operator="lessThan" priority="9" type="cellIs">
      <formula>$K$66-20</formula>
    </cfRule>
    <cfRule dxfId="3" operator="greaterThan" priority="10" type="cellIs">
      <formula>$K$66+20</formula>
    </cfRule>
  </conditionalFormatting>
  <conditionalFormatting sqref="L6:L59">
    <cfRule dxfId="2" operator="lessThan" priority="7" type="cellIs">
      <formula>$L$66-20</formula>
    </cfRule>
    <cfRule dxfId="3" operator="greaterThan" priority="8" type="cellIs">
      <formula>$L$66+20</formula>
    </cfRule>
  </conditionalFormatting>
  <conditionalFormatting sqref="M6:M59">
    <cfRule dxfId="2" operator="lessThan" priority="5" type="cellIs">
      <formula>$M$66-20</formula>
    </cfRule>
    <cfRule dxfId="3" operator="greaterThan" priority="6" type="cellIs">
      <formula>$M$66+20</formula>
    </cfRule>
  </conditionalFormatting>
  <conditionalFormatting sqref="N6:N59">
    <cfRule dxfId="2" operator="lessThan" priority="3" type="cellIs">
      <formula>$N$66-20</formula>
    </cfRule>
    <cfRule dxfId="3" operator="greaterThan" priority="4" type="cellIs">
      <formula>$N$66+20</formula>
    </cfRule>
  </conditionalFormatting>
  <conditionalFormatting sqref="O6:O59">
    <cfRule dxfId="2" operator="lessThan" priority="1" type="cellIs">
      <formula>$O$66-20</formula>
    </cfRule>
    <cfRule dxfId="3" operator="greaterThan" priority="2" type="cellIs">
      <formula>$O$66+20</formula>
    </cfRule>
  </conditionalFormatting>
  <pageMargins bottom="0.75" footer="0.5" header="0.5" left="0.699305555555556" right="0.699305555555556" top="0.75"/>
  <pageSetup orientation="portrait" paperSize="9"/>
  <headerFooter/>
</worksheet>
</file>

<file path=xl/worksheets/sheet7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Q74"/>
  <sheetViews>
    <sheetView workbookViewId="0" zoomScale="85" zoomScaleNormal="85">
      <selection activeCell="B5" sqref="B5"/>
    </sheetView>
  </sheetViews>
  <sheetFormatPr defaultColWidth="9" defaultRowHeight="14.25"/>
  <cols>
    <col min="1" max="1" customWidth="true" style="14" width="14.0" collapsed="true"/>
    <col min="2" max="7" customWidth="true" style="14" width="11.3666666666667" collapsed="true"/>
    <col min="8" max="8" customWidth="true" style="14" width="7.725" collapsed="true"/>
    <col min="9" max="9" customWidth="true" style="14" width="8.26666666666667" collapsed="true"/>
    <col min="10" max="15" customWidth="true" style="14" width="11.3666666666667" collapsed="true"/>
    <col min="16" max="16" customWidth="true" style="14" width="7.36666666666667" collapsed="true"/>
    <col min="17" max="18" style="14" width="9.0" collapsed="true"/>
    <col min="19" max="16384" style="16" width="9.0" collapsed="true"/>
  </cols>
  <sheetData>
    <row customFormat="1" customHeight="1" ht="24" r="1" s="14" spans="1:17">
      <c r="A1" s="17" t="s">
        <v>0</v>
      </c>
      <c r="B1" s="18" t="s">
        <v>92</v>
      </c>
      <c r="C1" s="17"/>
      <c r="D1" s="17"/>
      <c r="E1" s="17" t="s">
        <v>1</v>
      </c>
      <c r="F1" s="19" t="s">
        <v>2</v>
      </c>
      <c r="G1" s="19"/>
      <c r="H1" s="19"/>
      <c r="I1" s="19"/>
      <c r="J1" s="19"/>
      <c r="K1" s="19"/>
      <c r="L1" s="19"/>
      <c r="M1" s="19"/>
      <c r="N1" s="19"/>
      <c r="O1" s="19"/>
      <c r="P1" s="19"/>
      <c r="Q1" s="25"/>
    </row>
    <row customFormat="1" r="2" s="14" spans="1:17">
      <c r="A2" s="17"/>
      <c r="B2" s="20" t="s">
        <v>3</v>
      </c>
      <c r="C2" s="20"/>
      <c r="D2" s="20"/>
      <c r="E2" s="20"/>
      <c r="F2" s="20"/>
      <c r="G2" s="20"/>
      <c r="H2" s="20"/>
      <c r="I2" s="20"/>
      <c r="J2" s="20" t="s">
        <v>4</v>
      </c>
      <c r="K2" s="20"/>
      <c r="L2" s="20"/>
      <c r="M2" s="20"/>
      <c r="N2" s="20"/>
      <c r="O2" s="20"/>
      <c r="P2" s="17"/>
      <c r="Q2" s="17"/>
    </row>
    <row customFormat="1" r="3" s="14" spans="1:17">
      <c r="A3" s="17" t="s">
        <v>5</v>
      </c>
      <c r="B3" s="17" t="s">
        <v>6</v>
      </c>
      <c r="C3" s="17" t="s">
        <v>7</v>
      </c>
      <c r="D3" s="17" t="s">
        <v>8</v>
      </c>
      <c r="E3" s="17" t="s">
        <v>9</v>
      </c>
      <c r="F3" s="17" t="s">
        <v>10</v>
      </c>
      <c r="G3" s="17" t="s">
        <v>11</v>
      </c>
      <c r="H3" s="17" t="s">
        <v>12</v>
      </c>
      <c r="I3" s="17" t="s">
        <v>13</v>
      </c>
      <c r="J3" s="17" t="s">
        <v>6</v>
      </c>
      <c r="K3" s="17" t="s">
        <v>7</v>
      </c>
      <c r="L3" s="17" t="s">
        <v>8</v>
      </c>
      <c r="M3" s="17" t="s">
        <v>9</v>
      </c>
      <c r="N3" s="17" t="s">
        <v>10</v>
      </c>
      <c r="O3" s="17" t="s">
        <v>11</v>
      </c>
      <c r="P3" s="17" t="s">
        <v>12</v>
      </c>
      <c r="Q3" s="17" t="s">
        <v>13</v>
      </c>
    </row>
    <row customFormat="1" customHeight="1" hidden="1" ht="17" r="4" s="14" spans="1:17">
      <c r="A4" s="17" t="s">
        <v>14</v>
      </c>
      <c r="B4" s="21" t="s">
        <v>15</v>
      </c>
      <c r="C4" s="21" t="s">
        <v>16</v>
      </c>
      <c r="D4" s="21" t="s">
        <v>17</v>
      </c>
      <c r="E4" s="17" t="s">
        <v>18</v>
      </c>
      <c r="F4" s="21" t="s">
        <v>19</v>
      </c>
      <c r="G4" s="17" t="s">
        <v>20</v>
      </c>
      <c r="H4" s="17" t="s">
        <v>90</v>
      </c>
      <c r="I4" s="17" t="s">
        <v>90</v>
      </c>
      <c r="J4" s="17" t="s">
        <v>21</v>
      </c>
      <c r="K4" s="21" t="s">
        <v>22</v>
      </c>
      <c r="L4" s="17" t="s">
        <v>23</v>
      </c>
      <c r="M4" s="17" t="s">
        <v>24</v>
      </c>
      <c r="N4" s="17" t="s">
        <v>25</v>
      </c>
      <c r="O4" s="21" t="s">
        <v>26</v>
      </c>
      <c r="P4" s="17"/>
      <c r="Q4" s="17"/>
    </row>
    <row customFormat="1" r="5" s="14" spans="1:17">
      <c r="A5" s="22">
        <v>1</v>
      </c>
      <c r="B5" s="23">
        <v>1270</v>
      </c>
      <c r="C5" s="23">
        <v>1275</v>
      </c>
      <c r="D5" s="23">
        <v>1288</v>
      </c>
      <c r="E5" s="23">
        <v>1270</v>
      </c>
      <c r="F5" s="23">
        <v>1261</v>
      </c>
      <c r="G5" s="23">
        <v>1261</v>
      </c>
      <c r="H5" s="23">
        <f ref="H5:H36" si="0" t="shared">IF(B5="","",INT(AVERAGE(B5:G5)))</f>
        <v>1270</v>
      </c>
      <c r="I5" s="23">
        <f ref="I5:I60" si="1" t="shared">IF(H5="","",H5-H$66)</f>
        <v>1</v>
      </c>
      <c r="J5" s="23">
        <v>1326</v>
      </c>
      <c r="K5" s="23">
        <v>1327</v>
      </c>
      <c r="L5" s="23">
        <v>1336</v>
      </c>
      <c r="M5" s="23">
        <v>1345</v>
      </c>
      <c r="N5" s="23">
        <v>1316</v>
      </c>
      <c r="O5" s="23">
        <v>1309</v>
      </c>
      <c r="P5" s="23">
        <f ref="P5:P36" si="2" t="shared">IF(J5="","",INT(AVERAGE(J5:O5)))</f>
        <v>1326</v>
      </c>
      <c r="Q5" s="23">
        <f ref="Q5:Q60" si="3" t="shared">IF(P5="","",P5-P$66)</f>
        <v>7</v>
      </c>
    </row>
    <row customFormat="1" r="6" s="14" spans="1:17">
      <c r="A6" s="22">
        <v>2</v>
      </c>
      <c r="B6" s="23">
        <v>1267</v>
      </c>
      <c r="C6" s="23">
        <v>1267</v>
      </c>
      <c r="D6" s="23">
        <v>1274</v>
      </c>
      <c r="E6" s="23">
        <v>1285</v>
      </c>
      <c r="F6" s="23">
        <v>1261</v>
      </c>
      <c r="G6" s="23">
        <v>1271</v>
      </c>
      <c r="H6" s="23">
        <f si="0" t="shared"/>
        <v>1270</v>
      </c>
      <c r="I6" s="23">
        <f si="1" t="shared"/>
        <v>1</v>
      </c>
      <c r="J6" s="23">
        <v>1318</v>
      </c>
      <c r="K6" s="23">
        <v>1341</v>
      </c>
      <c r="L6" s="23">
        <v>1318</v>
      </c>
      <c r="M6" s="23">
        <v>1327</v>
      </c>
      <c r="N6" s="23">
        <v>1324</v>
      </c>
      <c r="O6" s="23">
        <v>1308</v>
      </c>
      <c r="P6" s="23">
        <f si="2" t="shared"/>
        <v>1322</v>
      </c>
      <c r="Q6" s="23">
        <f si="3" t="shared"/>
        <v>3</v>
      </c>
    </row>
    <row customFormat="1" r="7" s="14" spans="1:17">
      <c r="A7" s="22">
        <v>3</v>
      </c>
      <c r="B7" s="23">
        <v>1256</v>
      </c>
      <c r="C7" s="23">
        <v>1278</v>
      </c>
      <c r="D7" s="23">
        <v>1251</v>
      </c>
      <c r="E7" s="23">
        <v>1263</v>
      </c>
      <c r="F7" s="23">
        <v>1264</v>
      </c>
      <c r="G7" s="23">
        <v>1260</v>
      </c>
      <c r="H7" s="23">
        <f si="0" t="shared"/>
        <v>1262</v>
      </c>
      <c r="I7" s="23">
        <f si="1" t="shared"/>
        <v>-7</v>
      </c>
      <c r="J7" s="23">
        <v>1324</v>
      </c>
      <c r="K7" s="23">
        <v>1334</v>
      </c>
      <c r="L7" s="23">
        <v>1305</v>
      </c>
      <c r="M7" s="23">
        <v>1318</v>
      </c>
      <c r="N7" s="23">
        <v>1347</v>
      </c>
      <c r="O7" s="23">
        <v>1321</v>
      </c>
      <c r="P7" s="23">
        <f si="2" t="shared"/>
        <v>1324</v>
      </c>
      <c r="Q7" s="23">
        <f si="3" t="shared"/>
        <v>5</v>
      </c>
    </row>
    <row customFormat="1" r="8" s="14" spans="1:17">
      <c r="A8" s="22">
        <v>4</v>
      </c>
      <c r="B8" s="23">
        <v>1259</v>
      </c>
      <c r="C8" s="23">
        <v>1267</v>
      </c>
      <c r="D8" s="23">
        <v>1292</v>
      </c>
      <c r="E8" s="23">
        <v>1266</v>
      </c>
      <c r="F8" s="23">
        <v>1284</v>
      </c>
      <c r="G8" s="23">
        <v>1253</v>
      </c>
      <c r="H8" s="23">
        <f si="0" t="shared"/>
        <v>1270</v>
      </c>
      <c r="I8" s="23">
        <f si="1" t="shared"/>
        <v>1</v>
      </c>
      <c r="J8" s="23">
        <v>1315</v>
      </c>
      <c r="K8" s="23">
        <v>1315</v>
      </c>
      <c r="L8" s="23">
        <v>1349</v>
      </c>
      <c r="M8" s="23">
        <v>1326</v>
      </c>
      <c r="N8" s="23">
        <v>1301</v>
      </c>
      <c r="O8" s="23">
        <v>1314</v>
      </c>
      <c r="P8" s="23">
        <f si="2" t="shared"/>
        <v>1320</v>
      </c>
      <c r="Q8" s="23">
        <f si="3" t="shared"/>
        <v>1</v>
      </c>
    </row>
    <row customFormat="1" r="9" s="14" spans="1:17">
      <c r="A9" s="22">
        <v>5</v>
      </c>
      <c r="B9" s="23">
        <v>1287</v>
      </c>
      <c r="C9" s="23">
        <v>1265</v>
      </c>
      <c r="D9" s="23">
        <v>1288</v>
      </c>
      <c r="E9" s="23">
        <v>1253</v>
      </c>
      <c r="F9" s="23">
        <v>1255</v>
      </c>
      <c r="G9" s="23">
        <v>1296</v>
      </c>
      <c r="H9" s="23">
        <f si="0" t="shared"/>
        <v>1274</v>
      </c>
      <c r="I9" s="23">
        <f si="1" t="shared"/>
        <v>5</v>
      </c>
      <c r="J9" s="23">
        <v>1324</v>
      </c>
      <c r="K9" s="23">
        <v>1331</v>
      </c>
      <c r="L9" s="23">
        <v>1333</v>
      </c>
      <c r="M9" s="23">
        <v>1300</v>
      </c>
      <c r="N9" s="23">
        <v>1306</v>
      </c>
      <c r="O9" s="23">
        <v>1326</v>
      </c>
      <c r="P9" s="23">
        <f si="2" t="shared"/>
        <v>1320</v>
      </c>
      <c r="Q9" s="23">
        <f si="3" t="shared"/>
        <v>1</v>
      </c>
    </row>
    <row customFormat="1" r="10" s="14" spans="1:17">
      <c r="A10" s="22">
        <v>6</v>
      </c>
      <c r="B10" s="23">
        <v>1273</v>
      </c>
      <c r="C10" s="23">
        <v>1240</v>
      </c>
      <c r="D10" s="23">
        <v>1248</v>
      </c>
      <c r="E10" s="23">
        <v>1282</v>
      </c>
      <c r="F10" s="23">
        <v>1254</v>
      </c>
      <c r="G10" s="23">
        <v>1266</v>
      </c>
      <c r="H10" s="23">
        <f si="0" t="shared"/>
        <v>1260</v>
      </c>
      <c r="I10" s="23">
        <f si="1" t="shared"/>
        <v>-9</v>
      </c>
      <c r="J10" s="23">
        <v>1334</v>
      </c>
      <c r="K10" s="23">
        <v>1315</v>
      </c>
      <c r="L10" s="23">
        <v>1310</v>
      </c>
      <c r="M10" s="23">
        <v>1327</v>
      </c>
      <c r="N10" s="23">
        <v>1313</v>
      </c>
      <c r="O10" s="23">
        <v>1336</v>
      </c>
      <c r="P10" s="23">
        <f si="2" t="shared"/>
        <v>1322</v>
      </c>
      <c r="Q10" s="23">
        <f si="3" t="shared"/>
        <v>3</v>
      </c>
    </row>
    <row customFormat="1" r="11" s="14" spans="1:17">
      <c r="A11" s="22">
        <v>7</v>
      </c>
      <c r="B11" s="23">
        <v>1252</v>
      </c>
      <c r="C11" s="23">
        <v>1290</v>
      </c>
      <c r="D11" s="23">
        <v>1271</v>
      </c>
      <c r="E11" s="23">
        <v>1246</v>
      </c>
      <c r="F11" s="23">
        <v>1269</v>
      </c>
      <c r="G11" s="23">
        <v>1266</v>
      </c>
      <c r="H11" s="23">
        <f si="0" t="shared"/>
        <v>1265</v>
      </c>
      <c r="I11" s="23">
        <f si="1" t="shared"/>
        <v>-4</v>
      </c>
      <c r="J11" s="23">
        <v>1320</v>
      </c>
      <c r="K11" s="23">
        <v>1318</v>
      </c>
      <c r="L11" s="23">
        <v>1319</v>
      </c>
      <c r="M11" s="23">
        <v>1341</v>
      </c>
      <c r="N11" s="23">
        <v>1303</v>
      </c>
      <c r="O11" s="23">
        <v>1312</v>
      </c>
      <c r="P11" s="23">
        <f si="2" t="shared"/>
        <v>1318</v>
      </c>
      <c r="Q11" s="23">
        <f si="3" t="shared"/>
        <v>-1</v>
      </c>
    </row>
    <row customFormat="1" r="12" s="14" spans="1:17">
      <c r="A12" s="22">
        <v>8</v>
      </c>
      <c r="B12" s="23">
        <v>1273</v>
      </c>
      <c r="C12" s="23">
        <v>1267</v>
      </c>
      <c r="D12" s="23">
        <v>1242</v>
      </c>
      <c r="E12" s="23">
        <v>1258</v>
      </c>
      <c r="F12" s="23">
        <v>1297</v>
      </c>
      <c r="G12" s="23">
        <v>1265</v>
      </c>
      <c r="H12" s="23">
        <f si="0" t="shared"/>
        <v>1267</v>
      </c>
      <c r="I12" s="23">
        <f si="1" t="shared"/>
        <v>-2</v>
      </c>
      <c r="J12" s="23">
        <v>1321</v>
      </c>
      <c r="K12" s="23">
        <v>1330</v>
      </c>
      <c r="L12" s="23">
        <v>1308</v>
      </c>
      <c r="M12" s="23">
        <v>1328</v>
      </c>
      <c r="N12" s="23">
        <v>1321</v>
      </c>
      <c r="O12" s="23">
        <v>1320</v>
      </c>
      <c r="P12" s="23">
        <f si="2" t="shared"/>
        <v>1321</v>
      </c>
      <c r="Q12" s="23">
        <f si="3" t="shared"/>
        <v>2</v>
      </c>
    </row>
    <row customFormat="1" r="13" s="14" spans="1:17">
      <c r="A13" s="22">
        <v>9</v>
      </c>
      <c r="B13" s="23">
        <v>1258</v>
      </c>
      <c r="C13" s="23">
        <v>1258</v>
      </c>
      <c r="D13" s="23">
        <v>1290</v>
      </c>
      <c r="E13" s="23">
        <v>1271</v>
      </c>
      <c r="F13" s="23">
        <v>1268</v>
      </c>
      <c r="G13" s="23">
        <v>1257</v>
      </c>
      <c r="H13" s="23">
        <f si="0" t="shared"/>
        <v>1267</v>
      </c>
      <c r="I13" s="23">
        <f si="1" t="shared"/>
        <v>-2</v>
      </c>
      <c r="J13" s="23">
        <v>1318</v>
      </c>
      <c r="K13" s="23">
        <v>1326</v>
      </c>
      <c r="L13" s="23">
        <v>1346</v>
      </c>
      <c r="M13" s="23">
        <v>1327</v>
      </c>
      <c r="N13" s="23">
        <v>1348</v>
      </c>
      <c r="O13" s="23">
        <v>1312</v>
      </c>
      <c r="P13" s="23">
        <f si="2" t="shared"/>
        <v>1329</v>
      </c>
      <c r="Q13" s="23">
        <f si="3" t="shared"/>
        <v>10</v>
      </c>
    </row>
    <row customFormat="1" r="14" s="14" spans="1:17">
      <c r="A14" s="22">
        <v>10</v>
      </c>
      <c r="B14" s="23">
        <v>1275</v>
      </c>
      <c r="C14" s="23">
        <v>1272</v>
      </c>
      <c r="D14" s="23">
        <v>1285</v>
      </c>
      <c r="E14" s="23">
        <v>1260</v>
      </c>
      <c r="F14" s="23">
        <v>1269</v>
      </c>
      <c r="G14" s="23">
        <v>1289</v>
      </c>
      <c r="H14" s="23">
        <f si="0" t="shared"/>
        <v>1275</v>
      </c>
      <c r="I14" s="23">
        <f si="1" t="shared"/>
        <v>6</v>
      </c>
      <c r="J14" s="23">
        <v>1317</v>
      </c>
      <c r="K14" s="23">
        <v>1303</v>
      </c>
      <c r="L14" s="23">
        <v>1324</v>
      </c>
      <c r="M14" s="23">
        <v>1326</v>
      </c>
      <c r="N14" s="23">
        <v>1311</v>
      </c>
      <c r="O14" s="23">
        <v>1331</v>
      </c>
      <c r="P14" s="23">
        <f si="2" t="shared"/>
        <v>1318</v>
      </c>
      <c r="Q14" s="23">
        <f si="3" t="shared"/>
        <v>-1</v>
      </c>
    </row>
    <row customFormat="1" r="15" s="14" spans="1:17">
      <c r="A15" s="22">
        <v>11</v>
      </c>
      <c r="B15" s="23">
        <v>1283</v>
      </c>
      <c r="C15" s="23">
        <v>1258</v>
      </c>
      <c r="D15" s="23">
        <v>1262</v>
      </c>
      <c r="E15" s="23">
        <v>1262</v>
      </c>
      <c r="F15" s="23">
        <v>1257</v>
      </c>
      <c r="G15" s="23">
        <v>1289</v>
      </c>
      <c r="H15" s="23">
        <f si="0" t="shared"/>
        <v>1268</v>
      </c>
      <c r="I15" s="23">
        <f si="1" t="shared"/>
        <v>-1</v>
      </c>
      <c r="J15" s="23">
        <v>1319</v>
      </c>
      <c r="K15" s="23">
        <v>1315</v>
      </c>
      <c r="L15" s="23">
        <v>1312</v>
      </c>
      <c r="M15" s="23">
        <v>1346</v>
      </c>
      <c r="N15" s="23">
        <v>1319</v>
      </c>
      <c r="O15" s="23">
        <v>1329</v>
      </c>
      <c r="P15" s="23">
        <f si="2" t="shared"/>
        <v>1323</v>
      </c>
      <c r="Q15" s="23">
        <f si="3" t="shared"/>
        <v>4</v>
      </c>
    </row>
    <row customFormat="1" r="16" s="14" spans="1:17">
      <c r="A16" s="22">
        <v>12</v>
      </c>
      <c r="B16" s="23">
        <v>1274</v>
      </c>
      <c r="C16" s="23">
        <v>1271</v>
      </c>
      <c r="D16" s="23">
        <v>1267</v>
      </c>
      <c r="E16" s="23">
        <v>1293</v>
      </c>
      <c r="F16" s="23">
        <v>1261</v>
      </c>
      <c r="G16" s="23">
        <v>1268</v>
      </c>
      <c r="H16" s="23">
        <f si="0" t="shared"/>
        <v>1272</v>
      </c>
      <c r="I16" s="23">
        <f si="1" t="shared"/>
        <v>3</v>
      </c>
      <c r="J16" s="23">
        <v>1309</v>
      </c>
      <c r="K16" s="23">
        <v>1339</v>
      </c>
      <c r="L16" s="23">
        <v>1324</v>
      </c>
      <c r="M16" s="23">
        <v>1327</v>
      </c>
      <c r="N16" s="23">
        <v>1321</v>
      </c>
      <c r="O16" s="23">
        <v>1318</v>
      </c>
      <c r="P16" s="23">
        <f si="2" t="shared"/>
        <v>1323</v>
      </c>
      <c r="Q16" s="23">
        <f si="3" t="shared"/>
        <v>4</v>
      </c>
    </row>
    <row customFormat="1" r="17" s="14" spans="1:17">
      <c r="A17" s="22">
        <v>13</v>
      </c>
      <c r="B17" s="23">
        <v>1273</v>
      </c>
      <c r="C17" s="23">
        <v>1284</v>
      </c>
      <c r="D17" s="23">
        <v>1263</v>
      </c>
      <c r="E17" s="23">
        <v>1271</v>
      </c>
      <c r="F17" s="23">
        <v>1262</v>
      </c>
      <c r="G17" s="23">
        <v>1276</v>
      </c>
      <c r="H17" s="23">
        <f si="0" t="shared"/>
        <v>1271</v>
      </c>
      <c r="I17" s="23">
        <f si="1" t="shared"/>
        <v>2</v>
      </c>
      <c r="J17" s="23">
        <v>1323</v>
      </c>
      <c r="K17" s="23">
        <v>1311</v>
      </c>
      <c r="L17" s="23">
        <v>1314</v>
      </c>
      <c r="M17" s="23">
        <v>1326</v>
      </c>
      <c r="N17" s="23">
        <v>1351</v>
      </c>
      <c r="O17" s="23">
        <v>1334</v>
      </c>
      <c r="P17" s="23">
        <f si="2" t="shared"/>
        <v>1326</v>
      </c>
      <c r="Q17" s="23">
        <f si="3" t="shared"/>
        <v>7</v>
      </c>
    </row>
    <row customFormat="1" r="18" s="14" spans="1:17">
      <c r="A18" s="22">
        <v>14</v>
      </c>
      <c r="B18" s="23">
        <v>1273</v>
      </c>
      <c r="C18" s="23">
        <v>1270</v>
      </c>
      <c r="D18" s="23">
        <v>1267</v>
      </c>
      <c r="E18" s="23">
        <v>1277</v>
      </c>
      <c r="F18" s="23">
        <v>1303</v>
      </c>
      <c r="G18" s="23">
        <v>1268</v>
      </c>
      <c r="H18" s="23">
        <f si="0" t="shared"/>
        <v>1276</v>
      </c>
      <c r="I18" s="23">
        <f si="1" t="shared"/>
        <v>7</v>
      </c>
      <c r="J18" s="23">
        <v>1312</v>
      </c>
      <c r="K18" s="23">
        <v>1312</v>
      </c>
      <c r="L18" s="23">
        <v>1342</v>
      </c>
      <c r="M18" s="23">
        <v>1330</v>
      </c>
      <c r="N18" s="23">
        <v>1332</v>
      </c>
      <c r="O18" s="23">
        <v>1316</v>
      </c>
      <c r="P18" s="23">
        <f si="2" t="shared"/>
        <v>1324</v>
      </c>
      <c r="Q18" s="23">
        <f si="3" t="shared"/>
        <v>5</v>
      </c>
    </row>
    <row customFormat="1" r="19" s="14" spans="1:17">
      <c r="A19" s="22">
        <v>15</v>
      </c>
      <c r="B19" s="23">
        <v>1289</v>
      </c>
      <c r="C19" s="23">
        <v>1271</v>
      </c>
      <c r="D19" s="23">
        <v>1274</v>
      </c>
      <c r="E19" s="23">
        <v>1288</v>
      </c>
      <c r="F19" s="23">
        <v>1271</v>
      </c>
      <c r="G19" s="23">
        <v>1287</v>
      </c>
      <c r="H19" s="23">
        <f si="0" t="shared"/>
        <v>1280</v>
      </c>
      <c r="I19" s="23">
        <f si="1" t="shared"/>
        <v>11</v>
      </c>
      <c r="J19" s="23">
        <v>1323</v>
      </c>
      <c r="K19" s="23">
        <v>1312</v>
      </c>
      <c r="L19" s="23">
        <v>1345</v>
      </c>
      <c r="M19" s="23">
        <v>1312</v>
      </c>
      <c r="N19" s="23">
        <v>1315</v>
      </c>
      <c r="O19" s="23">
        <v>1343</v>
      </c>
      <c r="P19" s="23">
        <f si="2" t="shared"/>
        <v>1325</v>
      </c>
      <c r="Q19" s="23">
        <f si="3" t="shared"/>
        <v>6</v>
      </c>
    </row>
    <row customFormat="1" r="20" s="14" spans="1:17">
      <c r="A20" s="22">
        <v>16</v>
      </c>
      <c r="B20" s="23">
        <v>1274</v>
      </c>
      <c r="C20" s="23">
        <v>1270</v>
      </c>
      <c r="D20" s="23">
        <v>1266</v>
      </c>
      <c r="E20" s="23">
        <v>1289</v>
      </c>
      <c r="F20" s="23">
        <v>1277</v>
      </c>
      <c r="G20" s="23">
        <v>1287</v>
      </c>
      <c r="H20" s="23">
        <f si="0" t="shared"/>
        <v>1277</v>
      </c>
      <c r="I20" s="23">
        <f si="1" t="shared"/>
        <v>8</v>
      </c>
      <c r="J20" s="23">
        <v>1325</v>
      </c>
      <c r="K20" s="23">
        <v>1303</v>
      </c>
      <c r="L20" s="23">
        <v>1309</v>
      </c>
      <c r="M20" s="23">
        <v>1341</v>
      </c>
      <c r="N20" s="23">
        <v>1316</v>
      </c>
      <c r="O20" s="23">
        <v>1337</v>
      </c>
      <c r="P20" s="23">
        <f si="2" t="shared"/>
        <v>1321</v>
      </c>
      <c r="Q20" s="23">
        <f si="3" t="shared"/>
        <v>2</v>
      </c>
    </row>
    <row customFormat="1" r="21" s="14" spans="1:17">
      <c r="A21" s="22">
        <v>17</v>
      </c>
      <c r="B21" s="23">
        <v>1279</v>
      </c>
      <c r="C21" s="23">
        <v>1273</v>
      </c>
      <c r="D21" s="23">
        <v>1286</v>
      </c>
      <c r="E21" s="23">
        <v>1284</v>
      </c>
      <c r="F21" s="23">
        <v>1276</v>
      </c>
      <c r="G21" s="23">
        <v>1282</v>
      </c>
      <c r="H21" s="23">
        <f si="0" t="shared"/>
        <v>1280</v>
      </c>
      <c r="I21" s="23">
        <f si="1" t="shared"/>
        <v>11</v>
      </c>
      <c r="J21" s="23">
        <v>1300</v>
      </c>
      <c r="K21" s="23">
        <v>1311</v>
      </c>
      <c r="L21" s="23">
        <v>1308</v>
      </c>
      <c r="M21" s="23">
        <v>1319</v>
      </c>
      <c r="N21" s="23">
        <v>1298</v>
      </c>
      <c r="O21" s="23">
        <v>1308</v>
      </c>
      <c r="P21" s="23">
        <f si="2" t="shared"/>
        <v>1307</v>
      </c>
      <c r="Q21" s="23">
        <f si="3" t="shared"/>
        <v>-12</v>
      </c>
    </row>
    <row customFormat="1" r="22" s="14" spans="1:17">
      <c r="A22" s="22">
        <v>18</v>
      </c>
      <c r="B22" s="23">
        <v>1274</v>
      </c>
      <c r="C22" s="23">
        <v>1271</v>
      </c>
      <c r="D22" s="23">
        <v>1257</v>
      </c>
      <c r="E22" s="23">
        <v>1263</v>
      </c>
      <c r="F22" s="23">
        <v>1305</v>
      </c>
      <c r="G22" s="23">
        <v>1267</v>
      </c>
      <c r="H22" s="23">
        <f si="0" t="shared"/>
        <v>1272</v>
      </c>
      <c r="I22" s="23">
        <f si="1" t="shared"/>
        <v>3</v>
      </c>
      <c r="J22" s="23">
        <v>1305</v>
      </c>
      <c r="K22" s="23">
        <v>1311</v>
      </c>
      <c r="L22" s="23">
        <v>1289</v>
      </c>
      <c r="M22" s="23">
        <v>1297</v>
      </c>
      <c r="N22" s="23">
        <v>1323</v>
      </c>
      <c r="O22" s="23">
        <v>1302</v>
      </c>
      <c r="P22" s="23">
        <f si="2" t="shared"/>
        <v>1304</v>
      </c>
      <c r="Q22" s="23">
        <f si="3" t="shared"/>
        <v>-15</v>
      </c>
    </row>
    <row customFormat="1" r="23" s="14" spans="1:17">
      <c r="A23" s="22">
        <v>19</v>
      </c>
      <c r="B23" s="23">
        <v>1274</v>
      </c>
      <c r="C23" s="23">
        <v>1274</v>
      </c>
      <c r="D23" s="23">
        <v>1295</v>
      </c>
      <c r="E23" s="23">
        <v>1259</v>
      </c>
      <c r="F23" s="23">
        <v>1300</v>
      </c>
      <c r="G23" s="23">
        <v>1271</v>
      </c>
      <c r="H23" s="23">
        <f si="0" t="shared"/>
        <v>1278</v>
      </c>
      <c r="I23" s="23">
        <f si="1" t="shared"/>
        <v>9</v>
      </c>
      <c r="J23" s="23">
        <v>1299</v>
      </c>
      <c r="K23" s="23">
        <v>1299</v>
      </c>
      <c r="L23" s="23">
        <v>1333</v>
      </c>
      <c r="M23" s="23">
        <v>1314</v>
      </c>
      <c r="N23" s="23">
        <v>1338</v>
      </c>
      <c r="O23" s="23">
        <v>1299</v>
      </c>
      <c r="P23" s="23">
        <f si="2" t="shared"/>
        <v>1313</v>
      </c>
      <c r="Q23" s="23">
        <f si="3" t="shared"/>
        <v>-6</v>
      </c>
    </row>
    <row customFormat="1" r="24" s="14" spans="1:17">
      <c r="A24" s="22">
        <v>20</v>
      </c>
      <c r="B24" s="23">
        <v>1299</v>
      </c>
      <c r="C24" s="23">
        <v>1271</v>
      </c>
      <c r="D24" s="23">
        <v>1294</v>
      </c>
      <c r="E24" s="23">
        <v>1260</v>
      </c>
      <c r="F24" s="23">
        <v>1262</v>
      </c>
      <c r="G24" s="23">
        <v>1288</v>
      </c>
      <c r="H24" s="23">
        <f si="0" t="shared"/>
        <v>1279</v>
      </c>
      <c r="I24" s="23">
        <f si="1" t="shared"/>
        <v>10</v>
      </c>
      <c r="J24" s="23">
        <v>1325</v>
      </c>
      <c r="K24" s="23">
        <v>1319</v>
      </c>
      <c r="L24" s="23">
        <v>1333</v>
      </c>
      <c r="M24" s="23">
        <v>1310</v>
      </c>
      <c r="N24" s="23">
        <v>1307</v>
      </c>
      <c r="O24" s="23">
        <v>1344</v>
      </c>
      <c r="P24" s="23">
        <f si="2" t="shared"/>
        <v>1323</v>
      </c>
      <c r="Q24" s="23">
        <f si="3" t="shared"/>
        <v>4</v>
      </c>
    </row>
    <row customFormat="1" r="25" s="14" spans="1:17">
      <c r="A25" s="22">
        <v>21</v>
      </c>
      <c r="B25" s="23">
        <v>1279</v>
      </c>
      <c r="C25" s="23">
        <v>1257</v>
      </c>
      <c r="D25" s="23">
        <v>1255</v>
      </c>
      <c r="E25" s="23">
        <v>1276</v>
      </c>
      <c r="F25" s="23">
        <v>1250</v>
      </c>
      <c r="G25" s="23">
        <v>1279</v>
      </c>
      <c r="H25" s="23">
        <f si="0" t="shared"/>
        <v>1266</v>
      </c>
      <c r="I25" s="23">
        <f si="1" t="shared"/>
        <v>-3</v>
      </c>
      <c r="J25" s="23">
        <v>1328</v>
      </c>
      <c r="K25" s="23">
        <v>1299</v>
      </c>
      <c r="L25" s="23">
        <v>1304</v>
      </c>
      <c r="M25" s="23">
        <v>1320</v>
      </c>
      <c r="N25" s="23">
        <v>1314</v>
      </c>
      <c r="O25" s="23">
        <v>1330</v>
      </c>
      <c r="P25" s="23">
        <f si="2" t="shared"/>
        <v>1315</v>
      </c>
      <c r="Q25" s="23">
        <f si="3" t="shared"/>
        <v>-4</v>
      </c>
    </row>
    <row customFormat="1" r="26" s="14" spans="1:17">
      <c r="A26" s="22">
        <v>22</v>
      </c>
      <c r="B26" s="23">
        <v>1242</v>
      </c>
      <c r="C26" s="23">
        <v>1278</v>
      </c>
      <c r="D26" s="23">
        <v>1275</v>
      </c>
      <c r="E26" s="23">
        <v>1279</v>
      </c>
      <c r="F26" s="23">
        <v>1245</v>
      </c>
      <c r="G26" s="23">
        <v>1251</v>
      </c>
      <c r="H26" s="23">
        <f si="0" t="shared"/>
        <v>1261</v>
      </c>
      <c r="I26" s="23">
        <f si="1" t="shared"/>
        <v>-8</v>
      </c>
      <c r="J26" s="23">
        <v>1330</v>
      </c>
      <c r="K26" s="23">
        <v>1314</v>
      </c>
      <c r="L26" s="23">
        <v>1305</v>
      </c>
      <c r="M26" s="23">
        <v>1309</v>
      </c>
      <c r="N26" s="23">
        <v>1293</v>
      </c>
      <c r="O26" s="23">
        <v>1304</v>
      </c>
      <c r="P26" s="23">
        <f si="2" t="shared"/>
        <v>1309</v>
      </c>
      <c r="Q26" s="23">
        <f si="3" t="shared"/>
        <v>-10</v>
      </c>
    </row>
    <row customFormat="1" r="27" s="14" spans="1:17">
      <c r="A27" s="22">
        <v>23</v>
      </c>
      <c r="B27" s="23">
        <v>1277</v>
      </c>
      <c r="C27" s="23">
        <v>1289</v>
      </c>
      <c r="D27" s="23">
        <v>1272</v>
      </c>
      <c r="E27" s="23">
        <v>1277</v>
      </c>
      <c r="F27" s="23">
        <v>1301</v>
      </c>
      <c r="G27" s="23">
        <v>1255</v>
      </c>
      <c r="H27" s="23">
        <f si="0" t="shared"/>
        <v>1278</v>
      </c>
      <c r="I27" s="23">
        <f si="1" t="shared"/>
        <v>9</v>
      </c>
      <c r="J27" s="23">
        <v>1313</v>
      </c>
      <c r="K27" s="23">
        <v>1325</v>
      </c>
      <c r="L27" s="23">
        <v>1298</v>
      </c>
      <c r="M27" s="23">
        <v>1308</v>
      </c>
      <c r="N27" s="23">
        <v>1334</v>
      </c>
      <c r="O27" s="23">
        <v>1311</v>
      </c>
      <c r="P27" s="23">
        <f si="2" t="shared"/>
        <v>1314</v>
      </c>
      <c r="Q27" s="23">
        <f si="3" t="shared"/>
        <v>-5</v>
      </c>
    </row>
    <row customFormat="1" r="28" s="14" spans="1:17">
      <c r="A28" s="22">
        <v>24</v>
      </c>
      <c r="B28" s="23">
        <v>1250</v>
      </c>
      <c r="C28" s="23">
        <v>1251</v>
      </c>
      <c r="D28" s="23">
        <v>1270</v>
      </c>
      <c r="E28" s="23">
        <v>1275</v>
      </c>
      <c r="F28" s="23">
        <v>1284</v>
      </c>
      <c r="G28" s="23">
        <v>1253</v>
      </c>
      <c r="H28" s="23">
        <f si="0" t="shared"/>
        <v>1263</v>
      </c>
      <c r="I28" s="23">
        <f si="1" t="shared"/>
        <v>-6</v>
      </c>
      <c r="J28" s="23">
        <v>1311</v>
      </c>
      <c r="K28" s="23">
        <v>1304</v>
      </c>
      <c r="L28" s="23">
        <v>1334</v>
      </c>
      <c r="M28" s="23">
        <v>1320</v>
      </c>
      <c r="N28" s="23">
        <v>1335</v>
      </c>
      <c r="O28" s="23">
        <v>1335</v>
      </c>
      <c r="P28" s="23">
        <f si="2" t="shared"/>
        <v>1323</v>
      </c>
      <c r="Q28" s="23">
        <f si="3" t="shared"/>
        <v>4</v>
      </c>
    </row>
    <row customFormat="1" r="29" s="14" spans="1:17">
      <c r="A29" s="22">
        <v>25</v>
      </c>
      <c r="B29" s="23">
        <v>1270</v>
      </c>
      <c r="C29" s="23">
        <v>1279</v>
      </c>
      <c r="D29" s="23">
        <v>1296</v>
      </c>
      <c r="E29" s="23">
        <v>1278</v>
      </c>
      <c r="F29" s="23">
        <v>1273</v>
      </c>
      <c r="G29" s="23">
        <v>1280</v>
      </c>
      <c r="H29" s="23">
        <f si="0" t="shared"/>
        <v>1279</v>
      </c>
      <c r="I29" s="23">
        <f si="1" t="shared"/>
        <v>10</v>
      </c>
      <c r="J29" s="23">
        <v>1326</v>
      </c>
      <c r="K29" s="23">
        <v>1311</v>
      </c>
      <c r="L29" s="23">
        <v>1331</v>
      </c>
      <c r="M29" s="23">
        <v>1302</v>
      </c>
      <c r="N29" s="23">
        <v>1303</v>
      </c>
      <c r="O29" s="23">
        <v>1330</v>
      </c>
      <c r="P29" s="23">
        <f si="2" t="shared"/>
        <v>1317</v>
      </c>
      <c r="Q29" s="23">
        <f si="3" t="shared"/>
        <v>-2</v>
      </c>
    </row>
    <row customFormat="1" r="30" s="14" spans="1:17">
      <c r="A30" s="22">
        <v>26</v>
      </c>
      <c r="B30" s="23">
        <v>1290</v>
      </c>
      <c r="C30" s="23">
        <v>1265</v>
      </c>
      <c r="D30" s="23">
        <v>1261</v>
      </c>
      <c r="E30" s="23">
        <v>1272</v>
      </c>
      <c r="F30" s="23">
        <v>1273</v>
      </c>
      <c r="G30" s="23">
        <v>1282</v>
      </c>
      <c r="H30" s="23">
        <f si="0" t="shared"/>
        <v>1273</v>
      </c>
      <c r="I30" s="23">
        <f si="1" t="shared"/>
        <v>4</v>
      </c>
      <c r="J30" s="23">
        <v>1330</v>
      </c>
      <c r="K30" s="23">
        <v>1308</v>
      </c>
      <c r="L30" s="23">
        <v>1309</v>
      </c>
      <c r="M30" s="23">
        <v>1326</v>
      </c>
      <c r="N30" s="23">
        <v>1319</v>
      </c>
      <c r="O30" s="23">
        <v>1310</v>
      </c>
      <c r="P30" s="23">
        <f si="2" t="shared"/>
        <v>1317</v>
      </c>
      <c r="Q30" s="23">
        <f si="3" t="shared"/>
        <v>-2</v>
      </c>
    </row>
    <row customFormat="1" r="31" s="14" spans="1:17">
      <c r="A31" s="22">
        <v>27</v>
      </c>
      <c r="B31" s="23">
        <v>1270</v>
      </c>
      <c r="C31" s="23">
        <v>1294</v>
      </c>
      <c r="D31" s="23">
        <v>1287</v>
      </c>
      <c r="E31" s="23">
        <v>1280</v>
      </c>
      <c r="F31" s="23">
        <v>1274</v>
      </c>
      <c r="G31" s="23">
        <v>1261</v>
      </c>
      <c r="H31" s="23">
        <f si="0" t="shared"/>
        <v>1277</v>
      </c>
      <c r="I31" s="23">
        <f si="1" t="shared"/>
        <v>8</v>
      </c>
      <c r="J31" s="23">
        <v>1325</v>
      </c>
      <c r="K31" s="23">
        <v>1329</v>
      </c>
      <c r="L31" s="23">
        <v>1317</v>
      </c>
      <c r="M31" s="23">
        <v>1343</v>
      </c>
      <c r="N31" s="23">
        <v>1307</v>
      </c>
      <c r="O31" s="23">
        <v>1312</v>
      </c>
      <c r="P31" s="23">
        <f si="2" t="shared"/>
        <v>1322</v>
      </c>
      <c r="Q31" s="23">
        <f si="3" t="shared"/>
        <v>3</v>
      </c>
    </row>
    <row customFormat="1" r="32" s="14" spans="1:17">
      <c r="A32" s="22">
        <v>28</v>
      </c>
      <c r="B32" s="23">
        <v>1265</v>
      </c>
      <c r="C32" s="23">
        <v>1279</v>
      </c>
      <c r="D32" s="23">
        <v>1270</v>
      </c>
      <c r="E32" s="23">
        <v>1276</v>
      </c>
      <c r="F32" s="23">
        <v>1304</v>
      </c>
      <c r="G32" s="23">
        <v>1275</v>
      </c>
      <c r="H32" s="23">
        <f si="0" t="shared"/>
        <v>1278</v>
      </c>
      <c r="I32" s="23">
        <f si="1" t="shared"/>
        <v>9</v>
      </c>
      <c r="J32" s="23">
        <v>1323</v>
      </c>
      <c r="K32" s="23">
        <v>1326</v>
      </c>
      <c r="L32" s="23">
        <v>1312</v>
      </c>
      <c r="M32" s="23">
        <v>1309</v>
      </c>
      <c r="N32" s="23">
        <v>1331</v>
      </c>
      <c r="O32" s="23">
        <v>1309</v>
      </c>
      <c r="P32" s="23">
        <f si="2" t="shared"/>
        <v>1318</v>
      </c>
      <c r="Q32" s="23">
        <f si="3" t="shared"/>
        <v>-1</v>
      </c>
    </row>
    <row customFormat="1" r="33" s="14" spans="1:17">
      <c r="A33" s="22">
        <v>29</v>
      </c>
      <c r="B33" s="23">
        <v>1271</v>
      </c>
      <c r="C33" s="23">
        <v>1264</v>
      </c>
      <c r="D33" s="23">
        <v>1292</v>
      </c>
      <c r="E33" s="23">
        <v>1276</v>
      </c>
      <c r="F33" s="23">
        <v>1292</v>
      </c>
      <c r="G33" s="23">
        <v>1263</v>
      </c>
      <c r="H33" s="23">
        <f si="0" t="shared"/>
        <v>1276</v>
      </c>
      <c r="I33" s="23">
        <f si="1" t="shared"/>
        <v>7</v>
      </c>
      <c r="J33" s="23">
        <v>1314</v>
      </c>
      <c r="K33" s="23">
        <v>1314</v>
      </c>
      <c r="L33" s="23">
        <v>1343</v>
      </c>
      <c r="M33" s="23">
        <v>1316</v>
      </c>
      <c r="N33" s="23">
        <v>1346</v>
      </c>
      <c r="O33" s="23">
        <v>1312</v>
      </c>
      <c r="P33" s="23">
        <f si="2" t="shared"/>
        <v>1324</v>
      </c>
      <c r="Q33" s="23">
        <f si="3" t="shared"/>
        <v>5</v>
      </c>
    </row>
    <row customFormat="1" r="34" s="14" spans="1:17">
      <c r="A34" s="22">
        <v>30</v>
      </c>
      <c r="B34" s="23">
        <v>1277</v>
      </c>
      <c r="C34" s="23">
        <v>1260</v>
      </c>
      <c r="D34" s="23">
        <v>1278</v>
      </c>
      <c r="E34" s="23">
        <v>1265</v>
      </c>
      <c r="F34" s="23">
        <v>1258</v>
      </c>
      <c r="G34" s="23">
        <v>1288</v>
      </c>
      <c r="H34" s="23">
        <f si="0" t="shared"/>
        <v>1271</v>
      </c>
      <c r="I34" s="23">
        <f si="1" t="shared"/>
        <v>2</v>
      </c>
      <c r="J34" s="23">
        <v>1327</v>
      </c>
      <c r="K34" s="23">
        <v>1322</v>
      </c>
      <c r="L34" s="23">
        <v>1334</v>
      </c>
      <c r="M34" s="23">
        <v>1315</v>
      </c>
      <c r="N34" s="23">
        <v>1316</v>
      </c>
      <c r="O34" s="23">
        <v>1334</v>
      </c>
      <c r="P34" s="23">
        <f si="2" t="shared"/>
        <v>1324</v>
      </c>
      <c r="Q34" s="23">
        <f si="3" t="shared"/>
        <v>5</v>
      </c>
    </row>
    <row customFormat="1" r="35" s="14" spans="1:17">
      <c r="A35" s="22">
        <v>31</v>
      </c>
      <c r="B35" s="23">
        <v>1266</v>
      </c>
      <c r="C35" s="23">
        <v>1253</v>
      </c>
      <c r="D35" s="23">
        <v>1249</v>
      </c>
      <c r="E35" s="23">
        <v>1253</v>
      </c>
      <c r="F35" s="23">
        <v>1256</v>
      </c>
      <c r="G35" s="23">
        <v>1274</v>
      </c>
      <c r="H35" s="23">
        <f si="0" t="shared"/>
        <v>1258</v>
      </c>
      <c r="I35" s="23">
        <f si="1" t="shared"/>
        <v>-11</v>
      </c>
      <c r="J35" s="23">
        <v>1326</v>
      </c>
      <c r="K35" s="23">
        <v>1302</v>
      </c>
      <c r="L35" s="23">
        <v>1333</v>
      </c>
      <c r="M35" s="23">
        <v>1328</v>
      </c>
      <c r="N35" s="23">
        <v>1313</v>
      </c>
      <c r="O35" s="23">
        <v>1334</v>
      </c>
      <c r="P35" s="23">
        <f si="2" t="shared"/>
        <v>1322</v>
      </c>
      <c r="Q35" s="23">
        <f si="3" t="shared"/>
        <v>3</v>
      </c>
    </row>
    <row customFormat="1" r="36" s="14" spans="1:17">
      <c r="A36" s="22">
        <v>32</v>
      </c>
      <c r="B36" s="23">
        <v>1246</v>
      </c>
      <c r="C36" s="23">
        <v>1272</v>
      </c>
      <c r="D36" s="23">
        <v>1256</v>
      </c>
      <c r="E36" s="23">
        <v>1277</v>
      </c>
      <c r="F36" s="23">
        <v>1246</v>
      </c>
      <c r="G36" s="23">
        <v>1250</v>
      </c>
      <c r="H36" s="23">
        <f si="0" t="shared"/>
        <v>1257</v>
      </c>
      <c r="I36" s="23">
        <f si="1" t="shared"/>
        <v>-12</v>
      </c>
      <c r="J36" s="23">
        <v>1305</v>
      </c>
      <c r="K36" s="23">
        <v>1321</v>
      </c>
      <c r="L36" s="23">
        <v>1316</v>
      </c>
      <c r="M36" s="23">
        <v>1326</v>
      </c>
      <c r="N36" s="23">
        <v>1301</v>
      </c>
      <c r="O36" s="23">
        <v>1301</v>
      </c>
      <c r="P36" s="23">
        <f si="2" t="shared"/>
        <v>1311</v>
      </c>
      <c r="Q36" s="23">
        <f si="3" t="shared"/>
        <v>-8</v>
      </c>
    </row>
    <row customFormat="1" r="37" s="14" spans="1:17">
      <c r="A37" s="22">
        <v>33</v>
      </c>
      <c r="B37" s="23">
        <v>1258</v>
      </c>
      <c r="C37" s="23">
        <v>1261</v>
      </c>
      <c r="D37" s="23">
        <v>1249</v>
      </c>
      <c r="E37" s="23">
        <v>1245</v>
      </c>
      <c r="F37" s="23">
        <v>1278</v>
      </c>
      <c r="G37" s="23">
        <v>1261</v>
      </c>
      <c r="H37" s="23">
        <f ref="H37:H60" si="4" t="shared">IF(B37="","",INT(AVERAGE(B37:G37)))</f>
        <v>1258</v>
      </c>
      <c r="I37" s="23">
        <f si="1" t="shared"/>
        <v>-11</v>
      </c>
      <c r="J37" s="23">
        <v>1314</v>
      </c>
      <c r="K37" s="23">
        <v>1327</v>
      </c>
      <c r="L37" s="23">
        <v>1302</v>
      </c>
      <c r="M37" s="23">
        <v>1310</v>
      </c>
      <c r="N37" s="23">
        <v>1340</v>
      </c>
      <c r="O37" s="23">
        <v>1314</v>
      </c>
      <c r="P37" s="23">
        <f ref="P37:P60" si="5" t="shared">IF(J37="","",INT(AVERAGE(J37:O37)))</f>
        <v>1317</v>
      </c>
      <c r="Q37" s="23">
        <f si="3" t="shared"/>
        <v>-2</v>
      </c>
    </row>
    <row customFormat="1" r="38" s="14" spans="1:17">
      <c r="A38" s="22">
        <v>34</v>
      </c>
      <c r="B38" s="23">
        <v>1246</v>
      </c>
      <c r="C38" s="23">
        <v>1247</v>
      </c>
      <c r="D38" s="23">
        <v>1277</v>
      </c>
      <c r="E38" s="23">
        <v>1259</v>
      </c>
      <c r="F38" s="23">
        <v>1276</v>
      </c>
      <c r="G38" s="23">
        <v>1252</v>
      </c>
      <c r="H38" s="23">
        <f si="4" t="shared"/>
        <v>1259</v>
      </c>
      <c r="I38" s="23">
        <f si="1" t="shared"/>
        <v>-10</v>
      </c>
      <c r="J38" s="23">
        <v>1322</v>
      </c>
      <c r="K38" s="23">
        <v>1315</v>
      </c>
      <c r="L38" s="23">
        <v>1340</v>
      </c>
      <c r="M38" s="23">
        <v>1328</v>
      </c>
      <c r="N38" s="23">
        <v>1344</v>
      </c>
      <c r="O38" s="23">
        <v>1320</v>
      </c>
      <c r="P38" s="23">
        <f si="5" t="shared"/>
        <v>1328</v>
      </c>
      <c r="Q38" s="23">
        <f si="3" t="shared"/>
        <v>9</v>
      </c>
    </row>
    <row customFormat="1" r="39" s="14" spans="1:17">
      <c r="A39" s="22">
        <v>35</v>
      </c>
      <c r="B39" s="23">
        <v>1255</v>
      </c>
      <c r="C39" s="23">
        <v>1281</v>
      </c>
      <c r="D39" s="23">
        <v>1257</v>
      </c>
      <c r="E39" s="23">
        <v>1278</v>
      </c>
      <c r="F39" s="23">
        <v>1245</v>
      </c>
      <c r="G39" s="23">
        <v>1275</v>
      </c>
      <c r="H39" s="23">
        <f si="4" t="shared"/>
        <v>1265</v>
      </c>
      <c r="I39" s="23">
        <f si="1" t="shared"/>
        <v>-4</v>
      </c>
      <c r="J39" s="23">
        <v>1321</v>
      </c>
      <c r="K39" s="23">
        <v>1312</v>
      </c>
      <c r="L39" s="23">
        <v>1323</v>
      </c>
      <c r="M39" s="23">
        <v>1308</v>
      </c>
      <c r="N39" s="23">
        <v>1313</v>
      </c>
      <c r="O39" s="23">
        <v>1329</v>
      </c>
      <c r="P39" s="23">
        <f si="5" t="shared"/>
        <v>1317</v>
      </c>
      <c r="Q39" s="23">
        <f si="3" t="shared"/>
        <v>-2</v>
      </c>
    </row>
    <row customFormat="1" r="40" s="14" spans="1:17">
      <c r="A40" s="22">
        <v>36</v>
      </c>
      <c r="B40" s="23">
        <v>1260</v>
      </c>
      <c r="C40" s="23">
        <v>1256</v>
      </c>
      <c r="D40" s="23">
        <v>1258</v>
      </c>
      <c r="E40" s="23">
        <v>1293</v>
      </c>
      <c r="F40" s="23">
        <v>1276</v>
      </c>
      <c r="G40" s="23">
        <v>1295</v>
      </c>
      <c r="H40" s="23">
        <f si="4" t="shared"/>
        <v>1273</v>
      </c>
      <c r="I40" s="23">
        <f si="1" t="shared"/>
        <v>4</v>
      </c>
      <c r="J40" s="23">
        <v>1324</v>
      </c>
      <c r="K40" s="23">
        <v>1306</v>
      </c>
      <c r="L40" s="23">
        <v>1306</v>
      </c>
      <c r="M40" s="23">
        <v>1334</v>
      </c>
      <c r="N40" s="23">
        <v>1325</v>
      </c>
      <c r="O40" s="23">
        <v>1332</v>
      </c>
      <c r="P40" s="23">
        <f si="5" t="shared"/>
        <v>1321</v>
      </c>
      <c r="Q40" s="23">
        <f si="3" t="shared"/>
        <v>2</v>
      </c>
    </row>
    <row customFormat="1" r="41" s="14" spans="1:17">
      <c r="A41" s="22">
        <v>37</v>
      </c>
      <c r="B41" s="23">
        <v>1278</v>
      </c>
      <c r="C41" s="23">
        <v>1276</v>
      </c>
      <c r="D41" s="23">
        <v>1264</v>
      </c>
      <c r="E41" s="23">
        <v>1286</v>
      </c>
      <c r="F41" s="23">
        <v>1254</v>
      </c>
      <c r="G41" s="23">
        <v>1255</v>
      </c>
      <c r="H41" s="23">
        <f si="4" t="shared"/>
        <v>1268</v>
      </c>
      <c r="I41" s="23">
        <f si="1" t="shared"/>
        <v>-1</v>
      </c>
      <c r="J41" s="23">
        <v>1314</v>
      </c>
      <c r="K41" s="23">
        <v>1340</v>
      </c>
      <c r="L41" s="23">
        <v>1325</v>
      </c>
      <c r="M41" s="23">
        <v>1349</v>
      </c>
      <c r="N41" s="23">
        <v>1313</v>
      </c>
      <c r="O41" s="23">
        <v>1313</v>
      </c>
      <c r="P41" s="23">
        <f si="5" t="shared"/>
        <v>1325</v>
      </c>
      <c r="Q41" s="23">
        <f si="3" t="shared"/>
        <v>6</v>
      </c>
    </row>
    <row customFormat="1" r="42" s="14" spans="1:17">
      <c r="A42" s="22">
        <v>38</v>
      </c>
      <c r="B42" s="23">
        <v>1262</v>
      </c>
      <c r="C42" s="23">
        <v>1274</v>
      </c>
      <c r="D42" s="23">
        <v>1248</v>
      </c>
      <c r="E42" s="23">
        <v>1259</v>
      </c>
      <c r="F42" s="23">
        <v>1291</v>
      </c>
      <c r="G42" s="23">
        <v>1267</v>
      </c>
      <c r="H42" s="23">
        <f si="4" t="shared"/>
        <v>1266</v>
      </c>
      <c r="I42" s="23">
        <f si="1" t="shared"/>
        <v>-3</v>
      </c>
      <c r="J42" s="23">
        <v>1306</v>
      </c>
      <c r="K42" s="23">
        <v>1312</v>
      </c>
      <c r="L42" s="23">
        <v>1313</v>
      </c>
      <c r="M42" s="23">
        <v>1298</v>
      </c>
      <c r="N42" s="23">
        <v>1321</v>
      </c>
      <c r="O42" s="23">
        <v>1312</v>
      </c>
      <c r="P42" s="23">
        <f si="5" t="shared"/>
        <v>1310</v>
      </c>
      <c r="Q42" s="23">
        <f si="3" t="shared"/>
        <v>-9</v>
      </c>
    </row>
    <row customFormat="1" r="43" s="14" spans="1:17">
      <c r="A43" s="22">
        <v>39</v>
      </c>
      <c r="B43" s="23">
        <v>1278</v>
      </c>
      <c r="C43" s="23">
        <v>1271</v>
      </c>
      <c r="D43" s="23">
        <v>1297</v>
      </c>
      <c r="E43" s="23">
        <v>1287</v>
      </c>
      <c r="F43" s="23">
        <v>1292</v>
      </c>
      <c r="G43" s="23">
        <v>1279</v>
      </c>
      <c r="H43" s="23">
        <f si="4" t="shared"/>
        <v>1284</v>
      </c>
      <c r="I43" s="23">
        <f si="1" t="shared"/>
        <v>15</v>
      </c>
      <c r="J43" s="23">
        <v>1304</v>
      </c>
      <c r="K43" s="23">
        <v>1300</v>
      </c>
      <c r="L43" s="23">
        <v>1322</v>
      </c>
      <c r="M43" s="23">
        <v>1316</v>
      </c>
      <c r="N43" s="23">
        <v>1331</v>
      </c>
      <c r="O43" s="23">
        <v>1329</v>
      </c>
      <c r="P43" s="23">
        <f si="5" t="shared"/>
        <v>1317</v>
      </c>
      <c r="Q43" s="23">
        <f si="3" t="shared"/>
        <v>-2</v>
      </c>
    </row>
    <row customFormat="1" r="44" s="14" spans="1:17">
      <c r="A44" s="22">
        <v>40</v>
      </c>
      <c r="B44" s="23">
        <v>1271</v>
      </c>
      <c r="C44" s="23">
        <v>1258</v>
      </c>
      <c r="D44" s="23">
        <v>1274</v>
      </c>
      <c r="E44" s="23">
        <v>1254</v>
      </c>
      <c r="F44" s="23">
        <v>1254</v>
      </c>
      <c r="G44" s="23">
        <v>1288</v>
      </c>
      <c r="H44" s="23">
        <f si="4" t="shared"/>
        <v>1266</v>
      </c>
      <c r="I44" s="23">
        <f si="1" t="shared"/>
        <v>-3</v>
      </c>
      <c r="J44" s="23">
        <v>1325</v>
      </c>
      <c r="K44" s="23">
        <v>1319</v>
      </c>
      <c r="L44" s="23">
        <v>1329</v>
      </c>
      <c r="M44" s="23">
        <v>1311</v>
      </c>
      <c r="N44" s="23">
        <v>1311</v>
      </c>
      <c r="O44" s="23">
        <v>1333</v>
      </c>
      <c r="P44" s="23">
        <f si="5" t="shared"/>
        <v>1321</v>
      </c>
      <c r="Q44" s="23">
        <f si="3" t="shared"/>
        <v>2</v>
      </c>
    </row>
    <row customFormat="1" r="45" s="14" spans="1:17">
      <c r="A45" s="22">
        <v>41</v>
      </c>
      <c r="B45" s="23">
        <v>1274</v>
      </c>
      <c r="C45" s="23">
        <v>1263</v>
      </c>
      <c r="D45" s="23">
        <v>1262</v>
      </c>
      <c r="E45" s="23">
        <v>1256</v>
      </c>
      <c r="F45" s="23">
        <v>1269</v>
      </c>
      <c r="G45" s="23">
        <v>1283</v>
      </c>
      <c r="H45" s="23">
        <f si="4" t="shared"/>
        <v>1267</v>
      </c>
      <c r="I45" s="23">
        <f si="1" t="shared"/>
        <v>-2</v>
      </c>
      <c r="J45" s="23">
        <v>1333</v>
      </c>
      <c r="K45" s="23">
        <v>1312</v>
      </c>
      <c r="L45" s="23">
        <v>1313</v>
      </c>
      <c r="M45" s="23">
        <v>1336</v>
      </c>
      <c r="N45" s="23">
        <v>1325</v>
      </c>
      <c r="O45" s="23">
        <v>1310</v>
      </c>
      <c r="P45" s="23">
        <f si="5" t="shared"/>
        <v>1321</v>
      </c>
      <c r="Q45" s="23">
        <f si="3" t="shared"/>
        <v>2</v>
      </c>
    </row>
    <row customFormat="1" r="46" s="14" spans="1:17">
      <c r="A46" s="22">
        <v>42</v>
      </c>
      <c r="B46" s="23">
        <v>1251</v>
      </c>
      <c r="C46" s="23">
        <v>1276</v>
      </c>
      <c r="D46" s="23">
        <v>1261</v>
      </c>
      <c r="E46" s="23">
        <v>1277</v>
      </c>
      <c r="F46" s="23">
        <v>1253</v>
      </c>
      <c r="G46" s="23">
        <v>1254</v>
      </c>
      <c r="H46" s="23">
        <f si="4" t="shared"/>
        <v>1262</v>
      </c>
      <c r="I46" s="23">
        <f si="1" t="shared"/>
        <v>-7</v>
      </c>
      <c r="J46" s="23">
        <v>1293</v>
      </c>
      <c r="K46" s="23">
        <v>1311</v>
      </c>
      <c r="L46" s="23">
        <v>1311</v>
      </c>
      <c r="M46" s="23">
        <v>1318</v>
      </c>
      <c r="N46" s="23">
        <v>1299</v>
      </c>
      <c r="O46" s="23">
        <v>1294</v>
      </c>
      <c r="P46" s="23">
        <f si="5" t="shared"/>
        <v>1304</v>
      </c>
      <c r="Q46" s="23">
        <f si="3" t="shared"/>
        <v>-15</v>
      </c>
    </row>
    <row customFormat="1" r="47" s="14" spans="1:17">
      <c r="A47" s="22">
        <v>43</v>
      </c>
      <c r="B47" s="23">
        <v>1264</v>
      </c>
      <c r="C47" s="23">
        <v>1264</v>
      </c>
      <c r="D47" s="23">
        <v>1256</v>
      </c>
      <c r="E47" s="23">
        <v>1273</v>
      </c>
      <c r="F47" s="23">
        <v>1276</v>
      </c>
      <c r="G47" s="23">
        <v>1262</v>
      </c>
      <c r="H47" s="23">
        <f si="4" t="shared"/>
        <v>1265</v>
      </c>
      <c r="I47" s="23">
        <f si="1" t="shared"/>
        <v>-4</v>
      </c>
      <c r="J47" s="23">
        <v>1314</v>
      </c>
      <c r="K47" s="23">
        <v>1320</v>
      </c>
      <c r="L47" s="23">
        <v>1300</v>
      </c>
      <c r="M47" s="23">
        <v>1305</v>
      </c>
      <c r="N47" s="23">
        <v>1328</v>
      </c>
      <c r="O47" s="23">
        <v>1308</v>
      </c>
      <c r="P47" s="23">
        <f si="5" t="shared"/>
        <v>1312</v>
      </c>
      <c r="Q47" s="23">
        <f si="3" t="shared"/>
        <v>-7</v>
      </c>
    </row>
    <row customFormat="1" r="48" s="14" spans="1:17">
      <c r="A48" s="22">
        <v>44</v>
      </c>
      <c r="B48" s="23">
        <v>1257</v>
      </c>
      <c r="C48" s="23">
        <v>1254</v>
      </c>
      <c r="D48" s="23">
        <v>1281</v>
      </c>
      <c r="E48" s="23">
        <v>1264</v>
      </c>
      <c r="F48" s="23">
        <v>1278</v>
      </c>
      <c r="G48" s="23">
        <v>1253</v>
      </c>
      <c r="H48" s="23">
        <f si="4" t="shared"/>
        <v>1264</v>
      </c>
      <c r="I48" s="23">
        <f si="1" t="shared"/>
        <v>-5</v>
      </c>
      <c r="J48" s="23">
        <v>1295</v>
      </c>
      <c r="K48" s="23">
        <v>1312</v>
      </c>
      <c r="L48" s="23">
        <v>1314</v>
      </c>
      <c r="M48" s="23">
        <v>1309</v>
      </c>
      <c r="N48" s="23">
        <v>1317</v>
      </c>
      <c r="O48" s="23">
        <v>1297</v>
      </c>
      <c r="P48" s="23">
        <f si="5" t="shared"/>
        <v>1307</v>
      </c>
      <c r="Q48" s="23">
        <f si="3" t="shared"/>
        <v>-12</v>
      </c>
    </row>
    <row customFormat="1" r="49" s="14" spans="1:17">
      <c r="A49" s="22">
        <v>45</v>
      </c>
      <c r="B49" s="23">
        <v>1274</v>
      </c>
      <c r="C49" s="23">
        <v>1277</v>
      </c>
      <c r="D49" s="23">
        <v>1282</v>
      </c>
      <c r="E49" s="23">
        <v>1272</v>
      </c>
      <c r="F49" s="23">
        <v>1263</v>
      </c>
      <c r="G49" s="23">
        <v>1293</v>
      </c>
      <c r="H49" s="23">
        <f si="4" t="shared"/>
        <v>1276</v>
      </c>
      <c r="I49" s="23">
        <f si="1" t="shared"/>
        <v>7</v>
      </c>
      <c r="J49" s="23">
        <v>1314</v>
      </c>
      <c r="K49" s="23">
        <v>1319</v>
      </c>
      <c r="L49" s="23">
        <v>1324</v>
      </c>
      <c r="M49" s="23">
        <v>1317</v>
      </c>
      <c r="N49" s="23">
        <v>1305</v>
      </c>
      <c r="O49" s="23">
        <v>1329</v>
      </c>
      <c r="P49" s="23">
        <f si="5" t="shared"/>
        <v>1318</v>
      </c>
      <c r="Q49" s="23">
        <f si="3" t="shared"/>
        <v>-1</v>
      </c>
    </row>
    <row customFormat="1" r="50" s="14" spans="1:17">
      <c r="A50" s="22">
        <v>46</v>
      </c>
      <c r="B50" s="23">
        <v>1272</v>
      </c>
      <c r="C50" s="23">
        <v>1260</v>
      </c>
      <c r="D50" s="23">
        <v>1254</v>
      </c>
      <c r="E50" s="23">
        <v>1282</v>
      </c>
      <c r="F50" s="23">
        <v>1263</v>
      </c>
      <c r="G50" s="23">
        <v>1269</v>
      </c>
      <c r="H50" s="23">
        <f si="4" t="shared"/>
        <v>1266</v>
      </c>
      <c r="I50" s="23">
        <f si="1" t="shared"/>
        <v>-3</v>
      </c>
      <c r="J50" s="23">
        <v>1325</v>
      </c>
      <c r="K50" s="23">
        <v>1313</v>
      </c>
      <c r="L50" s="23">
        <v>1309</v>
      </c>
      <c r="M50" s="23">
        <v>1330</v>
      </c>
      <c r="N50" s="23">
        <v>1327</v>
      </c>
      <c r="O50" s="23">
        <v>1335</v>
      </c>
      <c r="P50" s="23">
        <f si="5" t="shared"/>
        <v>1323</v>
      </c>
      <c r="Q50" s="23">
        <f si="3" t="shared"/>
        <v>4</v>
      </c>
    </row>
    <row customFormat="1" r="51" s="14" spans="1:17">
      <c r="A51" s="22">
        <v>47</v>
      </c>
      <c r="B51" s="23">
        <v>1248</v>
      </c>
      <c r="C51" s="23">
        <v>1254</v>
      </c>
      <c r="D51" s="23">
        <v>1254</v>
      </c>
      <c r="E51" s="23">
        <v>1260</v>
      </c>
      <c r="F51" s="23">
        <v>1241</v>
      </c>
      <c r="G51" s="23">
        <v>1245</v>
      </c>
      <c r="H51" s="23">
        <f si="4" t="shared"/>
        <v>1250</v>
      </c>
      <c r="I51" s="23">
        <f si="1" t="shared"/>
        <v>-19</v>
      </c>
      <c r="J51" s="23">
        <v>1311</v>
      </c>
      <c r="K51" s="23">
        <v>1317</v>
      </c>
      <c r="L51" s="23">
        <v>1323</v>
      </c>
      <c r="M51" s="23">
        <v>1337</v>
      </c>
      <c r="N51" s="23">
        <v>1312</v>
      </c>
      <c r="O51" s="23">
        <v>1312</v>
      </c>
      <c r="P51" s="23">
        <f si="5" t="shared"/>
        <v>1318</v>
      </c>
      <c r="Q51" s="23">
        <f si="3" t="shared"/>
        <v>-1</v>
      </c>
    </row>
    <row customFormat="1" r="52" s="14" spans="1:17">
      <c r="A52" s="22">
        <v>48</v>
      </c>
      <c r="B52" s="23">
        <v>1262</v>
      </c>
      <c r="C52" s="23">
        <v>1267</v>
      </c>
      <c r="D52" s="23">
        <v>1253</v>
      </c>
      <c r="E52" s="23">
        <v>1256</v>
      </c>
      <c r="F52" s="23">
        <v>1281</v>
      </c>
      <c r="G52" s="23">
        <v>1264</v>
      </c>
      <c r="H52" s="23">
        <f si="4" t="shared"/>
        <v>1263</v>
      </c>
      <c r="I52" s="23">
        <f si="1" t="shared"/>
        <v>-6</v>
      </c>
      <c r="J52" s="23">
        <v>1331</v>
      </c>
      <c r="K52" s="23">
        <v>1329</v>
      </c>
      <c r="L52" s="23">
        <v>1316</v>
      </c>
      <c r="M52" s="23">
        <v>1323</v>
      </c>
      <c r="N52" s="23">
        <v>1342</v>
      </c>
      <c r="O52" s="23">
        <v>1336</v>
      </c>
      <c r="P52" s="23">
        <f si="5" t="shared"/>
        <v>1329</v>
      </c>
      <c r="Q52" s="23">
        <f si="3" t="shared"/>
        <v>10</v>
      </c>
    </row>
    <row customFormat="1" r="53" s="14" spans="1:17">
      <c r="A53" s="22">
        <v>49</v>
      </c>
      <c r="B53" s="23">
        <v>1251</v>
      </c>
      <c r="C53" s="23">
        <v>1260</v>
      </c>
      <c r="D53" s="23">
        <v>1261</v>
      </c>
      <c r="E53" s="23">
        <v>1250</v>
      </c>
      <c r="F53" s="23">
        <v>1258</v>
      </c>
      <c r="G53" s="23">
        <v>1248</v>
      </c>
      <c r="H53" s="23">
        <f si="4" t="shared"/>
        <v>1254</v>
      </c>
      <c r="I53" s="23">
        <f si="1" t="shared"/>
        <v>-15</v>
      </c>
      <c r="J53" s="23">
        <v>1309</v>
      </c>
      <c r="K53" s="23">
        <v>1303</v>
      </c>
      <c r="L53" s="23">
        <v>1325</v>
      </c>
      <c r="M53" s="23">
        <v>1318</v>
      </c>
      <c r="N53" s="23">
        <v>1330</v>
      </c>
      <c r="O53" s="23">
        <v>1308</v>
      </c>
      <c r="P53" s="23">
        <f si="5" t="shared"/>
        <v>1315</v>
      </c>
      <c r="Q53" s="23">
        <f si="3" t="shared"/>
        <v>-4</v>
      </c>
    </row>
    <row customFormat="1" r="54" s="14" spans="1:17">
      <c r="A54" s="22">
        <v>50</v>
      </c>
      <c r="B54" s="23">
        <v>1286</v>
      </c>
      <c r="C54" s="23">
        <v>1273</v>
      </c>
      <c r="D54" s="23">
        <v>1280</v>
      </c>
      <c r="E54" s="23">
        <v>1268</v>
      </c>
      <c r="F54" s="23">
        <v>1267</v>
      </c>
      <c r="G54" s="23">
        <v>1301</v>
      </c>
      <c r="H54" s="23">
        <f si="4" t="shared"/>
        <v>1279</v>
      </c>
      <c r="I54" s="23">
        <f si="1" t="shared"/>
        <v>10</v>
      </c>
      <c r="J54" s="23">
        <v>1323</v>
      </c>
      <c r="K54" s="23">
        <v>1325</v>
      </c>
      <c r="L54" s="23">
        <v>1336</v>
      </c>
      <c r="M54" s="23">
        <v>1314</v>
      </c>
      <c r="N54" s="23">
        <v>1315</v>
      </c>
      <c r="O54" s="23">
        <v>1340</v>
      </c>
      <c r="P54" s="23">
        <f si="5" t="shared"/>
        <v>1325</v>
      </c>
      <c r="Q54" s="23">
        <f si="3" t="shared"/>
        <v>6</v>
      </c>
    </row>
    <row customFormat="1" r="55" s="14" spans="1:17">
      <c r="A55" s="22">
        <v>51</v>
      </c>
      <c r="B55" s="23">
        <v>1265</v>
      </c>
      <c r="C55" s="23">
        <v>1259</v>
      </c>
      <c r="D55" s="23">
        <v>1254</v>
      </c>
      <c r="E55" s="23">
        <v>1274</v>
      </c>
      <c r="F55" s="23">
        <v>1260</v>
      </c>
      <c r="G55" s="23">
        <v>1273</v>
      </c>
      <c r="H55" s="23">
        <f si="4" t="shared"/>
        <v>1264</v>
      </c>
      <c r="I55" s="23">
        <f si="1" t="shared"/>
        <v>-5</v>
      </c>
      <c r="J55" s="23">
        <v>1310</v>
      </c>
      <c r="K55" s="23">
        <v>1312</v>
      </c>
      <c r="L55" s="23">
        <v>1316</v>
      </c>
      <c r="M55" s="23">
        <v>1336</v>
      </c>
      <c r="N55" s="23">
        <v>1325</v>
      </c>
      <c r="O55" s="23">
        <v>1341</v>
      </c>
      <c r="P55" s="23">
        <f si="5" t="shared"/>
        <v>1323</v>
      </c>
      <c r="Q55" s="23">
        <f si="3" t="shared"/>
        <v>4</v>
      </c>
    </row>
    <row customFormat="1" r="56" s="14" spans="1:17">
      <c r="A56" s="22">
        <v>52</v>
      </c>
      <c r="B56" s="23">
        <v>1263</v>
      </c>
      <c r="C56" s="23">
        <v>1290</v>
      </c>
      <c r="D56" s="23">
        <v>1278</v>
      </c>
      <c r="E56" s="23">
        <v>1289</v>
      </c>
      <c r="F56" s="23">
        <v>1271</v>
      </c>
      <c r="G56" s="23">
        <v>1271</v>
      </c>
      <c r="H56" s="23">
        <f si="4" t="shared"/>
        <v>1277</v>
      </c>
      <c r="I56" s="23">
        <f si="1" t="shared"/>
        <v>8</v>
      </c>
      <c r="J56" s="23">
        <v>1318</v>
      </c>
      <c r="K56" s="23">
        <v>1326</v>
      </c>
      <c r="L56" s="23">
        <v>1338</v>
      </c>
      <c r="M56" s="23">
        <v>1340</v>
      </c>
      <c r="N56" s="23">
        <v>1322</v>
      </c>
      <c r="O56" s="23">
        <v>1316</v>
      </c>
      <c r="P56" s="23">
        <f si="5" t="shared"/>
        <v>1326</v>
      </c>
      <c r="Q56" s="23">
        <f si="3" t="shared"/>
        <v>7</v>
      </c>
    </row>
    <row customFormat="1" r="57" s="14" spans="1:17">
      <c r="A57" s="22">
        <v>53</v>
      </c>
      <c r="B57" s="23">
        <v>1285</v>
      </c>
      <c r="C57" s="23">
        <v>1280</v>
      </c>
      <c r="D57" s="23">
        <v>1278</v>
      </c>
      <c r="E57" s="23">
        <v>1267</v>
      </c>
      <c r="F57" s="23">
        <v>1293</v>
      </c>
      <c r="G57" s="23">
        <v>1285</v>
      </c>
      <c r="H57" s="23">
        <f si="4" t="shared"/>
        <v>1281</v>
      </c>
      <c r="I57" s="23">
        <f si="1" t="shared"/>
        <v>12</v>
      </c>
      <c r="J57" s="23">
        <v>1325</v>
      </c>
      <c r="K57" s="23">
        <v>1312</v>
      </c>
      <c r="L57" s="23">
        <v>1319</v>
      </c>
      <c r="M57" s="23">
        <v>1320</v>
      </c>
      <c r="N57" s="23">
        <v>1344</v>
      </c>
      <c r="O57" s="23">
        <v>1331</v>
      </c>
      <c r="P57" s="23">
        <f si="5" t="shared"/>
        <v>1325</v>
      </c>
      <c r="Q57" s="23">
        <f si="3" t="shared"/>
        <v>6</v>
      </c>
    </row>
    <row customFormat="1" r="58" s="14" spans="1:17">
      <c r="A58" s="22">
        <v>54</v>
      </c>
      <c r="B58" s="23">
        <v>1267</v>
      </c>
      <c r="C58" s="23">
        <v>1263</v>
      </c>
      <c r="D58" s="23">
        <v>1286</v>
      </c>
      <c r="E58" s="23">
        <v>1273</v>
      </c>
      <c r="F58" s="23">
        <v>1283</v>
      </c>
      <c r="G58" s="23">
        <v>1263</v>
      </c>
      <c r="H58" s="23">
        <f si="4" t="shared"/>
        <v>1272</v>
      </c>
      <c r="I58" s="23">
        <f si="1" t="shared"/>
        <v>3</v>
      </c>
      <c r="J58" s="23">
        <v>1322</v>
      </c>
      <c r="K58" s="23">
        <v>1311</v>
      </c>
      <c r="L58" s="23">
        <v>1339</v>
      </c>
      <c r="M58" s="23">
        <v>1332</v>
      </c>
      <c r="N58" s="23">
        <v>1337</v>
      </c>
      <c r="O58" s="23">
        <v>1321</v>
      </c>
      <c r="P58" s="23">
        <f si="5" t="shared"/>
        <v>1327</v>
      </c>
      <c r="Q58" s="23">
        <f si="3" t="shared"/>
        <v>8</v>
      </c>
    </row>
    <row customFormat="1" r="59" s="14" spans="1:17">
      <c r="A59" s="22">
        <v>55</v>
      </c>
      <c r="B59" s="23">
        <v>1283</v>
      </c>
      <c r="C59" s="23">
        <v>1273</v>
      </c>
      <c r="D59" s="23">
        <v>1282</v>
      </c>
      <c r="E59" s="23">
        <v>1271</v>
      </c>
      <c r="F59" s="23">
        <v>1264</v>
      </c>
      <c r="G59" s="23">
        <v>1293</v>
      </c>
      <c r="H59" s="23">
        <f si="4" t="shared"/>
        <v>1277</v>
      </c>
      <c r="I59" s="23">
        <f si="1" t="shared"/>
        <v>8</v>
      </c>
      <c r="J59" s="23">
        <v>1315</v>
      </c>
      <c r="K59" s="23">
        <v>1321</v>
      </c>
      <c r="L59" s="23">
        <v>1340</v>
      </c>
      <c r="M59" s="23">
        <v>1312</v>
      </c>
      <c r="N59" s="23">
        <v>1307</v>
      </c>
      <c r="O59" s="23">
        <v>1330</v>
      </c>
      <c r="P59" s="23">
        <f si="5" t="shared"/>
        <v>1320</v>
      </c>
      <c r="Q59" s="23">
        <f si="3" t="shared"/>
        <v>1</v>
      </c>
    </row>
    <row customFormat="1" r="60" s="14" spans="1:17">
      <c r="A60" s="22">
        <v>56</v>
      </c>
      <c r="B60" s="23">
        <v>1301</v>
      </c>
      <c r="C60" s="23">
        <v>1261</v>
      </c>
      <c r="D60" s="23">
        <v>1267</v>
      </c>
      <c r="E60" s="23">
        <v>1267</v>
      </c>
      <c r="F60" s="23">
        <v>1283</v>
      </c>
      <c r="G60" s="23">
        <v>1302</v>
      </c>
      <c r="H60" s="23">
        <f si="4" t="shared"/>
        <v>1280</v>
      </c>
      <c r="I60" s="23">
        <f si="1" t="shared"/>
        <v>11</v>
      </c>
      <c r="J60" s="23">
        <v>1339</v>
      </c>
      <c r="K60" s="23">
        <v>1328</v>
      </c>
      <c r="L60" s="23">
        <v>1311</v>
      </c>
      <c r="M60" s="23">
        <v>1317</v>
      </c>
      <c r="N60" s="23">
        <v>1328</v>
      </c>
      <c r="O60" s="23">
        <v>1339</v>
      </c>
      <c r="P60" s="23">
        <f si="5" t="shared"/>
        <v>1327</v>
      </c>
      <c r="Q60" s="23">
        <f si="3" t="shared"/>
        <v>8</v>
      </c>
    </row>
    <row customFormat="1" r="61" s="14" spans="1:17">
      <c r="A61" s="22" t="s">
        <v>27</v>
      </c>
      <c r="B61" s="23">
        <f ca="1" ref="B61:H61" si="6" t="shared">IF(B6="","",COUNTIF(B6:B59,CONCATENATE("&gt;",INDIRECT(ADDRESS(ROW(B66),COLUMN(B66)))+20))+IF(B5&gt;(B66+30),1,0)+IF(B60&gt;(B66+30),1,0))</f>
        <v>3</v>
      </c>
      <c r="C61" s="23">
        <f ca="1" si="6" t="shared"/>
        <v>4</v>
      </c>
      <c r="D61" s="23">
        <f ca="1" si="6" t="shared"/>
        <v>6</v>
      </c>
      <c r="E61" s="23">
        <f ca="1" si="6" t="shared"/>
        <v>2</v>
      </c>
      <c r="F61" s="23">
        <f ca="1" si="6" t="shared"/>
        <v>9</v>
      </c>
      <c r="G61" s="23">
        <f ca="1" si="6" t="shared"/>
        <v>6</v>
      </c>
      <c r="H61" s="23">
        <f ca="1" si="6" t="shared"/>
        <v>0</v>
      </c>
      <c r="I61" s="23"/>
      <c r="J61" s="23">
        <f ca="1" ref="J61:P61" si="7" t="shared">IF(J6="","",COUNTIF(J6:J59,CONCATENATE("&gt;",INDIRECT(ADDRESS(ROW(J66),COLUMN(J66)))+20))+IF(J5&gt;(J66+30),1,0)+IF(J60&gt;(J66+30),1,0))</f>
        <v>0</v>
      </c>
      <c r="K61" s="23">
        <f ca="1" si="7" t="shared"/>
        <v>3</v>
      </c>
      <c r="L61" s="23">
        <f ca="1" si="7" t="shared"/>
        <v>5</v>
      </c>
      <c r="M61" s="23">
        <f ca="1" si="7" t="shared"/>
        <v>3</v>
      </c>
      <c r="N61" s="23">
        <f ca="1" si="7" t="shared"/>
        <v>7</v>
      </c>
      <c r="O61" s="23">
        <f ca="1" si="7" t="shared"/>
        <v>3</v>
      </c>
      <c r="P61" s="23">
        <f ca="1" si="7" t="shared"/>
        <v>0</v>
      </c>
      <c r="Q61" s="23"/>
    </row>
    <row customFormat="1" r="62" s="14" spans="1:17">
      <c r="A62" s="22" t="s">
        <v>28</v>
      </c>
      <c r="B62" s="23">
        <f ca="1" ref="B62:H62" si="8" t="shared">IF(B5="","",COUNTIF(B5:B60,CONCATENATE("&lt;",INDIRECT(ADDRESS(ROW(B66),COLUMN(B66)))-20))+IF(B5&lt;(B66-30),1,0)+IF(B60&lt;(B66-30),1,0))</f>
        <v>4</v>
      </c>
      <c r="C62" s="23">
        <f ca="1" si="8" t="shared"/>
        <v>2</v>
      </c>
      <c r="D62" s="23">
        <f ca="1" si="8" t="shared"/>
        <v>5</v>
      </c>
      <c r="E62" s="23">
        <f ca="1" si="8" t="shared"/>
        <v>2</v>
      </c>
      <c r="F62" s="23">
        <f ca="1" si="8" t="shared"/>
        <v>5</v>
      </c>
      <c r="G62" s="23">
        <f ca="1" si="8" t="shared"/>
        <v>3</v>
      </c>
      <c r="H62" s="23">
        <f ca="1" si="8" t="shared"/>
        <v>0</v>
      </c>
      <c r="I62" s="23"/>
      <c r="J62" s="23">
        <f ca="1" ref="J62:P62" si="9" t="shared">IF(J5="","",COUNTIF(J5:J60,CONCATENATE("&lt;",INDIRECT(ADDRESS(ROW(J66),COLUMN(J66)))-20))+IF(J5&lt;(J66-30),1,0)+IF(J60&lt;(J66-30),1,0))</f>
        <v>2</v>
      </c>
      <c r="K62" s="23">
        <f ca="1" si="9" t="shared"/>
        <v>0</v>
      </c>
      <c r="L62" s="23">
        <f ca="1" si="9" t="shared"/>
        <v>3</v>
      </c>
      <c r="M62" s="23">
        <f ca="1" si="9" t="shared"/>
        <v>3</v>
      </c>
      <c r="N62" s="23">
        <f ca="1" si="9" t="shared"/>
        <v>3</v>
      </c>
      <c r="O62" s="23">
        <f ca="1" si="9" t="shared"/>
        <v>3</v>
      </c>
      <c r="P62" s="23">
        <f ca="1" si="9" t="shared"/>
        <v>0</v>
      </c>
      <c r="Q62" s="23"/>
    </row>
    <row customFormat="1" r="63" s="14" spans="1:17">
      <c r="A63" s="22" t="s">
        <v>29</v>
      </c>
      <c r="B63" s="24" t="str">
        <f ca="1" ref="B63:G63" si="10" t="shared">CONCATENATE("↑",B61,"↓",B62)</f>
        <v>↑3↓4</v>
      </c>
      <c r="C63" s="24" t="str">
        <f ca="1" si="10" t="shared"/>
        <v>↑4↓2</v>
      </c>
      <c r="D63" s="24" t="str">
        <f ca="1" si="10" t="shared"/>
        <v>↑6↓5</v>
      </c>
      <c r="E63" s="24" t="str">
        <f ca="1" si="10" t="shared"/>
        <v>↑2↓2</v>
      </c>
      <c r="F63" s="24" t="str">
        <f ca="1" si="10" t="shared"/>
        <v>↑9↓5</v>
      </c>
      <c r="G63" s="24" t="str">
        <f ca="1" si="10" t="shared"/>
        <v>↑6↓3</v>
      </c>
      <c r="H63" s="24"/>
      <c r="I63" s="24"/>
      <c r="J63" s="24" t="str">
        <f ca="1" ref="J63:O63" si="11" t="shared">CONCATENATE("↑",J61,"↓",J62)</f>
        <v>↑0↓2</v>
      </c>
      <c r="K63" s="24" t="str">
        <f ca="1" si="11" t="shared"/>
        <v>↑3↓0</v>
      </c>
      <c r="L63" s="24" t="str">
        <f ca="1" si="11" t="shared"/>
        <v>↑5↓3</v>
      </c>
      <c r="M63" s="24" t="str">
        <f ca="1" si="11" t="shared"/>
        <v>↑3↓3</v>
      </c>
      <c r="N63" s="24" t="str">
        <f ca="1" si="11" t="shared"/>
        <v>↑7↓3</v>
      </c>
      <c r="O63" s="24" t="str">
        <f ca="1" si="11" t="shared"/>
        <v>↑3↓3</v>
      </c>
      <c r="P63" s="24" t="s">
        <v>30</v>
      </c>
      <c r="Q63" s="22"/>
    </row>
    <row customFormat="1" r="64" s="14" spans="1:17">
      <c r="A64" s="22" t="s">
        <v>31</v>
      </c>
      <c r="B64" s="23">
        <f ref="B64:H64" si="12" t="shared">IF(B5="","",MAX(B5:B60))</f>
        <v>1301</v>
      </c>
      <c r="C64" s="23">
        <f si="12" t="shared"/>
        <v>1294</v>
      </c>
      <c r="D64" s="23">
        <f si="12" t="shared"/>
        <v>1297</v>
      </c>
      <c r="E64" s="23">
        <f si="12" t="shared"/>
        <v>1293</v>
      </c>
      <c r="F64" s="23">
        <f si="12" t="shared"/>
        <v>1305</v>
      </c>
      <c r="G64" s="23">
        <f si="12" t="shared"/>
        <v>1302</v>
      </c>
      <c r="H64" s="23">
        <f si="12" t="shared"/>
        <v>1284</v>
      </c>
      <c r="I64" s="23"/>
      <c r="J64" s="23">
        <f ref="J64:P64" si="13" t="shared">IF(J5="","",MAX(J5:J60))</f>
        <v>1339</v>
      </c>
      <c r="K64" s="23">
        <f si="13" t="shared"/>
        <v>1341</v>
      </c>
      <c r="L64" s="23">
        <f si="13" t="shared"/>
        <v>1349</v>
      </c>
      <c r="M64" s="23">
        <f si="13" t="shared"/>
        <v>1349</v>
      </c>
      <c r="N64" s="23">
        <f si="13" t="shared"/>
        <v>1351</v>
      </c>
      <c r="O64" s="23">
        <f si="13" t="shared"/>
        <v>1344</v>
      </c>
      <c r="P64" s="23">
        <f si="13" t="shared"/>
        <v>1329</v>
      </c>
      <c r="Q64" s="22"/>
    </row>
    <row customFormat="1" r="65" s="14" spans="1:17">
      <c r="A65" s="22" t="s">
        <v>32</v>
      </c>
      <c r="B65" s="23">
        <f ref="B65:H65" si="14" t="shared">IF(B5="","",MIN(B5:B60))</f>
        <v>1242</v>
      </c>
      <c r="C65" s="23">
        <f si="14" t="shared"/>
        <v>1240</v>
      </c>
      <c r="D65" s="23">
        <f si="14" t="shared"/>
        <v>1242</v>
      </c>
      <c r="E65" s="23">
        <f si="14" t="shared"/>
        <v>1245</v>
      </c>
      <c r="F65" s="23">
        <f si="14" t="shared"/>
        <v>1241</v>
      </c>
      <c r="G65" s="23">
        <f si="14" t="shared"/>
        <v>1245</v>
      </c>
      <c r="H65" s="23">
        <f si="14" t="shared"/>
        <v>1250</v>
      </c>
      <c r="I65" s="23"/>
      <c r="J65" s="23">
        <f ref="J65:P65" si="15" t="shared">IF(J5="","",MIN(J5:J60))</f>
        <v>1293</v>
      </c>
      <c r="K65" s="23">
        <f si="15" t="shared"/>
        <v>1299</v>
      </c>
      <c r="L65" s="23">
        <f si="15" t="shared"/>
        <v>1289</v>
      </c>
      <c r="M65" s="23">
        <f si="15" t="shared"/>
        <v>1297</v>
      </c>
      <c r="N65" s="23">
        <f si="15" t="shared"/>
        <v>1293</v>
      </c>
      <c r="O65" s="23">
        <f si="15" t="shared"/>
        <v>1294</v>
      </c>
      <c r="P65" s="23">
        <f si="15" t="shared"/>
        <v>1304</v>
      </c>
      <c r="Q65" s="22"/>
    </row>
    <row customFormat="1" r="66" s="15" spans="1:17">
      <c r="A66" s="23" t="s">
        <v>12</v>
      </c>
      <c r="B66" s="23">
        <f ref="B66:Q66" si="16" t="shared">IF(B5="","",INT(AVERAGE(B5:B60)))</f>
        <v>1269</v>
      </c>
      <c r="C66" s="23">
        <f si="16" t="shared"/>
        <v>1268</v>
      </c>
      <c r="D66" s="23">
        <f si="16" t="shared"/>
        <v>1270</v>
      </c>
      <c r="E66" s="23">
        <f si="16" t="shared"/>
        <v>1270</v>
      </c>
      <c r="F66" s="23">
        <f si="16" t="shared"/>
        <v>1271</v>
      </c>
      <c r="G66" s="23">
        <f si="16" t="shared"/>
        <v>1271</v>
      </c>
      <c r="H66" s="23">
        <f si="16" t="shared"/>
        <v>1269</v>
      </c>
      <c r="I66" s="23"/>
      <c r="J66" s="23">
        <f si="16" t="shared"/>
        <v>1318</v>
      </c>
      <c r="K66" s="23">
        <f si="16" t="shared"/>
        <v>1316</v>
      </c>
      <c r="L66" s="23">
        <f si="16" t="shared"/>
        <v>1321</v>
      </c>
      <c r="M66" s="23">
        <f si="16" t="shared"/>
        <v>1321</v>
      </c>
      <c r="N66" s="23">
        <f si="16" t="shared"/>
        <v>1321</v>
      </c>
      <c r="O66" s="23">
        <f si="16" t="shared"/>
        <v>1320</v>
      </c>
      <c r="P66" s="23">
        <f si="16" t="shared"/>
        <v>1319</v>
      </c>
      <c r="Q66" s="23"/>
    </row>
    <row customFormat="1" r="67" s="14" spans="1:17">
      <c r="A67" s="22" t="s">
        <v>33</v>
      </c>
      <c r="B67" s="22">
        <v>1270</v>
      </c>
      <c r="C67" s="22">
        <v>1270</v>
      </c>
      <c r="D67" s="22">
        <v>1270</v>
      </c>
      <c r="E67" s="22">
        <v>1270</v>
      </c>
      <c r="F67" s="22">
        <v>1270</v>
      </c>
      <c r="G67" s="22">
        <v>1270</v>
      </c>
      <c r="H67" s="22">
        <v>1270</v>
      </c>
      <c r="I67" s="23"/>
      <c r="J67" s="22">
        <v>1320</v>
      </c>
      <c r="K67" s="22">
        <v>1320</v>
      </c>
      <c r="L67" s="22">
        <v>1320</v>
      </c>
      <c r="M67" s="22">
        <v>1320</v>
      </c>
      <c r="N67" s="22">
        <v>1320</v>
      </c>
      <c r="O67" s="22">
        <v>1320</v>
      </c>
      <c r="P67" s="22">
        <v>1320</v>
      </c>
      <c r="Q67" s="22"/>
    </row>
    <row customFormat="1" r="68" s="14" spans="1:17">
      <c r="A68" s="22" t="s">
        <v>34</v>
      </c>
      <c r="B68" s="22">
        <f ref="B68:H68" si="17" t="shared">IF(B66="","",IF(ABS(B66-B67)&gt;7,1,0))</f>
        <v>0</v>
      </c>
      <c r="C68" s="22">
        <f si="17" t="shared"/>
        <v>0</v>
      </c>
      <c r="D68" s="22">
        <f si="17" t="shared"/>
        <v>0</v>
      </c>
      <c r="E68" s="22">
        <f si="17" t="shared"/>
        <v>0</v>
      </c>
      <c r="F68" s="22">
        <f si="17" t="shared"/>
        <v>0</v>
      </c>
      <c r="G68" s="22">
        <f si="17" t="shared"/>
        <v>0</v>
      </c>
      <c r="H68" s="22">
        <f si="17" t="shared"/>
        <v>0</v>
      </c>
      <c r="I68" s="22"/>
      <c r="J68" s="22">
        <f ref="J68:P68" si="18" t="shared">IF(J66="","",IF(ABS(J66-J67)&gt;7,1,0))</f>
        <v>0</v>
      </c>
      <c r="K68" s="22">
        <f si="18" t="shared"/>
        <v>0</v>
      </c>
      <c r="L68" s="22">
        <f si="18" t="shared"/>
        <v>0</v>
      </c>
      <c r="M68" s="22">
        <f si="18" t="shared"/>
        <v>0</v>
      </c>
      <c r="N68" s="22">
        <f si="18" t="shared"/>
        <v>0</v>
      </c>
      <c r="O68" s="22">
        <f si="18" t="shared"/>
        <v>0</v>
      </c>
      <c r="P68" s="22">
        <f si="18" t="shared"/>
        <v>0</v>
      </c>
      <c r="Q68" s="22"/>
    </row>
    <row customFormat="1" r="69" s="14" spans="9:9">
      <c r="I69" s="15"/>
    </row>
    <row customFormat="1" r="70" s="14" spans="3:12">
      <c r="C70" s="22"/>
      <c r="D70" s="22" t="s">
        <v>35</v>
      </c>
      <c r="E70" s="22" t="s">
        <v>36</v>
      </c>
      <c r="F70" s="22" t="s">
        <v>12</v>
      </c>
      <c r="G70" s="22"/>
      <c r="H70" s="22"/>
      <c r="I70" s="22"/>
      <c r="J70" s="22" t="s">
        <v>35</v>
      </c>
      <c r="K70" s="22" t="s">
        <v>36</v>
      </c>
      <c r="L70" s="22" t="s">
        <v>12</v>
      </c>
    </row>
    <row customFormat="1" r="71" s="14" spans="3:12">
      <c r="C71" s="22" t="s">
        <v>37</v>
      </c>
      <c r="D71" s="26">
        <f ca="1">(56*2-B$61-B$62-J$61-J$62)/(56*2)</f>
        <v>0.919642857142857</v>
      </c>
      <c r="E71" s="26">
        <f ca="1">(56*2-C$61-C$62-K$61-K$62)/(56*2)</f>
        <v>0.919642857142857</v>
      </c>
      <c r="F71" s="26">
        <f ca="1">AVERAGE(D71:E71)</f>
        <v>0.919642857142857</v>
      </c>
      <c r="G71" s="26"/>
      <c r="H71" s="22"/>
      <c r="I71" s="22" t="s">
        <v>38</v>
      </c>
      <c r="J71" s="22">
        <f>(2-B68-J68)/2</f>
        <v>1</v>
      </c>
      <c r="K71" s="22">
        <f>(2-C68-K68)/2</f>
        <v>1</v>
      </c>
      <c r="L71" s="22">
        <f>AVERAGE(J71:K71)</f>
        <v>1</v>
      </c>
    </row>
    <row customFormat="1" r="72" s="14" spans="3:12">
      <c r="C72" s="22" t="s">
        <v>39</v>
      </c>
      <c r="D72" s="26">
        <f ca="1">(56*2-D$61-D$62-L$61-L$62)/(56*2)</f>
        <v>0.830357142857143</v>
      </c>
      <c r="E72" s="26">
        <f ca="1">(56*2-E$61-E$62-M$61-M$62)/(56*2)</f>
        <v>0.910714285714286</v>
      </c>
      <c r="F72" s="26">
        <f ca="1">AVERAGE(D72:E72)</f>
        <v>0.870535714285714</v>
      </c>
      <c r="G72" s="22"/>
      <c r="H72" s="22"/>
      <c r="I72" s="22" t="s">
        <v>40</v>
      </c>
      <c r="J72" s="22">
        <f>(2-D68-L68)/2</f>
        <v>1</v>
      </c>
      <c r="K72" s="22">
        <f>(2-E68-M68)/2</f>
        <v>1</v>
      </c>
      <c r="L72" s="22">
        <f>AVERAGE(J72:K72)</f>
        <v>1</v>
      </c>
    </row>
    <row customFormat="1" r="73" s="14" spans="3:12">
      <c r="C73" s="22" t="s">
        <v>41</v>
      </c>
      <c r="D73" s="26">
        <f ca="1">(56*2-F$61-F$62-N$61-N$62)/(56*2)</f>
        <v>0.785714285714286</v>
      </c>
      <c r="E73" s="26">
        <f ca="1">(56*2-G$61-G$62-O$61-O$62)/(56*2)</f>
        <v>0.866071428571429</v>
      </c>
      <c r="F73" s="26">
        <f ca="1">AVERAGE(D73:E73)</f>
        <v>0.825892857142857</v>
      </c>
      <c r="G73" s="22"/>
      <c r="H73" s="22"/>
      <c r="I73" s="22" t="s">
        <v>42</v>
      </c>
      <c r="J73" s="22">
        <f>(2-F68-N68)/2</f>
        <v>1</v>
      </c>
      <c r="K73" s="22">
        <f>(2-G68-O68)/2</f>
        <v>1</v>
      </c>
      <c r="L73" s="22">
        <f>AVERAGE(J73:K73)</f>
        <v>1</v>
      </c>
    </row>
    <row customFormat="1" r="74" s="14" spans="3:12">
      <c r="C74" s="23" t="s">
        <v>43</v>
      </c>
      <c r="D74" s="23"/>
      <c r="E74" s="23"/>
      <c r="F74" s="23">
        <f ca="1">(56*2-H$61-H$62-P$61-P$62)/(56*2)</f>
        <v>1</v>
      </c>
      <c r="G74" s="23"/>
      <c r="H74" s="23"/>
      <c r="I74" s="23" t="s">
        <v>44</v>
      </c>
      <c r="J74" s="26"/>
      <c r="K74" s="23"/>
      <c r="L74" s="26">
        <f>(2*6-SUM(B68:P68))/(2*6)</f>
        <v>1</v>
      </c>
    </row>
  </sheetData>
  <mergeCells count="2">
    <mergeCell ref="B2:G2"/>
    <mergeCell ref="J2:O2"/>
  </mergeCells>
  <conditionalFormatting sqref="B5">
    <cfRule dxfId="2" operator="lessThan" priority="71" type="cellIs">
      <formula>$B$66-30</formula>
    </cfRule>
    <cfRule dxfId="3" operator="greaterThan" priority="72" type="cellIs">
      <formula>$B$66+30</formula>
    </cfRule>
  </conditionalFormatting>
  <conditionalFormatting sqref="C5">
    <cfRule dxfId="2" operator="lessThan" priority="65" type="cellIs">
      <formula>$C$66-30</formula>
    </cfRule>
    <cfRule dxfId="3" operator="greaterThan" priority="66" type="cellIs">
      <formula>$C$66+30</formula>
    </cfRule>
  </conditionalFormatting>
  <conditionalFormatting sqref="D5">
    <cfRule dxfId="2" operator="lessThan" priority="63" type="cellIs">
      <formula>$D$66-30</formula>
    </cfRule>
    <cfRule dxfId="3" operator="greaterThan" priority="64" type="cellIs">
      <formula>$D$66+30</formula>
    </cfRule>
  </conditionalFormatting>
  <conditionalFormatting sqref="E5">
    <cfRule dxfId="2" operator="lessThan" priority="61" type="cellIs">
      <formula>$E$66-30</formula>
    </cfRule>
    <cfRule dxfId="3" operator="greaterThan" priority="62" type="cellIs">
      <formula>$E$66+30</formula>
    </cfRule>
  </conditionalFormatting>
  <conditionalFormatting sqref="F5">
    <cfRule dxfId="2" operator="lessThan" priority="59" type="cellIs">
      <formula>$F$66-30</formula>
    </cfRule>
    <cfRule dxfId="3" operator="greaterThan" priority="60" type="cellIs">
      <formula>$F$66+30</formula>
    </cfRule>
  </conditionalFormatting>
  <conditionalFormatting sqref="G5">
    <cfRule dxfId="2" operator="lessThan" priority="57" type="cellIs">
      <formula>$G$66-30</formula>
    </cfRule>
    <cfRule dxfId="3" operator="greaterThan" priority="58" type="cellIs">
      <formula>$G$66+30</formula>
    </cfRule>
  </conditionalFormatting>
  <conditionalFormatting sqref="J5">
    <cfRule dxfId="2" operator="lessThan" priority="35" type="cellIs">
      <formula>$J$66-30</formula>
    </cfRule>
    <cfRule dxfId="3" operator="greaterThan" priority="36" type="cellIs">
      <formula>$J$66+30</formula>
    </cfRule>
  </conditionalFormatting>
  <conditionalFormatting sqref="K5">
    <cfRule dxfId="2" operator="lessThan" priority="33" type="cellIs">
      <formula>$K$66-30</formula>
    </cfRule>
    <cfRule dxfId="3" operator="greaterThan" priority="34" type="cellIs">
      <formula>$K$66+30</formula>
    </cfRule>
  </conditionalFormatting>
  <conditionalFormatting sqref="L5">
    <cfRule dxfId="2" operator="lessThan" priority="31" type="cellIs">
      <formula>$L$66-30</formula>
    </cfRule>
    <cfRule dxfId="3" operator="greaterThan" priority="32" type="cellIs">
      <formula>$L$66+30</formula>
    </cfRule>
  </conditionalFormatting>
  <conditionalFormatting sqref="M5">
    <cfRule dxfId="2" operator="lessThan" priority="29" type="cellIs">
      <formula>$M$66-30</formula>
    </cfRule>
    <cfRule dxfId="3" operator="greaterThan" priority="30" type="cellIs">
      <formula>$M$66+30</formula>
    </cfRule>
  </conditionalFormatting>
  <conditionalFormatting sqref="N5">
    <cfRule dxfId="2" operator="lessThan" priority="27" type="cellIs">
      <formula>$N$66-30</formula>
    </cfRule>
    <cfRule dxfId="3" operator="greaterThan" priority="28" type="cellIs">
      <formula>$N$66+30</formula>
    </cfRule>
  </conditionalFormatting>
  <conditionalFormatting sqref="O5">
    <cfRule dxfId="2" operator="lessThan" priority="25" type="cellIs">
      <formula>$O$66-30</formula>
    </cfRule>
    <cfRule dxfId="3" operator="greaterThan" priority="26" type="cellIs">
      <formula>$O$66+30</formula>
    </cfRule>
  </conditionalFormatting>
  <conditionalFormatting sqref="B60">
    <cfRule dxfId="2" operator="lessThan" priority="69" type="cellIs">
      <formula>$B$66-30</formula>
    </cfRule>
    <cfRule dxfId="3" operator="greaterThan" priority="70" type="cellIs">
      <formula>$B$66+30</formula>
    </cfRule>
  </conditionalFormatting>
  <conditionalFormatting sqref="C60">
    <cfRule dxfId="2" operator="lessThan" priority="53" type="cellIs">
      <formula>$C$66-30</formula>
    </cfRule>
    <cfRule dxfId="3" operator="greaterThan" priority="54" type="cellIs">
      <formula>$C$66+30</formula>
    </cfRule>
  </conditionalFormatting>
  <conditionalFormatting sqref="D60">
    <cfRule dxfId="2" operator="lessThan" priority="51" type="cellIs">
      <formula>$D$66-30</formula>
    </cfRule>
    <cfRule dxfId="3" operator="greaterThan" priority="52" type="cellIs">
      <formula>$D$66+30</formula>
    </cfRule>
  </conditionalFormatting>
  <conditionalFormatting sqref="E60">
    <cfRule dxfId="2" operator="lessThan" priority="49" type="cellIs">
      <formula>$E$66-30</formula>
    </cfRule>
    <cfRule dxfId="3" operator="greaterThan" priority="50" type="cellIs">
      <formula>$E$66+30</formula>
    </cfRule>
  </conditionalFormatting>
  <conditionalFormatting sqref="F60">
    <cfRule dxfId="2" operator="lessThan" priority="47" type="cellIs">
      <formula>$F$66-30</formula>
    </cfRule>
    <cfRule dxfId="3" operator="greaterThan" priority="48" type="cellIs">
      <formula>$F$66+30</formula>
    </cfRule>
  </conditionalFormatting>
  <conditionalFormatting sqref="G60">
    <cfRule dxfId="2" operator="lessThan" priority="45" type="cellIs">
      <formula>$G$66-30</formula>
    </cfRule>
    <cfRule dxfId="3" operator="greaterThan" priority="46" type="cellIs">
      <formula>$G$66+30</formula>
    </cfRule>
  </conditionalFormatting>
  <conditionalFormatting sqref="J60">
    <cfRule dxfId="2" operator="lessThan" priority="23" type="cellIs">
      <formula>$J$66-30</formula>
    </cfRule>
    <cfRule dxfId="3" operator="greaterThan" priority="24" type="cellIs">
      <formula>$J$66+30</formula>
    </cfRule>
  </conditionalFormatting>
  <conditionalFormatting sqref="K60">
    <cfRule dxfId="2" operator="lessThan" priority="21" type="cellIs">
      <formula>$K$66-30</formula>
    </cfRule>
    <cfRule dxfId="3" operator="greaterThan" priority="22" type="cellIs">
      <formula>$K$66+30</formula>
    </cfRule>
  </conditionalFormatting>
  <conditionalFormatting sqref="L60">
    <cfRule dxfId="2" operator="lessThan" priority="19" type="cellIs">
      <formula>$L$66-30</formula>
    </cfRule>
    <cfRule dxfId="3" operator="greaterThan" priority="20" type="cellIs">
      <formula>$L$66+30</formula>
    </cfRule>
  </conditionalFormatting>
  <conditionalFormatting sqref="M60">
    <cfRule dxfId="2" operator="lessThan" priority="17" type="cellIs">
      <formula>$M$66-30</formula>
    </cfRule>
    <cfRule dxfId="3" operator="greaterThan" priority="18" type="cellIs">
      <formula>$M$66+30</formula>
    </cfRule>
  </conditionalFormatting>
  <conditionalFormatting sqref="N60">
    <cfRule dxfId="2" operator="lessThan" priority="15" type="cellIs">
      <formula>$N$66-30</formula>
    </cfRule>
    <cfRule dxfId="3" operator="greaterThan" priority="16" type="cellIs">
      <formula>$N$66+30</formula>
    </cfRule>
  </conditionalFormatting>
  <conditionalFormatting sqref="O60">
    <cfRule dxfId="2" operator="lessThan" priority="13" type="cellIs">
      <formula>$O$66-30</formula>
    </cfRule>
    <cfRule dxfId="3" operator="greaterThan" priority="14" type="cellIs">
      <formula>$O$66+30</formula>
    </cfRule>
  </conditionalFormatting>
  <conditionalFormatting sqref="B6:B59">
    <cfRule dxfId="3" operator="greaterThan" priority="74" type="cellIs">
      <formula>$B$66+20</formula>
    </cfRule>
    <cfRule dxfId="2" operator="lessThan" priority="73" type="cellIs">
      <formula>$B$66-20</formula>
    </cfRule>
  </conditionalFormatting>
  <conditionalFormatting sqref="C6:C59">
    <cfRule dxfId="2" operator="lessThan" priority="55" type="cellIs">
      <formula>$C$66-20</formula>
    </cfRule>
    <cfRule dxfId="3" operator="greaterThan" priority="56" type="cellIs">
      <formula>$C$66+20</formula>
    </cfRule>
  </conditionalFormatting>
  <conditionalFormatting sqref="D6:D59">
    <cfRule dxfId="2" operator="lessThan" priority="43" type="cellIs">
      <formula>$D$66-20</formula>
    </cfRule>
    <cfRule dxfId="3" operator="greaterThan" priority="44" type="cellIs">
      <formula>$D$66+20</formula>
    </cfRule>
  </conditionalFormatting>
  <conditionalFormatting sqref="E6:E59">
    <cfRule dxfId="2" operator="lessThan" priority="41" type="cellIs">
      <formula>$E$66-20</formula>
    </cfRule>
    <cfRule dxfId="3" operator="greaterThan" priority="42" type="cellIs">
      <formula>$E$66+20</formula>
    </cfRule>
  </conditionalFormatting>
  <conditionalFormatting sqref="F6:F59">
    <cfRule dxfId="2" operator="lessThan" priority="39" type="cellIs">
      <formula>$F$66-20</formula>
    </cfRule>
    <cfRule dxfId="3" operator="greaterThan" priority="40" type="cellIs">
      <formula>$F$66+20</formula>
    </cfRule>
  </conditionalFormatting>
  <conditionalFormatting sqref="G6:G59">
    <cfRule dxfId="2" operator="lessThan" priority="37" type="cellIs">
      <formula>$G$66-20</formula>
    </cfRule>
    <cfRule dxfId="3" operator="greaterThan" priority="38" type="cellIs">
      <formula>$G$66+20</formula>
    </cfRule>
  </conditionalFormatting>
  <conditionalFormatting sqref="J6:J59">
    <cfRule dxfId="2" operator="lessThan" priority="11" type="cellIs">
      <formula>$J$66-20</formula>
    </cfRule>
    <cfRule dxfId="3" operator="greaterThan" priority="12" type="cellIs">
      <formula>$J$66+20</formula>
    </cfRule>
  </conditionalFormatting>
  <conditionalFormatting sqref="K6:K59">
    <cfRule dxfId="2" operator="lessThan" priority="9" type="cellIs">
      <formula>$K$66-20</formula>
    </cfRule>
    <cfRule dxfId="3" operator="greaterThan" priority="10" type="cellIs">
      <formula>$K$66+20</formula>
    </cfRule>
  </conditionalFormatting>
  <conditionalFormatting sqref="L6:L59">
    <cfRule dxfId="2" operator="lessThan" priority="7" type="cellIs">
      <formula>$L$66-20</formula>
    </cfRule>
    <cfRule dxfId="3" operator="greaterThan" priority="8" type="cellIs">
      <formula>$L$66+20</formula>
    </cfRule>
  </conditionalFormatting>
  <conditionalFormatting sqref="M6:M59">
    <cfRule dxfId="2" operator="lessThan" priority="5" type="cellIs">
      <formula>$M$66-20</formula>
    </cfRule>
    <cfRule dxfId="3" operator="greaterThan" priority="6" type="cellIs">
      <formula>$M$66+20</formula>
    </cfRule>
  </conditionalFormatting>
  <conditionalFormatting sqref="N6:N59">
    <cfRule dxfId="2" operator="lessThan" priority="3" type="cellIs">
      <formula>$N$66-20</formula>
    </cfRule>
    <cfRule dxfId="3" operator="greaterThan" priority="4" type="cellIs">
      <formula>$N$66+20</formula>
    </cfRule>
  </conditionalFormatting>
  <conditionalFormatting sqref="O6:O59">
    <cfRule dxfId="2" operator="lessThan" priority="1" type="cellIs">
      <formula>$O$66-20</formula>
    </cfRule>
    <cfRule dxfId="3" operator="greaterThan" priority="2" type="cellIs">
      <formula>$O$66+20</formula>
    </cfRule>
  </conditionalFormatting>
  <pageMargins bottom="0.75" footer="0.5" header="0.5" left="0.699305555555556" right="0.699305555555556" top="0.75"/>
  <headerFooter/>
</worksheet>
</file>

<file path=xl/worksheets/sheet8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Q74"/>
  <sheetViews>
    <sheetView topLeftCell="A38" workbookViewId="0" zoomScale="85" zoomScaleNormal="85">
      <selection activeCell="P60" sqref="P60"/>
    </sheetView>
  </sheetViews>
  <sheetFormatPr defaultColWidth="9" defaultRowHeight="14.25"/>
  <cols>
    <col min="1" max="1" customWidth="true" style="14" width="14.0" collapsed="true"/>
    <col min="2" max="7" customWidth="true" style="14" width="11.3666666666667" collapsed="true"/>
    <col min="8" max="8" customWidth="true" style="14" width="7.725" collapsed="true"/>
    <col min="9" max="9" customWidth="true" style="14" width="8.26666666666667" collapsed="true"/>
    <col min="10" max="15" customWidth="true" style="14" width="11.3666666666667" collapsed="true"/>
    <col min="16" max="16" customWidth="true" style="14" width="7.36666666666667" collapsed="true"/>
    <col min="17" max="18" style="14" width="9.0" collapsed="true"/>
    <col min="19" max="16384" style="16" width="9.0" collapsed="true"/>
  </cols>
  <sheetData>
    <row customFormat="1" customHeight="1" ht="24" r="1" s="14" spans="1:17">
      <c r="A1" s="17" t="s">
        <v>0</v>
      </c>
      <c r="B1" s="18" t="s">
        <v>93</v>
      </c>
      <c r="C1" s="17"/>
      <c r="D1" s="17"/>
      <c r="E1" s="17" t="s">
        <v>1</v>
      </c>
      <c r="F1" s="19" t="s">
        <v>2</v>
      </c>
      <c r="G1" s="19"/>
      <c r="H1" s="19"/>
      <c r="I1" s="19"/>
      <c r="J1" s="19"/>
      <c r="K1" s="19"/>
      <c r="L1" s="19"/>
      <c r="M1" s="19"/>
      <c r="N1" s="19"/>
      <c r="O1" s="19"/>
      <c r="P1" s="19"/>
      <c r="Q1" s="25"/>
    </row>
    <row customFormat="1" r="2" s="14" spans="1:17">
      <c r="A2" s="17"/>
      <c r="B2" s="20" t="s">
        <v>3</v>
      </c>
      <c r="C2" s="20"/>
      <c r="D2" s="20"/>
      <c r="E2" s="20"/>
      <c r="F2" s="20"/>
      <c r="G2" s="20"/>
      <c r="H2" s="20"/>
      <c r="I2" s="20"/>
      <c r="J2" s="20" t="s">
        <v>4</v>
      </c>
      <c r="K2" s="20"/>
      <c r="L2" s="20"/>
      <c r="M2" s="20"/>
      <c r="N2" s="20"/>
      <c r="O2" s="20"/>
      <c r="P2" s="17"/>
      <c r="Q2" s="17"/>
    </row>
    <row customFormat="1" r="3" s="14" spans="1:17">
      <c r="A3" s="17" t="s">
        <v>5</v>
      </c>
      <c r="B3" s="17" t="s">
        <v>6</v>
      </c>
      <c r="C3" s="17" t="s">
        <v>7</v>
      </c>
      <c r="D3" s="17" t="s">
        <v>8</v>
      </c>
      <c r="E3" s="17" t="s">
        <v>9</v>
      </c>
      <c r="F3" s="17" t="s">
        <v>10</v>
      </c>
      <c r="G3" s="17" t="s">
        <v>11</v>
      </c>
      <c r="H3" s="17" t="s">
        <v>12</v>
      </c>
      <c r="I3" s="17" t="s">
        <v>13</v>
      </c>
      <c r="J3" s="17" t="s">
        <v>6</v>
      </c>
      <c r="K3" s="17" t="s">
        <v>7</v>
      </c>
      <c r="L3" s="17" t="s">
        <v>8</v>
      </c>
      <c r="M3" s="17" t="s">
        <v>9</v>
      </c>
      <c r="N3" s="17" t="s">
        <v>10</v>
      </c>
      <c r="O3" s="17" t="s">
        <v>11</v>
      </c>
      <c r="P3" s="17" t="s">
        <v>12</v>
      </c>
      <c r="Q3" s="17" t="s">
        <v>13</v>
      </c>
    </row>
    <row customFormat="1" customHeight="1" hidden="1" ht="17" r="4" s="14" spans="1:17">
      <c r="A4" s="17" t="s">
        <v>14</v>
      </c>
      <c r="B4" s="21" t="s">
        <v>15</v>
      </c>
      <c r="C4" s="21" t="s">
        <v>16</v>
      </c>
      <c r="D4" s="21" t="s">
        <v>17</v>
      </c>
      <c r="E4" s="17" t="s">
        <v>18</v>
      </c>
      <c r="F4" s="21" t="s">
        <v>19</v>
      </c>
      <c r="G4" s="17" t="s">
        <v>20</v>
      </c>
      <c r="H4" s="17" t="s">
        <v>90</v>
      </c>
      <c r="I4" s="17" t="s">
        <v>90</v>
      </c>
      <c r="J4" s="17" t="s">
        <v>21</v>
      </c>
      <c r="K4" s="21" t="s">
        <v>22</v>
      </c>
      <c r="L4" s="17" t="s">
        <v>23</v>
      </c>
      <c r="M4" s="17" t="s">
        <v>24</v>
      </c>
      <c r="N4" s="17" t="s">
        <v>25</v>
      </c>
      <c r="O4" s="21" t="s">
        <v>26</v>
      </c>
      <c r="P4" s="17"/>
      <c r="Q4" s="17"/>
    </row>
    <row customFormat="1" r="5" s="14" spans="1:17">
      <c r="A5" s="22">
        <v>1</v>
      </c>
      <c r="B5" s="23">
        <v>1269</v>
      </c>
      <c r="C5" s="23">
        <v>1283</v>
      </c>
      <c r="D5" s="23">
        <v>1288</v>
      </c>
      <c r="E5" s="23">
        <v>1260</v>
      </c>
      <c r="F5" s="23">
        <v>1263</v>
      </c>
      <c r="G5" s="23">
        <v>1267</v>
      </c>
      <c r="H5" s="23">
        <f ref="H5:H36" si="0" t="shared">IF(B5="","",INT(AVERAGE(B5:G5)))</f>
        <v>1271</v>
      </c>
      <c r="I5" s="23">
        <f ref="I5:I60" si="1" t="shared">IF(H5="","",H5-H$66)</f>
        <v>-2</v>
      </c>
      <c r="J5" s="23">
        <v>1317</v>
      </c>
      <c r="K5" s="23">
        <v>1329</v>
      </c>
      <c r="L5" s="23">
        <v>1330</v>
      </c>
      <c r="M5" s="23">
        <v>1311</v>
      </c>
      <c r="N5" s="23">
        <v>1311</v>
      </c>
      <c r="O5" s="23">
        <v>1346</v>
      </c>
      <c r="P5" s="23">
        <f ref="P5:P36" si="2" t="shared">IF(J5="","",INT(AVERAGE(J5:O5)))</f>
        <v>1324</v>
      </c>
      <c r="Q5" s="23">
        <f ref="Q5:Q60" si="3" t="shared">IF(P5="","",P5-P$66)</f>
        <v>2</v>
      </c>
    </row>
    <row customFormat="1" r="6" s="14" spans="1:17">
      <c r="A6" s="22">
        <v>2</v>
      </c>
      <c r="B6" s="23">
        <v>1285</v>
      </c>
      <c r="C6" s="23">
        <v>1269</v>
      </c>
      <c r="D6" s="23">
        <v>1270</v>
      </c>
      <c r="E6" s="23">
        <v>1256</v>
      </c>
      <c r="F6" s="23">
        <v>1273</v>
      </c>
      <c r="G6" s="23">
        <v>1265</v>
      </c>
      <c r="H6" s="23">
        <f si="0" t="shared"/>
        <v>1269</v>
      </c>
      <c r="I6" s="23">
        <f si="1" t="shared"/>
        <v>-4</v>
      </c>
      <c r="J6" s="23">
        <v>1335</v>
      </c>
      <c r="K6" s="23">
        <v>1312</v>
      </c>
      <c r="L6" s="23">
        <v>1316</v>
      </c>
      <c r="M6" s="23">
        <v>1296</v>
      </c>
      <c r="N6" s="23">
        <v>1311</v>
      </c>
      <c r="O6" s="23">
        <v>1345</v>
      </c>
      <c r="P6" s="23">
        <f si="2" t="shared"/>
        <v>1319</v>
      </c>
      <c r="Q6" s="23">
        <f si="3" t="shared"/>
        <v>-3</v>
      </c>
    </row>
    <row customFormat="1" r="7" s="14" spans="1:17">
      <c r="A7" s="22">
        <v>3</v>
      </c>
      <c r="B7" s="23">
        <v>1277</v>
      </c>
      <c r="C7" s="23">
        <v>1248</v>
      </c>
      <c r="D7" s="23">
        <v>1258</v>
      </c>
      <c r="E7" s="23">
        <v>1272</v>
      </c>
      <c r="F7" s="23">
        <v>1259</v>
      </c>
      <c r="G7" s="23">
        <v>1299</v>
      </c>
      <c r="H7" s="23">
        <f si="0" t="shared"/>
        <v>1268</v>
      </c>
      <c r="I7" s="23">
        <f si="1" t="shared"/>
        <v>-5</v>
      </c>
      <c r="J7" s="23">
        <v>1326</v>
      </c>
      <c r="K7" s="23">
        <v>1328</v>
      </c>
      <c r="L7" s="23">
        <v>1316</v>
      </c>
      <c r="M7" s="23">
        <v>1326</v>
      </c>
      <c r="N7" s="23">
        <v>1325</v>
      </c>
      <c r="O7" s="23">
        <v>1309</v>
      </c>
      <c r="P7" s="23">
        <f si="2" t="shared"/>
        <v>1321</v>
      </c>
      <c r="Q7" s="23">
        <f si="3" t="shared"/>
        <v>-1</v>
      </c>
    </row>
    <row customFormat="1" r="8" s="14" spans="1:17">
      <c r="A8" s="22">
        <v>4</v>
      </c>
      <c r="B8" s="23">
        <v>1265</v>
      </c>
      <c r="C8" s="23">
        <v>1270</v>
      </c>
      <c r="D8" s="23">
        <v>1259</v>
      </c>
      <c r="E8" s="23">
        <v>1261</v>
      </c>
      <c r="F8" s="23">
        <v>1250</v>
      </c>
      <c r="G8" s="23">
        <v>1282</v>
      </c>
      <c r="H8" s="23">
        <f si="0" t="shared"/>
        <v>1264</v>
      </c>
      <c r="I8" s="23">
        <f si="1" t="shared"/>
        <v>-9</v>
      </c>
      <c r="J8" s="23">
        <v>1322</v>
      </c>
      <c r="K8" s="23">
        <v>1341</v>
      </c>
      <c r="L8" s="23">
        <v>1327</v>
      </c>
      <c r="M8" s="23">
        <v>1330</v>
      </c>
      <c r="N8" s="23">
        <v>1313</v>
      </c>
      <c r="O8" s="23">
        <v>1323</v>
      </c>
      <c r="P8" s="23">
        <f si="2" t="shared"/>
        <v>1326</v>
      </c>
      <c r="Q8" s="23">
        <f si="3" t="shared"/>
        <v>4</v>
      </c>
    </row>
    <row customFormat="1" r="9" s="14" spans="1:17">
      <c r="A9" s="22">
        <v>5</v>
      </c>
      <c r="B9" s="23">
        <v>1269</v>
      </c>
      <c r="C9" s="23">
        <v>1278</v>
      </c>
      <c r="D9" s="23">
        <v>1260</v>
      </c>
      <c r="E9" s="23">
        <v>1278</v>
      </c>
      <c r="F9" s="23">
        <v>1268</v>
      </c>
      <c r="G9" s="23">
        <v>1280</v>
      </c>
      <c r="H9" s="23">
        <f si="0" t="shared"/>
        <v>1272</v>
      </c>
      <c r="I9" s="23">
        <f si="1" t="shared"/>
        <v>-1</v>
      </c>
      <c r="J9" s="23">
        <v>1311</v>
      </c>
      <c r="K9" s="23">
        <v>1300</v>
      </c>
      <c r="L9" s="23">
        <v>1296</v>
      </c>
      <c r="M9" s="23">
        <v>1314</v>
      </c>
      <c r="N9" s="23">
        <v>1332</v>
      </c>
      <c r="O9" s="23">
        <v>1322</v>
      </c>
      <c r="P9" s="23">
        <f si="2" t="shared"/>
        <v>1312</v>
      </c>
      <c r="Q9" s="23">
        <f si="3" t="shared"/>
        <v>-10</v>
      </c>
    </row>
    <row customFormat="1" r="10" s="14" spans="1:17">
      <c r="A10" s="22">
        <v>6</v>
      </c>
      <c r="B10" s="23">
        <v>1249</v>
      </c>
      <c r="C10" s="23">
        <v>1262</v>
      </c>
      <c r="D10" s="23">
        <v>1270</v>
      </c>
      <c r="E10" s="23">
        <v>1263</v>
      </c>
      <c r="F10" s="23">
        <v>1269</v>
      </c>
      <c r="G10" s="23">
        <v>1261</v>
      </c>
      <c r="H10" s="23">
        <f si="0" t="shared"/>
        <v>1262</v>
      </c>
      <c r="I10" s="23">
        <f si="1" t="shared"/>
        <v>-11</v>
      </c>
      <c r="J10" s="23">
        <v>1304</v>
      </c>
      <c r="K10" s="23">
        <v>1318</v>
      </c>
      <c r="L10" s="23">
        <v>1339</v>
      </c>
      <c r="M10" s="23">
        <v>1326</v>
      </c>
      <c r="N10" s="23">
        <v>1341</v>
      </c>
      <c r="O10" s="23">
        <v>1334</v>
      </c>
      <c r="P10" s="23">
        <f si="2" t="shared"/>
        <v>1327</v>
      </c>
      <c r="Q10" s="23">
        <f si="3" t="shared"/>
        <v>5</v>
      </c>
    </row>
    <row customFormat="1" r="11" s="14" spans="1:17">
      <c r="A11" s="22">
        <v>7</v>
      </c>
      <c r="B11" s="23">
        <v>1297</v>
      </c>
      <c r="C11" s="23">
        <v>1267</v>
      </c>
      <c r="D11" s="23">
        <v>1278</v>
      </c>
      <c r="E11" s="23">
        <v>1260</v>
      </c>
      <c r="F11" s="23">
        <v>1275</v>
      </c>
      <c r="G11" s="23">
        <v>1268</v>
      </c>
      <c r="H11" s="23">
        <f si="0" t="shared"/>
        <v>1274</v>
      </c>
      <c r="I11" s="23">
        <f si="1" t="shared"/>
        <v>1</v>
      </c>
      <c r="J11" s="23">
        <v>1336</v>
      </c>
      <c r="K11" s="23">
        <v>1308</v>
      </c>
      <c r="L11" s="23">
        <v>1320</v>
      </c>
      <c r="M11" s="23">
        <v>1316</v>
      </c>
      <c r="N11" s="23">
        <v>1325</v>
      </c>
      <c r="O11" s="23">
        <v>1339</v>
      </c>
      <c r="P11" s="23">
        <f si="2" t="shared"/>
        <v>1324</v>
      </c>
      <c r="Q11" s="23">
        <f si="3" t="shared"/>
        <v>2</v>
      </c>
    </row>
    <row customFormat="1" r="12" s="14" spans="1:17">
      <c r="A12" s="22">
        <v>8</v>
      </c>
      <c r="B12" s="23">
        <v>1275</v>
      </c>
      <c r="C12" s="23">
        <v>1249</v>
      </c>
      <c r="D12" s="23">
        <v>1262</v>
      </c>
      <c r="E12" s="23">
        <v>1276</v>
      </c>
      <c r="F12" s="23">
        <v>1266</v>
      </c>
      <c r="G12" s="23">
        <v>1285</v>
      </c>
      <c r="H12" s="23">
        <f si="0" t="shared"/>
        <v>1268</v>
      </c>
      <c r="I12" s="23">
        <f si="1" t="shared"/>
        <v>-5</v>
      </c>
      <c r="J12" s="23">
        <v>1334</v>
      </c>
      <c r="K12" s="23">
        <v>1299</v>
      </c>
      <c r="L12" s="23">
        <v>1312</v>
      </c>
      <c r="M12" s="23">
        <v>1333</v>
      </c>
      <c r="N12" s="23">
        <v>1321</v>
      </c>
      <c r="O12" s="23">
        <v>1346</v>
      </c>
      <c r="P12" s="23">
        <f si="2" t="shared"/>
        <v>1324</v>
      </c>
      <c r="Q12" s="23">
        <f si="3" t="shared"/>
        <v>2</v>
      </c>
    </row>
    <row customFormat="1" r="13" s="14" spans="1:17">
      <c r="A13" s="22">
        <v>9</v>
      </c>
      <c r="B13" s="23">
        <v>1261</v>
      </c>
      <c r="C13" s="23">
        <v>1283</v>
      </c>
      <c r="D13" s="23">
        <v>1261</v>
      </c>
      <c r="E13" s="23">
        <v>1273</v>
      </c>
      <c r="F13" s="23">
        <v>1253</v>
      </c>
      <c r="G13" s="23">
        <v>1250</v>
      </c>
      <c r="H13" s="23">
        <f si="0" t="shared"/>
        <v>1263</v>
      </c>
      <c r="I13" s="23">
        <f si="1" t="shared"/>
        <v>-10</v>
      </c>
      <c r="J13" s="23">
        <v>1324</v>
      </c>
      <c r="K13" s="23">
        <v>1318</v>
      </c>
      <c r="L13" s="23">
        <v>1327</v>
      </c>
      <c r="M13" s="23">
        <v>1305</v>
      </c>
      <c r="N13" s="23">
        <v>1314</v>
      </c>
      <c r="O13" s="23">
        <v>1304</v>
      </c>
      <c r="P13" s="23">
        <f si="2" t="shared"/>
        <v>1315</v>
      </c>
      <c r="Q13" s="23">
        <f si="3" t="shared"/>
        <v>-7</v>
      </c>
    </row>
    <row customFormat="1" r="14" s="14" spans="1:17">
      <c r="A14" s="22">
        <v>10</v>
      </c>
      <c r="B14" s="23">
        <v>1270</v>
      </c>
      <c r="C14" s="23">
        <v>1274</v>
      </c>
      <c r="D14" s="23">
        <v>1262</v>
      </c>
      <c r="E14" s="23">
        <v>1284</v>
      </c>
      <c r="F14" s="23">
        <v>1289</v>
      </c>
      <c r="G14" s="23">
        <v>1256</v>
      </c>
      <c r="H14" s="23">
        <f si="0" t="shared"/>
        <v>1272</v>
      </c>
      <c r="I14" s="23">
        <f si="1" t="shared"/>
        <v>-1</v>
      </c>
      <c r="J14" s="23">
        <v>1306</v>
      </c>
      <c r="K14" s="23">
        <v>1315</v>
      </c>
      <c r="L14" s="23">
        <v>1293</v>
      </c>
      <c r="M14" s="23">
        <v>1310</v>
      </c>
      <c r="N14" s="23">
        <v>1340</v>
      </c>
      <c r="O14" s="23">
        <v>1313</v>
      </c>
      <c r="P14" s="23">
        <f si="2" t="shared"/>
        <v>1312</v>
      </c>
      <c r="Q14" s="23">
        <f si="3" t="shared"/>
        <v>-10</v>
      </c>
    </row>
    <row customFormat="1" r="15" s="14" spans="1:17">
      <c r="A15" s="22">
        <v>11</v>
      </c>
      <c r="B15" s="23">
        <v>1258</v>
      </c>
      <c r="C15" s="23">
        <v>1268</v>
      </c>
      <c r="D15" s="23">
        <v>1288</v>
      </c>
      <c r="E15" s="23">
        <v>1272</v>
      </c>
      <c r="F15" s="23">
        <v>1291</v>
      </c>
      <c r="G15" s="23">
        <v>1304</v>
      </c>
      <c r="H15" s="23">
        <f si="0" t="shared"/>
        <v>1280</v>
      </c>
      <c r="I15" s="23">
        <f si="1" t="shared"/>
        <v>7</v>
      </c>
      <c r="J15" s="23">
        <v>1302</v>
      </c>
      <c r="K15" s="23">
        <v>1332</v>
      </c>
      <c r="L15" s="23">
        <v>1329</v>
      </c>
      <c r="M15" s="23">
        <v>1326</v>
      </c>
      <c r="N15" s="23">
        <v>1331</v>
      </c>
      <c r="O15" s="23">
        <v>1318</v>
      </c>
      <c r="P15" s="23">
        <f si="2" t="shared"/>
        <v>1323</v>
      </c>
      <c r="Q15" s="23">
        <f si="3" t="shared"/>
        <v>1</v>
      </c>
    </row>
    <row customFormat="1" r="16" s="14" spans="1:17">
      <c r="A16" s="22">
        <v>12</v>
      </c>
      <c r="B16" s="23">
        <v>1291</v>
      </c>
      <c r="C16" s="23">
        <v>1268</v>
      </c>
      <c r="D16" s="23">
        <v>1274</v>
      </c>
      <c r="E16" s="23">
        <v>1264</v>
      </c>
      <c r="F16" s="23">
        <v>1277</v>
      </c>
      <c r="G16" s="23">
        <v>1263</v>
      </c>
      <c r="H16" s="23">
        <f si="0" t="shared"/>
        <v>1272</v>
      </c>
      <c r="I16" s="23">
        <f si="1" t="shared"/>
        <v>-1</v>
      </c>
      <c r="J16" s="23">
        <v>1354</v>
      </c>
      <c r="K16" s="23">
        <v>1324</v>
      </c>
      <c r="L16" s="23">
        <v>1334</v>
      </c>
      <c r="M16" s="23">
        <v>1312</v>
      </c>
      <c r="N16" s="23">
        <v>1329</v>
      </c>
      <c r="O16" s="23">
        <v>1334</v>
      </c>
      <c r="P16" s="23">
        <f si="2" t="shared"/>
        <v>1331</v>
      </c>
      <c r="Q16" s="23">
        <f si="3" t="shared"/>
        <v>9</v>
      </c>
    </row>
    <row customFormat="1" r="17" s="14" spans="1:17">
      <c r="A17" s="22">
        <v>13</v>
      </c>
      <c r="B17" s="23">
        <v>1297</v>
      </c>
      <c r="C17" s="23">
        <v>1261</v>
      </c>
      <c r="D17" s="23">
        <v>1272</v>
      </c>
      <c r="E17" s="23">
        <v>1293</v>
      </c>
      <c r="F17" s="23">
        <v>1259</v>
      </c>
      <c r="G17" s="23">
        <v>1279</v>
      </c>
      <c r="H17" s="23">
        <f si="0" t="shared"/>
        <v>1276</v>
      </c>
      <c r="I17" s="23">
        <f si="1" t="shared"/>
        <v>3</v>
      </c>
      <c r="J17" s="23">
        <v>1347</v>
      </c>
      <c r="K17" s="23">
        <v>1311</v>
      </c>
      <c r="L17" s="23">
        <v>1330</v>
      </c>
      <c r="M17" s="23">
        <v>1322</v>
      </c>
      <c r="N17" s="23">
        <v>1344</v>
      </c>
      <c r="O17" s="23">
        <v>1320</v>
      </c>
      <c r="P17" s="23">
        <f si="2" t="shared"/>
        <v>1329</v>
      </c>
      <c r="Q17" s="23">
        <f si="3" t="shared"/>
        <v>7</v>
      </c>
    </row>
    <row customFormat="1" r="18" s="14" spans="1:17">
      <c r="A18" s="22">
        <v>14</v>
      </c>
      <c r="B18" s="23">
        <v>1278</v>
      </c>
      <c r="C18" s="23">
        <v>1289</v>
      </c>
      <c r="D18" s="23">
        <v>1276</v>
      </c>
      <c r="E18" s="23">
        <v>1283</v>
      </c>
      <c r="F18" s="23">
        <v>1265</v>
      </c>
      <c r="G18" s="23">
        <v>1261</v>
      </c>
      <c r="H18" s="23">
        <f si="0" t="shared"/>
        <v>1275</v>
      </c>
      <c r="I18" s="23">
        <f si="1" t="shared"/>
        <v>2</v>
      </c>
      <c r="J18" s="23">
        <v>1321</v>
      </c>
      <c r="K18" s="23">
        <v>1343</v>
      </c>
      <c r="L18" s="23">
        <v>1324</v>
      </c>
      <c r="M18" s="23">
        <v>1337</v>
      </c>
      <c r="N18" s="23">
        <v>1314</v>
      </c>
      <c r="O18" s="23">
        <v>1316</v>
      </c>
      <c r="P18" s="23">
        <f si="2" t="shared"/>
        <v>1325</v>
      </c>
      <c r="Q18" s="23">
        <f si="3" t="shared"/>
        <v>3</v>
      </c>
    </row>
    <row customFormat="1" r="19" s="14" spans="1:17">
      <c r="A19" s="22">
        <v>15</v>
      </c>
      <c r="B19" s="23">
        <v>1278</v>
      </c>
      <c r="C19" s="23">
        <v>1294</v>
      </c>
      <c r="D19" s="23">
        <v>1268</v>
      </c>
      <c r="E19" s="23">
        <v>1280</v>
      </c>
      <c r="F19" s="23">
        <v>1286</v>
      </c>
      <c r="G19" s="23">
        <v>1269</v>
      </c>
      <c r="H19" s="23">
        <f si="0" t="shared"/>
        <v>1279</v>
      </c>
      <c r="I19" s="23">
        <f si="1" t="shared"/>
        <v>6</v>
      </c>
      <c r="J19" s="23">
        <v>1323</v>
      </c>
      <c r="K19" s="23">
        <v>1315</v>
      </c>
      <c r="L19" s="23">
        <v>1310</v>
      </c>
      <c r="M19" s="23">
        <v>1343</v>
      </c>
      <c r="N19" s="23">
        <v>1346</v>
      </c>
      <c r="O19" s="23">
        <v>1343</v>
      </c>
      <c r="P19" s="23">
        <f si="2" t="shared"/>
        <v>1330</v>
      </c>
      <c r="Q19" s="23">
        <f si="3" t="shared"/>
        <v>8</v>
      </c>
    </row>
    <row customFormat="1" r="20" s="14" spans="1:17">
      <c r="A20" s="22">
        <v>16</v>
      </c>
      <c r="B20" s="23">
        <v>1260</v>
      </c>
      <c r="C20" s="23">
        <v>1274</v>
      </c>
      <c r="D20" s="23">
        <v>1293</v>
      </c>
      <c r="E20" s="23">
        <v>1277</v>
      </c>
      <c r="F20" s="23">
        <v>1286</v>
      </c>
      <c r="G20" s="23">
        <v>1282</v>
      </c>
      <c r="H20" s="23">
        <f si="0" t="shared"/>
        <v>1278</v>
      </c>
      <c r="I20" s="23">
        <f si="1" t="shared"/>
        <v>5</v>
      </c>
      <c r="J20" s="23">
        <v>1301</v>
      </c>
      <c r="K20" s="23">
        <v>1313</v>
      </c>
      <c r="L20" s="23">
        <v>1336</v>
      </c>
      <c r="M20" s="23">
        <v>1319</v>
      </c>
      <c r="N20" s="23">
        <v>1342</v>
      </c>
      <c r="O20" s="23">
        <v>1310</v>
      </c>
      <c r="P20" s="23">
        <f si="2" t="shared"/>
        <v>1320</v>
      </c>
      <c r="Q20" s="23">
        <f si="3" t="shared"/>
        <v>-2</v>
      </c>
    </row>
    <row customFormat="1" r="21" s="14" spans="1:17">
      <c r="A21" s="22">
        <v>17</v>
      </c>
      <c r="B21" s="23">
        <v>1291</v>
      </c>
      <c r="C21" s="23">
        <v>1286</v>
      </c>
      <c r="D21" s="23">
        <v>1308</v>
      </c>
      <c r="E21" s="23">
        <v>1280</v>
      </c>
      <c r="F21" s="23">
        <v>1290</v>
      </c>
      <c r="G21" s="23">
        <v>1267</v>
      </c>
      <c r="H21" s="23">
        <f si="0" t="shared"/>
        <v>1287</v>
      </c>
      <c r="I21" s="23">
        <f si="1" t="shared"/>
        <v>14</v>
      </c>
      <c r="J21" s="23">
        <v>1332</v>
      </c>
      <c r="K21" s="23">
        <v>1326</v>
      </c>
      <c r="L21" s="23">
        <v>1321</v>
      </c>
      <c r="M21" s="23">
        <v>1325</v>
      </c>
      <c r="N21" s="23">
        <v>1323</v>
      </c>
      <c r="O21" s="23">
        <v>1317</v>
      </c>
      <c r="P21" s="23">
        <f si="2" t="shared"/>
        <v>1324</v>
      </c>
      <c r="Q21" s="23">
        <f si="3" t="shared"/>
        <v>2</v>
      </c>
    </row>
    <row customFormat="1" r="22" s="14" spans="1:17">
      <c r="A22" s="22">
        <v>18</v>
      </c>
      <c r="B22" s="23">
        <v>1284</v>
      </c>
      <c r="C22" s="23">
        <v>1252</v>
      </c>
      <c r="D22" s="23">
        <v>1264</v>
      </c>
      <c r="E22" s="23">
        <v>1278</v>
      </c>
      <c r="F22" s="23">
        <v>1262</v>
      </c>
      <c r="G22" s="23">
        <v>1272</v>
      </c>
      <c r="H22" s="23">
        <f si="0" t="shared"/>
        <v>1268</v>
      </c>
      <c r="I22" s="23">
        <f si="1" t="shared"/>
        <v>-5</v>
      </c>
      <c r="J22" s="23">
        <v>1333</v>
      </c>
      <c r="K22" s="23">
        <v>1305</v>
      </c>
      <c r="L22" s="23">
        <v>1307</v>
      </c>
      <c r="M22" s="23">
        <v>1330</v>
      </c>
      <c r="N22" s="23">
        <v>1316</v>
      </c>
      <c r="O22" s="23">
        <v>1309</v>
      </c>
      <c r="P22" s="23">
        <f si="2" t="shared"/>
        <v>1316</v>
      </c>
      <c r="Q22" s="23">
        <f si="3" t="shared"/>
        <v>-6</v>
      </c>
    </row>
    <row customFormat="1" r="23" s="14" spans="1:17">
      <c r="A23" s="22">
        <v>19</v>
      </c>
      <c r="B23" s="23">
        <v>1275</v>
      </c>
      <c r="C23" s="23">
        <v>1303</v>
      </c>
      <c r="D23" s="23">
        <v>1276</v>
      </c>
      <c r="E23" s="23">
        <v>1295</v>
      </c>
      <c r="F23" s="23">
        <v>1270</v>
      </c>
      <c r="G23" s="23">
        <v>1292</v>
      </c>
      <c r="H23" s="23">
        <f si="0" t="shared"/>
        <v>1285</v>
      </c>
      <c r="I23" s="23">
        <f si="1" t="shared"/>
        <v>12</v>
      </c>
      <c r="J23" s="23">
        <v>1308</v>
      </c>
      <c r="K23" s="23">
        <v>1312</v>
      </c>
      <c r="L23" s="23">
        <v>1313</v>
      </c>
      <c r="M23" s="23">
        <v>1302</v>
      </c>
      <c r="N23" s="23">
        <v>1299</v>
      </c>
      <c r="O23" s="23">
        <v>1303</v>
      </c>
      <c r="P23" s="23">
        <f si="2" t="shared"/>
        <v>1306</v>
      </c>
      <c r="Q23" s="23">
        <f si="3" t="shared"/>
        <v>-16</v>
      </c>
    </row>
    <row customFormat="1" r="24" s="14" spans="1:17">
      <c r="A24" s="22">
        <v>20</v>
      </c>
      <c r="B24" s="23">
        <v>1258</v>
      </c>
      <c r="C24" s="23">
        <v>1271</v>
      </c>
      <c r="D24" s="23">
        <v>1248</v>
      </c>
      <c r="E24" s="23">
        <v>1261</v>
      </c>
      <c r="F24" s="23">
        <v>1278</v>
      </c>
      <c r="G24" s="23">
        <v>1273</v>
      </c>
      <c r="H24" s="23">
        <f si="0" t="shared"/>
        <v>1264</v>
      </c>
      <c r="I24" s="23">
        <f si="1" t="shared"/>
        <v>-9</v>
      </c>
      <c r="J24" s="23">
        <v>1318</v>
      </c>
      <c r="K24" s="23">
        <v>1329</v>
      </c>
      <c r="L24" s="23">
        <v>1303</v>
      </c>
      <c r="M24" s="23">
        <v>1317</v>
      </c>
      <c r="N24" s="23">
        <v>1349</v>
      </c>
      <c r="O24" s="23">
        <v>1329</v>
      </c>
      <c r="P24" s="23">
        <f si="2" t="shared"/>
        <v>1324</v>
      </c>
      <c r="Q24" s="23">
        <f si="3" t="shared"/>
        <v>2</v>
      </c>
    </row>
    <row customFormat="1" r="25" s="14" spans="1:17">
      <c r="A25" s="22">
        <v>21</v>
      </c>
      <c r="B25" s="23">
        <v>1244</v>
      </c>
      <c r="C25" s="23">
        <v>1247</v>
      </c>
      <c r="D25" s="23">
        <v>1275</v>
      </c>
      <c r="E25" s="23">
        <v>1252</v>
      </c>
      <c r="F25" s="23">
        <v>1279</v>
      </c>
      <c r="G25" s="23">
        <v>1259</v>
      </c>
      <c r="H25" s="23">
        <f si="0" t="shared"/>
        <v>1259</v>
      </c>
      <c r="I25" s="23">
        <f si="1" t="shared"/>
        <v>-14</v>
      </c>
      <c r="J25" s="23">
        <v>1297</v>
      </c>
      <c r="K25" s="23">
        <v>1322</v>
      </c>
      <c r="L25" s="23">
        <v>1328</v>
      </c>
      <c r="M25" s="23">
        <v>1316</v>
      </c>
      <c r="N25" s="23">
        <v>1334</v>
      </c>
      <c r="O25" s="23">
        <v>1334</v>
      </c>
      <c r="P25" s="23">
        <f si="2" t="shared"/>
        <v>1321</v>
      </c>
      <c r="Q25" s="23">
        <f si="3" t="shared"/>
        <v>-1</v>
      </c>
    </row>
    <row customFormat="1" r="26" s="14" spans="1:17">
      <c r="A26" s="22">
        <v>22</v>
      </c>
      <c r="B26" s="23">
        <v>1283</v>
      </c>
      <c r="C26" s="23">
        <v>1255</v>
      </c>
      <c r="D26" s="23">
        <v>1269</v>
      </c>
      <c r="E26" s="23">
        <v>1251</v>
      </c>
      <c r="F26" s="23">
        <v>1262</v>
      </c>
      <c r="G26" s="23">
        <v>1284</v>
      </c>
      <c r="H26" s="23">
        <f si="0" t="shared"/>
        <v>1267</v>
      </c>
      <c r="I26" s="23">
        <f si="1" t="shared"/>
        <v>-6</v>
      </c>
      <c r="J26" s="23">
        <v>1331</v>
      </c>
      <c r="K26" s="23">
        <v>1305</v>
      </c>
      <c r="L26" s="23">
        <v>1325</v>
      </c>
      <c r="M26" s="23">
        <v>1296</v>
      </c>
      <c r="N26" s="23">
        <v>1310</v>
      </c>
      <c r="O26" s="23">
        <v>1344</v>
      </c>
      <c r="P26" s="23">
        <f si="2" t="shared"/>
        <v>1318</v>
      </c>
      <c r="Q26" s="23">
        <f si="3" t="shared"/>
        <v>-4</v>
      </c>
    </row>
    <row customFormat="1" r="27" s="14" spans="1:17">
      <c r="A27" s="22">
        <v>23</v>
      </c>
      <c r="B27" s="23">
        <v>1291</v>
      </c>
      <c r="C27" s="23">
        <v>1267</v>
      </c>
      <c r="D27" s="23">
        <v>1276</v>
      </c>
      <c r="E27" s="23">
        <v>1302</v>
      </c>
      <c r="F27" s="23">
        <v>1278</v>
      </c>
      <c r="G27" s="23">
        <v>1270</v>
      </c>
      <c r="H27" s="23">
        <f si="0" t="shared"/>
        <v>1280</v>
      </c>
      <c r="I27" s="23">
        <f si="1" t="shared"/>
        <v>7</v>
      </c>
      <c r="J27" s="23">
        <v>1328</v>
      </c>
      <c r="K27" s="23">
        <v>1305</v>
      </c>
      <c r="L27" s="23">
        <v>1309</v>
      </c>
      <c r="M27" s="23">
        <v>1316</v>
      </c>
      <c r="N27" s="23">
        <v>1317</v>
      </c>
      <c r="O27" s="23">
        <v>1323</v>
      </c>
      <c r="P27" s="23">
        <f si="2" t="shared"/>
        <v>1316</v>
      </c>
      <c r="Q27" s="23">
        <f si="3" t="shared"/>
        <v>-6</v>
      </c>
    </row>
    <row customFormat="1" r="28" s="14" spans="1:17">
      <c r="A28" s="22">
        <v>24</v>
      </c>
      <c r="B28" s="23">
        <v>1258</v>
      </c>
      <c r="C28" s="23">
        <v>1282</v>
      </c>
      <c r="D28" s="23">
        <v>1259</v>
      </c>
      <c r="E28" s="23">
        <v>1275</v>
      </c>
      <c r="F28" s="23">
        <v>1258</v>
      </c>
      <c r="G28" s="23">
        <v>1275</v>
      </c>
      <c r="H28" s="23">
        <f si="0" t="shared"/>
        <v>1267</v>
      </c>
      <c r="I28" s="23">
        <f si="1" t="shared"/>
        <v>-6</v>
      </c>
      <c r="J28" s="23">
        <v>1316</v>
      </c>
      <c r="K28" s="23">
        <v>1335</v>
      </c>
      <c r="L28" s="23">
        <v>1325</v>
      </c>
      <c r="M28" s="23">
        <v>1338</v>
      </c>
      <c r="N28" s="23">
        <v>1311</v>
      </c>
      <c r="O28" s="23">
        <v>1335</v>
      </c>
      <c r="P28" s="23">
        <f si="2" t="shared"/>
        <v>1326</v>
      </c>
      <c r="Q28" s="23">
        <f si="3" t="shared"/>
        <v>4</v>
      </c>
    </row>
    <row customFormat="1" r="29" s="14" spans="1:17">
      <c r="A29" s="22">
        <v>25</v>
      </c>
      <c r="B29" s="23">
        <v>1277</v>
      </c>
      <c r="C29" s="23">
        <v>1291</v>
      </c>
      <c r="D29" s="23">
        <v>1274</v>
      </c>
      <c r="E29" s="23">
        <v>1284</v>
      </c>
      <c r="F29" s="23">
        <v>1289</v>
      </c>
      <c r="G29" s="23">
        <v>1273</v>
      </c>
      <c r="H29" s="23">
        <f si="0" t="shared"/>
        <v>1281</v>
      </c>
      <c r="I29" s="23">
        <f si="1" t="shared"/>
        <v>8</v>
      </c>
      <c r="J29" s="23">
        <v>1307</v>
      </c>
      <c r="K29" s="23">
        <v>1293</v>
      </c>
      <c r="L29" s="23">
        <v>1299</v>
      </c>
      <c r="M29" s="23">
        <v>1325</v>
      </c>
      <c r="N29" s="23">
        <v>1344</v>
      </c>
      <c r="O29" s="23">
        <v>1313</v>
      </c>
      <c r="P29" s="23">
        <f si="2" t="shared"/>
        <v>1313</v>
      </c>
      <c r="Q29" s="23">
        <f si="3" t="shared"/>
        <v>-9</v>
      </c>
    </row>
    <row customFormat="1" r="30" s="14" spans="1:17">
      <c r="A30" s="22">
        <v>26</v>
      </c>
      <c r="B30" s="23">
        <v>1259</v>
      </c>
      <c r="C30" s="23">
        <v>1267</v>
      </c>
      <c r="D30" s="23">
        <v>1294</v>
      </c>
      <c r="E30" s="23">
        <v>1274</v>
      </c>
      <c r="F30" s="23">
        <v>1279</v>
      </c>
      <c r="G30" s="23">
        <v>1295</v>
      </c>
      <c r="H30" s="23">
        <f si="0" t="shared"/>
        <v>1278</v>
      </c>
      <c r="I30" s="23">
        <f si="1" t="shared"/>
        <v>5</v>
      </c>
      <c r="J30" s="23">
        <v>1305</v>
      </c>
      <c r="K30" s="23">
        <v>1311</v>
      </c>
      <c r="L30" s="23">
        <v>1347</v>
      </c>
      <c r="M30" s="23">
        <v>1325</v>
      </c>
      <c r="N30" s="23">
        <v>1340</v>
      </c>
      <c r="O30" s="23">
        <v>1331</v>
      </c>
      <c r="P30" s="23">
        <f si="2" t="shared"/>
        <v>1326</v>
      </c>
      <c r="Q30" s="23">
        <f si="3" t="shared"/>
        <v>4</v>
      </c>
    </row>
    <row customFormat="1" r="31" s="14" spans="1:17">
      <c r="A31" s="22">
        <v>27</v>
      </c>
      <c r="B31" s="23">
        <v>1277</v>
      </c>
      <c r="C31" s="23">
        <v>1287</v>
      </c>
      <c r="D31" s="23">
        <v>1313</v>
      </c>
      <c r="E31" s="23">
        <v>1282</v>
      </c>
      <c r="F31" s="23">
        <v>1285</v>
      </c>
      <c r="G31" s="23">
        <v>1296</v>
      </c>
      <c r="H31" s="23">
        <f si="0" t="shared"/>
        <v>1290</v>
      </c>
      <c r="I31" s="23">
        <f si="1" t="shared"/>
        <v>17</v>
      </c>
      <c r="J31" s="23">
        <v>1349</v>
      </c>
      <c r="K31" s="23">
        <v>1320</v>
      </c>
      <c r="L31" s="23">
        <v>1332</v>
      </c>
      <c r="M31" s="23">
        <v>1316</v>
      </c>
      <c r="N31" s="23">
        <v>1322</v>
      </c>
      <c r="O31" s="23">
        <v>1340</v>
      </c>
      <c r="P31" s="23">
        <f si="2" t="shared"/>
        <v>1329</v>
      </c>
      <c r="Q31" s="23">
        <f si="3" t="shared"/>
        <v>7</v>
      </c>
    </row>
    <row customFormat="1" r="32" s="14" spans="1:17">
      <c r="A32" s="22">
        <v>28</v>
      </c>
      <c r="B32" s="23">
        <v>1288</v>
      </c>
      <c r="C32" s="23">
        <v>1261</v>
      </c>
      <c r="D32" s="23">
        <v>1271</v>
      </c>
      <c r="E32" s="23">
        <v>1295</v>
      </c>
      <c r="F32" s="23">
        <v>1278</v>
      </c>
      <c r="G32" s="23">
        <v>1262</v>
      </c>
      <c r="H32" s="23">
        <f si="0" t="shared"/>
        <v>1275</v>
      </c>
      <c r="I32" s="23">
        <f si="1" t="shared"/>
        <v>2</v>
      </c>
      <c r="J32" s="23">
        <v>1342</v>
      </c>
      <c r="K32" s="23">
        <v>1306</v>
      </c>
      <c r="L32" s="23">
        <v>1314</v>
      </c>
      <c r="M32" s="23">
        <v>1346</v>
      </c>
      <c r="N32" s="23">
        <v>1325</v>
      </c>
      <c r="O32" s="23">
        <v>1308</v>
      </c>
      <c r="P32" s="23">
        <f si="2" t="shared"/>
        <v>1323</v>
      </c>
      <c r="Q32" s="23">
        <f si="3" t="shared"/>
        <v>1</v>
      </c>
    </row>
    <row customFormat="1" r="33" s="14" spans="1:17">
      <c r="A33" s="22">
        <v>29</v>
      </c>
      <c r="B33" s="23">
        <v>1277</v>
      </c>
      <c r="C33" s="23">
        <v>1293</v>
      </c>
      <c r="D33" s="23">
        <v>1277</v>
      </c>
      <c r="E33" s="23">
        <v>1304</v>
      </c>
      <c r="F33" s="23">
        <v>1275</v>
      </c>
      <c r="G33" s="23">
        <v>1269</v>
      </c>
      <c r="H33" s="23">
        <f si="0" t="shared"/>
        <v>1282</v>
      </c>
      <c r="I33" s="23">
        <f si="1" t="shared"/>
        <v>9</v>
      </c>
      <c r="J33" s="23">
        <v>1320</v>
      </c>
      <c r="K33" s="23">
        <v>1320</v>
      </c>
      <c r="L33" s="23">
        <v>1326</v>
      </c>
      <c r="M33" s="23">
        <v>1308</v>
      </c>
      <c r="N33" s="23">
        <v>1322</v>
      </c>
      <c r="O33" s="23">
        <v>1302</v>
      </c>
      <c r="P33" s="23">
        <f si="2" t="shared"/>
        <v>1316</v>
      </c>
      <c r="Q33" s="23">
        <f si="3" t="shared"/>
        <v>-6</v>
      </c>
    </row>
    <row customFormat="1" r="34" s="14" spans="1:17">
      <c r="A34" s="22">
        <v>30</v>
      </c>
      <c r="B34" s="23">
        <v>1259</v>
      </c>
      <c r="C34" s="23">
        <v>1274</v>
      </c>
      <c r="D34" s="23">
        <v>1252</v>
      </c>
      <c r="E34" s="23">
        <v>1267</v>
      </c>
      <c r="F34" s="23">
        <v>1288</v>
      </c>
      <c r="G34" s="23">
        <v>1284</v>
      </c>
      <c r="H34" s="23">
        <f si="0" t="shared"/>
        <v>1270</v>
      </c>
      <c r="I34" s="23">
        <f si="1" t="shared"/>
        <v>-3</v>
      </c>
      <c r="J34" s="23">
        <v>1324</v>
      </c>
      <c r="K34" s="23">
        <v>1331</v>
      </c>
      <c r="L34" s="23">
        <v>1304</v>
      </c>
      <c r="M34" s="23">
        <v>1317</v>
      </c>
      <c r="N34" s="23">
        <v>1344</v>
      </c>
      <c r="O34" s="23">
        <v>1331</v>
      </c>
      <c r="P34" s="23">
        <f si="2" t="shared"/>
        <v>1325</v>
      </c>
      <c r="Q34" s="23">
        <f si="3" t="shared"/>
        <v>3</v>
      </c>
    </row>
    <row customFormat="1" r="35" s="14" spans="1:17">
      <c r="A35" s="22">
        <v>31</v>
      </c>
      <c r="B35" s="23">
        <v>1280</v>
      </c>
      <c r="C35" s="23">
        <v>1255</v>
      </c>
      <c r="D35" s="23">
        <v>1290</v>
      </c>
      <c r="E35" s="23">
        <v>1260</v>
      </c>
      <c r="F35" s="23">
        <v>1281</v>
      </c>
      <c r="G35" s="23">
        <v>1291</v>
      </c>
      <c r="H35" s="23">
        <f si="0" t="shared"/>
        <v>1276</v>
      </c>
      <c r="I35" s="23">
        <f si="1" t="shared"/>
        <v>3</v>
      </c>
      <c r="J35" s="23">
        <v>1300</v>
      </c>
      <c r="K35" s="23">
        <v>1338</v>
      </c>
      <c r="L35" s="23">
        <v>1333</v>
      </c>
      <c r="M35" s="23">
        <v>1338</v>
      </c>
      <c r="N35" s="23">
        <v>1337</v>
      </c>
      <c r="O35" s="23">
        <v>1334</v>
      </c>
      <c r="P35" s="23">
        <f si="2" t="shared"/>
        <v>1330</v>
      </c>
      <c r="Q35" s="23">
        <f si="3" t="shared"/>
        <v>8</v>
      </c>
    </row>
    <row customFormat="1" r="36" s="14" spans="1:17">
      <c r="A36" s="22">
        <v>32</v>
      </c>
      <c r="B36" s="23">
        <v>1288</v>
      </c>
      <c r="C36" s="23">
        <v>1257</v>
      </c>
      <c r="D36" s="23">
        <v>1275</v>
      </c>
      <c r="E36" s="23">
        <v>1255</v>
      </c>
      <c r="F36" s="23">
        <v>1268</v>
      </c>
      <c r="G36" s="23">
        <v>1272</v>
      </c>
      <c r="H36" s="23">
        <f si="0" t="shared"/>
        <v>1269</v>
      </c>
      <c r="I36" s="23">
        <f si="1" t="shared"/>
        <v>-4</v>
      </c>
      <c r="J36" s="23">
        <v>1332</v>
      </c>
      <c r="K36" s="23">
        <v>1328</v>
      </c>
      <c r="L36" s="23">
        <v>1329</v>
      </c>
      <c r="M36" s="23">
        <v>1301</v>
      </c>
      <c r="N36" s="23">
        <v>1334</v>
      </c>
      <c r="O36" s="23">
        <v>1313</v>
      </c>
      <c r="P36" s="23">
        <f si="2" t="shared"/>
        <v>1322</v>
      </c>
      <c r="Q36" s="23">
        <f si="3" t="shared"/>
        <v>0</v>
      </c>
    </row>
    <row customFormat="1" r="37" s="14" spans="1:17">
      <c r="A37" s="22">
        <v>33</v>
      </c>
      <c r="B37" s="23">
        <v>1279</v>
      </c>
      <c r="C37" s="23">
        <v>1248</v>
      </c>
      <c r="D37" s="23">
        <v>1256</v>
      </c>
      <c r="E37" s="23">
        <v>1292</v>
      </c>
      <c r="F37" s="23">
        <v>1260</v>
      </c>
      <c r="G37" s="23">
        <v>1266</v>
      </c>
      <c r="H37" s="23">
        <f ref="H37:H60" si="4" t="shared">IF(B37="","",INT(AVERAGE(B37:G37)))</f>
        <v>1266</v>
      </c>
      <c r="I37" s="23">
        <f si="1" t="shared"/>
        <v>-7</v>
      </c>
      <c r="J37" s="23">
        <v>1341</v>
      </c>
      <c r="K37" s="23">
        <v>1306</v>
      </c>
      <c r="L37" s="23">
        <v>1310</v>
      </c>
      <c r="M37" s="23">
        <v>1313</v>
      </c>
      <c r="N37" s="23">
        <v>1320</v>
      </c>
      <c r="O37" s="23">
        <v>1342</v>
      </c>
      <c r="P37" s="23">
        <f ref="P37:P60" si="5" t="shared">IF(J37="","",INT(AVERAGE(J37:O37)))</f>
        <v>1322</v>
      </c>
      <c r="Q37" s="23">
        <f si="3" t="shared"/>
        <v>0</v>
      </c>
    </row>
    <row customFormat="1" r="38" s="14" spans="1:17">
      <c r="A38" s="22">
        <v>34</v>
      </c>
      <c r="B38" s="23">
        <v>1257</v>
      </c>
      <c r="C38" s="23">
        <v>1282</v>
      </c>
      <c r="D38" s="23">
        <v>1256</v>
      </c>
      <c r="E38" s="23">
        <v>1276</v>
      </c>
      <c r="F38" s="23">
        <v>1255</v>
      </c>
      <c r="G38" s="23">
        <v>1285</v>
      </c>
      <c r="H38" s="23">
        <f si="4" t="shared"/>
        <v>1268</v>
      </c>
      <c r="I38" s="23">
        <f si="1" t="shared"/>
        <v>-5</v>
      </c>
      <c r="J38" s="23">
        <v>1322</v>
      </c>
      <c r="K38" s="23">
        <v>1331</v>
      </c>
      <c r="L38" s="23">
        <v>1327</v>
      </c>
      <c r="M38" s="23">
        <v>1353</v>
      </c>
      <c r="N38" s="23">
        <v>1326</v>
      </c>
      <c r="O38" s="23">
        <v>1296</v>
      </c>
      <c r="P38" s="23">
        <f si="5" t="shared"/>
        <v>1325</v>
      </c>
      <c r="Q38" s="23">
        <f si="3" t="shared"/>
        <v>3</v>
      </c>
    </row>
    <row customFormat="1" r="39" s="14" spans="1:17">
      <c r="A39" s="22">
        <v>35</v>
      </c>
      <c r="B39" s="23">
        <v>1253</v>
      </c>
      <c r="C39" s="23">
        <v>1274</v>
      </c>
      <c r="D39" s="23">
        <v>1250</v>
      </c>
      <c r="E39" s="23">
        <v>1262</v>
      </c>
      <c r="F39" s="23">
        <v>1293</v>
      </c>
      <c r="G39" s="23">
        <v>1273</v>
      </c>
      <c r="H39" s="23">
        <f si="4" t="shared"/>
        <v>1267</v>
      </c>
      <c r="I39" s="23">
        <f si="1" t="shared"/>
        <v>-6</v>
      </c>
      <c r="J39" s="23">
        <v>1328</v>
      </c>
      <c r="K39" s="23">
        <v>1300</v>
      </c>
      <c r="L39" s="23">
        <v>1309</v>
      </c>
      <c r="M39" s="23">
        <v>1338</v>
      </c>
      <c r="N39" s="23">
        <v>1338</v>
      </c>
      <c r="O39" s="23">
        <v>1303</v>
      </c>
      <c r="P39" s="23">
        <f si="5" t="shared"/>
        <v>1319</v>
      </c>
      <c r="Q39" s="23">
        <f si="3" t="shared"/>
        <v>-3</v>
      </c>
    </row>
    <row customFormat="1" r="40" s="14" spans="1:17">
      <c r="A40" s="22">
        <v>36</v>
      </c>
      <c r="B40" s="23">
        <v>1263</v>
      </c>
      <c r="C40" s="23">
        <v>1271</v>
      </c>
      <c r="D40" s="23">
        <v>1309</v>
      </c>
      <c r="E40" s="23">
        <v>1285</v>
      </c>
      <c r="F40" s="23">
        <v>1291</v>
      </c>
      <c r="G40" s="23">
        <v>1272</v>
      </c>
      <c r="H40" s="23">
        <f si="4" t="shared"/>
        <v>1281</v>
      </c>
      <c r="I40" s="23">
        <f si="1" t="shared"/>
        <v>8</v>
      </c>
      <c r="J40" s="23">
        <v>1308</v>
      </c>
      <c r="K40" s="23">
        <v>1340</v>
      </c>
      <c r="L40" s="23">
        <v>1345</v>
      </c>
      <c r="M40" s="23">
        <v>1325</v>
      </c>
      <c r="N40" s="23">
        <v>1319</v>
      </c>
      <c r="O40" s="23">
        <v>1313</v>
      </c>
      <c r="P40" s="23">
        <f si="5" t="shared"/>
        <v>1325</v>
      </c>
      <c r="Q40" s="23">
        <f si="3" t="shared"/>
        <v>3</v>
      </c>
    </row>
    <row customFormat="1" r="41" s="14" spans="1:17">
      <c r="A41" s="22">
        <v>37</v>
      </c>
      <c r="B41" s="23">
        <v>1288</v>
      </c>
      <c r="C41" s="23">
        <v>1260</v>
      </c>
      <c r="D41" s="23">
        <v>1292</v>
      </c>
      <c r="E41" s="23">
        <v>1261</v>
      </c>
      <c r="F41" s="23">
        <v>1280</v>
      </c>
      <c r="G41" s="23">
        <v>1268</v>
      </c>
      <c r="H41" s="23">
        <f si="4" t="shared"/>
        <v>1274</v>
      </c>
      <c r="I41" s="23">
        <f si="1" t="shared"/>
        <v>1</v>
      </c>
      <c r="J41" s="23">
        <v>1329</v>
      </c>
      <c r="K41" s="23">
        <v>1338</v>
      </c>
      <c r="L41" s="23">
        <v>1345</v>
      </c>
      <c r="M41" s="23">
        <v>1324</v>
      </c>
      <c r="N41" s="23">
        <v>1326</v>
      </c>
      <c r="O41" s="23">
        <v>1310</v>
      </c>
      <c r="P41" s="23">
        <f si="5" t="shared"/>
        <v>1328</v>
      </c>
      <c r="Q41" s="23">
        <f si="3" t="shared"/>
        <v>6</v>
      </c>
    </row>
    <row customFormat="1" r="42" s="14" spans="1:17">
      <c r="A42" s="22">
        <v>38</v>
      </c>
      <c r="B42" s="23">
        <v>1291</v>
      </c>
      <c r="C42" s="23">
        <v>1255</v>
      </c>
      <c r="D42" s="23">
        <v>1262</v>
      </c>
      <c r="E42" s="23">
        <v>1294</v>
      </c>
      <c r="F42" s="23">
        <v>1264</v>
      </c>
      <c r="G42" s="23">
        <v>1297</v>
      </c>
      <c r="H42" s="23">
        <f si="4" t="shared"/>
        <v>1277</v>
      </c>
      <c r="I42" s="23">
        <f si="1" t="shared"/>
        <v>4</v>
      </c>
      <c r="J42" s="23">
        <v>1328</v>
      </c>
      <c r="K42" s="23">
        <v>1327</v>
      </c>
      <c r="L42" s="23">
        <v>1298</v>
      </c>
      <c r="M42" s="23">
        <v>1330</v>
      </c>
      <c r="N42" s="23">
        <v>1343</v>
      </c>
      <c r="O42" s="23">
        <v>1340</v>
      </c>
      <c r="P42" s="23">
        <f si="5" t="shared"/>
        <v>1327</v>
      </c>
      <c r="Q42" s="23">
        <f si="3" t="shared"/>
        <v>5</v>
      </c>
    </row>
    <row customFormat="1" r="43" s="14" spans="1:17">
      <c r="A43" s="22">
        <v>39</v>
      </c>
      <c r="B43" s="23">
        <v>1279</v>
      </c>
      <c r="C43" s="23">
        <v>1301</v>
      </c>
      <c r="D43" s="23">
        <v>1284</v>
      </c>
      <c r="E43" s="23">
        <v>1307</v>
      </c>
      <c r="F43" s="23">
        <v>1271</v>
      </c>
      <c r="G43" s="23">
        <v>1257</v>
      </c>
      <c r="H43" s="23">
        <f si="4" t="shared"/>
        <v>1283</v>
      </c>
      <c r="I43" s="23">
        <f si="1" t="shared"/>
        <v>10</v>
      </c>
      <c r="J43" s="23">
        <v>1323</v>
      </c>
      <c r="K43" s="23">
        <v>1324</v>
      </c>
      <c r="L43" s="23">
        <v>1314</v>
      </c>
      <c r="M43" s="23">
        <v>1313</v>
      </c>
      <c r="N43" s="23">
        <v>1299</v>
      </c>
      <c r="O43" s="23">
        <v>1332</v>
      </c>
      <c r="P43" s="23">
        <f si="5" t="shared"/>
        <v>1317</v>
      </c>
      <c r="Q43" s="23">
        <f si="3" t="shared"/>
        <v>-5</v>
      </c>
    </row>
    <row customFormat="1" r="44" s="14" spans="1:17">
      <c r="A44" s="22">
        <v>40</v>
      </c>
      <c r="B44" s="23">
        <v>1252</v>
      </c>
      <c r="C44" s="23">
        <v>1271</v>
      </c>
      <c r="D44" s="23">
        <v>1242</v>
      </c>
      <c r="E44" s="23">
        <v>1256</v>
      </c>
      <c r="F44" s="23">
        <v>1292</v>
      </c>
      <c r="G44" s="23">
        <v>1265</v>
      </c>
      <c r="H44" s="23">
        <f si="4" t="shared"/>
        <v>1263</v>
      </c>
      <c r="I44" s="23">
        <f si="1" t="shared"/>
        <v>-10</v>
      </c>
      <c r="J44" s="23">
        <v>1316</v>
      </c>
      <c r="K44" s="23">
        <v>1313</v>
      </c>
      <c r="L44" s="23">
        <v>1302</v>
      </c>
      <c r="M44" s="23">
        <v>1312</v>
      </c>
      <c r="N44" s="23">
        <v>1312</v>
      </c>
      <c r="O44" s="23">
        <v>1314</v>
      </c>
      <c r="P44" s="23">
        <f si="5" t="shared"/>
        <v>1311</v>
      </c>
      <c r="Q44" s="23">
        <f si="3" t="shared"/>
        <v>-11</v>
      </c>
    </row>
    <row customFormat="1" r="45" s="14" spans="1:17">
      <c r="A45" s="22">
        <v>41</v>
      </c>
      <c r="B45" s="23">
        <v>1260</v>
      </c>
      <c r="C45" s="23">
        <v>1263</v>
      </c>
      <c r="D45" s="23">
        <v>1300</v>
      </c>
      <c r="E45" s="23">
        <v>1275</v>
      </c>
      <c r="F45" s="23">
        <v>1270</v>
      </c>
      <c r="G45" s="23">
        <v>1289</v>
      </c>
      <c r="H45" s="23">
        <f si="4" t="shared"/>
        <v>1276</v>
      </c>
      <c r="I45" s="23">
        <f si="1" t="shared"/>
        <v>3</v>
      </c>
      <c r="J45" s="23">
        <v>1323</v>
      </c>
      <c r="K45" s="23">
        <v>1335</v>
      </c>
      <c r="L45" s="23">
        <v>1345</v>
      </c>
      <c r="M45" s="23">
        <v>1330</v>
      </c>
      <c r="N45" s="23">
        <v>1344</v>
      </c>
      <c r="O45" s="23">
        <v>1340</v>
      </c>
      <c r="P45" s="23">
        <f si="5" t="shared"/>
        <v>1336</v>
      </c>
      <c r="Q45" s="23">
        <f si="3" t="shared"/>
        <v>14</v>
      </c>
    </row>
    <row customFormat="1" r="46" s="14" spans="1:17">
      <c r="A46" s="22">
        <v>42</v>
      </c>
      <c r="B46" s="23">
        <v>1294</v>
      </c>
      <c r="C46" s="23">
        <v>1261</v>
      </c>
      <c r="D46" s="23">
        <v>1286</v>
      </c>
      <c r="E46" s="23">
        <v>1257</v>
      </c>
      <c r="F46" s="23">
        <v>1264</v>
      </c>
      <c r="G46" s="23">
        <v>1267</v>
      </c>
      <c r="H46" s="23">
        <f si="4" t="shared"/>
        <v>1271</v>
      </c>
      <c r="I46" s="23">
        <f si="1" t="shared"/>
        <v>-2</v>
      </c>
      <c r="J46" s="23">
        <v>1323</v>
      </c>
      <c r="K46" s="23">
        <v>1315</v>
      </c>
      <c r="L46" s="23">
        <v>1328</v>
      </c>
      <c r="M46" s="23">
        <v>1298</v>
      </c>
      <c r="N46" s="23">
        <v>1306</v>
      </c>
      <c r="O46" s="23">
        <v>1337</v>
      </c>
      <c r="P46" s="23">
        <f si="5" t="shared"/>
        <v>1317</v>
      </c>
      <c r="Q46" s="23">
        <f si="3" t="shared"/>
        <v>-5</v>
      </c>
    </row>
    <row customFormat="1" r="47" s="14" spans="1:17">
      <c r="A47" s="22">
        <v>43</v>
      </c>
      <c r="B47" s="23">
        <v>1278</v>
      </c>
      <c r="C47" s="23">
        <v>1252</v>
      </c>
      <c r="D47" s="23">
        <v>1259</v>
      </c>
      <c r="E47" s="23">
        <v>1287</v>
      </c>
      <c r="F47" s="23">
        <v>1274</v>
      </c>
      <c r="G47" s="23">
        <v>1262</v>
      </c>
      <c r="H47" s="23">
        <f si="4" t="shared"/>
        <v>1268</v>
      </c>
      <c r="I47" s="23">
        <f si="1" t="shared"/>
        <v>-5</v>
      </c>
      <c r="J47" s="23">
        <v>1319</v>
      </c>
      <c r="K47" s="23">
        <v>1312</v>
      </c>
      <c r="L47" s="23">
        <v>1308</v>
      </c>
      <c r="M47" s="23">
        <v>1322</v>
      </c>
      <c r="N47" s="23">
        <v>1319</v>
      </c>
      <c r="O47" s="23">
        <v>1329</v>
      </c>
      <c r="P47" s="23">
        <f si="5" t="shared"/>
        <v>1318</v>
      </c>
      <c r="Q47" s="23">
        <f si="3" t="shared"/>
        <v>-4</v>
      </c>
    </row>
    <row customFormat="1" r="48" s="14" spans="1:17">
      <c r="A48" s="22">
        <v>44</v>
      </c>
      <c r="B48" s="23">
        <v>1258</v>
      </c>
      <c r="C48" s="23">
        <v>1293</v>
      </c>
      <c r="D48" s="23">
        <v>1259</v>
      </c>
      <c r="E48" s="23">
        <v>1282</v>
      </c>
      <c r="F48" s="23">
        <v>1255</v>
      </c>
      <c r="G48" s="23">
        <v>1259</v>
      </c>
      <c r="H48" s="23">
        <f si="4" t="shared"/>
        <v>1267</v>
      </c>
      <c r="I48" s="23">
        <f si="1" t="shared"/>
        <v>-6</v>
      </c>
      <c r="J48" s="23">
        <v>1296</v>
      </c>
      <c r="K48" s="23">
        <v>1307</v>
      </c>
      <c r="L48" s="23">
        <v>1307</v>
      </c>
      <c r="M48" s="23">
        <v>1324</v>
      </c>
      <c r="N48" s="23">
        <v>1305</v>
      </c>
      <c r="O48" s="23">
        <v>1322</v>
      </c>
      <c r="P48" s="23">
        <f si="5" t="shared"/>
        <v>1310</v>
      </c>
      <c r="Q48" s="23">
        <f si="3" t="shared"/>
        <v>-12</v>
      </c>
    </row>
    <row customFormat="1" r="49" s="14" spans="1:17">
      <c r="A49" s="22">
        <v>45</v>
      </c>
      <c r="B49" s="23">
        <v>1270</v>
      </c>
      <c r="C49" s="23">
        <v>1285</v>
      </c>
      <c r="D49" s="23">
        <v>1263</v>
      </c>
      <c r="E49" s="23">
        <v>1271</v>
      </c>
      <c r="F49" s="23">
        <v>1262</v>
      </c>
      <c r="G49" s="23">
        <v>1283</v>
      </c>
      <c r="H49" s="23">
        <f si="4" t="shared"/>
        <v>1272</v>
      </c>
      <c r="I49" s="23">
        <f si="1" t="shared"/>
        <v>-1</v>
      </c>
      <c r="J49" s="23">
        <v>1338</v>
      </c>
      <c r="K49" s="23">
        <v>1297</v>
      </c>
      <c r="L49" s="23">
        <v>1302</v>
      </c>
      <c r="M49" s="23">
        <v>1339</v>
      </c>
      <c r="N49" s="23">
        <v>1342</v>
      </c>
      <c r="O49" s="23">
        <v>1304</v>
      </c>
      <c r="P49" s="23">
        <f si="5" t="shared"/>
        <v>1320</v>
      </c>
      <c r="Q49" s="23">
        <f si="3" t="shared"/>
        <v>-2</v>
      </c>
    </row>
    <row customFormat="1" r="50" s="14" spans="1:17">
      <c r="A50" s="22">
        <v>46</v>
      </c>
      <c r="B50" s="23">
        <v>1252</v>
      </c>
      <c r="C50" s="23">
        <v>1255</v>
      </c>
      <c r="D50" s="23">
        <v>1295</v>
      </c>
      <c r="E50" s="23">
        <v>1264</v>
      </c>
      <c r="F50" s="23">
        <v>1294</v>
      </c>
      <c r="G50" s="23">
        <v>1281</v>
      </c>
      <c r="H50" s="23">
        <f si="4" t="shared"/>
        <v>1273</v>
      </c>
      <c r="I50" s="23">
        <f si="1" t="shared"/>
        <v>0</v>
      </c>
      <c r="J50" s="23">
        <v>1308</v>
      </c>
      <c r="K50" s="23">
        <v>1307</v>
      </c>
      <c r="L50" s="23">
        <v>1340</v>
      </c>
      <c r="M50" s="23">
        <v>1323</v>
      </c>
      <c r="N50" s="23">
        <v>1338</v>
      </c>
      <c r="O50" s="23">
        <v>1331</v>
      </c>
      <c r="P50" s="23">
        <f si="5" t="shared"/>
        <v>1324</v>
      </c>
      <c r="Q50" s="23">
        <f si="3" t="shared"/>
        <v>2</v>
      </c>
    </row>
    <row customFormat="1" r="51" s="14" spans="1:17">
      <c r="A51" s="22">
        <v>47</v>
      </c>
      <c r="B51" s="23">
        <v>1278</v>
      </c>
      <c r="C51" s="23">
        <v>1257</v>
      </c>
      <c r="D51" s="23">
        <v>1279</v>
      </c>
      <c r="E51" s="23">
        <v>1256</v>
      </c>
      <c r="F51" s="23">
        <v>1263</v>
      </c>
      <c r="G51" s="23">
        <v>1272</v>
      </c>
      <c r="H51" s="23">
        <f si="4" t="shared"/>
        <v>1267</v>
      </c>
      <c r="I51" s="23">
        <f si="1" t="shared"/>
        <v>-6</v>
      </c>
      <c r="J51" s="23">
        <v>1342</v>
      </c>
      <c r="K51" s="23">
        <v>1333</v>
      </c>
      <c r="L51" s="23">
        <v>1351</v>
      </c>
      <c r="M51" s="23">
        <v>1319</v>
      </c>
      <c r="N51" s="23">
        <v>1322</v>
      </c>
      <c r="O51" s="23">
        <v>1311</v>
      </c>
      <c r="P51" s="23">
        <f si="5" t="shared"/>
        <v>1329</v>
      </c>
      <c r="Q51" s="23">
        <f si="3" t="shared"/>
        <v>7</v>
      </c>
    </row>
    <row customFormat="1" r="52" s="14" spans="1:17">
      <c r="A52" s="22">
        <v>48</v>
      </c>
      <c r="B52" s="23">
        <v>1282</v>
      </c>
      <c r="C52" s="23">
        <v>1255</v>
      </c>
      <c r="D52" s="23">
        <v>1264</v>
      </c>
      <c r="E52" s="23">
        <v>1303</v>
      </c>
      <c r="F52" s="23">
        <v>1275</v>
      </c>
      <c r="G52" s="23">
        <v>1269</v>
      </c>
      <c r="H52" s="23">
        <f si="4" t="shared"/>
        <v>1274</v>
      </c>
      <c r="I52" s="23">
        <f si="1" t="shared"/>
        <v>1</v>
      </c>
      <c r="J52" s="23">
        <v>1326</v>
      </c>
      <c r="K52" s="23">
        <v>1316</v>
      </c>
      <c r="L52" s="23">
        <v>1322</v>
      </c>
      <c r="M52" s="23">
        <v>1351</v>
      </c>
      <c r="N52" s="23">
        <v>1329</v>
      </c>
      <c r="O52" s="23">
        <v>1325</v>
      </c>
      <c r="P52" s="23">
        <f si="5" t="shared"/>
        <v>1328</v>
      </c>
      <c r="Q52" s="23">
        <f si="3" t="shared"/>
        <v>6</v>
      </c>
    </row>
    <row customFormat="1" r="53" s="14" spans="1:17">
      <c r="A53" s="22">
        <v>49</v>
      </c>
      <c r="B53" s="23">
        <v>1248</v>
      </c>
      <c r="C53" s="23">
        <v>1275</v>
      </c>
      <c r="D53" s="23">
        <v>1258</v>
      </c>
      <c r="E53" s="23">
        <v>1279</v>
      </c>
      <c r="F53" s="23">
        <v>1262</v>
      </c>
      <c r="G53" s="23">
        <v>1279</v>
      </c>
      <c r="H53" s="23">
        <f si="4" t="shared"/>
        <v>1266</v>
      </c>
      <c r="I53" s="23">
        <f si="1" t="shared"/>
        <v>-7</v>
      </c>
      <c r="J53" s="23">
        <v>1309</v>
      </c>
      <c r="K53" s="23">
        <v>1329</v>
      </c>
      <c r="L53" s="23">
        <v>1321</v>
      </c>
      <c r="M53" s="23">
        <v>1320</v>
      </c>
      <c r="N53" s="23">
        <v>1319</v>
      </c>
      <c r="O53" s="23">
        <v>1316</v>
      </c>
      <c r="P53" s="23">
        <f si="5" t="shared"/>
        <v>1319</v>
      </c>
      <c r="Q53" s="23">
        <f si="3" t="shared"/>
        <v>-3</v>
      </c>
    </row>
    <row customFormat="1" r="54" s="14" spans="1:17">
      <c r="A54" s="22">
        <v>50</v>
      </c>
      <c r="B54" s="23">
        <v>1276</v>
      </c>
      <c r="C54" s="23">
        <v>1295</v>
      </c>
      <c r="D54" s="23">
        <v>1271</v>
      </c>
      <c r="E54" s="23">
        <v>1283</v>
      </c>
      <c r="F54" s="23">
        <v>1303</v>
      </c>
      <c r="G54" s="23">
        <v>1287</v>
      </c>
      <c r="H54" s="23">
        <f si="4" t="shared"/>
        <v>1285</v>
      </c>
      <c r="I54" s="23">
        <f si="1" t="shared"/>
        <v>12</v>
      </c>
      <c r="J54" s="23">
        <v>1329</v>
      </c>
      <c r="K54" s="23">
        <v>1340</v>
      </c>
      <c r="L54" s="23">
        <v>1313</v>
      </c>
      <c r="M54" s="23">
        <v>1320</v>
      </c>
      <c r="N54" s="23">
        <v>1343</v>
      </c>
      <c r="O54" s="23">
        <v>1327</v>
      </c>
      <c r="P54" s="23">
        <f si="5" t="shared"/>
        <v>1328</v>
      </c>
      <c r="Q54" s="23">
        <f si="3" t="shared"/>
        <v>6</v>
      </c>
    </row>
    <row customFormat="1" r="55" s="14" spans="1:17">
      <c r="A55" s="22">
        <v>51</v>
      </c>
      <c r="B55" s="23">
        <v>1255</v>
      </c>
      <c r="C55" s="23">
        <v>1253</v>
      </c>
      <c r="D55" s="23">
        <v>1287</v>
      </c>
      <c r="E55" s="23">
        <v>1265</v>
      </c>
      <c r="F55" s="23">
        <v>1284</v>
      </c>
      <c r="G55" s="23">
        <v>1288</v>
      </c>
      <c r="H55" s="23">
        <f si="4" t="shared"/>
        <v>1272</v>
      </c>
      <c r="I55" s="23">
        <f si="1" t="shared"/>
        <v>-1</v>
      </c>
      <c r="J55" s="23">
        <v>1310</v>
      </c>
      <c r="K55" s="23">
        <v>1333</v>
      </c>
      <c r="L55" s="23">
        <v>1344</v>
      </c>
      <c r="M55" s="23">
        <v>1316</v>
      </c>
      <c r="N55" s="23">
        <v>1320</v>
      </c>
      <c r="O55" s="23">
        <v>1298</v>
      </c>
      <c r="P55" s="23">
        <f si="5" t="shared"/>
        <v>1320</v>
      </c>
      <c r="Q55" s="23">
        <f si="3" t="shared"/>
        <v>-2</v>
      </c>
    </row>
    <row customFormat="1" r="56" s="14" spans="1:17">
      <c r="A56" s="22">
        <v>52</v>
      </c>
      <c r="B56" s="23">
        <v>1309</v>
      </c>
      <c r="C56" s="23">
        <v>1279</v>
      </c>
      <c r="D56" s="23">
        <v>1302</v>
      </c>
      <c r="E56" s="23">
        <v>1270</v>
      </c>
      <c r="F56" s="23">
        <v>1278</v>
      </c>
      <c r="G56" s="23">
        <v>1276</v>
      </c>
      <c r="H56" s="23">
        <f si="4" t="shared"/>
        <v>1285</v>
      </c>
      <c r="I56" s="23">
        <f si="1" t="shared"/>
        <v>12</v>
      </c>
      <c r="J56" s="23">
        <v>1344</v>
      </c>
      <c r="K56" s="23">
        <v>1333</v>
      </c>
      <c r="L56" s="23">
        <v>1345</v>
      </c>
      <c r="M56" s="23">
        <v>1320</v>
      </c>
      <c r="N56" s="23">
        <v>1336</v>
      </c>
      <c r="O56" s="23">
        <v>1311</v>
      </c>
      <c r="P56" s="23">
        <f si="5" t="shared"/>
        <v>1331</v>
      </c>
      <c r="Q56" s="23">
        <f si="3" t="shared"/>
        <v>9</v>
      </c>
    </row>
    <row customFormat="1" r="57" s="14" spans="1:17">
      <c r="A57" s="22">
        <v>53</v>
      </c>
      <c r="B57" s="23">
        <v>1284</v>
      </c>
      <c r="C57" s="23">
        <v>1276</v>
      </c>
      <c r="D57" s="23">
        <v>1280</v>
      </c>
      <c r="E57" s="23">
        <v>1309</v>
      </c>
      <c r="F57" s="23">
        <v>1289</v>
      </c>
      <c r="G57" s="23">
        <v>1298</v>
      </c>
      <c r="H57" s="23">
        <f si="4" t="shared"/>
        <v>1289</v>
      </c>
      <c r="I57" s="23">
        <f si="1" t="shared"/>
        <v>16</v>
      </c>
      <c r="J57" s="23">
        <v>1349</v>
      </c>
      <c r="K57" s="23">
        <v>1321</v>
      </c>
      <c r="L57" s="23">
        <v>1321</v>
      </c>
      <c r="M57" s="23">
        <v>1315</v>
      </c>
      <c r="N57" s="23">
        <v>1321</v>
      </c>
      <c r="O57" s="23">
        <v>1333</v>
      </c>
      <c r="P57" s="23">
        <f si="5" t="shared"/>
        <v>1326</v>
      </c>
      <c r="Q57" s="23">
        <f si="3" t="shared"/>
        <v>4</v>
      </c>
    </row>
    <row customFormat="1" r="58" s="14" spans="1:17">
      <c r="A58" s="22">
        <v>54</v>
      </c>
      <c r="B58" s="23">
        <v>1265</v>
      </c>
      <c r="C58" s="23">
        <v>1290</v>
      </c>
      <c r="D58" s="23">
        <v>1270</v>
      </c>
      <c r="E58" s="23">
        <v>1291</v>
      </c>
      <c r="F58" s="23">
        <v>1265</v>
      </c>
      <c r="G58" s="23">
        <v>1270</v>
      </c>
      <c r="H58" s="23">
        <f si="4" t="shared"/>
        <v>1275</v>
      </c>
      <c r="I58" s="23">
        <f si="1" t="shared"/>
        <v>2</v>
      </c>
      <c r="J58" s="23">
        <v>1316</v>
      </c>
      <c r="K58" s="23">
        <v>1338</v>
      </c>
      <c r="L58" s="23">
        <v>1322</v>
      </c>
      <c r="M58" s="23">
        <v>1340</v>
      </c>
      <c r="N58" s="23">
        <v>1314</v>
      </c>
      <c r="O58" s="23">
        <v>1326</v>
      </c>
      <c r="P58" s="23">
        <f si="5" t="shared"/>
        <v>1326</v>
      </c>
      <c r="Q58" s="23">
        <f si="3" t="shared"/>
        <v>4</v>
      </c>
    </row>
    <row customFormat="1" r="59" s="14" spans="1:17">
      <c r="A59" s="22">
        <v>55</v>
      </c>
      <c r="B59" s="23">
        <v>1276</v>
      </c>
      <c r="C59" s="23">
        <v>1286</v>
      </c>
      <c r="D59" s="23">
        <v>1265</v>
      </c>
      <c r="E59" s="23">
        <v>1270</v>
      </c>
      <c r="F59" s="23">
        <v>1291</v>
      </c>
      <c r="G59" s="23">
        <v>1282</v>
      </c>
      <c r="H59" s="23">
        <f si="4" t="shared"/>
        <v>1278</v>
      </c>
      <c r="I59" s="23">
        <f si="1" t="shared"/>
        <v>5</v>
      </c>
      <c r="J59" s="23">
        <v>1319</v>
      </c>
      <c r="K59" s="23">
        <v>1316</v>
      </c>
      <c r="L59" s="23">
        <v>1313</v>
      </c>
      <c r="M59" s="23">
        <v>1315</v>
      </c>
      <c r="N59" s="23">
        <v>1308</v>
      </c>
      <c r="O59" s="23">
        <v>1333</v>
      </c>
      <c r="P59" s="23">
        <f si="5" t="shared"/>
        <v>1317</v>
      </c>
      <c r="Q59" s="23">
        <f si="3" t="shared"/>
        <v>-5</v>
      </c>
    </row>
    <row customFormat="1" r="60" s="14" spans="1:17">
      <c r="A60" s="22">
        <v>56</v>
      </c>
      <c r="B60" s="23">
        <v>1279</v>
      </c>
      <c r="C60" s="23">
        <v>1269</v>
      </c>
      <c r="D60" s="23">
        <v>1274</v>
      </c>
      <c r="E60" s="23">
        <v>1290</v>
      </c>
      <c r="F60" s="23">
        <v>1298</v>
      </c>
      <c r="G60" s="23">
        <v>1295</v>
      </c>
      <c r="H60" s="23">
        <f si="4" t="shared"/>
        <v>1284</v>
      </c>
      <c r="I60" s="23">
        <f si="1" t="shared"/>
        <v>11</v>
      </c>
      <c r="J60" s="23">
        <v>1326</v>
      </c>
      <c r="K60" s="23">
        <v>1311</v>
      </c>
      <c r="L60" s="23">
        <v>1318</v>
      </c>
      <c r="M60" s="23">
        <v>1330</v>
      </c>
      <c r="N60" s="23">
        <v>1325</v>
      </c>
      <c r="O60" s="23">
        <v>1327</v>
      </c>
      <c r="P60" s="23">
        <f si="5" t="shared"/>
        <v>1322</v>
      </c>
      <c r="Q60" s="23">
        <f si="3" t="shared"/>
        <v>0</v>
      </c>
    </row>
    <row customFormat="1" r="61" s="14" spans="1:17">
      <c r="A61" s="22" t="s">
        <v>27</v>
      </c>
      <c r="B61" s="23">
        <f ca="1" ref="B61:H61" si="6" t="shared">IF(B6="","",COUNTIF(B6:B59,CONCATENATE("&gt;",INDIRECT(ADDRESS(ROW(B66),COLUMN(B66)))+20))+IF(B5&gt;(B66+30),1,0)+IF(B60&gt;(B66+30),1,0))</f>
        <v>4</v>
      </c>
      <c r="C61" s="23">
        <f ca="1" si="6" t="shared"/>
        <v>6</v>
      </c>
      <c r="D61" s="23">
        <f ca="1" si="6" t="shared"/>
        <v>7</v>
      </c>
      <c r="E61" s="23">
        <f ca="1" si="6" t="shared"/>
        <v>5</v>
      </c>
      <c r="F61" s="23">
        <f ca="1" si="6" t="shared"/>
        <v>1</v>
      </c>
      <c r="G61" s="23">
        <f ca="1" si="6" t="shared"/>
        <v>5</v>
      </c>
      <c r="H61" s="23">
        <f ca="1" si="6" t="shared"/>
        <v>0</v>
      </c>
      <c r="I61" s="23"/>
      <c r="J61" s="23">
        <f ca="1" ref="J61:P61" si="7" t="shared">IF(J6="","",COUNTIF(J6:J59,CONCATENATE("&gt;",INDIRECT(ADDRESS(ROW(J66),COLUMN(J66)))+20))+IF(J5&gt;(J66+30),1,0)+IF(J60&gt;(J66+30),1,0))</f>
        <v>5</v>
      </c>
      <c r="K61" s="23">
        <f ca="1" si="7" t="shared"/>
        <v>4</v>
      </c>
      <c r="L61" s="23">
        <f ca="1" si="7" t="shared"/>
        <v>7</v>
      </c>
      <c r="M61" s="23">
        <f ca="1" si="7" t="shared"/>
        <v>4</v>
      </c>
      <c r="N61" s="23">
        <f ca="1" si="7" t="shared"/>
        <v>2</v>
      </c>
      <c r="O61" s="23">
        <f ca="1" si="7" t="shared"/>
        <v>3</v>
      </c>
      <c r="P61" s="23">
        <f ca="1" si="7" t="shared"/>
        <v>0</v>
      </c>
      <c r="Q61" s="23"/>
    </row>
    <row customFormat="1" r="62" s="14" spans="1:17">
      <c r="A62" s="22" t="s">
        <v>28</v>
      </c>
      <c r="B62" s="23">
        <f ca="1" ref="B62:H62" si="8" t="shared">IF(B5="","",COUNTIF(B5:B60,CONCATENATE("&lt;",INDIRECT(ADDRESS(ROW(B66),COLUMN(B66)))-20))+IF(B5&lt;(B66-30),1,0)+IF(B60&lt;(B66-30),1,0))</f>
        <v>5</v>
      </c>
      <c r="C62" s="23">
        <f ca="1" si="8" t="shared"/>
        <v>4</v>
      </c>
      <c r="D62" s="23">
        <f ca="1" si="8" t="shared"/>
        <v>4</v>
      </c>
      <c r="E62" s="23">
        <f ca="1" si="8" t="shared"/>
        <v>2</v>
      </c>
      <c r="F62" s="23">
        <f ca="1" si="8" t="shared"/>
        <v>2</v>
      </c>
      <c r="G62" s="23">
        <f ca="1" si="8" t="shared"/>
        <v>1</v>
      </c>
      <c r="H62" s="23">
        <f ca="1" si="8" t="shared"/>
        <v>0</v>
      </c>
      <c r="I62" s="23"/>
      <c r="J62" s="23">
        <f ca="1" ref="J62:P62" si="9" t="shared">IF(J5="","",COUNTIF(J5:J60,CONCATENATE("&lt;",INDIRECT(ADDRESS(ROW(J66),COLUMN(J66)))-20))+IF(J5&lt;(J66-30),1,0)+IF(J60&lt;(J66-30),1,0))</f>
        <v>4</v>
      </c>
      <c r="K62" s="23">
        <f ca="1" si="9" t="shared"/>
        <v>2</v>
      </c>
      <c r="L62" s="23">
        <f ca="1" si="9" t="shared"/>
        <v>4</v>
      </c>
      <c r="M62" s="23">
        <f ca="1" si="9" t="shared"/>
        <v>4</v>
      </c>
      <c r="N62" s="23">
        <f ca="1" si="9" t="shared"/>
        <v>2</v>
      </c>
      <c r="O62" s="23">
        <f ca="1" si="9" t="shared"/>
        <v>3</v>
      </c>
      <c r="P62" s="23">
        <f ca="1" si="9" t="shared"/>
        <v>0</v>
      </c>
      <c r="Q62" s="23"/>
    </row>
    <row customFormat="1" r="63" s="14" spans="1:17">
      <c r="A63" s="22" t="s">
        <v>29</v>
      </c>
      <c r="B63" s="24" t="str">
        <f ca="1" ref="B63:G63" si="10" t="shared">CONCATENATE("↑",B61,"↓",B62)</f>
        <v>↑4↓5</v>
      </c>
      <c r="C63" s="24" t="str">
        <f ca="1" si="10" t="shared"/>
        <v>↑6↓4</v>
      </c>
      <c r="D63" s="24" t="str">
        <f ca="1" si="10" t="shared"/>
        <v>↑7↓4</v>
      </c>
      <c r="E63" s="24" t="str">
        <f ca="1" si="10" t="shared"/>
        <v>↑5↓2</v>
      </c>
      <c r="F63" s="24" t="str">
        <f ca="1" si="10" t="shared"/>
        <v>↑1↓2</v>
      </c>
      <c r="G63" s="24" t="str">
        <f ca="1" si="10" t="shared"/>
        <v>↑5↓1</v>
      </c>
      <c r="H63" s="24"/>
      <c r="I63" s="24"/>
      <c r="J63" s="24" t="str">
        <f ca="1" ref="J63:O63" si="11" t="shared">CONCATENATE("↑",J61,"↓",J62)</f>
        <v>↑5↓4</v>
      </c>
      <c r="K63" s="24" t="str">
        <f ca="1" si="11" t="shared"/>
        <v>↑4↓2</v>
      </c>
      <c r="L63" s="24" t="str">
        <f ca="1" si="11" t="shared"/>
        <v>↑7↓4</v>
      </c>
      <c r="M63" s="24" t="str">
        <f ca="1" si="11" t="shared"/>
        <v>↑4↓4</v>
      </c>
      <c r="N63" s="24" t="str">
        <f ca="1" si="11" t="shared"/>
        <v>↑2↓2</v>
      </c>
      <c r="O63" s="24" t="str">
        <f ca="1" si="11" t="shared"/>
        <v>↑3↓3</v>
      </c>
      <c r="P63" s="24" t="s">
        <v>30</v>
      </c>
      <c r="Q63" s="22"/>
    </row>
    <row customFormat="1" r="64" s="14" spans="1:17">
      <c r="A64" s="22" t="s">
        <v>31</v>
      </c>
      <c r="B64" s="23">
        <f ref="B64:H64" si="12" t="shared">IF(B5="","",MAX(B5:B60))</f>
        <v>1309</v>
      </c>
      <c r="C64" s="23">
        <f si="12" t="shared"/>
        <v>1303</v>
      </c>
      <c r="D64" s="23">
        <f si="12" t="shared"/>
        <v>1313</v>
      </c>
      <c r="E64" s="23">
        <f si="12" t="shared"/>
        <v>1309</v>
      </c>
      <c r="F64" s="23">
        <f si="12" t="shared"/>
        <v>1303</v>
      </c>
      <c r="G64" s="23">
        <f si="12" t="shared"/>
        <v>1304</v>
      </c>
      <c r="H64" s="23">
        <f si="12" t="shared"/>
        <v>1290</v>
      </c>
      <c r="I64" s="23"/>
      <c r="J64" s="23">
        <f ref="J64:P64" si="13" t="shared">IF(J5="","",MAX(J5:J60))</f>
        <v>1354</v>
      </c>
      <c r="K64" s="23">
        <f si="13" t="shared"/>
        <v>1343</v>
      </c>
      <c r="L64" s="23">
        <f si="13" t="shared"/>
        <v>1351</v>
      </c>
      <c r="M64" s="23">
        <f si="13" t="shared"/>
        <v>1353</v>
      </c>
      <c r="N64" s="23">
        <f si="13" t="shared"/>
        <v>1349</v>
      </c>
      <c r="O64" s="23">
        <f si="13" t="shared"/>
        <v>1346</v>
      </c>
      <c r="P64" s="23">
        <f si="13" t="shared"/>
        <v>1336</v>
      </c>
      <c r="Q64" s="22"/>
    </row>
    <row customFormat="1" r="65" s="14" spans="1:17">
      <c r="A65" s="22" t="s">
        <v>32</v>
      </c>
      <c r="B65" s="23">
        <f ref="B65:H65" si="14" t="shared">IF(B5="","",MIN(B5:B60))</f>
        <v>1244</v>
      </c>
      <c r="C65" s="23">
        <f si="14" t="shared"/>
        <v>1247</v>
      </c>
      <c r="D65" s="23">
        <f si="14" t="shared"/>
        <v>1242</v>
      </c>
      <c r="E65" s="23">
        <f si="14" t="shared"/>
        <v>1251</v>
      </c>
      <c r="F65" s="23">
        <f si="14" t="shared"/>
        <v>1250</v>
      </c>
      <c r="G65" s="23">
        <f si="14" t="shared"/>
        <v>1250</v>
      </c>
      <c r="H65" s="23">
        <f si="14" t="shared"/>
        <v>1259</v>
      </c>
      <c r="I65" s="23"/>
      <c r="J65" s="23">
        <f ref="J65:P65" si="15" t="shared">IF(J5="","",MIN(J5:J60))</f>
        <v>1296</v>
      </c>
      <c r="K65" s="23">
        <f si="15" t="shared"/>
        <v>1293</v>
      </c>
      <c r="L65" s="23">
        <f si="15" t="shared"/>
        <v>1293</v>
      </c>
      <c r="M65" s="23">
        <f si="15" t="shared"/>
        <v>1296</v>
      </c>
      <c r="N65" s="23">
        <f si="15" t="shared"/>
        <v>1299</v>
      </c>
      <c r="O65" s="23">
        <f si="15" t="shared"/>
        <v>1296</v>
      </c>
      <c r="P65" s="23">
        <f si="15" t="shared"/>
        <v>1306</v>
      </c>
      <c r="Q65" s="22"/>
    </row>
    <row customFormat="1" r="66" s="15" spans="1:17">
      <c r="A66" s="23" t="s">
        <v>12</v>
      </c>
      <c r="B66" s="23">
        <f ref="B66:Q66" si="16" t="shared">IF(B5="","",INT(AVERAGE(B5:B60)))</f>
        <v>1273</v>
      </c>
      <c r="C66" s="23">
        <f si="16" t="shared"/>
        <v>1271</v>
      </c>
      <c r="D66" s="23">
        <f si="16" t="shared"/>
        <v>1273</v>
      </c>
      <c r="E66" s="23">
        <f si="16" t="shared"/>
        <v>1275</v>
      </c>
      <c r="F66" s="23">
        <f si="16" t="shared"/>
        <v>1274</v>
      </c>
      <c r="G66" s="23">
        <f si="16" t="shared"/>
        <v>1275</v>
      </c>
      <c r="H66" s="23">
        <f si="16" t="shared"/>
        <v>1273</v>
      </c>
      <c r="I66" s="23"/>
      <c r="J66" s="23">
        <f si="16" t="shared"/>
        <v>1322</v>
      </c>
      <c r="K66" s="23">
        <f si="16" t="shared"/>
        <v>1319</v>
      </c>
      <c r="L66" s="23">
        <f si="16" t="shared"/>
        <v>1321</v>
      </c>
      <c r="M66" s="23">
        <f si="16" t="shared"/>
        <v>1322</v>
      </c>
      <c r="N66" s="23">
        <f si="16" t="shared"/>
        <v>1325</v>
      </c>
      <c r="O66" s="23">
        <f si="16" t="shared"/>
        <v>1323</v>
      </c>
      <c r="P66" s="23">
        <f si="16" t="shared"/>
        <v>1322</v>
      </c>
      <c r="Q66" s="23"/>
    </row>
    <row customFormat="1" r="67" s="14" spans="1:17">
      <c r="A67" s="22" t="s">
        <v>33</v>
      </c>
      <c r="B67" s="22">
        <v>1270</v>
      </c>
      <c r="C67" s="22">
        <v>1270</v>
      </c>
      <c r="D67" s="22">
        <v>1270</v>
      </c>
      <c r="E67" s="22">
        <v>1270</v>
      </c>
      <c r="F67" s="22">
        <v>1270</v>
      </c>
      <c r="G67" s="22">
        <v>1270</v>
      </c>
      <c r="H67" s="22">
        <v>1270</v>
      </c>
      <c r="I67" s="23"/>
      <c r="J67" s="22">
        <v>1320</v>
      </c>
      <c r="K67" s="22">
        <v>1320</v>
      </c>
      <c r="L67" s="22">
        <v>1320</v>
      </c>
      <c r="M67" s="22">
        <v>1320</v>
      </c>
      <c r="N67" s="22">
        <v>1320</v>
      </c>
      <c r="O67" s="22">
        <v>1320</v>
      </c>
      <c r="P67" s="22">
        <v>1320</v>
      </c>
      <c r="Q67" s="22"/>
    </row>
    <row customFormat="1" r="68" s="14" spans="1:17">
      <c r="A68" s="22" t="s">
        <v>34</v>
      </c>
      <c r="B68" s="22">
        <f ref="B68:H68" si="17" t="shared">IF(B66="","",IF(ABS(B66-B67)&gt;7,1,0))</f>
        <v>0</v>
      </c>
      <c r="C68" s="22">
        <f si="17" t="shared"/>
        <v>0</v>
      </c>
      <c r="D68" s="22">
        <f si="17" t="shared"/>
        <v>0</v>
      </c>
      <c r="E68" s="22">
        <f si="17" t="shared"/>
        <v>0</v>
      </c>
      <c r="F68" s="22">
        <f si="17" t="shared"/>
        <v>0</v>
      </c>
      <c r="G68" s="22">
        <f si="17" t="shared"/>
        <v>0</v>
      </c>
      <c r="H68" s="22">
        <f si="17" t="shared"/>
        <v>0</v>
      </c>
      <c r="I68" s="22"/>
      <c r="J68" s="22">
        <f ref="J68:P68" si="18" t="shared">IF(J66="","",IF(ABS(J66-J67)&gt;7,1,0))</f>
        <v>0</v>
      </c>
      <c r="K68" s="22">
        <f si="18" t="shared"/>
        <v>0</v>
      </c>
      <c r="L68" s="22">
        <f si="18" t="shared"/>
        <v>0</v>
      </c>
      <c r="M68" s="22">
        <f si="18" t="shared"/>
        <v>0</v>
      </c>
      <c r="N68" s="22">
        <f si="18" t="shared"/>
        <v>0</v>
      </c>
      <c r="O68" s="22">
        <f si="18" t="shared"/>
        <v>0</v>
      </c>
      <c r="P68" s="22">
        <f si="18" t="shared"/>
        <v>0</v>
      </c>
      <c r="Q68" s="22"/>
    </row>
    <row customFormat="1" r="69" s="14" spans="9:9">
      <c r="I69" s="15"/>
    </row>
    <row customFormat="1" r="70" s="14" spans="3:12">
      <c r="C70" s="22"/>
      <c r="D70" s="22" t="s">
        <v>35</v>
      </c>
      <c r="E70" s="22" t="s">
        <v>36</v>
      </c>
      <c r="F70" s="22" t="s">
        <v>12</v>
      </c>
      <c r="G70" s="22"/>
      <c r="H70" s="22"/>
      <c r="I70" s="22"/>
      <c r="J70" s="22" t="s">
        <v>35</v>
      </c>
      <c r="K70" s="22" t="s">
        <v>36</v>
      </c>
      <c r="L70" s="22" t="s">
        <v>12</v>
      </c>
    </row>
    <row customFormat="1" r="71" s="14" spans="3:12">
      <c r="C71" s="22" t="s">
        <v>37</v>
      </c>
      <c r="D71" s="26">
        <f ca="1">(56*2-B$61-B$62-J$61-J$62)/(56*2)</f>
        <v>0.839285714285714</v>
      </c>
      <c r="E71" s="26">
        <f ca="1">(56*2-C$61-C$62-K$61-K$62)/(56*2)</f>
        <v>0.857142857142857</v>
      </c>
      <c r="F71" s="26">
        <f ca="1">AVERAGE(D71:E71)</f>
        <v>0.848214285714286</v>
      </c>
      <c r="G71" s="26"/>
      <c r="H71" s="22"/>
      <c r="I71" s="22" t="s">
        <v>38</v>
      </c>
      <c r="J71" s="22">
        <f>(2-B68-J68)/2</f>
        <v>1</v>
      </c>
      <c r="K71" s="22">
        <f>(2-C68-K68)/2</f>
        <v>1</v>
      </c>
      <c r="L71" s="22">
        <f>AVERAGE(J71:K71)</f>
        <v>1</v>
      </c>
    </row>
    <row customFormat="1" r="72" s="14" spans="3:12">
      <c r="C72" s="22" t="s">
        <v>39</v>
      </c>
      <c r="D72" s="26">
        <f ca="1">(56*2-D$61-D$62-L$61-L$62)/(56*2)</f>
        <v>0.803571428571429</v>
      </c>
      <c r="E72" s="26">
        <f ca="1">(56*2-E$61-E$62-M$61-M$62)/(56*2)</f>
        <v>0.866071428571429</v>
      </c>
      <c r="F72" s="26">
        <f ca="1">AVERAGE(D72:E72)</f>
        <v>0.834821428571429</v>
      </c>
      <c r="G72" s="22"/>
      <c r="H72" s="22"/>
      <c r="I72" s="22" t="s">
        <v>40</v>
      </c>
      <c r="J72" s="22">
        <f>(2-D68-L68)/2</f>
        <v>1</v>
      </c>
      <c r="K72" s="22">
        <f>(2-E68-M68)/2</f>
        <v>1</v>
      </c>
      <c r="L72" s="22">
        <f>AVERAGE(J72:K72)</f>
        <v>1</v>
      </c>
    </row>
    <row customFormat="1" r="73" s="14" spans="3:12">
      <c r="C73" s="22" t="s">
        <v>41</v>
      </c>
      <c r="D73" s="26">
        <f ca="1">(56*2-F$61-F$62-N$61-N$62)/(56*2)</f>
        <v>0.9375</v>
      </c>
      <c r="E73" s="26">
        <f ca="1">(56*2-G$61-G$62-O$61-O$62)/(56*2)</f>
        <v>0.892857142857143</v>
      </c>
      <c r="F73" s="26">
        <f ca="1">AVERAGE(D73:E73)</f>
        <v>0.915178571428571</v>
      </c>
      <c r="G73" s="22"/>
      <c r="H73" s="22"/>
      <c r="I73" s="22" t="s">
        <v>42</v>
      </c>
      <c r="J73" s="22">
        <f>(2-F68-N68)/2</f>
        <v>1</v>
      </c>
      <c r="K73" s="22">
        <f>(2-G68-O68)/2</f>
        <v>1</v>
      </c>
      <c r="L73" s="22">
        <f>AVERAGE(J73:K73)</f>
        <v>1</v>
      </c>
    </row>
    <row customFormat="1" r="74" s="14" spans="3:12">
      <c r="C74" s="23" t="s">
        <v>43</v>
      </c>
      <c r="D74" s="23"/>
      <c r="E74" s="23"/>
      <c r="F74" s="23">
        <f ca="1">(56*2-H$61-H$62-P$61-P$62)/(56*2)</f>
        <v>1</v>
      </c>
      <c r="G74" s="23"/>
      <c r="H74" s="23"/>
      <c r="I74" s="23" t="s">
        <v>44</v>
      </c>
      <c r="J74" s="26"/>
      <c r="K74" s="23"/>
      <c r="L74" s="26">
        <f>(2*6-SUM(B68:P68))/(2*6)</f>
        <v>1</v>
      </c>
    </row>
  </sheetData>
  <mergeCells count="2">
    <mergeCell ref="B2:G2"/>
    <mergeCell ref="J2:O2"/>
  </mergeCells>
  <conditionalFormatting sqref="B5">
    <cfRule dxfId="2" operator="lessThan" priority="71" type="cellIs">
      <formula>$B$66-30</formula>
    </cfRule>
    <cfRule dxfId="3" operator="greaterThan" priority="72" type="cellIs">
      <formula>$B$66+30</formula>
    </cfRule>
  </conditionalFormatting>
  <conditionalFormatting sqref="C5">
    <cfRule dxfId="2" operator="lessThan" priority="65" type="cellIs">
      <formula>$C$66-30</formula>
    </cfRule>
    <cfRule dxfId="3" operator="greaterThan" priority="66" type="cellIs">
      <formula>$C$66+30</formula>
    </cfRule>
  </conditionalFormatting>
  <conditionalFormatting sqref="D5">
    <cfRule dxfId="2" operator="lessThan" priority="63" type="cellIs">
      <formula>$D$66-30</formula>
    </cfRule>
    <cfRule dxfId="3" operator="greaterThan" priority="64" type="cellIs">
      <formula>$D$66+30</formula>
    </cfRule>
  </conditionalFormatting>
  <conditionalFormatting sqref="E5">
    <cfRule dxfId="2" operator="lessThan" priority="61" type="cellIs">
      <formula>$E$66-30</formula>
    </cfRule>
    <cfRule dxfId="3" operator="greaterThan" priority="62" type="cellIs">
      <formula>$E$66+30</formula>
    </cfRule>
  </conditionalFormatting>
  <conditionalFormatting sqref="F5">
    <cfRule dxfId="2" operator="lessThan" priority="59" type="cellIs">
      <formula>$F$66-30</formula>
    </cfRule>
    <cfRule dxfId="3" operator="greaterThan" priority="60" type="cellIs">
      <formula>$F$66+30</formula>
    </cfRule>
  </conditionalFormatting>
  <conditionalFormatting sqref="G5">
    <cfRule dxfId="2" operator="lessThan" priority="57" type="cellIs">
      <formula>$G$66-30</formula>
    </cfRule>
    <cfRule dxfId="3" operator="greaterThan" priority="58" type="cellIs">
      <formula>$G$66+30</formula>
    </cfRule>
  </conditionalFormatting>
  <conditionalFormatting sqref="J5">
    <cfRule dxfId="2" operator="lessThan" priority="35" type="cellIs">
      <formula>$J$66-30</formula>
    </cfRule>
    <cfRule dxfId="3" operator="greaterThan" priority="36" type="cellIs">
      <formula>$J$66+30</formula>
    </cfRule>
  </conditionalFormatting>
  <conditionalFormatting sqref="K5">
    <cfRule dxfId="2" operator="lessThan" priority="33" type="cellIs">
      <formula>$K$66-30</formula>
    </cfRule>
    <cfRule dxfId="3" operator="greaterThan" priority="34" type="cellIs">
      <formula>$K$66+30</formula>
    </cfRule>
  </conditionalFormatting>
  <conditionalFormatting sqref="L5">
    <cfRule dxfId="2" operator="lessThan" priority="31" type="cellIs">
      <formula>$L$66-30</formula>
    </cfRule>
    <cfRule dxfId="3" operator="greaterThan" priority="32" type="cellIs">
      <formula>$L$66+30</formula>
    </cfRule>
  </conditionalFormatting>
  <conditionalFormatting sqref="M5">
    <cfRule dxfId="2" operator="lessThan" priority="29" type="cellIs">
      <formula>$M$66-30</formula>
    </cfRule>
    <cfRule dxfId="3" operator="greaterThan" priority="30" type="cellIs">
      <formula>$M$66+30</formula>
    </cfRule>
  </conditionalFormatting>
  <conditionalFormatting sqref="N5">
    <cfRule dxfId="2" operator="lessThan" priority="27" type="cellIs">
      <formula>$N$66-30</formula>
    </cfRule>
    <cfRule dxfId="3" operator="greaterThan" priority="28" type="cellIs">
      <formula>$N$66+30</formula>
    </cfRule>
  </conditionalFormatting>
  <conditionalFormatting sqref="O5">
    <cfRule dxfId="2" operator="lessThan" priority="25" type="cellIs">
      <formula>$O$66-30</formula>
    </cfRule>
    <cfRule dxfId="3" operator="greaterThan" priority="26" type="cellIs">
      <formula>$O$66+30</formula>
    </cfRule>
  </conditionalFormatting>
  <conditionalFormatting sqref="B60">
    <cfRule dxfId="2" operator="lessThan" priority="69" type="cellIs">
      <formula>$B$66-30</formula>
    </cfRule>
    <cfRule dxfId="3" operator="greaterThan" priority="70" type="cellIs">
      <formula>$B$66+30</formula>
    </cfRule>
  </conditionalFormatting>
  <conditionalFormatting sqref="C60">
    <cfRule dxfId="2" operator="lessThan" priority="53" type="cellIs">
      <formula>$C$66-30</formula>
    </cfRule>
    <cfRule dxfId="3" operator="greaterThan" priority="54" type="cellIs">
      <formula>$C$66+30</formula>
    </cfRule>
  </conditionalFormatting>
  <conditionalFormatting sqref="D60">
    <cfRule dxfId="2" operator="lessThan" priority="51" type="cellIs">
      <formula>$D$66-30</formula>
    </cfRule>
    <cfRule dxfId="3" operator="greaterThan" priority="52" type="cellIs">
      <formula>$D$66+30</formula>
    </cfRule>
  </conditionalFormatting>
  <conditionalFormatting sqref="E60">
    <cfRule dxfId="2" operator="lessThan" priority="49" type="cellIs">
      <formula>$E$66-30</formula>
    </cfRule>
    <cfRule dxfId="3" operator="greaterThan" priority="50" type="cellIs">
      <formula>$E$66+30</formula>
    </cfRule>
  </conditionalFormatting>
  <conditionalFormatting sqref="F60">
    <cfRule dxfId="2" operator="lessThan" priority="47" type="cellIs">
      <formula>$F$66-30</formula>
    </cfRule>
    <cfRule dxfId="3" operator="greaterThan" priority="48" type="cellIs">
      <formula>$F$66+30</formula>
    </cfRule>
  </conditionalFormatting>
  <conditionalFormatting sqref="G60">
    <cfRule dxfId="2" operator="lessThan" priority="45" type="cellIs">
      <formula>$G$66-30</formula>
    </cfRule>
    <cfRule dxfId="3" operator="greaterThan" priority="46" type="cellIs">
      <formula>$G$66+30</formula>
    </cfRule>
  </conditionalFormatting>
  <conditionalFormatting sqref="J60">
    <cfRule dxfId="2" operator="lessThan" priority="23" type="cellIs">
      <formula>$J$66-30</formula>
    </cfRule>
    <cfRule dxfId="3" operator="greaterThan" priority="24" type="cellIs">
      <formula>$J$66+30</formula>
    </cfRule>
  </conditionalFormatting>
  <conditionalFormatting sqref="K60">
    <cfRule dxfId="2" operator="lessThan" priority="21" type="cellIs">
      <formula>$K$66-30</formula>
    </cfRule>
    <cfRule dxfId="3" operator="greaterThan" priority="22" type="cellIs">
      <formula>$K$66+30</formula>
    </cfRule>
  </conditionalFormatting>
  <conditionalFormatting sqref="L60">
    <cfRule dxfId="2" operator="lessThan" priority="19" type="cellIs">
      <formula>$L$66-30</formula>
    </cfRule>
    <cfRule dxfId="3" operator="greaterThan" priority="20" type="cellIs">
      <formula>$L$66+30</formula>
    </cfRule>
  </conditionalFormatting>
  <conditionalFormatting sqref="M60">
    <cfRule dxfId="2" operator="lessThan" priority="17" type="cellIs">
      <formula>$M$66-30</formula>
    </cfRule>
    <cfRule dxfId="3" operator="greaterThan" priority="18" type="cellIs">
      <formula>$M$66+30</formula>
    </cfRule>
  </conditionalFormatting>
  <conditionalFormatting sqref="N60">
    <cfRule dxfId="2" operator="lessThan" priority="15" type="cellIs">
      <formula>$N$66-30</formula>
    </cfRule>
    <cfRule dxfId="3" operator="greaterThan" priority="16" type="cellIs">
      <formula>$N$66+30</formula>
    </cfRule>
  </conditionalFormatting>
  <conditionalFormatting sqref="O60">
    <cfRule dxfId="2" operator="lessThan" priority="13" type="cellIs">
      <formula>$O$66-30</formula>
    </cfRule>
    <cfRule dxfId="3" operator="greaterThan" priority="14" type="cellIs">
      <formula>$O$66+30</formula>
    </cfRule>
  </conditionalFormatting>
  <conditionalFormatting sqref="B6:B59">
    <cfRule dxfId="3" operator="greaterThan" priority="74" type="cellIs">
      <formula>$B$66+20</formula>
    </cfRule>
    <cfRule dxfId="2" operator="lessThan" priority="73" type="cellIs">
      <formula>$B$66-20</formula>
    </cfRule>
  </conditionalFormatting>
  <conditionalFormatting sqref="C6:C59">
    <cfRule dxfId="2" operator="lessThan" priority="55" type="cellIs">
      <formula>$C$66-20</formula>
    </cfRule>
    <cfRule dxfId="3" operator="greaterThan" priority="56" type="cellIs">
      <formula>$C$66+20</formula>
    </cfRule>
  </conditionalFormatting>
  <conditionalFormatting sqref="D6:D59">
    <cfRule dxfId="2" operator="lessThan" priority="43" type="cellIs">
      <formula>$D$66-20</formula>
    </cfRule>
    <cfRule dxfId="3" operator="greaterThan" priority="44" type="cellIs">
      <formula>$D$66+20</formula>
    </cfRule>
  </conditionalFormatting>
  <conditionalFormatting sqref="E6:E59">
    <cfRule dxfId="2" operator="lessThan" priority="41" type="cellIs">
      <formula>$E$66-20</formula>
    </cfRule>
    <cfRule dxfId="3" operator="greaterThan" priority="42" type="cellIs">
      <formula>$E$66+20</formula>
    </cfRule>
  </conditionalFormatting>
  <conditionalFormatting sqref="F6:F59">
    <cfRule dxfId="2" operator="lessThan" priority="39" type="cellIs">
      <formula>$F$66-20</formula>
    </cfRule>
    <cfRule dxfId="3" operator="greaterThan" priority="40" type="cellIs">
      <formula>$F$66+20</formula>
    </cfRule>
  </conditionalFormatting>
  <conditionalFormatting sqref="G6:G59">
    <cfRule dxfId="2" operator="lessThan" priority="37" type="cellIs">
      <formula>$G$66-20</formula>
    </cfRule>
    <cfRule dxfId="3" operator="greaterThan" priority="38" type="cellIs">
      <formula>$G$66+20</formula>
    </cfRule>
  </conditionalFormatting>
  <conditionalFormatting sqref="J6:J59">
    <cfRule dxfId="2" operator="lessThan" priority="11" type="cellIs">
      <formula>$J$66-20</formula>
    </cfRule>
    <cfRule dxfId="3" operator="greaterThan" priority="12" type="cellIs">
      <formula>$J$66+20</formula>
    </cfRule>
  </conditionalFormatting>
  <conditionalFormatting sqref="K6:K59">
    <cfRule dxfId="2" operator="lessThan" priority="9" type="cellIs">
      <formula>$K$66-20</formula>
    </cfRule>
    <cfRule dxfId="3" operator="greaterThan" priority="10" type="cellIs">
      <formula>$K$66+20</formula>
    </cfRule>
  </conditionalFormatting>
  <conditionalFormatting sqref="L6:L59">
    <cfRule dxfId="2" operator="lessThan" priority="7" type="cellIs">
      <formula>$L$66-20</formula>
    </cfRule>
    <cfRule dxfId="3" operator="greaterThan" priority="8" type="cellIs">
      <formula>$L$66+20</formula>
    </cfRule>
  </conditionalFormatting>
  <conditionalFormatting sqref="M6:M59">
    <cfRule dxfId="2" operator="lessThan" priority="5" type="cellIs">
      <formula>$M$66-20</formula>
    </cfRule>
    <cfRule dxfId="3" operator="greaterThan" priority="6" type="cellIs">
      <formula>$M$66+20</formula>
    </cfRule>
  </conditionalFormatting>
  <conditionalFormatting sqref="N6:N59">
    <cfRule dxfId="2" operator="lessThan" priority="3" type="cellIs">
      <formula>$N$66-20</formula>
    </cfRule>
    <cfRule dxfId="3" operator="greaterThan" priority="4" type="cellIs">
      <formula>$N$66+20</formula>
    </cfRule>
  </conditionalFormatting>
  <conditionalFormatting sqref="O6:O59">
    <cfRule dxfId="2" operator="lessThan" priority="1" type="cellIs">
      <formula>$O$66-20</formula>
    </cfRule>
    <cfRule dxfId="3" operator="greaterThan" priority="2" type="cellIs">
      <formula>$O$66+20</formula>
    </cfRule>
  </conditionalFormatting>
  <pageMargins bottom="0.75" footer="0.5" header="0.5" left="0.699305555555556" right="0.699305555555556" top="0.75"/>
  <headerFooter/>
</worksheet>
</file>

<file path=xl/worksheets/sheet9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Q74"/>
  <sheetViews>
    <sheetView topLeftCell="A38" workbookViewId="0" zoomScale="85" zoomScaleNormal="85">
      <selection activeCell="P60" sqref="P60"/>
    </sheetView>
  </sheetViews>
  <sheetFormatPr defaultColWidth="9" defaultRowHeight="14.25"/>
  <cols>
    <col min="1" max="1" customWidth="true" style="14" width="14.0" collapsed="true"/>
    <col min="2" max="7" customWidth="true" style="14" width="11.3666666666667" collapsed="true"/>
    <col min="8" max="8" customWidth="true" style="14" width="7.725" collapsed="true"/>
    <col min="9" max="9" customWidth="true" style="14" width="8.26666666666667" collapsed="true"/>
    <col min="10" max="15" customWidth="true" style="14" width="11.3666666666667" collapsed="true"/>
    <col min="16" max="16" customWidth="true" style="14" width="7.36666666666667" collapsed="true"/>
    <col min="17" max="18" style="14" width="9.0" collapsed="true"/>
    <col min="19" max="16384" style="16" width="9.0" collapsed="true"/>
  </cols>
  <sheetData>
    <row customFormat="1" customHeight="1" ht="24" r="1" s="14" spans="1:17">
      <c r="A1" s="17" t="s">
        <v>0</v>
      </c>
      <c r="B1" s="18" t="s">
        <v>94</v>
      </c>
      <c r="C1" s="17"/>
      <c r="D1" s="17"/>
      <c r="E1" s="17" t="s">
        <v>1</v>
      </c>
      <c r="F1" s="19" t="s">
        <v>2</v>
      </c>
      <c r="G1" s="19"/>
      <c r="H1" s="19"/>
      <c r="I1" s="19"/>
      <c r="J1" s="19"/>
      <c r="K1" s="19"/>
      <c r="L1" s="19"/>
      <c r="M1" s="19"/>
      <c r="N1" s="19"/>
      <c r="O1" s="19"/>
      <c r="P1" s="19"/>
      <c r="Q1" s="25"/>
    </row>
    <row customFormat="1" r="2" s="14" spans="1:17">
      <c r="A2" s="17"/>
      <c r="B2" s="20" t="s">
        <v>3</v>
      </c>
      <c r="C2" s="20"/>
      <c r="D2" s="20"/>
      <c r="E2" s="20"/>
      <c r="F2" s="20"/>
      <c r="G2" s="20"/>
      <c r="H2" s="20"/>
      <c r="I2" s="20"/>
      <c r="J2" s="20" t="s">
        <v>4</v>
      </c>
      <c r="K2" s="20"/>
      <c r="L2" s="20"/>
      <c r="M2" s="20"/>
      <c r="N2" s="20"/>
      <c r="O2" s="20"/>
      <c r="P2" s="17"/>
      <c r="Q2" s="17"/>
    </row>
    <row customFormat="1" r="3" s="14" spans="1:17">
      <c r="A3" s="17" t="s">
        <v>5</v>
      </c>
      <c r="B3" s="17" t="s">
        <v>6</v>
      </c>
      <c r="C3" s="17" t="s">
        <v>7</v>
      </c>
      <c r="D3" s="17" t="s">
        <v>8</v>
      </c>
      <c r="E3" s="17" t="s">
        <v>9</v>
      </c>
      <c r="F3" s="17" t="s">
        <v>10</v>
      </c>
      <c r="G3" s="17" t="s">
        <v>11</v>
      </c>
      <c r="H3" s="17" t="s">
        <v>12</v>
      </c>
      <c r="I3" s="17" t="s">
        <v>13</v>
      </c>
      <c r="J3" s="17" t="s">
        <v>6</v>
      </c>
      <c r="K3" s="17" t="s">
        <v>7</v>
      </c>
      <c r="L3" s="17" t="s">
        <v>8</v>
      </c>
      <c r="M3" s="17" t="s">
        <v>9</v>
      </c>
      <c r="N3" s="17" t="s">
        <v>10</v>
      </c>
      <c r="O3" s="17" t="s">
        <v>11</v>
      </c>
      <c r="P3" s="17" t="s">
        <v>12</v>
      </c>
      <c r="Q3" s="17" t="s">
        <v>13</v>
      </c>
    </row>
    <row customFormat="1" customHeight="1" hidden="1" ht="17" r="4" s="14" spans="1:17">
      <c r="A4" s="17" t="s">
        <v>14</v>
      </c>
      <c r="B4" s="21" t="s">
        <v>15</v>
      </c>
      <c r="C4" s="21" t="s">
        <v>16</v>
      </c>
      <c r="D4" s="21" t="s">
        <v>17</v>
      </c>
      <c r="E4" s="17" t="s">
        <v>18</v>
      </c>
      <c r="F4" s="21" t="s">
        <v>19</v>
      </c>
      <c r="G4" s="17" t="s">
        <v>20</v>
      </c>
      <c r="H4" s="17" t="s">
        <v>90</v>
      </c>
      <c r="I4" s="17" t="s">
        <v>90</v>
      </c>
      <c r="J4" s="17" t="s">
        <v>21</v>
      </c>
      <c r="K4" s="21" t="s">
        <v>22</v>
      </c>
      <c r="L4" s="17" t="s">
        <v>23</v>
      </c>
      <c r="M4" s="17" t="s">
        <v>24</v>
      </c>
      <c r="N4" s="17" t="s">
        <v>25</v>
      </c>
      <c r="O4" s="21" t="s">
        <v>26</v>
      </c>
      <c r="P4" s="17"/>
      <c r="Q4" s="17"/>
    </row>
    <row customFormat="1" r="5" s="14" spans="1:17">
      <c r="A5" s="22">
        <v>1</v>
      </c>
      <c r="B5" s="23">
        <v>1287</v>
      </c>
      <c r="C5" s="23">
        <v>1285</v>
      </c>
      <c r="D5" s="23">
        <v>1256</v>
      </c>
      <c r="E5" s="23">
        <v>1254</v>
      </c>
      <c r="F5" s="23">
        <v>1268</v>
      </c>
      <c r="G5" s="23">
        <v>1268</v>
      </c>
      <c r="H5" s="23">
        <f ref="H5:H36" si="0" t="shared">IF(B5="","",INT(AVERAGE(B5:G5)))</f>
        <v>1269</v>
      </c>
      <c r="I5" s="23">
        <f ref="I5:I60" si="1" t="shared">IF(H5="","",H5-H$66)</f>
        <v>-2</v>
      </c>
      <c r="J5" s="23">
        <v>1336</v>
      </c>
      <c r="K5" s="23">
        <v>1319</v>
      </c>
      <c r="L5" s="23">
        <v>1312</v>
      </c>
      <c r="M5" s="23">
        <v>1313</v>
      </c>
      <c r="N5" s="23">
        <v>1321</v>
      </c>
      <c r="O5" s="23">
        <v>1331</v>
      </c>
      <c r="P5" s="23">
        <f ref="P5:P36" si="2" t="shared">IF(J5="","",INT(AVERAGE(J5:O5)))</f>
        <v>1322</v>
      </c>
      <c r="Q5" s="23">
        <f ref="Q5:Q60" si="3" t="shared">IF(P5="","",P5-P$66)</f>
        <v>0</v>
      </c>
    </row>
    <row customFormat="1" r="6" s="14" spans="1:17">
      <c r="A6" s="22">
        <v>2</v>
      </c>
      <c r="B6" s="23">
        <v>1277</v>
      </c>
      <c r="C6" s="23">
        <v>1274</v>
      </c>
      <c r="D6" s="23">
        <v>1251</v>
      </c>
      <c r="E6" s="23">
        <v>1268</v>
      </c>
      <c r="F6" s="23">
        <v>1256</v>
      </c>
      <c r="G6" s="23">
        <v>1262</v>
      </c>
      <c r="H6" s="23">
        <f si="0" t="shared"/>
        <v>1264</v>
      </c>
      <c r="I6" s="23">
        <f si="1" t="shared"/>
        <v>-7</v>
      </c>
      <c r="J6" s="23">
        <v>1314</v>
      </c>
      <c r="K6" s="23">
        <v>1313</v>
      </c>
      <c r="L6" s="23">
        <v>1297</v>
      </c>
      <c r="M6" s="23">
        <v>1310</v>
      </c>
      <c r="N6" s="23">
        <v>1302</v>
      </c>
      <c r="O6" s="23">
        <v>1333</v>
      </c>
      <c r="P6" s="23">
        <f si="2" t="shared"/>
        <v>1311</v>
      </c>
      <c r="Q6" s="23">
        <f si="3" t="shared"/>
        <v>-11</v>
      </c>
    </row>
    <row customFormat="1" r="7" s="14" spans="1:17">
      <c r="A7" s="22">
        <v>3</v>
      </c>
      <c r="B7" s="23">
        <v>1252</v>
      </c>
      <c r="C7" s="23">
        <v>1264</v>
      </c>
      <c r="D7" s="23">
        <v>1263</v>
      </c>
      <c r="E7" s="23">
        <v>1258</v>
      </c>
      <c r="F7" s="23">
        <v>1269</v>
      </c>
      <c r="G7" s="23">
        <v>1275</v>
      </c>
      <c r="H7" s="23">
        <f si="0" t="shared"/>
        <v>1263</v>
      </c>
      <c r="I7" s="23">
        <f si="1" t="shared"/>
        <v>-8</v>
      </c>
      <c r="J7" s="23">
        <v>1314</v>
      </c>
      <c r="K7" s="23">
        <v>1324</v>
      </c>
      <c r="L7" s="23">
        <v>1327</v>
      </c>
      <c r="M7" s="23">
        <v>1332</v>
      </c>
      <c r="N7" s="23">
        <v>1308</v>
      </c>
      <c r="O7" s="23">
        <v>1327</v>
      </c>
      <c r="P7" s="23">
        <f si="2" t="shared"/>
        <v>1322</v>
      </c>
      <c r="Q7" s="23">
        <f si="3" t="shared"/>
        <v>0</v>
      </c>
    </row>
    <row customFormat="1" r="8" s="14" spans="1:17">
      <c r="A8" s="22">
        <v>4</v>
      </c>
      <c r="B8" s="23">
        <v>1277</v>
      </c>
      <c r="C8" s="23">
        <v>1253</v>
      </c>
      <c r="D8" s="23">
        <v>1256</v>
      </c>
      <c r="E8" s="23">
        <v>1249</v>
      </c>
      <c r="F8" s="23">
        <v>1277</v>
      </c>
      <c r="G8" s="23">
        <v>1256</v>
      </c>
      <c r="H8" s="23">
        <f si="0" t="shared"/>
        <v>1261</v>
      </c>
      <c r="I8" s="23">
        <f si="1" t="shared"/>
        <v>-10</v>
      </c>
      <c r="J8" s="23">
        <v>1343</v>
      </c>
      <c r="K8" s="23">
        <v>1334</v>
      </c>
      <c r="L8" s="23">
        <v>1327</v>
      </c>
      <c r="M8" s="23">
        <v>1318</v>
      </c>
      <c r="N8" s="23">
        <v>1336</v>
      </c>
      <c r="O8" s="23">
        <v>1313</v>
      </c>
      <c r="P8" s="23">
        <f si="2" t="shared"/>
        <v>1328</v>
      </c>
      <c r="Q8" s="23">
        <f si="3" t="shared"/>
        <v>6</v>
      </c>
    </row>
    <row customFormat="1" r="9" s="14" spans="1:17">
      <c r="A9" s="22">
        <v>5</v>
      </c>
      <c r="B9" s="23">
        <v>1286</v>
      </c>
      <c r="C9" s="23">
        <v>1270</v>
      </c>
      <c r="D9" s="23">
        <v>1281</v>
      </c>
      <c r="E9" s="23">
        <v>1269</v>
      </c>
      <c r="F9" s="23">
        <v>1268</v>
      </c>
      <c r="G9" s="23">
        <v>1260</v>
      </c>
      <c r="H9" s="23">
        <f si="0" t="shared"/>
        <v>1272</v>
      </c>
      <c r="I9" s="23">
        <f si="1" t="shared"/>
        <v>1</v>
      </c>
      <c r="J9" s="23">
        <v>1313</v>
      </c>
      <c r="K9" s="23">
        <v>1306</v>
      </c>
      <c r="L9" s="23">
        <v>1322</v>
      </c>
      <c r="M9" s="23">
        <v>1315</v>
      </c>
      <c r="N9" s="23">
        <v>1326</v>
      </c>
      <c r="O9" s="23">
        <v>1311</v>
      </c>
      <c r="P9" s="23">
        <f si="2" t="shared"/>
        <v>1315</v>
      </c>
      <c r="Q9" s="23">
        <f si="3" t="shared"/>
        <v>-7</v>
      </c>
    </row>
    <row customFormat="1" r="10" s="14" spans="1:17">
      <c r="A10" s="22">
        <v>6</v>
      </c>
      <c r="B10" s="23">
        <v>1272</v>
      </c>
      <c r="C10" s="23">
        <v>1276</v>
      </c>
      <c r="D10" s="23">
        <v>1273</v>
      </c>
      <c r="E10" s="23">
        <v>1253</v>
      </c>
      <c r="F10" s="23">
        <v>1251</v>
      </c>
      <c r="G10" s="23">
        <v>1281</v>
      </c>
      <c r="H10" s="23">
        <f si="0" t="shared"/>
        <v>1267</v>
      </c>
      <c r="I10" s="23">
        <f si="1" t="shared"/>
        <v>-4</v>
      </c>
      <c r="J10" s="23">
        <v>1337</v>
      </c>
      <c r="K10" s="23">
        <v>1347</v>
      </c>
      <c r="L10" s="23">
        <v>1340</v>
      </c>
      <c r="M10" s="23">
        <v>1323</v>
      </c>
      <c r="N10" s="23">
        <v>1308</v>
      </c>
      <c r="O10" s="23">
        <v>1295</v>
      </c>
      <c r="P10" s="23">
        <f si="2" t="shared"/>
        <v>1325</v>
      </c>
      <c r="Q10" s="23">
        <f si="3" t="shared"/>
        <v>3</v>
      </c>
    </row>
    <row customFormat="1" r="11" s="14" spans="1:17">
      <c r="A11" s="22">
        <v>7</v>
      </c>
      <c r="B11" s="23">
        <v>1280</v>
      </c>
      <c r="C11" s="23">
        <v>1276</v>
      </c>
      <c r="D11" s="23">
        <v>1256</v>
      </c>
      <c r="E11" s="23">
        <v>1272</v>
      </c>
      <c r="F11" s="23">
        <v>1266</v>
      </c>
      <c r="G11" s="23">
        <v>1282</v>
      </c>
      <c r="H11" s="23">
        <f si="0" t="shared"/>
        <v>1272</v>
      </c>
      <c r="I11" s="23">
        <f si="1" t="shared"/>
        <v>1</v>
      </c>
      <c r="J11" s="23">
        <v>1329</v>
      </c>
      <c r="K11" s="23">
        <v>1329</v>
      </c>
      <c r="L11" s="23">
        <v>1312</v>
      </c>
      <c r="M11" s="23">
        <v>1330</v>
      </c>
      <c r="N11" s="23">
        <v>1322</v>
      </c>
      <c r="O11" s="23">
        <v>1304</v>
      </c>
      <c r="P11" s="23">
        <f si="2" t="shared"/>
        <v>1321</v>
      </c>
      <c r="Q11" s="23">
        <f si="3" t="shared"/>
        <v>-1</v>
      </c>
    </row>
    <row customFormat="1" r="12" s="14" spans="1:17">
      <c r="A12" s="22">
        <v>8</v>
      </c>
      <c r="B12" s="23">
        <v>1254</v>
      </c>
      <c r="C12" s="23">
        <v>1280</v>
      </c>
      <c r="D12" s="23">
        <v>1270</v>
      </c>
      <c r="E12" s="23">
        <v>1267</v>
      </c>
      <c r="F12" s="23">
        <v>1251</v>
      </c>
      <c r="G12" s="23">
        <v>1277</v>
      </c>
      <c r="H12" s="23">
        <f si="0" t="shared"/>
        <v>1266</v>
      </c>
      <c r="I12" s="23">
        <f si="1" t="shared"/>
        <v>-5</v>
      </c>
      <c r="J12" s="23">
        <v>1312</v>
      </c>
      <c r="K12" s="23">
        <v>1328</v>
      </c>
      <c r="L12" s="23">
        <v>1330</v>
      </c>
      <c r="M12" s="23">
        <v>1317</v>
      </c>
      <c r="N12" s="23">
        <v>1308</v>
      </c>
      <c r="O12" s="23">
        <v>1310</v>
      </c>
      <c r="P12" s="23">
        <f si="2" t="shared"/>
        <v>1317</v>
      </c>
      <c r="Q12" s="23">
        <f si="3" t="shared"/>
        <v>-5</v>
      </c>
    </row>
    <row customFormat="1" r="13" s="14" spans="1:17">
      <c r="A13" s="22">
        <v>9</v>
      </c>
      <c r="B13" s="23">
        <v>1284</v>
      </c>
      <c r="C13" s="23">
        <v>1273</v>
      </c>
      <c r="D13" s="23">
        <v>1267</v>
      </c>
      <c r="E13" s="23">
        <v>1251</v>
      </c>
      <c r="F13" s="23">
        <v>1266</v>
      </c>
      <c r="G13" s="23">
        <v>1274</v>
      </c>
      <c r="H13" s="23">
        <f si="0" t="shared"/>
        <v>1269</v>
      </c>
      <c r="I13" s="23">
        <f si="1" t="shared"/>
        <v>-2</v>
      </c>
      <c r="J13" s="23">
        <v>1322</v>
      </c>
      <c r="K13" s="23">
        <v>1340</v>
      </c>
      <c r="L13" s="23">
        <v>1325</v>
      </c>
      <c r="M13" s="23">
        <v>1319</v>
      </c>
      <c r="N13" s="23">
        <v>1342</v>
      </c>
      <c r="O13" s="23">
        <v>1329</v>
      </c>
      <c r="P13" s="23">
        <f si="2" t="shared"/>
        <v>1329</v>
      </c>
      <c r="Q13" s="23">
        <f si="3" t="shared"/>
        <v>7</v>
      </c>
    </row>
    <row customFormat="1" r="14" s="14" spans="1:17">
      <c r="A14" s="22">
        <v>10</v>
      </c>
      <c r="B14" s="23">
        <v>1278</v>
      </c>
      <c r="C14" s="23">
        <v>1250</v>
      </c>
      <c r="D14" s="23">
        <v>1279</v>
      </c>
      <c r="E14" s="23">
        <v>1260</v>
      </c>
      <c r="F14" s="23">
        <v>1271</v>
      </c>
      <c r="G14" s="23">
        <v>1258</v>
      </c>
      <c r="H14" s="23">
        <f si="0" t="shared"/>
        <v>1266</v>
      </c>
      <c r="I14" s="23">
        <f si="1" t="shared"/>
        <v>-5</v>
      </c>
      <c r="J14" s="23">
        <v>1341</v>
      </c>
      <c r="K14" s="23">
        <v>1302</v>
      </c>
      <c r="L14" s="23">
        <v>1313</v>
      </c>
      <c r="M14" s="23">
        <v>1307</v>
      </c>
      <c r="N14" s="23">
        <v>1302</v>
      </c>
      <c r="O14" s="23">
        <v>1290</v>
      </c>
      <c r="P14" s="23">
        <f si="2" t="shared"/>
        <v>1309</v>
      </c>
      <c r="Q14" s="23">
        <f si="3" t="shared"/>
        <v>-13</v>
      </c>
    </row>
    <row customFormat="1" r="15" s="14" spans="1:17">
      <c r="A15" s="22">
        <v>11</v>
      </c>
      <c r="B15" s="23">
        <v>1283</v>
      </c>
      <c r="C15" s="23">
        <v>1291</v>
      </c>
      <c r="D15" s="23">
        <v>1274</v>
      </c>
      <c r="E15" s="23">
        <v>1248</v>
      </c>
      <c r="F15" s="23">
        <v>1262</v>
      </c>
      <c r="G15" s="23">
        <v>1270</v>
      </c>
      <c r="H15" s="23">
        <f si="0" t="shared"/>
        <v>1271</v>
      </c>
      <c r="I15" s="23">
        <f si="1" t="shared"/>
        <v>0</v>
      </c>
      <c r="J15" s="23">
        <v>1329</v>
      </c>
      <c r="K15" s="23">
        <v>1327</v>
      </c>
      <c r="L15" s="23">
        <v>1332</v>
      </c>
      <c r="M15" s="23">
        <v>1316</v>
      </c>
      <c r="N15" s="23">
        <v>1309</v>
      </c>
      <c r="O15" s="23">
        <v>1303</v>
      </c>
      <c r="P15" s="23">
        <f si="2" t="shared"/>
        <v>1319</v>
      </c>
      <c r="Q15" s="23">
        <f si="3" t="shared"/>
        <v>-3</v>
      </c>
    </row>
    <row customFormat="1" r="16" s="14" spans="1:17">
      <c r="A16" s="22">
        <v>12</v>
      </c>
      <c r="B16" s="23">
        <v>1276</v>
      </c>
      <c r="C16" s="23">
        <v>1272</v>
      </c>
      <c r="D16" s="23">
        <v>1258</v>
      </c>
      <c r="E16" s="23">
        <v>1265</v>
      </c>
      <c r="F16" s="23">
        <v>1263</v>
      </c>
      <c r="G16" s="23">
        <v>1269</v>
      </c>
      <c r="H16" s="23">
        <f si="0" t="shared"/>
        <v>1267</v>
      </c>
      <c r="I16" s="23">
        <f si="1" t="shared"/>
        <v>-4</v>
      </c>
      <c r="J16" s="23">
        <v>1348</v>
      </c>
      <c r="K16" s="23">
        <v>1341</v>
      </c>
      <c r="L16" s="23">
        <v>1316</v>
      </c>
      <c r="M16" s="23">
        <v>1327</v>
      </c>
      <c r="N16" s="23">
        <v>1328</v>
      </c>
      <c r="O16" s="23">
        <v>1342</v>
      </c>
      <c r="P16" s="23">
        <f si="2" t="shared"/>
        <v>1333</v>
      </c>
      <c r="Q16" s="23">
        <f si="3" t="shared"/>
        <v>11</v>
      </c>
    </row>
    <row customFormat="1" r="17" s="14" spans="1:17">
      <c r="A17" s="22">
        <v>13</v>
      </c>
      <c r="B17" s="23">
        <v>1292</v>
      </c>
      <c r="C17" s="23">
        <v>1272</v>
      </c>
      <c r="D17" s="23">
        <v>1279</v>
      </c>
      <c r="E17" s="23">
        <v>1256</v>
      </c>
      <c r="F17" s="23">
        <v>1261</v>
      </c>
      <c r="G17" s="23">
        <v>1258</v>
      </c>
      <c r="H17" s="23">
        <f si="0" t="shared"/>
        <v>1269</v>
      </c>
      <c r="I17" s="23">
        <f si="1" t="shared"/>
        <v>-2</v>
      </c>
      <c r="J17" s="23">
        <v>1330</v>
      </c>
      <c r="K17" s="23">
        <v>1348</v>
      </c>
      <c r="L17" s="23">
        <v>1323</v>
      </c>
      <c r="M17" s="23">
        <v>1345</v>
      </c>
      <c r="N17" s="23">
        <v>1330</v>
      </c>
      <c r="O17" s="23">
        <v>1304</v>
      </c>
      <c r="P17" s="23">
        <f si="2" t="shared"/>
        <v>1330</v>
      </c>
      <c r="Q17" s="23">
        <f si="3" t="shared"/>
        <v>8</v>
      </c>
    </row>
    <row customFormat="1" r="18" s="14" spans="1:17">
      <c r="A18" s="22">
        <v>14</v>
      </c>
      <c r="B18" s="23">
        <v>1293</v>
      </c>
      <c r="C18" s="23">
        <v>1284</v>
      </c>
      <c r="D18" s="23">
        <v>1270</v>
      </c>
      <c r="E18" s="23">
        <v>1260</v>
      </c>
      <c r="F18" s="23">
        <v>1278</v>
      </c>
      <c r="G18" s="23">
        <v>1284</v>
      </c>
      <c r="H18" s="23">
        <f si="0" t="shared"/>
        <v>1278</v>
      </c>
      <c r="I18" s="23">
        <f si="1" t="shared"/>
        <v>7</v>
      </c>
      <c r="J18" s="23">
        <v>1331</v>
      </c>
      <c r="K18" s="23">
        <v>1326</v>
      </c>
      <c r="L18" s="23">
        <v>1329</v>
      </c>
      <c r="M18" s="23">
        <v>1318</v>
      </c>
      <c r="N18" s="23">
        <v>1326</v>
      </c>
      <c r="O18" s="23">
        <v>1314</v>
      </c>
      <c r="P18" s="23">
        <f si="2" t="shared"/>
        <v>1324</v>
      </c>
      <c r="Q18" s="23">
        <f si="3" t="shared"/>
        <v>2</v>
      </c>
    </row>
    <row customFormat="1" r="19" s="14" spans="1:17">
      <c r="A19" s="22">
        <v>15</v>
      </c>
      <c r="B19" s="23">
        <v>1270</v>
      </c>
      <c r="C19" s="23">
        <v>1270</v>
      </c>
      <c r="D19" s="23">
        <v>1278</v>
      </c>
      <c r="E19" s="23">
        <v>1274</v>
      </c>
      <c r="F19" s="23">
        <v>1270</v>
      </c>
      <c r="G19" s="23">
        <v>1254</v>
      </c>
      <c r="H19" s="23">
        <f si="0" t="shared"/>
        <v>1269</v>
      </c>
      <c r="I19" s="23">
        <f si="1" t="shared"/>
        <v>-2</v>
      </c>
      <c r="J19" s="23">
        <v>1327</v>
      </c>
      <c r="K19" s="23">
        <v>1314</v>
      </c>
      <c r="L19" s="23">
        <v>1331</v>
      </c>
      <c r="M19" s="23">
        <v>1329</v>
      </c>
      <c r="N19" s="23">
        <v>1337</v>
      </c>
      <c r="O19" s="23">
        <v>1314</v>
      </c>
      <c r="P19" s="23">
        <f si="2" t="shared"/>
        <v>1325</v>
      </c>
      <c r="Q19" s="23">
        <f si="3" t="shared"/>
        <v>3</v>
      </c>
    </row>
    <row customFormat="1" r="20" s="14" spans="1:17">
      <c r="A20" s="22">
        <v>16</v>
      </c>
      <c r="B20" s="23">
        <v>1285</v>
      </c>
      <c r="C20" s="23">
        <v>1293</v>
      </c>
      <c r="D20" s="23">
        <v>1277</v>
      </c>
      <c r="E20" s="23">
        <v>1262</v>
      </c>
      <c r="F20" s="23">
        <v>1257</v>
      </c>
      <c r="G20" s="23">
        <v>1263</v>
      </c>
      <c r="H20" s="23">
        <f si="0" t="shared"/>
        <v>1272</v>
      </c>
      <c r="I20" s="23">
        <f si="1" t="shared"/>
        <v>1</v>
      </c>
      <c r="J20" s="23">
        <v>1306</v>
      </c>
      <c r="K20" s="23">
        <v>1350</v>
      </c>
      <c r="L20" s="23">
        <v>1336</v>
      </c>
      <c r="M20" s="23">
        <v>1324</v>
      </c>
      <c r="N20" s="23">
        <v>1311</v>
      </c>
      <c r="O20" s="23">
        <v>1342</v>
      </c>
      <c r="P20" s="23">
        <f si="2" t="shared"/>
        <v>1328</v>
      </c>
      <c r="Q20" s="23">
        <f si="3" t="shared"/>
        <v>6</v>
      </c>
    </row>
    <row customFormat="1" r="21" s="14" spans="1:17">
      <c r="A21" s="22">
        <v>17</v>
      </c>
      <c r="B21" s="23">
        <v>1294</v>
      </c>
      <c r="C21" s="23">
        <v>1303</v>
      </c>
      <c r="D21" s="23">
        <v>1278</v>
      </c>
      <c r="E21" s="23">
        <v>1287</v>
      </c>
      <c r="F21" s="23">
        <v>1284</v>
      </c>
      <c r="G21" s="23">
        <v>1285</v>
      </c>
      <c r="H21" s="23">
        <f si="0" t="shared"/>
        <v>1288</v>
      </c>
      <c r="I21" s="23">
        <f si="1" t="shared"/>
        <v>17</v>
      </c>
      <c r="J21" s="23">
        <v>1329</v>
      </c>
      <c r="K21" s="23">
        <v>1322</v>
      </c>
      <c r="L21" s="23">
        <v>1322</v>
      </c>
      <c r="M21" s="23">
        <v>1313</v>
      </c>
      <c r="N21" s="23">
        <v>1332</v>
      </c>
      <c r="O21" s="23">
        <v>1317</v>
      </c>
      <c r="P21" s="23">
        <f si="2" t="shared"/>
        <v>1322</v>
      </c>
      <c r="Q21" s="23">
        <f si="3" t="shared"/>
        <v>0</v>
      </c>
    </row>
    <row customFormat="1" r="22" s="14" spans="1:17">
      <c r="A22" s="22">
        <v>18</v>
      </c>
      <c r="B22" s="23">
        <v>1258</v>
      </c>
      <c r="C22" s="23">
        <v>1257</v>
      </c>
      <c r="D22" s="23">
        <v>1266</v>
      </c>
      <c r="E22" s="23">
        <v>1262</v>
      </c>
      <c r="F22" s="23">
        <v>1254</v>
      </c>
      <c r="G22" s="23">
        <v>1258</v>
      </c>
      <c r="H22" s="23">
        <f si="0" t="shared"/>
        <v>1259</v>
      </c>
      <c r="I22" s="23">
        <f si="1" t="shared"/>
        <v>-12</v>
      </c>
      <c r="J22" s="23">
        <v>1332</v>
      </c>
      <c r="K22" s="23">
        <v>1313</v>
      </c>
      <c r="L22" s="23">
        <v>1324</v>
      </c>
      <c r="M22" s="23">
        <v>1318</v>
      </c>
      <c r="N22" s="23">
        <v>1306</v>
      </c>
      <c r="O22" s="23">
        <v>1315</v>
      </c>
      <c r="P22" s="23">
        <f si="2" t="shared"/>
        <v>1318</v>
      </c>
      <c r="Q22" s="23">
        <f si="3" t="shared"/>
        <v>-4</v>
      </c>
    </row>
    <row customFormat="1" r="23" s="14" spans="1:17">
      <c r="A23" s="22">
        <v>19</v>
      </c>
      <c r="B23" s="23">
        <v>1303</v>
      </c>
      <c r="C23" s="23">
        <v>1286</v>
      </c>
      <c r="D23" s="23">
        <v>1283</v>
      </c>
      <c r="E23" s="23">
        <v>1259</v>
      </c>
      <c r="F23" s="23">
        <v>1280</v>
      </c>
      <c r="G23" s="23">
        <v>1262</v>
      </c>
      <c r="H23" s="23">
        <f si="0" t="shared"/>
        <v>1278</v>
      </c>
      <c r="I23" s="23">
        <f si="1" t="shared"/>
        <v>7</v>
      </c>
      <c r="J23" s="23">
        <v>1326</v>
      </c>
      <c r="K23" s="23">
        <v>1325</v>
      </c>
      <c r="L23" s="23">
        <v>1311</v>
      </c>
      <c r="M23" s="23">
        <v>1302</v>
      </c>
      <c r="N23" s="23">
        <v>1320</v>
      </c>
      <c r="O23" s="23">
        <v>1339</v>
      </c>
      <c r="P23" s="23">
        <f si="2" t="shared"/>
        <v>1320</v>
      </c>
      <c r="Q23" s="23">
        <f si="3" t="shared"/>
        <v>-2</v>
      </c>
    </row>
    <row customFormat="1" r="24" s="14" spans="1:17">
      <c r="A24" s="22">
        <v>20</v>
      </c>
      <c r="B24" s="23">
        <v>1289</v>
      </c>
      <c r="C24" s="23">
        <v>1272</v>
      </c>
      <c r="D24" s="23">
        <v>1288</v>
      </c>
      <c r="E24" s="23">
        <v>1282</v>
      </c>
      <c r="F24" s="23">
        <v>1276</v>
      </c>
      <c r="G24" s="23">
        <v>1268</v>
      </c>
      <c r="H24" s="23">
        <f si="0" t="shared"/>
        <v>1279</v>
      </c>
      <c r="I24" s="23">
        <f si="1" t="shared"/>
        <v>8</v>
      </c>
      <c r="J24" s="23">
        <v>1317</v>
      </c>
      <c r="K24" s="23">
        <v>1312</v>
      </c>
      <c r="L24" s="23">
        <v>1325</v>
      </c>
      <c r="M24" s="23">
        <v>1330</v>
      </c>
      <c r="N24" s="23">
        <v>1319</v>
      </c>
      <c r="O24" s="23">
        <v>1321</v>
      </c>
      <c r="P24" s="23">
        <f si="2" t="shared"/>
        <v>1320</v>
      </c>
      <c r="Q24" s="23">
        <f si="3" t="shared"/>
        <v>-2</v>
      </c>
    </row>
    <row customFormat="1" r="25" s="14" spans="1:17">
      <c r="A25" s="22">
        <v>21</v>
      </c>
      <c r="B25" s="23">
        <v>1269</v>
      </c>
      <c r="C25" s="23">
        <v>1285</v>
      </c>
      <c r="D25" s="23">
        <v>1267</v>
      </c>
      <c r="E25" s="23">
        <v>1261</v>
      </c>
      <c r="F25" s="23">
        <v>1248</v>
      </c>
      <c r="G25" s="23">
        <v>1270</v>
      </c>
      <c r="H25" s="23">
        <f si="0" t="shared"/>
        <v>1266</v>
      </c>
      <c r="I25" s="23">
        <f si="1" t="shared"/>
        <v>-5</v>
      </c>
      <c r="J25" s="23">
        <v>1329</v>
      </c>
      <c r="K25" s="23">
        <v>1332</v>
      </c>
      <c r="L25" s="23">
        <v>1324</v>
      </c>
      <c r="M25" s="23">
        <v>1313</v>
      </c>
      <c r="N25" s="23">
        <v>1299</v>
      </c>
      <c r="O25" s="23">
        <v>1299</v>
      </c>
      <c r="P25" s="23">
        <f si="2" t="shared"/>
        <v>1316</v>
      </c>
      <c r="Q25" s="23">
        <f si="3" t="shared"/>
        <v>-6</v>
      </c>
    </row>
    <row customFormat="1" r="26" s="14" spans="1:17">
      <c r="A26" s="22">
        <v>22</v>
      </c>
      <c r="B26" s="23">
        <v>1267</v>
      </c>
      <c r="C26" s="23">
        <v>1275</v>
      </c>
      <c r="D26" s="23">
        <v>1242</v>
      </c>
      <c r="E26" s="23">
        <v>1255</v>
      </c>
      <c r="F26" s="23">
        <v>1247</v>
      </c>
      <c r="G26" s="23">
        <v>1259</v>
      </c>
      <c r="H26" s="23">
        <f si="0" t="shared"/>
        <v>1257</v>
      </c>
      <c r="I26" s="23">
        <f si="1" t="shared"/>
        <v>-14</v>
      </c>
      <c r="J26" s="23">
        <v>1349</v>
      </c>
      <c r="K26" s="23">
        <v>1313</v>
      </c>
      <c r="L26" s="23">
        <v>1301</v>
      </c>
      <c r="M26" s="23">
        <v>1309</v>
      </c>
      <c r="N26" s="23">
        <v>1311</v>
      </c>
      <c r="O26" s="23">
        <v>1328</v>
      </c>
      <c r="P26" s="23">
        <f si="2" t="shared"/>
        <v>1318</v>
      </c>
      <c r="Q26" s="23">
        <f si="3" t="shared"/>
        <v>-4</v>
      </c>
    </row>
    <row customFormat="1" r="27" s="14" spans="1:17">
      <c r="A27" s="22">
        <v>23</v>
      </c>
      <c r="B27" s="23">
        <v>1273</v>
      </c>
      <c r="C27" s="23">
        <v>1285</v>
      </c>
      <c r="D27" s="23">
        <v>1290</v>
      </c>
      <c r="E27" s="23">
        <v>1276</v>
      </c>
      <c r="F27" s="23">
        <v>1271</v>
      </c>
      <c r="G27" s="23">
        <v>1274</v>
      </c>
      <c r="H27" s="23">
        <f si="0" t="shared"/>
        <v>1278</v>
      </c>
      <c r="I27" s="23">
        <f si="1" t="shared"/>
        <v>7</v>
      </c>
      <c r="J27" s="23">
        <v>1311</v>
      </c>
      <c r="K27" s="23">
        <v>1324</v>
      </c>
      <c r="L27" s="23">
        <v>1322</v>
      </c>
      <c r="M27" s="23">
        <v>1318</v>
      </c>
      <c r="N27" s="23">
        <v>1305</v>
      </c>
      <c r="O27" s="23">
        <v>1331</v>
      </c>
      <c r="P27" s="23">
        <f si="2" t="shared"/>
        <v>1318</v>
      </c>
      <c r="Q27" s="23">
        <f si="3" t="shared"/>
        <v>-4</v>
      </c>
    </row>
    <row customFormat="1" r="28" s="14" spans="1:17">
      <c r="A28" s="22">
        <v>24</v>
      </c>
      <c r="B28" s="23">
        <v>1286</v>
      </c>
      <c r="C28" s="23">
        <v>1262</v>
      </c>
      <c r="D28" s="23">
        <v>1261</v>
      </c>
      <c r="E28" s="23">
        <v>1252</v>
      </c>
      <c r="F28" s="23">
        <v>1275</v>
      </c>
      <c r="G28" s="23">
        <v>1285</v>
      </c>
      <c r="H28" s="23">
        <f si="0" t="shared"/>
        <v>1270</v>
      </c>
      <c r="I28" s="23">
        <f si="1" t="shared"/>
        <v>-1</v>
      </c>
      <c r="J28" s="23">
        <v>1330</v>
      </c>
      <c r="K28" s="23">
        <v>1320</v>
      </c>
      <c r="L28" s="23">
        <v>1328</v>
      </c>
      <c r="M28" s="23">
        <v>1311</v>
      </c>
      <c r="N28" s="23">
        <v>1321</v>
      </c>
      <c r="O28" s="23">
        <v>1338</v>
      </c>
      <c r="P28" s="23">
        <f si="2" t="shared"/>
        <v>1324</v>
      </c>
      <c r="Q28" s="23">
        <f si="3" t="shared"/>
        <v>2</v>
      </c>
    </row>
    <row customFormat="1" r="29" s="14" spans="1:17">
      <c r="A29" s="22">
        <v>25</v>
      </c>
      <c r="B29" s="23">
        <v>1305</v>
      </c>
      <c r="C29" s="23">
        <v>1269</v>
      </c>
      <c r="D29" s="23">
        <v>1284</v>
      </c>
      <c r="E29" s="23">
        <v>1285</v>
      </c>
      <c r="F29" s="23">
        <v>1275</v>
      </c>
      <c r="G29" s="23">
        <v>1269</v>
      </c>
      <c r="H29" s="23">
        <f si="0" t="shared"/>
        <v>1281</v>
      </c>
      <c r="I29" s="23">
        <f si="1" t="shared"/>
        <v>10</v>
      </c>
      <c r="J29" s="23">
        <v>1322</v>
      </c>
      <c r="K29" s="23">
        <v>1309</v>
      </c>
      <c r="L29" s="23">
        <v>1319</v>
      </c>
      <c r="M29" s="23">
        <v>1320</v>
      </c>
      <c r="N29" s="23">
        <v>1320</v>
      </c>
      <c r="O29" s="23">
        <v>1321</v>
      </c>
      <c r="P29" s="23">
        <f si="2" t="shared"/>
        <v>1318</v>
      </c>
      <c r="Q29" s="23">
        <f si="3" t="shared"/>
        <v>-4</v>
      </c>
    </row>
    <row customFormat="1" r="30" s="14" spans="1:17">
      <c r="A30" s="22">
        <v>26</v>
      </c>
      <c r="B30" s="23">
        <v>1280</v>
      </c>
      <c r="C30" s="23">
        <v>1289</v>
      </c>
      <c r="D30" s="23">
        <v>1272</v>
      </c>
      <c r="E30" s="23">
        <v>1264</v>
      </c>
      <c r="F30" s="23">
        <v>1242</v>
      </c>
      <c r="G30" s="23">
        <v>1275</v>
      </c>
      <c r="H30" s="23">
        <f si="0" t="shared"/>
        <v>1270</v>
      </c>
      <c r="I30" s="23">
        <f si="1" t="shared"/>
        <v>-1</v>
      </c>
      <c r="J30" s="23">
        <v>1318</v>
      </c>
      <c r="K30" s="23">
        <v>1353</v>
      </c>
      <c r="L30" s="23">
        <v>1331</v>
      </c>
      <c r="M30" s="23">
        <v>1324</v>
      </c>
      <c r="N30" s="23">
        <v>1304</v>
      </c>
      <c r="O30" s="23">
        <v>1337</v>
      </c>
      <c r="P30" s="23">
        <f si="2" t="shared"/>
        <v>1327</v>
      </c>
      <c r="Q30" s="23">
        <f si="3" t="shared"/>
        <v>5</v>
      </c>
    </row>
    <row customFormat="1" r="31" s="14" spans="1:17">
      <c r="A31" s="22">
        <v>27</v>
      </c>
      <c r="B31" s="23">
        <v>1292</v>
      </c>
      <c r="C31" s="23">
        <v>1304</v>
      </c>
      <c r="D31" s="23">
        <v>1258</v>
      </c>
      <c r="E31" s="23">
        <v>1278</v>
      </c>
      <c r="F31" s="23">
        <v>1280</v>
      </c>
      <c r="G31" s="23">
        <v>1277</v>
      </c>
      <c r="H31" s="23">
        <f si="0" t="shared"/>
        <v>1281</v>
      </c>
      <c r="I31" s="23">
        <f si="1" t="shared"/>
        <v>10</v>
      </c>
      <c r="J31" s="23">
        <v>1325</v>
      </c>
      <c r="K31" s="23">
        <v>1328</v>
      </c>
      <c r="L31" s="23">
        <v>1313</v>
      </c>
      <c r="M31" s="23">
        <v>1322</v>
      </c>
      <c r="N31" s="23">
        <v>1325</v>
      </c>
      <c r="O31" s="23">
        <v>1323</v>
      </c>
      <c r="P31" s="23">
        <f si="2" t="shared"/>
        <v>1322</v>
      </c>
      <c r="Q31" s="23">
        <f si="3" t="shared"/>
        <v>0</v>
      </c>
    </row>
    <row customFormat="1" r="32" s="14" spans="1:17">
      <c r="A32" s="22">
        <v>28</v>
      </c>
      <c r="B32" s="23">
        <v>1254</v>
      </c>
      <c r="C32" s="23">
        <v>1259</v>
      </c>
      <c r="D32" s="23">
        <v>1274</v>
      </c>
      <c r="E32" s="23">
        <v>1270</v>
      </c>
      <c r="F32" s="23">
        <v>1264</v>
      </c>
      <c r="G32" s="23">
        <v>1283</v>
      </c>
      <c r="H32" s="23">
        <f si="0" t="shared"/>
        <v>1267</v>
      </c>
      <c r="I32" s="23">
        <f si="1" t="shared"/>
        <v>-4</v>
      </c>
      <c r="J32" s="23">
        <v>1337</v>
      </c>
      <c r="K32" s="23">
        <v>1330</v>
      </c>
      <c r="L32" s="23">
        <v>1330</v>
      </c>
      <c r="M32" s="23">
        <v>1319</v>
      </c>
      <c r="N32" s="23">
        <v>1315</v>
      </c>
      <c r="O32" s="23">
        <v>1299</v>
      </c>
      <c r="P32" s="23">
        <f si="2" t="shared"/>
        <v>1321</v>
      </c>
      <c r="Q32" s="23">
        <f si="3" t="shared"/>
        <v>-1</v>
      </c>
    </row>
    <row customFormat="1" r="33" s="14" spans="1:17">
      <c r="A33" s="22">
        <v>29</v>
      </c>
      <c r="B33" s="23">
        <v>1309</v>
      </c>
      <c r="C33" s="23">
        <v>1290</v>
      </c>
      <c r="D33" s="23">
        <v>1291</v>
      </c>
      <c r="E33" s="23">
        <v>1270</v>
      </c>
      <c r="F33" s="23">
        <v>1280</v>
      </c>
      <c r="G33" s="23">
        <v>1271</v>
      </c>
      <c r="H33" s="23">
        <f si="0" t="shared"/>
        <v>1285</v>
      </c>
      <c r="I33" s="23">
        <f si="1" t="shared"/>
        <v>14</v>
      </c>
      <c r="J33" s="23">
        <v>1344</v>
      </c>
      <c r="K33" s="23">
        <v>1318</v>
      </c>
      <c r="L33" s="23">
        <v>1330</v>
      </c>
      <c r="M33" s="23">
        <v>1316</v>
      </c>
      <c r="N33" s="23">
        <v>1333</v>
      </c>
      <c r="O33" s="23">
        <v>1309</v>
      </c>
      <c r="P33" s="23">
        <f si="2" t="shared"/>
        <v>1325</v>
      </c>
      <c r="Q33" s="23">
        <f si="3" t="shared"/>
        <v>3</v>
      </c>
    </row>
    <row customFormat="1" r="34" s="14" spans="1:17">
      <c r="A34" s="22">
        <v>30</v>
      </c>
      <c r="B34" s="23">
        <v>1276</v>
      </c>
      <c r="C34" s="23">
        <v>1257</v>
      </c>
      <c r="D34" s="23">
        <v>1249</v>
      </c>
      <c r="E34" s="23">
        <v>1262</v>
      </c>
      <c r="F34" s="23">
        <v>1263</v>
      </c>
      <c r="G34" s="23">
        <v>1259</v>
      </c>
      <c r="H34" s="23">
        <f si="0" t="shared"/>
        <v>1261</v>
      </c>
      <c r="I34" s="23">
        <f si="1" t="shared"/>
        <v>-10</v>
      </c>
      <c r="J34" s="23">
        <v>1307</v>
      </c>
      <c r="K34" s="23">
        <v>1318</v>
      </c>
      <c r="L34" s="23">
        <v>1319</v>
      </c>
      <c r="M34" s="23">
        <v>1335</v>
      </c>
      <c r="N34" s="23">
        <v>1320</v>
      </c>
      <c r="O34" s="23">
        <v>1339</v>
      </c>
      <c r="P34" s="23">
        <f si="2" t="shared"/>
        <v>1323</v>
      </c>
      <c r="Q34" s="23">
        <f si="3" t="shared"/>
        <v>1</v>
      </c>
    </row>
    <row customFormat="1" r="35" s="14" spans="1:17">
      <c r="A35" s="22">
        <v>31</v>
      </c>
      <c r="B35" s="23">
        <v>1268</v>
      </c>
      <c r="C35" s="23">
        <v>1287</v>
      </c>
      <c r="D35" s="23">
        <v>1260</v>
      </c>
      <c r="E35" s="23">
        <v>1259</v>
      </c>
      <c r="F35" s="23">
        <v>1250</v>
      </c>
      <c r="G35" s="23">
        <v>1282</v>
      </c>
      <c r="H35" s="23">
        <f si="0" t="shared"/>
        <v>1267</v>
      </c>
      <c r="I35" s="23">
        <f si="1" t="shared"/>
        <v>-4</v>
      </c>
      <c r="J35" s="23">
        <v>1326</v>
      </c>
      <c r="K35" s="23">
        <v>1339</v>
      </c>
      <c r="L35" s="23">
        <v>1323</v>
      </c>
      <c r="M35" s="23">
        <v>1315</v>
      </c>
      <c r="N35" s="23">
        <v>1331</v>
      </c>
      <c r="O35" s="23">
        <v>1329</v>
      </c>
      <c r="P35" s="23">
        <f si="2" t="shared"/>
        <v>1327</v>
      </c>
      <c r="Q35" s="23">
        <f si="3" t="shared"/>
        <v>5</v>
      </c>
    </row>
    <row customFormat="1" r="36" s="14" spans="1:17">
      <c r="A36" s="22">
        <v>32</v>
      </c>
      <c r="B36" s="23">
        <v>1267</v>
      </c>
      <c r="C36" s="23">
        <v>1272</v>
      </c>
      <c r="D36" s="23">
        <v>1248</v>
      </c>
      <c r="E36" s="23">
        <v>1259</v>
      </c>
      <c r="F36" s="23">
        <v>1252</v>
      </c>
      <c r="G36" s="23">
        <v>1271</v>
      </c>
      <c r="H36" s="23">
        <f si="0" t="shared"/>
        <v>1261</v>
      </c>
      <c r="I36" s="23">
        <f si="1" t="shared"/>
        <v>-10</v>
      </c>
      <c r="J36" s="23">
        <v>1362</v>
      </c>
      <c r="K36" s="23">
        <v>1329</v>
      </c>
      <c r="L36" s="23">
        <v>1300</v>
      </c>
      <c r="M36" s="23">
        <v>1313</v>
      </c>
      <c r="N36" s="23">
        <v>1304</v>
      </c>
      <c r="O36" s="23">
        <v>1302</v>
      </c>
      <c r="P36" s="23">
        <f si="2" t="shared"/>
        <v>1318</v>
      </c>
      <c r="Q36" s="23">
        <f si="3" t="shared"/>
        <v>-4</v>
      </c>
    </row>
    <row customFormat="1" r="37" s="14" spans="1:17">
      <c r="A37" s="22">
        <v>33</v>
      </c>
      <c r="B37" s="23">
        <v>1255</v>
      </c>
      <c r="C37" s="23">
        <v>1264</v>
      </c>
      <c r="D37" s="23">
        <v>1269</v>
      </c>
      <c r="E37" s="23">
        <v>1253</v>
      </c>
      <c r="F37" s="23">
        <v>1250</v>
      </c>
      <c r="G37" s="23">
        <v>1255</v>
      </c>
      <c r="H37" s="23">
        <f ref="H37:H60" si="4" t="shared">IF(B37="","",INT(AVERAGE(B37:G37)))</f>
        <v>1257</v>
      </c>
      <c r="I37" s="23">
        <f si="1" t="shared"/>
        <v>-14</v>
      </c>
      <c r="J37" s="23">
        <v>1314</v>
      </c>
      <c r="K37" s="23">
        <v>1322</v>
      </c>
      <c r="L37" s="23">
        <v>1323</v>
      </c>
      <c r="M37" s="23">
        <v>1317</v>
      </c>
      <c r="N37" s="23">
        <v>1316</v>
      </c>
      <c r="O37" s="23">
        <v>1307</v>
      </c>
      <c r="P37" s="23">
        <f ref="P37:P60" si="5" t="shared">IF(J37="","",INT(AVERAGE(J37:O37)))</f>
        <v>1316</v>
      </c>
      <c r="Q37" s="23">
        <f si="3" t="shared"/>
        <v>-6</v>
      </c>
    </row>
    <row customFormat="1" r="38" s="14" spans="1:17">
      <c r="A38" s="22">
        <v>34</v>
      </c>
      <c r="B38" s="23">
        <v>1288</v>
      </c>
      <c r="C38" s="23">
        <v>1272</v>
      </c>
      <c r="D38" s="23">
        <v>1265</v>
      </c>
      <c r="E38" s="23">
        <v>1252</v>
      </c>
      <c r="F38" s="23">
        <v>1261</v>
      </c>
      <c r="G38" s="23">
        <v>1294</v>
      </c>
      <c r="H38" s="23">
        <f si="4" t="shared"/>
        <v>1272</v>
      </c>
      <c r="I38" s="23">
        <f si="1" t="shared"/>
        <v>1</v>
      </c>
      <c r="J38" s="23">
        <v>1319</v>
      </c>
      <c r="K38" s="23">
        <v>1338</v>
      </c>
      <c r="L38" s="23">
        <v>1338</v>
      </c>
      <c r="M38" s="23">
        <v>1309</v>
      </c>
      <c r="N38" s="23">
        <v>1324</v>
      </c>
      <c r="O38" s="23">
        <v>1330</v>
      </c>
      <c r="P38" s="23">
        <f si="5" t="shared"/>
        <v>1326</v>
      </c>
      <c r="Q38" s="23">
        <f si="3" t="shared"/>
        <v>4</v>
      </c>
    </row>
    <row customFormat="1" r="39" s="14" spans="1:17">
      <c r="A39" s="22">
        <v>35</v>
      </c>
      <c r="B39" s="23">
        <v>1286</v>
      </c>
      <c r="C39" s="23">
        <v>1255</v>
      </c>
      <c r="D39" s="23">
        <v>1259</v>
      </c>
      <c r="E39" s="23">
        <v>1262</v>
      </c>
      <c r="F39" s="23">
        <v>1271</v>
      </c>
      <c r="G39" s="23">
        <v>1267</v>
      </c>
      <c r="H39" s="23">
        <f si="4" t="shared"/>
        <v>1266</v>
      </c>
      <c r="I39" s="23">
        <f si="1" t="shared"/>
        <v>-5</v>
      </c>
      <c r="J39" s="23">
        <v>1342</v>
      </c>
      <c r="K39" s="23">
        <v>1320</v>
      </c>
      <c r="L39" s="23">
        <v>1327</v>
      </c>
      <c r="M39" s="23">
        <v>1325</v>
      </c>
      <c r="N39" s="23">
        <v>1319</v>
      </c>
      <c r="O39" s="23">
        <v>1322</v>
      </c>
      <c r="P39" s="23">
        <f si="5" t="shared"/>
        <v>1325</v>
      </c>
      <c r="Q39" s="23">
        <f si="3" t="shared"/>
        <v>3</v>
      </c>
    </row>
    <row customFormat="1" r="40" s="14" spans="1:17">
      <c r="A40" s="22">
        <v>36</v>
      </c>
      <c r="B40" s="23">
        <v>1289</v>
      </c>
      <c r="C40" s="23">
        <v>1304</v>
      </c>
      <c r="D40" s="23">
        <v>1274</v>
      </c>
      <c r="E40" s="23">
        <v>1271</v>
      </c>
      <c r="F40" s="23">
        <v>1260</v>
      </c>
      <c r="G40" s="23">
        <v>1261</v>
      </c>
      <c r="H40" s="23">
        <f si="4" t="shared"/>
        <v>1276</v>
      </c>
      <c r="I40" s="23">
        <f si="1" t="shared"/>
        <v>5</v>
      </c>
      <c r="J40" s="23">
        <v>1307</v>
      </c>
      <c r="K40" s="23">
        <v>1347</v>
      </c>
      <c r="L40" s="23">
        <v>1324</v>
      </c>
      <c r="M40" s="23">
        <v>1322</v>
      </c>
      <c r="N40" s="23">
        <v>1323</v>
      </c>
      <c r="O40" s="23">
        <v>1304</v>
      </c>
      <c r="P40" s="23">
        <f si="5" t="shared"/>
        <v>1321</v>
      </c>
      <c r="Q40" s="23">
        <f si="3" t="shared"/>
        <v>-1</v>
      </c>
    </row>
    <row customFormat="1" r="41" s="14" spans="1:17">
      <c r="A41" s="22">
        <v>37</v>
      </c>
      <c r="B41" s="23">
        <v>1275</v>
      </c>
      <c r="C41" s="23">
        <v>1292</v>
      </c>
      <c r="D41" s="23">
        <v>1241</v>
      </c>
      <c r="E41" s="23">
        <v>1263</v>
      </c>
      <c r="F41" s="23">
        <v>1270</v>
      </c>
      <c r="G41" s="23">
        <v>1259</v>
      </c>
      <c r="H41" s="23">
        <f si="4" t="shared"/>
        <v>1266</v>
      </c>
      <c r="I41" s="23">
        <f si="1" t="shared"/>
        <v>-5</v>
      </c>
      <c r="J41" s="23">
        <v>1324</v>
      </c>
      <c r="K41" s="23">
        <v>1345</v>
      </c>
      <c r="L41" s="23">
        <v>1316</v>
      </c>
      <c r="M41" s="23">
        <v>1327</v>
      </c>
      <c r="N41" s="23">
        <v>1330</v>
      </c>
      <c r="O41" s="23">
        <v>1312</v>
      </c>
      <c r="P41" s="23">
        <f si="5" t="shared"/>
        <v>1325</v>
      </c>
      <c r="Q41" s="23">
        <f si="3" t="shared"/>
        <v>3</v>
      </c>
    </row>
    <row customFormat="1" r="42" s="14" spans="1:17">
      <c r="A42" s="22">
        <v>38</v>
      </c>
      <c r="B42" s="23">
        <v>1258</v>
      </c>
      <c r="C42" s="23">
        <v>1268</v>
      </c>
      <c r="D42" s="23">
        <v>1269</v>
      </c>
      <c r="E42" s="23">
        <v>1255</v>
      </c>
      <c r="F42" s="23">
        <v>1254</v>
      </c>
      <c r="G42" s="23">
        <v>1263</v>
      </c>
      <c r="H42" s="23">
        <f si="4" t="shared"/>
        <v>1261</v>
      </c>
      <c r="I42" s="23">
        <f si="1" t="shared"/>
        <v>-10</v>
      </c>
      <c r="J42" s="23">
        <v>1347</v>
      </c>
      <c r="K42" s="23">
        <v>1311</v>
      </c>
      <c r="L42" s="23">
        <v>1326</v>
      </c>
      <c r="M42" s="23">
        <v>1307</v>
      </c>
      <c r="N42" s="23">
        <v>1303</v>
      </c>
      <c r="O42" s="23">
        <v>1329</v>
      </c>
      <c r="P42" s="23">
        <f si="5" t="shared"/>
        <v>1320</v>
      </c>
      <c r="Q42" s="23">
        <f si="3" t="shared"/>
        <v>-2</v>
      </c>
    </row>
    <row customFormat="1" r="43" s="14" spans="1:17">
      <c r="A43" s="22">
        <v>39</v>
      </c>
      <c r="B43" s="23">
        <v>1316</v>
      </c>
      <c r="C43" s="23">
        <v>1286</v>
      </c>
      <c r="D43" s="23">
        <v>1289</v>
      </c>
      <c r="E43" s="23">
        <v>1265</v>
      </c>
      <c r="F43" s="23">
        <v>1276</v>
      </c>
      <c r="G43" s="23">
        <v>1266</v>
      </c>
      <c r="H43" s="23">
        <f si="4" t="shared"/>
        <v>1283</v>
      </c>
      <c r="I43" s="23">
        <f si="1" t="shared"/>
        <v>12</v>
      </c>
      <c r="J43" s="23">
        <v>1340</v>
      </c>
      <c r="K43" s="23">
        <v>1313</v>
      </c>
      <c r="L43" s="23">
        <v>1314</v>
      </c>
      <c r="M43" s="23">
        <v>1306</v>
      </c>
      <c r="N43" s="23">
        <v>1317</v>
      </c>
      <c r="O43" s="23">
        <v>1339</v>
      </c>
      <c r="P43" s="23">
        <f si="5" t="shared"/>
        <v>1321</v>
      </c>
      <c r="Q43" s="23">
        <f si="3" t="shared"/>
        <v>-1</v>
      </c>
    </row>
    <row customFormat="1" r="44" s="14" spans="1:17">
      <c r="A44" s="22">
        <v>40</v>
      </c>
      <c r="B44" s="23">
        <v>1267</v>
      </c>
      <c r="C44" s="23">
        <v>1252</v>
      </c>
      <c r="D44" s="23">
        <v>1258</v>
      </c>
      <c r="E44" s="23">
        <v>1263</v>
      </c>
      <c r="F44" s="23">
        <v>1250</v>
      </c>
      <c r="G44" s="23">
        <v>1273</v>
      </c>
      <c r="H44" s="23">
        <f si="4" t="shared"/>
        <v>1260</v>
      </c>
      <c r="I44" s="23">
        <f si="1" t="shared"/>
        <v>-11</v>
      </c>
      <c r="J44" s="23">
        <v>1325</v>
      </c>
      <c r="K44" s="23">
        <v>1317</v>
      </c>
      <c r="L44" s="23">
        <v>1313</v>
      </c>
      <c r="M44" s="23">
        <v>1328</v>
      </c>
      <c r="N44" s="23">
        <v>1307</v>
      </c>
      <c r="O44" s="23">
        <v>1326</v>
      </c>
      <c r="P44" s="23">
        <f si="5" t="shared"/>
        <v>1319</v>
      </c>
      <c r="Q44" s="23">
        <f si="3" t="shared"/>
        <v>-3</v>
      </c>
    </row>
    <row customFormat="1" r="45" s="14" spans="1:17">
      <c r="A45" s="22">
        <v>41</v>
      </c>
      <c r="B45" s="23">
        <v>1265</v>
      </c>
      <c r="C45" s="23">
        <v>1296</v>
      </c>
      <c r="D45" s="23">
        <v>1267</v>
      </c>
      <c r="E45" s="23">
        <v>1276</v>
      </c>
      <c r="F45" s="23">
        <v>1264</v>
      </c>
      <c r="G45" s="23">
        <v>1291</v>
      </c>
      <c r="H45" s="23">
        <f si="4" t="shared"/>
        <v>1276</v>
      </c>
      <c r="I45" s="23">
        <f si="1" t="shared"/>
        <v>5</v>
      </c>
      <c r="J45" s="23">
        <v>1328</v>
      </c>
      <c r="K45" s="23">
        <v>1296</v>
      </c>
      <c r="L45" s="23">
        <v>1316</v>
      </c>
      <c r="M45" s="23">
        <v>1325</v>
      </c>
      <c r="N45" s="23">
        <v>1307</v>
      </c>
      <c r="O45" s="23">
        <v>1327</v>
      </c>
      <c r="P45" s="23">
        <f si="5" t="shared"/>
        <v>1316</v>
      </c>
      <c r="Q45" s="23">
        <f si="3" t="shared"/>
        <v>-6</v>
      </c>
    </row>
    <row customFormat="1" r="46" s="14" spans="1:17">
      <c r="A46" s="22">
        <v>42</v>
      </c>
      <c r="B46" s="23">
        <v>1257</v>
      </c>
      <c r="C46" s="23">
        <v>1275</v>
      </c>
      <c r="D46" s="23">
        <v>1246</v>
      </c>
      <c r="E46" s="23">
        <v>1257</v>
      </c>
      <c r="F46" s="23">
        <v>1257</v>
      </c>
      <c r="G46" s="23">
        <v>1274</v>
      </c>
      <c r="H46" s="23">
        <f si="4" t="shared"/>
        <v>1261</v>
      </c>
      <c r="I46" s="23">
        <f si="1" t="shared"/>
        <v>-10</v>
      </c>
      <c r="J46" s="23">
        <v>1323</v>
      </c>
      <c r="K46" s="23">
        <v>1337</v>
      </c>
      <c r="L46" s="23">
        <v>1317</v>
      </c>
      <c r="M46" s="23">
        <v>1303</v>
      </c>
      <c r="N46" s="23">
        <v>1316</v>
      </c>
      <c r="O46" s="23">
        <v>1314</v>
      </c>
      <c r="P46" s="23">
        <f si="5" t="shared"/>
        <v>1318</v>
      </c>
      <c r="Q46" s="23">
        <f si="3" t="shared"/>
        <v>-4</v>
      </c>
    </row>
    <row customFormat="1" r="47" s="14" spans="1:17">
      <c r="A47" s="22">
        <v>43</v>
      </c>
      <c r="B47" s="23">
        <v>1263</v>
      </c>
      <c r="C47" s="23">
        <v>1271</v>
      </c>
      <c r="D47" s="23">
        <v>1289</v>
      </c>
      <c r="E47" s="23">
        <v>1260</v>
      </c>
      <c r="F47" s="23">
        <v>1263</v>
      </c>
      <c r="G47" s="23">
        <v>1278</v>
      </c>
      <c r="H47" s="23">
        <f si="4" t="shared"/>
        <v>1270</v>
      </c>
      <c r="I47" s="23">
        <f si="1" t="shared"/>
        <v>-1</v>
      </c>
      <c r="J47" s="23">
        <v>1313</v>
      </c>
      <c r="K47" s="23">
        <v>1325</v>
      </c>
      <c r="L47" s="23">
        <v>1331</v>
      </c>
      <c r="M47" s="23">
        <v>1316</v>
      </c>
      <c r="N47" s="23">
        <v>1315</v>
      </c>
      <c r="O47" s="23">
        <v>1325</v>
      </c>
      <c r="P47" s="23">
        <f si="5" t="shared"/>
        <v>1320</v>
      </c>
      <c r="Q47" s="23">
        <f si="3" t="shared"/>
        <v>-2</v>
      </c>
    </row>
    <row customFormat="1" r="48" s="14" spans="1:17">
      <c r="A48" s="22">
        <v>44</v>
      </c>
      <c r="B48" s="23">
        <v>1295</v>
      </c>
      <c r="C48" s="23">
        <v>1272</v>
      </c>
      <c r="D48" s="23">
        <v>1266</v>
      </c>
      <c r="E48" s="23">
        <v>1253</v>
      </c>
      <c r="F48" s="23">
        <v>1265</v>
      </c>
      <c r="G48" s="23">
        <v>1266</v>
      </c>
      <c r="H48" s="23">
        <f si="4" t="shared"/>
        <v>1269</v>
      </c>
      <c r="I48" s="23">
        <f si="1" t="shared"/>
        <v>-2</v>
      </c>
      <c r="J48" s="23">
        <v>1328</v>
      </c>
      <c r="K48" s="23">
        <v>1314</v>
      </c>
      <c r="L48" s="23">
        <v>1309</v>
      </c>
      <c r="M48" s="23">
        <v>1293</v>
      </c>
      <c r="N48" s="23">
        <v>1316</v>
      </c>
      <c r="O48" s="23">
        <v>1322</v>
      </c>
      <c r="P48" s="23">
        <f si="5" t="shared"/>
        <v>1313</v>
      </c>
      <c r="Q48" s="23">
        <f si="3" t="shared"/>
        <v>-9</v>
      </c>
    </row>
    <row customFormat="1" r="49" s="14" spans="1:17">
      <c r="A49" s="22">
        <v>45</v>
      </c>
      <c r="B49" s="23">
        <v>1306</v>
      </c>
      <c r="C49" s="23">
        <v>1267</v>
      </c>
      <c r="D49" s="23">
        <v>1274</v>
      </c>
      <c r="E49" s="23">
        <v>1289</v>
      </c>
      <c r="F49" s="23">
        <v>1268</v>
      </c>
      <c r="G49" s="23">
        <v>1277</v>
      </c>
      <c r="H49" s="23">
        <f si="4" t="shared"/>
        <v>1280</v>
      </c>
      <c r="I49" s="23">
        <f si="1" t="shared"/>
        <v>9</v>
      </c>
      <c r="J49" s="23">
        <v>1340</v>
      </c>
      <c r="K49" s="23">
        <v>1324</v>
      </c>
      <c r="L49" s="23">
        <v>1322</v>
      </c>
      <c r="M49" s="23">
        <v>1327</v>
      </c>
      <c r="N49" s="23">
        <v>1316</v>
      </c>
      <c r="O49" s="23">
        <v>1310</v>
      </c>
      <c r="P49" s="23">
        <f si="5" t="shared"/>
        <v>1323</v>
      </c>
      <c r="Q49" s="23">
        <f si="3" t="shared"/>
        <v>1</v>
      </c>
    </row>
    <row customFormat="1" r="50" s="14" spans="1:17">
      <c r="A50" s="22">
        <v>46</v>
      </c>
      <c r="B50" s="23">
        <v>1272</v>
      </c>
      <c r="C50" s="23">
        <v>1290</v>
      </c>
      <c r="D50" s="23">
        <v>1265</v>
      </c>
      <c r="E50" s="23">
        <v>1264</v>
      </c>
      <c r="F50" s="23">
        <v>1248</v>
      </c>
      <c r="G50" s="23">
        <v>1279</v>
      </c>
      <c r="H50" s="23">
        <f si="4" t="shared"/>
        <v>1269</v>
      </c>
      <c r="I50" s="23">
        <f si="1" t="shared"/>
        <v>-2</v>
      </c>
      <c r="J50" s="23">
        <v>1316</v>
      </c>
      <c r="K50" s="23">
        <v>1362</v>
      </c>
      <c r="L50" s="23">
        <v>1327</v>
      </c>
      <c r="M50" s="23">
        <v>1329</v>
      </c>
      <c r="N50" s="23">
        <v>1316</v>
      </c>
      <c r="O50" s="23">
        <v>1290</v>
      </c>
      <c r="P50" s="23">
        <f si="5" t="shared"/>
        <v>1323</v>
      </c>
      <c r="Q50" s="23">
        <f si="3" t="shared"/>
        <v>1</v>
      </c>
    </row>
    <row customFormat="1" r="51" s="14" spans="1:17">
      <c r="A51" s="22">
        <v>47</v>
      </c>
      <c r="B51" s="23">
        <v>1255</v>
      </c>
      <c r="C51" s="23">
        <v>1290</v>
      </c>
      <c r="D51" s="23">
        <v>1256</v>
      </c>
      <c r="E51" s="23">
        <v>1259</v>
      </c>
      <c r="F51" s="23">
        <v>1277</v>
      </c>
      <c r="G51" s="23">
        <v>1261</v>
      </c>
      <c r="H51" s="23">
        <f si="4" t="shared"/>
        <v>1266</v>
      </c>
      <c r="I51" s="23">
        <f si="1" t="shared"/>
        <v>-5</v>
      </c>
      <c r="J51" s="23">
        <v>1334</v>
      </c>
      <c r="K51" s="23">
        <v>1351</v>
      </c>
      <c r="L51" s="23">
        <v>1317</v>
      </c>
      <c r="M51" s="23">
        <v>1326</v>
      </c>
      <c r="N51" s="23">
        <v>1342</v>
      </c>
      <c r="O51" s="23">
        <v>1331</v>
      </c>
      <c r="P51" s="23">
        <f si="5" t="shared"/>
        <v>1333</v>
      </c>
      <c r="Q51" s="23">
        <f si="3" t="shared"/>
        <v>11</v>
      </c>
    </row>
    <row customFormat="1" r="52" s="14" spans="1:17">
      <c r="A52" s="22">
        <v>48</v>
      </c>
      <c r="B52" s="23">
        <v>1275</v>
      </c>
      <c r="C52" s="23">
        <v>1278</v>
      </c>
      <c r="D52" s="23">
        <v>1274</v>
      </c>
      <c r="E52" s="23">
        <v>1283</v>
      </c>
      <c r="F52" s="23">
        <v>1285</v>
      </c>
      <c r="G52" s="23">
        <v>1284</v>
      </c>
      <c r="H52" s="23">
        <f si="4" t="shared"/>
        <v>1279</v>
      </c>
      <c r="I52" s="23">
        <f si="1" t="shared"/>
        <v>8</v>
      </c>
      <c r="J52" s="23">
        <v>1331</v>
      </c>
      <c r="K52" s="23">
        <v>1337</v>
      </c>
      <c r="L52" s="23">
        <v>1332</v>
      </c>
      <c r="M52" s="23">
        <v>1332</v>
      </c>
      <c r="N52" s="23">
        <v>1337</v>
      </c>
      <c r="O52" s="23">
        <v>1309</v>
      </c>
      <c r="P52" s="23">
        <f si="5" t="shared"/>
        <v>1329</v>
      </c>
      <c r="Q52" s="23">
        <f si="3" t="shared"/>
        <v>7</v>
      </c>
    </row>
    <row customFormat="1" r="53" s="14" spans="1:17">
      <c r="A53" s="22">
        <v>49</v>
      </c>
      <c r="B53" s="23">
        <v>1311</v>
      </c>
      <c r="C53" s="23">
        <v>1281</v>
      </c>
      <c r="D53" s="23">
        <v>1274</v>
      </c>
      <c r="E53" s="23">
        <v>1261</v>
      </c>
      <c r="F53" s="23">
        <v>1267</v>
      </c>
      <c r="G53" s="23">
        <v>1291</v>
      </c>
      <c r="H53" s="23">
        <f si="4" t="shared"/>
        <v>1280</v>
      </c>
      <c r="I53" s="23">
        <f si="1" t="shared"/>
        <v>9</v>
      </c>
      <c r="J53" s="23">
        <v>1357</v>
      </c>
      <c r="K53" s="23">
        <v>1310</v>
      </c>
      <c r="L53" s="23">
        <v>1337</v>
      </c>
      <c r="M53" s="23">
        <v>1307</v>
      </c>
      <c r="N53" s="23">
        <v>1325</v>
      </c>
      <c r="O53" s="23">
        <v>1315</v>
      </c>
      <c r="P53" s="23">
        <f si="5" t="shared"/>
        <v>1325</v>
      </c>
      <c r="Q53" s="23">
        <f si="3" t="shared"/>
        <v>3</v>
      </c>
    </row>
    <row customFormat="1" r="54" s="14" spans="1:17">
      <c r="A54" s="22">
        <v>50</v>
      </c>
      <c r="B54" s="23">
        <v>1303</v>
      </c>
      <c r="C54" s="23">
        <v>1282</v>
      </c>
      <c r="D54" s="23">
        <v>1288</v>
      </c>
      <c r="E54" s="23">
        <v>1298</v>
      </c>
      <c r="F54" s="23">
        <v>1284</v>
      </c>
      <c r="G54" s="23">
        <v>1276</v>
      </c>
      <c r="H54" s="23">
        <f si="4" t="shared"/>
        <v>1288</v>
      </c>
      <c r="I54" s="23">
        <f si="1" t="shared"/>
        <v>17</v>
      </c>
      <c r="J54" s="23">
        <v>1328</v>
      </c>
      <c r="K54" s="23">
        <v>1327</v>
      </c>
      <c r="L54" s="23">
        <v>1330</v>
      </c>
      <c r="M54" s="23">
        <v>1350</v>
      </c>
      <c r="N54" s="23">
        <v>1324</v>
      </c>
      <c r="O54" s="23">
        <v>1332</v>
      </c>
      <c r="P54" s="23">
        <f si="5" t="shared"/>
        <v>1331</v>
      </c>
      <c r="Q54" s="23">
        <f si="3" t="shared"/>
        <v>9</v>
      </c>
    </row>
    <row customFormat="1" r="55" s="14" spans="1:17">
      <c r="A55" s="22">
        <v>51</v>
      </c>
      <c r="B55" s="23">
        <v>1268</v>
      </c>
      <c r="C55" s="23">
        <v>1306</v>
      </c>
      <c r="D55" s="23">
        <v>1259</v>
      </c>
      <c r="E55" s="23">
        <v>1274</v>
      </c>
      <c r="F55" s="23">
        <v>1291</v>
      </c>
      <c r="G55" s="23">
        <v>1269</v>
      </c>
      <c r="H55" s="23">
        <f si="4" t="shared"/>
        <v>1277</v>
      </c>
      <c r="I55" s="23">
        <f si="1" t="shared"/>
        <v>6</v>
      </c>
      <c r="J55" s="23">
        <v>1315</v>
      </c>
      <c r="K55" s="23">
        <v>1304</v>
      </c>
      <c r="L55" s="23">
        <v>1329</v>
      </c>
      <c r="M55" s="23">
        <v>1331</v>
      </c>
      <c r="N55" s="23">
        <v>1306</v>
      </c>
      <c r="O55" s="23">
        <v>1322</v>
      </c>
      <c r="P55" s="23">
        <f si="5" t="shared"/>
        <v>1317</v>
      </c>
      <c r="Q55" s="23">
        <f si="3" t="shared"/>
        <v>-5</v>
      </c>
    </row>
    <row customFormat="1" r="56" s="14" spans="1:17">
      <c r="A56" s="22">
        <v>52</v>
      </c>
      <c r="B56" s="23">
        <v>1288</v>
      </c>
      <c r="C56" s="23">
        <v>1302</v>
      </c>
      <c r="D56" s="23">
        <v>1266</v>
      </c>
      <c r="E56" s="23">
        <v>1275</v>
      </c>
      <c r="F56" s="23">
        <v>1284</v>
      </c>
      <c r="G56" s="23">
        <v>1270</v>
      </c>
      <c r="H56" s="23">
        <f si="4" t="shared"/>
        <v>1280</v>
      </c>
      <c r="I56" s="23">
        <f si="1" t="shared"/>
        <v>9</v>
      </c>
      <c r="J56" s="23">
        <v>1312</v>
      </c>
      <c r="K56" s="23">
        <v>1349</v>
      </c>
      <c r="L56" s="23">
        <v>1323</v>
      </c>
      <c r="M56" s="23">
        <v>1330</v>
      </c>
      <c r="N56" s="23">
        <v>1335</v>
      </c>
      <c r="O56" s="23">
        <v>1335</v>
      </c>
      <c r="P56" s="23">
        <f si="5" t="shared"/>
        <v>1330</v>
      </c>
      <c r="Q56" s="23">
        <f si="3" t="shared"/>
        <v>8</v>
      </c>
    </row>
    <row customFormat="1" r="57" s="14" spans="1:17">
      <c r="A57" s="22">
        <v>53</v>
      </c>
      <c r="B57" s="23">
        <v>1287</v>
      </c>
      <c r="C57" s="23">
        <v>1292</v>
      </c>
      <c r="D57" s="23">
        <v>1302</v>
      </c>
      <c r="E57" s="23">
        <v>1282</v>
      </c>
      <c r="F57" s="23">
        <v>1291</v>
      </c>
      <c r="G57" s="23">
        <v>1279</v>
      </c>
      <c r="H57" s="23">
        <f si="4" t="shared"/>
        <v>1288</v>
      </c>
      <c r="I57" s="23">
        <f si="1" t="shared"/>
        <v>17</v>
      </c>
      <c r="J57" s="23">
        <v>1325</v>
      </c>
      <c r="K57" s="23">
        <v>1331</v>
      </c>
      <c r="L57" s="23">
        <v>1329</v>
      </c>
      <c r="M57" s="23">
        <v>1323</v>
      </c>
      <c r="N57" s="23">
        <v>1332</v>
      </c>
      <c r="O57" s="23">
        <v>1307</v>
      </c>
      <c r="P57" s="23">
        <f si="5" t="shared"/>
        <v>1324</v>
      </c>
      <c r="Q57" s="23">
        <f si="3" t="shared"/>
        <v>2</v>
      </c>
    </row>
    <row customFormat="1" r="58" s="14" spans="1:17">
      <c r="A58" s="22">
        <v>54</v>
      </c>
      <c r="B58" s="23">
        <v>1307</v>
      </c>
      <c r="C58" s="23">
        <v>1280</v>
      </c>
      <c r="D58" s="23">
        <v>1289</v>
      </c>
      <c r="E58" s="23">
        <v>1266</v>
      </c>
      <c r="F58" s="23">
        <v>1278</v>
      </c>
      <c r="G58" s="23">
        <v>1261</v>
      </c>
      <c r="H58" s="23">
        <f si="4" t="shared"/>
        <v>1280</v>
      </c>
      <c r="I58" s="23">
        <f si="1" t="shared"/>
        <v>9</v>
      </c>
      <c r="J58" s="23">
        <v>1316</v>
      </c>
      <c r="K58" s="23">
        <v>1333</v>
      </c>
      <c r="L58" s="23">
        <v>1351</v>
      </c>
      <c r="M58" s="23">
        <v>1313</v>
      </c>
      <c r="N58" s="23">
        <v>1318</v>
      </c>
      <c r="O58" s="23">
        <v>1329</v>
      </c>
      <c r="P58" s="23">
        <f si="5" t="shared"/>
        <v>1326</v>
      </c>
      <c r="Q58" s="23">
        <f si="3" t="shared"/>
        <v>4</v>
      </c>
    </row>
    <row customFormat="1" r="59" s="14" spans="1:17">
      <c r="A59" s="22">
        <v>55</v>
      </c>
      <c r="B59" s="23">
        <v>1306</v>
      </c>
      <c r="C59" s="23">
        <v>1265</v>
      </c>
      <c r="D59" s="23">
        <v>1268</v>
      </c>
      <c r="E59" s="23">
        <v>1289</v>
      </c>
      <c r="F59" s="23">
        <v>1266</v>
      </c>
      <c r="G59" s="23">
        <v>1285</v>
      </c>
      <c r="H59" s="23">
        <f si="4" t="shared"/>
        <v>1279</v>
      </c>
      <c r="I59" s="23">
        <f si="1" t="shared"/>
        <v>8</v>
      </c>
      <c r="J59" s="23">
        <v>1344</v>
      </c>
      <c r="K59" s="23">
        <v>1312</v>
      </c>
      <c r="L59" s="23">
        <v>1310</v>
      </c>
      <c r="M59" s="23">
        <v>1331</v>
      </c>
      <c r="N59" s="23">
        <v>1315</v>
      </c>
      <c r="O59" s="23">
        <v>1322</v>
      </c>
      <c r="P59" s="23">
        <f si="5" t="shared"/>
        <v>1322</v>
      </c>
      <c r="Q59" s="23">
        <f si="3" t="shared"/>
        <v>0</v>
      </c>
    </row>
    <row customFormat="1" r="60" s="14" spans="1:17">
      <c r="A60" s="22">
        <v>56</v>
      </c>
      <c r="B60" s="23">
        <v>1277</v>
      </c>
      <c r="C60" s="23">
        <v>1282</v>
      </c>
      <c r="D60" s="23">
        <v>1284</v>
      </c>
      <c r="E60" s="23">
        <v>1295</v>
      </c>
      <c r="F60" s="23">
        <v>1267</v>
      </c>
      <c r="G60" s="23">
        <v>1290</v>
      </c>
      <c r="H60" s="23">
        <f si="4" t="shared"/>
        <v>1282</v>
      </c>
      <c r="I60" s="23">
        <f si="1" t="shared"/>
        <v>11</v>
      </c>
      <c r="J60" s="23">
        <v>1332</v>
      </c>
      <c r="K60" s="23">
        <v>1333</v>
      </c>
      <c r="L60" s="23">
        <v>1337</v>
      </c>
      <c r="M60" s="23">
        <v>1353</v>
      </c>
      <c r="N60" s="23">
        <v>1307</v>
      </c>
      <c r="O60" s="23">
        <v>1314</v>
      </c>
      <c r="P60" s="23">
        <f si="5" t="shared"/>
        <v>1329</v>
      </c>
      <c r="Q60" s="23">
        <f si="3" t="shared"/>
        <v>7</v>
      </c>
    </row>
    <row customFormat="1" r="61" s="14" spans="1:17">
      <c r="A61" s="22" t="s">
        <v>27</v>
      </c>
      <c r="B61" s="23">
        <f ca="1" ref="B61:H61" si="6" t="shared">IF(B6="","",COUNTIF(B6:B59,CONCATENATE("&gt;",INDIRECT(ADDRESS(ROW(B66),COLUMN(B66)))+20))+IF(B5&gt;(B66+30),1,0)+IF(B60&gt;(B66+30),1,0))</f>
        <v>9</v>
      </c>
      <c r="C61" s="23">
        <f ca="1" si="6" t="shared"/>
        <v>5</v>
      </c>
      <c r="D61" s="23">
        <f ca="1" si="6" t="shared"/>
        <v>3</v>
      </c>
      <c r="E61" s="23">
        <f ca="1" si="6" t="shared"/>
        <v>4</v>
      </c>
      <c r="F61" s="23">
        <f ca="1" si="6" t="shared"/>
        <v>2</v>
      </c>
      <c r="G61" s="23">
        <f ca="1" si="6" t="shared"/>
        <v>1</v>
      </c>
      <c r="H61" s="23">
        <f ca="1" si="6" t="shared"/>
        <v>0</v>
      </c>
      <c r="I61" s="23"/>
      <c r="J61" s="23">
        <f ca="1" ref="J61:P61" si="7" t="shared">IF(J6="","",COUNTIF(J6:J59,CONCATENATE("&gt;",INDIRECT(ADDRESS(ROW(J66),COLUMN(J66)))+20))+IF(J5&gt;(J66+30),1,0)+IF(J60&gt;(J66+30),1,0))</f>
        <v>4</v>
      </c>
      <c r="K61" s="23">
        <f ca="1" si="7" t="shared"/>
        <v>8</v>
      </c>
      <c r="L61" s="23">
        <f ca="1" si="7" t="shared"/>
        <v>1</v>
      </c>
      <c r="M61" s="23">
        <f ca="1" si="7" t="shared"/>
        <v>3</v>
      </c>
      <c r="N61" s="23">
        <f ca="1" si="7" t="shared"/>
        <v>2</v>
      </c>
      <c r="O61" s="23">
        <f ca="1" si="7" t="shared"/>
        <v>2</v>
      </c>
      <c r="P61" s="23">
        <f ca="1" si="7" t="shared"/>
        <v>0</v>
      </c>
      <c r="Q61" s="23"/>
    </row>
    <row customFormat="1" r="62" s="14" spans="1:17">
      <c r="A62" s="22" t="s">
        <v>28</v>
      </c>
      <c r="B62" s="23">
        <f ca="1" ref="B62:H62" si="8" t="shared">IF(B5="","",COUNTIF(B5:B60,CONCATENATE("&lt;",INDIRECT(ADDRESS(ROW(B66),COLUMN(B66)))-20))+IF(B5&lt;(B66-30),1,0)+IF(B60&lt;(B66-30),1,0))</f>
        <v>8</v>
      </c>
      <c r="C62" s="23">
        <f ca="1" si="8" t="shared"/>
        <v>4</v>
      </c>
      <c r="D62" s="23">
        <f ca="1" si="8" t="shared"/>
        <v>4</v>
      </c>
      <c r="E62" s="23">
        <f ca="1" si="8" t="shared"/>
        <v>0</v>
      </c>
      <c r="F62" s="23">
        <f ca="1" si="8" t="shared"/>
        <v>1</v>
      </c>
      <c r="G62" s="23">
        <f ca="1" si="8" t="shared"/>
        <v>0</v>
      </c>
      <c r="H62" s="23">
        <f ca="1" si="8" t="shared"/>
        <v>0</v>
      </c>
      <c r="I62" s="23"/>
      <c r="J62" s="23">
        <f ca="1" ref="J62:P62" si="9" t="shared">IF(J5="","",COUNTIF(J5:J60,CONCATENATE("&lt;",INDIRECT(ADDRESS(ROW(J66),COLUMN(J66)))-20))+IF(J5&lt;(J66-30),1,0)+IF(J60&lt;(J66-30),1,0))</f>
        <v>1</v>
      </c>
      <c r="K62" s="23">
        <f ca="1" si="9" t="shared"/>
        <v>3</v>
      </c>
      <c r="L62" s="23">
        <f ca="1" si="9" t="shared"/>
        <v>3</v>
      </c>
      <c r="M62" s="23">
        <f ca="1" si="9" t="shared"/>
        <v>1</v>
      </c>
      <c r="N62" s="23">
        <f ca="1" si="9" t="shared"/>
        <v>0</v>
      </c>
      <c r="O62" s="23">
        <f ca="1" si="9" t="shared"/>
        <v>3</v>
      </c>
      <c r="P62" s="23">
        <f ca="1" si="9" t="shared"/>
        <v>0</v>
      </c>
      <c r="Q62" s="23"/>
    </row>
    <row customFormat="1" r="63" s="14" spans="1:17">
      <c r="A63" s="22" t="s">
        <v>29</v>
      </c>
      <c r="B63" s="24" t="str">
        <f ca="1" ref="B63:G63" si="10" t="shared">CONCATENATE("↑",B61,"↓",B62)</f>
        <v>↑9↓8</v>
      </c>
      <c r="C63" s="24" t="str">
        <f ca="1" si="10" t="shared"/>
        <v>↑5↓4</v>
      </c>
      <c r="D63" s="24" t="str">
        <f ca="1" si="10" t="shared"/>
        <v>↑3↓4</v>
      </c>
      <c r="E63" s="24" t="str">
        <f ca="1" si="10" t="shared"/>
        <v>↑4↓0</v>
      </c>
      <c r="F63" s="24" t="str">
        <f ca="1" si="10" t="shared"/>
        <v>↑2↓1</v>
      </c>
      <c r="G63" s="24" t="str">
        <f ca="1" si="10" t="shared"/>
        <v>↑1↓0</v>
      </c>
      <c r="H63" s="24"/>
      <c r="I63" s="24"/>
      <c r="J63" s="24" t="str">
        <f ca="1" ref="J63:O63" si="11" t="shared">CONCATENATE("↑",J61,"↓",J62)</f>
        <v>↑4↓1</v>
      </c>
      <c r="K63" s="24" t="str">
        <f ca="1" si="11" t="shared"/>
        <v>↑8↓3</v>
      </c>
      <c r="L63" s="24" t="str">
        <f ca="1" si="11" t="shared"/>
        <v>↑1↓3</v>
      </c>
      <c r="M63" s="24" t="str">
        <f ca="1" si="11" t="shared"/>
        <v>↑3↓1</v>
      </c>
      <c r="N63" s="24" t="str">
        <f ca="1" si="11" t="shared"/>
        <v>↑2↓0</v>
      </c>
      <c r="O63" s="24" t="str">
        <f ca="1" si="11" t="shared"/>
        <v>↑2↓3</v>
      </c>
      <c r="P63" s="24" t="s">
        <v>30</v>
      </c>
      <c r="Q63" s="22"/>
    </row>
    <row customFormat="1" r="64" s="14" spans="1:17">
      <c r="A64" s="22" t="s">
        <v>31</v>
      </c>
      <c r="B64" s="23">
        <f ref="B64:H64" si="12" t="shared">IF(B5="","",MAX(B5:B60))</f>
        <v>1316</v>
      </c>
      <c r="C64" s="23">
        <f si="12" t="shared"/>
        <v>1306</v>
      </c>
      <c r="D64" s="23">
        <f si="12" t="shared"/>
        <v>1302</v>
      </c>
      <c r="E64" s="23">
        <f si="12" t="shared"/>
        <v>1298</v>
      </c>
      <c r="F64" s="23">
        <f si="12" t="shared"/>
        <v>1291</v>
      </c>
      <c r="G64" s="23">
        <f si="12" t="shared"/>
        <v>1294</v>
      </c>
      <c r="H64" s="23">
        <f si="12" t="shared"/>
        <v>1288</v>
      </c>
      <c r="I64" s="23"/>
      <c r="J64" s="23">
        <f ref="J64:P64" si="13" t="shared">IF(J5="","",MAX(J5:J60))</f>
        <v>1362</v>
      </c>
      <c r="K64" s="23">
        <f si="13" t="shared"/>
        <v>1362</v>
      </c>
      <c r="L64" s="23">
        <f si="13" t="shared"/>
        <v>1351</v>
      </c>
      <c r="M64" s="23">
        <f si="13" t="shared"/>
        <v>1353</v>
      </c>
      <c r="N64" s="23">
        <f si="13" t="shared"/>
        <v>1342</v>
      </c>
      <c r="O64" s="23">
        <f si="13" t="shared"/>
        <v>1342</v>
      </c>
      <c r="P64" s="23">
        <f si="13" t="shared"/>
        <v>1333</v>
      </c>
      <c r="Q64" s="22"/>
    </row>
    <row customFormat="1" r="65" s="14" spans="1:17">
      <c r="A65" s="22" t="s">
        <v>32</v>
      </c>
      <c r="B65" s="23">
        <f ref="B65:H65" si="14" t="shared">IF(B5="","",MIN(B5:B60))</f>
        <v>1252</v>
      </c>
      <c r="C65" s="23">
        <f si="14" t="shared"/>
        <v>1250</v>
      </c>
      <c r="D65" s="23">
        <f si="14" t="shared"/>
        <v>1241</v>
      </c>
      <c r="E65" s="23">
        <f si="14" t="shared"/>
        <v>1248</v>
      </c>
      <c r="F65" s="23">
        <f si="14" t="shared"/>
        <v>1242</v>
      </c>
      <c r="G65" s="23">
        <f si="14" t="shared"/>
        <v>1254</v>
      </c>
      <c r="H65" s="23">
        <f si="14" t="shared"/>
        <v>1257</v>
      </c>
      <c r="I65" s="23"/>
      <c r="J65" s="23">
        <f ref="J65:P65" si="15" t="shared">IF(J5="","",MIN(J5:J60))</f>
        <v>1306</v>
      </c>
      <c r="K65" s="23">
        <f si="15" t="shared"/>
        <v>1296</v>
      </c>
      <c r="L65" s="23">
        <f si="15" t="shared"/>
        <v>1297</v>
      </c>
      <c r="M65" s="23">
        <f si="15" t="shared"/>
        <v>1293</v>
      </c>
      <c r="N65" s="23">
        <f si="15" t="shared"/>
        <v>1299</v>
      </c>
      <c r="O65" s="23">
        <f si="15" t="shared"/>
        <v>1290</v>
      </c>
      <c r="P65" s="23">
        <f si="15" t="shared"/>
        <v>1309</v>
      </c>
      <c r="Q65" s="22"/>
    </row>
    <row customFormat="1" r="66" s="15" spans="1:17">
      <c r="A66" s="23" t="s">
        <v>12</v>
      </c>
      <c r="B66" s="23">
        <f ref="B66:Q66" si="16" t="shared">IF(B5="","",INT(AVERAGE(B5:B60)))</f>
        <v>1280</v>
      </c>
      <c r="C66" s="23">
        <f si="16" t="shared"/>
        <v>1277</v>
      </c>
      <c r="D66" s="23">
        <f si="16" t="shared"/>
        <v>1269</v>
      </c>
      <c r="E66" s="23">
        <f si="16" t="shared"/>
        <v>1266</v>
      </c>
      <c r="F66" s="23">
        <f si="16" t="shared"/>
        <v>1266</v>
      </c>
      <c r="G66" s="23">
        <f si="16" t="shared"/>
        <v>1271</v>
      </c>
      <c r="H66" s="23">
        <f si="16" t="shared"/>
        <v>1271</v>
      </c>
      <c r="I66" s="23"/>
      <c r="J66" s="23">
        <f si="16" t="shared"/>
        <v>1327</v>
      </c>
      <c r="K66" s="23">
        <f si="16" t="shared"/>
        <v>1326</v>
      </c>
      <c r="L66" s="23">
        <f si="16" t="shared"/>
        <v>1323</v>
      </c>
      <c r="M66" s="23">
        <f si="16" t="shared"/>
        <v>1320</v>
      </c>
      <c r="N66" s="23">
        <f si="16" t="shared"/>
        <v>1318</v>
      </c>
      <c r="O66" s="23">
        <f si="16" t="shared"/>
        <v>1319</v>
      </c>
      <c r="P66" s="23">
        <f si="16" t="shared"/>
        <v>1322</v>
      </c>
      <c r="Q66" s="23"/>
    </row>
    <row customFormat="1" r="67" s="14" spans="1:17">
      <c r="A67" s="22" t="s">
        <v>33</v>
      </c>
      <c r="B67" s="22">
        <v>1270</v>
      </c>
      <c r="C67" s="22">
        <v>1270</v>
      </c>
      <c r="D67" s="22">
        <v>1270</v>
      </c>
      <c r="E67" s="22">
        <v>1270</v>
      </c>
      <c r="F67" s="22">
        <v>1270</v>
      </c>
      <c r="G67" s="22">
        <v>1270</v>
      </c>
      <c r="H67" s="22">
        <v>1270</v>
      </c>
      <c r="I67" s="23"/>
      <c r="J67" s="22">
        <v>1320</v>
      </c>
      <c r="K67" s="22">
        <v>1320</v>
      </c>
      <c r="L67" s="22">
        <v>1320</v>
      </c>
      <c r="M67" s="22">
        <v>1320</v>
      </c>
      <c r="N67" s="22">
        <v>1320</v>
      </c>
      <c r="O67" s="22">
        <v>1320</v>
      </c>
      <c r="P67" s="22">
        <v>1320</v>
      </c>
      <c r="Q67" s="22"/>
    </row>
    <row customFormat="1" r="68" s="14" spans="1:17">
      <c r="A68" s="22" t="s">
        <v>34</v>
      </c>
      <c r="B68" s="22">
        <f ref="B68:H68" si="17" t="shared">IF(B66="","",IF(ABS(B66-B67)&gt;7,1,0))</f>
        <v>1</v>
      </c>
      <c r="C68" s="22">
        <f si="17" t="shared"/>
        <v>0</v>
      </c>
      <c r="D68" s="22">
        <f si="17" t="shared"/>
        <v>0</v>
      </c>
      <c r="E68" s="22">
        <f si="17" t="shared"/>
        <v>0</v>
      </c>
      <c r="F68" s="22">
        <f si="17" t="shared"/>
        <v>0</v>
      </c>
      <c r="G68" s="22">
        <f si="17" t="shared"/>
        <v>0</v>
      </c>
      <c r="H68" s="22">
        <f si="17" t="shared"/>
        <v>0</v>
      </c>
      <c r="I68" s="22"/>
      <c r="J68" s="22">
        <f ref="J68:P68" si="18" t="shared">IF(J66="","",IF(ABS(J66-J67)&gt;7,1,0))</f>
        <v>0</v>
      </c>
      <c r="K68" s="22">
        <f si="18" t="shared"/>
        <v>0</v>
      </c>
      <c r="L68" s="22">
        <f si="18" t="shared"/>
        <v>0</v>
      </c>
      <c r="M68" s="22">
        <f si="18" t="shared"/>
        <v>0</v>
      </c>
      <c r="N68" s="22">
        <f si="18" t="shared"/>
        <v>0</v>
      </c>
      <c r="O68" s="22">
        <f si="18" t="shared"/>
        <v>0</v>
      </c>
      <c r="P68" s="22">
        <f si="18" t="shared"/>
        <v>0</v>
      </c>
      <c r="Q68" s="22"/>
    </row>
    <row customFormat="1" r="69" s="14" spans="9:9">
      <c r="I69" s="15"/>
    </row>
    <row customFormat="1" r="70" s="14" spans="3:12">
      <c r="C70" s="22"/>
      <c r="D70" s="22" t="s">
        <v>35</v>
      </c>
      <c r="E70" s="22" t="s">
        <v>36</v>
      </c>
      <c r="F70" s="22" t="s">
        <v>12</v>
      </c>
      <c r="G70" s="22"/>
      <c r="H70" s="22"/>
      <c r="I70" s="22"/>
      <c r="J70" s="22" t="s">
        <v>35</v>
      </c>
      <c r="K70" s="22" t="s">
        <v>36</v>
      </c>
      <c r="L70" s="22" t="s">
        <v>12</v>
      </c>
    </row>
    <row customFormat="1" r="71" s="14" spans="3:12">
      <c r="C71" s="22" t="s">
        <v>37</v>
      </c>
      <c r="D71" s="26">
        <f ca="1">(56*2-B$61-B$62-J$61-J$62)/(56*2)</f>
        <v>0.803571428571429</v>
      </c>
      <c r="E71" s="26">
        <f ca="1">(56*2-C$61-C$62-K$61-K$62)/(56*2)</f>
        <v>0.821428571428571</v>
      </c>
      <c r="F71" s="26">
        <f ca="1">AVERAGE(D71:E71)</f>
        <v>0.8125</v>
      </c>
      <c r="G71" s="26"/>
      <c r="H71" s="22"/>
      <c r="I71" s="22" t="s">
        <v>38</v>
      </c>
      <c r="J71" s="22">
        <f>(2-B68-J68)/2</f>
        <v>0.5</v>
      </c>
      <c r="K71" s="22">
        <f>(2-C68-K68)/2</f>
        <v>1</v>
      </c>
      <c r="L71" s="22">
        <f>AVERAGE(J71:K71)</f>
        <v>0.75</v>
      </c>
    </row>
    <row customFormat="1" r="72" s="14" spans="3:12">
      <c r="C72" s="22" t="s">
        <v>39</v>
      </c>
      <c r="D72" s="26">
        <f ca="1">(56*2-D$61-D$62-L$61-L$62)/(56*2)</f>
        <v>0.901785714285714</v>
      </c>
      <c r="E72" s="26">
        <f ca="1">(56*2-E$61-E$62-M$61-M$62)/(56*2)</f>
        <v>0.928571428571429</v>
      </c>
      <c r="F72" s="26">
        <f ca="1">AVERAGE(D72:E72)</f>
        <v>0.915178571428571</v>
      </c>
      <c r="G72" s="22"/>
      <c r="H72" s="22"/>
      <c r="I72" s="22" t="s">
        <v>40</v>
      </c>
      <c r="J72" s="22">
        <f>(2-D68-L68)/2</f>
        <v>1</v>
      </c>
      <c r="K72" s="22">
        <f>(2-E68-M68)/2</f>
        <v>1</v>
      </c>
      <c r="L72" s="22">
        <f>AVERAGE(J72:K72)</f>
        <v>1</v>
      </c>
    </row>
    <row customFormat="1" r="73" s="14" spans="3:12">
      <c r="C73" s="22" t="s">
        <v>41</v>
      </c>
      <c r="D73" s="26">
        <f ca="1">(56*2-F$61-F$62-N$61-N$62)/(56*2)</f>
        <v>0.955357142857143</v>
      </c>
      <c r="E73" s="26">
        <f ca="1">(56*2-G$61-G$62-O$61-O$62)/(56*2)</f>
        <v>0.946428571428571</v>
      </c>
      <c r="F73" s="26">
        <f ca="1">AVERAGE(D73:E73)</f>
        <v>0.950892857142857</v>
      </c>
      <c r="G73" s="22"/>
      <c r="H73" s="22"/>
      <c r="I73" s="22" t="s">
        <v>42</v>
      </c>
      <c r="J73" s="22">
        <f>(2-F68-N68)/2</f>
        <v>1</v>
      </c>
      <c r="K73" s="22">
        <f>(2-G68-O68)/2</f>
        <v>1</v>
      </c>
      <c r="L73" s="22">
        <f>AVERAGE(J73:K73)</f>
        <v>1</v>
      </c>
    </row>
    <row customFormat="1" r="74" s="14" spans="3:12">
      <c r="C74" s="23" t="s">
        <v>43</v>
      </c>
      <c r="D74" s="23"/>
      <c r="E74" s="23"/>
      <c r="F74" s="23">
        <f ca="1">(56*2-H$61-H$62-P$61-P$62)/(56*2)</f>
        <v>1</v>
      </c>
      <c r="G74" s="23"/>
      <c r="H74" s="23"/>
      <c r="I74" s="23" t="s">
        <v>44</v>
      </c>
      <c r="J74" s="26"/>
      <c r="K74" s="23"/>
      <c r="L74" s="26">
        <f>(2*6-SUM(B68:P68))/(2*6)</f>
        <v>0.916666666666667</v>
      </c>
    </row>
  </sheetData>
  <mergeCells count="2">
    <mergeCell ref="B2:G2"/>
    <mergeCell ref="J2:O2"/>
  </mergeCells>
  <conditionalFormatting sqref="B5">
    <cfRule dxfId="2" operator="lessThan" priority="71" type="cellIs">
      <formula>$B$66-30</formula>
    </cfRule>
    <cfRule dxfId="3" operator="greaterThan" priority="72" type="cellIs">
      <formula>$B$66+30</formula>
    </cfRule>
  </conditionalFormatting>
  <conditionalFormatting sqref="C5">
    <cfRule dxfId="2" operator="lessThan" priority="65" type="cellIs">
      <formula>$C$66-30</formula>
    </cfRule>
    <cfRule dxfId="3" operator="greaterThan" priority="66" type="cellIs">
      <formula>$C$66+30</formula>
    </cfRule>
  </conditionalFormatting>
  <conditionalFormatting sqref="D5">
    <cfRule dxfId="2" operator="lessThan" priority="63" type="cellIs">
      <formula>$D$66-30</formula>
    </cfRule>
    <cfRule dxfId="3" operator="greaterThan" priority="64" type="cellIs">
      <formula>$D$66+30</formula>
    </cfRule>
  </conditionalFormatting>
  <conditionalFormatting sqref="E5">
    <cfRule dxfId="2" operator="lessThan" priority="61" type="cellIs">
      <formula>$E$66-30</formula>
    </cfRule>
    <cfRule dxfId="3" operator="greaterThan" priority="62" type="cellIs">
      <formula>$E$66+30</formula>
    </cfRule>
  </conditionalFormatting>
  <conditionalFormatting sqref="F5">
    <cfRule dxfId="2" operator="lessThan" priority="59" type="cellIs">
      <formula>$F$66-30</formula>
    </cfRule>
    <cfRule dxfId="3" operator="greaterThan" priority="60" type="cellIs">
      <formula>$F$66+30</formula>
    </cfRule>
  </conditionalFormatting>
  <conditionalFormatting sqref="G5">
    <cfRule dxfId="2" operator="lessThan" priority="57" type="cellIs">
      <formula>$G$66-30</formula>
    </cfRule>
    <cfRule dxfId="3" operator="greaterThan" priority="58" type="cellIs">
      <formula>$G$66+30</formula>
    </cfRule>
  </conditionalFormatting>
  <conditionalFormatting sqref="J5">
    <cfRule dxfId="2" operator="lessThan" priority="35" type="cellIs">
      <formula>$J$66-30</formula>
    </cfRule>
    <cfRule dxfId="3" operator="greaterThan" priority="36" type="cellIs">
      <formula>$J$66+30</formula>
    </cfRule>
  </conditionalFormatting>
  <conditionalFormatting sqref="K5">
    <cfRule dxfId="2" operator="lessThan" priority="33" type="cellIs">
      <formula>$K$66-30</formula>
    </cfRule>
    <cfRule dxfId="3" operator="greaterThan" priority="34" type="cellIs">
      <formula>$K$66+30</formula>
    </cfRule>
  </conditionalFormatting>
  <conditionalFormatting sqref="L5">
    <cfRule dxfId="2" operator="lessThan" priority="31" type="cellIs">
      <formula>$L$66-30</formula>
    </cfRule>
    <cfRule dxfId="3" operator="greaterThan" priority="32" type="cellIs">
      <formula>$L$66+30</formula>
    </cfRule>
  </conditionalFormatting>
  <conditionalFormatting sqref="M5">
    <cfRule dxfId="2" operator="lessThan" priority="29" type="cellIs">
      <formula>$M$66-30</formula>
    </cfRule>
    <cfRule dxfId="3" operator="greaterThan" priority="30" type="cellIs">
      <formula>$M$66+30</formula>
    </cfRule>
  </conditionalFormatting>
  <conditionalFormatting sqref="N5">
    <cfRule dxfId="2" operator="lessThan" priority="27" type="cellIs">
      <formula>$N$66-30</formula>
    </cfRule>
    <cfRule dxfId="3" operator="greaterThan" priority="28" type="cellIs">
      <formula>$N$66+30</formula>
    </cfRule>
  </conditionalFormatting>
  <conditionalFormatting sqref="O5">
    <cfRule dxfId="2" operator="lessThan" priority="25" type="cellIs">
      <formula>$O$66-30</formula>
    </cfRule>
    <cfRule dxfId="3" operator="greaterThan" priority="26" type="cellIs">
      <formula>$O$66+30</formula>
    </cfRule>
  </conditionalFormatting>
  <conditionalFormatting sqref="B60">
    <cfRule dxfId="2" operator="lessThan" priority="69" type="cellIs">
      <formula>$B$66-30</formula>
    </cfRule>
    <cfRule dxfId="3" operator="greaterThan" priority="70" type="cellIs">
      <formula>$B$66+30</formula>
    </cfRule>
  </conditionalFormatting>
  <conditionalFormatting sqref="C60">
    <cfRule dxfId="2" operator="lessThan" priority="53" type="cellIs">
      <formula>$C$66-30</formula>
    </cfRule>
    <cfRule dxfId="3" operator="greaterThan" priority="54" type="cellIs">
      <formula>$C$66+30</formula>
    </cfRule>
  </conditionalFormatting>
  <conditionalFormatting sqref="D60">
    <cfRule dxfId="2" operator="lessThan" priority="51" type="cellIs">
      <formula>$D$66-30</formula>
    </cfRule>
    <cfRule dxfId="3" operator="greaterThan" priority="52" type="cellIs">
      <formula>$D$66+30</formula>
    </cfRule>
  </conditionalFormatting>
  <conditionalFormatting sqref="E60">
    <cfRule dxfId="2" operator="lessThan" priority="49" type="cellIs">
      <formula>$E$66-30</formula>
    </cfRule>
    <cfRule dxfId="3" operator="greaterThan" priority="50" type="cellIs">
      <formula>$E$66+30</formula>
    </cfRule>
  </conditionalFormatting>
  <conditionalFormatting sqref="F60">
    <cfRule dxfId="2" operator="lessThan" priority="47" type="cellIs">
      <formula>$F$66-30</formula>
    </cfRule>
    <cfRule dxfId="3" operator="greaterThan" priority="48" type="cellIs">
      <formula>$F$66+30</formula>
    </cfRule>
  </conditionalFormatting>
  <conditionalFormatting sqref="G60">
    <cfRule dxfId="2" operator="lessThan" priority="45" type="cellIs">
      <formula>$G$66-30</formula>
    </cfRule>
    <cfRule dxfId="3" operator="greaterThan" priority="46" type="cellIs">
      <formula>$G$66+30</formula>
    </cfRule>
  </conditionalFormatting>
  <conditionalFormatting sqref="J60">
    <cfRule dxfId="2" operator="lessThan" priority="23" type="cellIs">
      <formula>$J$66-30</formula>
    </cfRule>
    <cfRule dxfId="3" operator="greaterThan" priority="24" type="cellIs">
      <formula>$J$66+30</formula>
    </cfRule>
  </conditionalFormatting>
  <conditionalFormatting sqref="K60">
    <cfRule dxfId="2" operator="lessThan" priority="21" type="cellIs">
      <formula>$K$66-30</formula>
    </cfRule>
    <cfRule dxfId="3" operator="greaterThan" priority="22" type="cellIs">
      <formula>$K$66+30</formula>
    </cfRule>
  </conditionalFormatting>
  <conditionalFormatting sqref="L60">
    <cfRule dxfId="2" operator="lessThan" priority="19" type="cellIs">
      <formula>$L$66-30</formula>
    </cfRule>
    <cfRule dxfId="3" operator="greaterThan" priority="20" type="cellIs">
      <formula>$L$66+30</formula>
    </cfRule>
  </conditionalFormatting>
  <conditionalFormatting sqref="M60">
    <cfRule dxfId="2" operator="lessThan" priority="17" type="cellIs">
      <formula>$M$66-30</formula>
    </cfRule>
    <cfRule dxfId="3" operator="greaterThan" priority="18" type="cellIs">
      <formula>$M$66+30</formula>
    </cfRule>
  </conditionalFormatting>
  <conditionalFormatting sqref="N60">
    <cfRule dxfId="2" operator="lessThan" priority="15" type="cellIs">
      <formula>$N$66-30</formula>
    </cfRule>
    <cfRule dxfId="3" operator="greaterThan" priority="16" type="cellIs">
      <formula>$N$66+30</formula>
    </cfRule>
  </conditionalFormatting>
  <conditionalFormatting sqref="O60">
    <cfRule dxfId="2" operator="lessThan" priority="13" type="cellIs">
      <formula>$O$66-30</formula>
    </cfRule>
    <cfRule dxfId="3" operator="greaterThan" priority="14" type="cellIs">
      <formula>$O$66+30</formula>
    </cfRule>
  </conditionalFormatting>
  <conditionalFormatting sqref="B6:B59">
    <cfRule dxfId="3" operator="greaterThan" priority="74" type="cellIs">
      <formula>$B$66+20</formula>
    </cfRule>
    <cfRule dxfId="2" operator="lessThan" priority="73" type="cellIs">
      <formula>$B$66-20</formula>
    </cfRule>
  </conditionalFormatting>
  <conditionalFormatting sqref="C6:C59">
    <cfRule dxfId="2" operator="lessThan" priority="55" type="cellIs">
      <formula>$C$66-20</formula>
    </cfRule>
    <cfRule dxfId="3" operator="greaterThan" priority="56" type="cellIs">
      <formula>$C$66+20</formula>
    </cfRule>
  </conditionalFormatting>
  <conditionalFormatting sqref="D6:D59">
    <cfRule dxfId="2" operator="lessThan" priority="43" type="cellIs">
      <formula>$D$66-20</formula>
    </cfRule>
    <cfRule dxfId="3" operator="greaterThan" priority="44" type="cellIs">
      <formula>$D$66+20</formula>
    </cfRule>
  </conditionalFormatting>
  <conditionalFormatting sqref="E6:E59">
    <cfRule dxfId="2" operator="lessThan" priority="41" type="cellIs">
      <formula>$E$66-20</formula>
    </cfRule>
    <cfRule dxfId="3" operator="greaterThan" priority="42" type="cellIs">
      <formula>$E$66+20</formula>
    </cfRule>
  </conditionalFormatting>
  <conditionalFormatting sqref="F6:F59">
    <cfRule dxfId="2" operator="lessThan" priority="39" type="cellIs">
      <formula>$F$66-20</formula>
    </cfRule>
    <cfRule dxfId="3" operator="greaterThan" priority="40" type="cellIs">
      <formula>$F$66+20</formula>
    </cfRule>
  </conditionalFormatting>
  <conditionalFormatting sqref="G6:G59">
    <cfRule dxfId="2" operator="lessThan" priority="37" type="cellIs">
      <formula>$G$66-20</formula>
    </cfRule>
    <cfRule dxfId="3" operator="greaterThan" priority="38" type="cellIs">
      <formula>$G$66+20</formula>
    </cfRule>
  </conditionalFormatting>
  <conditionalFormatting sqref="J6:J59">
    <cfRule dxfId="2" operator="lessThan" priority="11" type="cellIs">
      <formula>$J$66-20</formula>
    </cfRule>
    <cfRule dxfId="3" operator="greaterThan" priority="12" type="cellIs">
      <formula>$J$66+20</formula>
    </cfRule>
  </conditionalFormatting>
  <conditionalFormatting sqref="K6:K59">
    <cfRule dxfId="2" operator="lessThan" priority="9" type="cellIs">
      <formula>$K$66-20</formula>
    </cfRule>
    <cfRule dxfId="3" operator="greaterThan" priority="10" type="cellIs">
      <formula>$K$66+20</formula>
    </cfRule>
  </conditionalFormatting>
  <conditionalFormatting sqref="L6:L59">
    <cfRule dxfId="2" operator="lessThan" priority="7" type="cellIs">
      <formula>$L$66-20</formula>
    </cfRule>
    <cfRule dxfId="3" operator="greaterThan" priority="8" type="cellIs">
      <formula>$L$66+20</formula>
    </cfRule>
  </conditionalFormatting>
  <conditionalFormatting sqref="M6:M59">
    <cfRule dxfId="2" operator="lessThan" priority="5" type="cellIs">
      <formula>$M$66-20</formula>
    </cfRule>
    <cfRule dxfId="3" operator="greaterThan" priority="6" type="cellIs">
      <formula>$M$66+20</formula>
    </cfRule>
  </conditionalFormatting>
  <conditionalFormatting sqref="N6:N59">
    <cfRule dxfId="2" operator="lessThan" priority="3" type="cellIs">
      <formula>$N$66-20</formula>
    </cfRule>
    <cfRule dxfId="3" operator="greaterThan" priority="4" type="cellIs">
      <formula>$N$66+20</formula>
    </cfRule>
  </conditionalFormatting>
  <conditionalFormatting sqref="O6:O59">
    <cfRule dxfId="2" operator="lessThan" priority="1" type="cellIs">
      <formula>$O$66-20</formula>
    </cfRule>
    <cfRule dxfId="3" operator="greaterThan" priority="2" type="cellIs">
      <formula>$O$66+20</formula>
    </cfRule>
  </conditionalFormatting>
  <pageMargins bottom="0.75" footer="0.5" header="0.5" left="0.699305555555556" right="0.699305555555556" top="0.7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ONLYOFFICE/2.4.527.0</Application>
  <HeadingPairs>
    <vt:vector baseType="variant" size="2">
      <vt:variant>
        <vt:lpstr>工作表</vt:lpstr>
      </vt:variant>
      <vt:variant>
        <vt:i4>26</vt:i4>
      </vt:variant>
    </vt:vector>
  </HeadingPairs>
  <TitlesOfParts>
    <vt:vector baseType="lpstr" size="26">
      <vt:lpstr>_model</vt:lpstr>
      <vt:lpstr>6炉机侧炉温管控</vt:lpstr>
      <vt:lpstr>6炉焦侧炉温管控</vt:lpstr>
      <vt:lpstr>_metadata</vt:lpstr>
      <vt:lpstr>01.01</vt:lpstr>
      <vt:lpstr>01.02</vt:lpstr>
      <vt:lpstr>01.03</vt:lpstr>
      <vt:lpstr>01.04</vt:lpstr>
      <vt:lpstr>01.05</vt:lpstr>
      <vt:lpstr>01.06</vt:lpstr>
      <vt:lpstr>01.07</vt:lpstr>
      <vt:lpstr>01.08</vt:lpstr>
      <vt:lpstr>01.09</vt:lpstr>
      <vt:lpstr>01.10</vt:lpstr>
      <vt:lpstr>01.11</vt:lpstr>
      <vt:lpstr>01.12</vt:lpstr>
      <vt:lpstr>01.13</vt:lpstr>
      <vt:lpstr>01.14</vt:lpstr>
      <vt:lpstr>01.15</vt:lpstr>
      <vt:lpstr>01.16</vt:lpstr>
      <vt:lpstr>01.17</vt:lpstr>
      <vt:lpstr>01.18</vt:lpstr>
      <vt:lpstr>01.19</vt:lpstr>
      <vt:lpstr>01.20</vt:lpstr>
      <vt:lpstr>01.21</vt:lpstr>
      <vt:lpstr>01.22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2019-01-03T07:37:00Z</dcterms:created>
  <cp:lastModifiedBy>asus</cp:lastModifiedBy>
  <dcterms:modified xsi:type="dcterms:W3CDTF">2019-01-22T01:38:16Z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linkTarget="0" name="KSORubyTemplateID" pid="2">
    <vt:lpwstr>14</vt:lpwstr>
  </property>
  <property fmtid="{D5CDD505-2E9C-101B-9397-08002B2CF9AE}" name="KSOProductBuildVer" pid="3">
    <vt:lpwstr>2052-11.1.0.8404</vt:lpwstr>
  </property>
</Properties>
</file>