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000" windowHeight="9765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AB40" i="5" l="1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I40" i="5"/>
  <c r="H40" i="5"/>
  <c r="J40" i="5" s="1"/>
  <c r="G40" i="5"/>
  <c r="F40" i="5"/>
  <c r="E40" i="5"/>
  <c r="D40" i="5"/>
  <c r="C40" i="5"/>
  <c r="B40" i="5"/>
  <c r="A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I39" i="5"/>
  <c r="J39" i="5" s="1"/>
  <c r="H39" i="5"/>
  <c r="G39" i="5"/>
  <c r="F39" i="5"/>
  <c r="E39" i="5"/>
  <c r="D39" i="5"/>
  <c r="C39" i="5"/>
  <c r="B39" i="5"/>
  <c r="A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I38" i="5"/>
  <c r="H38" i="5"/>
  <c r="J38" i="5" s="1"/>
  <c r="G38" i="5"/>
  <c r="F38" i="5"/>
  <c r="E38" i="5"/>
  <c r="D38" i="5"/>
  <c r="C38" i="5"/>
  <c r="B38" i="5"/>
  <c r="A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I37" i="5"/>
  <c r="J37" i="5" s="1"/>
  <c r="H37" i="5"/>
  <c r="G37" i="5"/>
  <c r="F37" i="5"/>
  <c r="E37" i="5"/>
  <c r="D37" i="5"/>
  <c r="C37" i="5"/>
  <c r="B37" i="5"/>
  <c r="A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I35" i="5"/>
  <c r="J35" i="5" s="1"/>
  <c r="H35" i="5"/>
  <c r="G35" i="5"/>
  <c r="F35" i="5"/>
  <c r="E35" i="5"/>
  <c r="D35" i="5"/>
  <c r="C35" i="5"/>
  <c r="B35" i="5"/>
  <c r="A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I34" i="5"/>
  <c r="H34" i="5"/>
  <c r="G34" i="5"/>
  <c r="F34" i="5"/>
  <c r="E34" i="5"/>
  <c r="D34" i="5"/>
  <c r="C34" i="5"/>
  <c r="B34" i="5"/>
  <c r="A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I33" i="5"/>
  <c r="H33" i="5"/>
  <c r="G33" i="5"/>
  <c r="F33" i="5"/>
  <c r="E33" i="5"/>
  <c r="D33" i="5"/>
  <c r="C33" i="5"/>
  <c r="B33" i="5"/>
  <c r="A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I32" i="5"/>
  <c r="H32" i="5"/>
  <c r="G32" i="5"/>
  <c r="F32" i="5"/>
  <c r="E32" i="5"/>
  <c r="D32" i="5"/>
  <c r="C32" i="5"/>
  <c r="B32" i="5"/>
  <c r="A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I31" i="5"/>
  <c r="H31" i="5"/>
  <c r="G31" i="5"/>
  <c r="F31" i="5"/>
  <c r="E31" i="5"/>
  <c r="D31" i="5"/>
  <c r="C31" i="5"/>
  <c r="B31" i="5"/>
  <c r="A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I30" i="5"/>
  <c r="H30" i="5"/>
  <c r="G30" i="5"/>
  <c r="F30" i="5"/>
  <c r="E30" i="5"/>
  <c r="D30" i="5"/>
  <c r="C30" i="5"/>
  <c r="B30" i="5"/>
  <c r="A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I29" i="5"/>
  <c r="J29" i="5" s="1"/>
  <c r="H29" i="5"/>
  <c r="G29" i="5"/>
  <c r="F29" i="5"/>
  <c r="E29" i="5"/>
  <c r="D29" i="5"/>
  <c r="C29" i="5"/>
  <c r="B29" i="5"/>
  <c r="A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I28" i="5"/>
  <c r="J28" i="5" s="1"/>
  <c r="H28" i="5"/>
  <c r="G28" i="5"/>
  <c r="F28" i="5"/>
  <c r="E28" i="5"/>
  <c r="D28" i="5"/>
  <c r="C28" i="5"/>
  <c r="B28" i="5"/>
  <c r="A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I27" i="5"/>
  <c r="J27" i="5" s="1"/>
  <c r="H27" i="5"/>
  <c r="G27" i="5"/>
  <c r="F27" i="5"/>
  <c r="E27" i="5"/>
  <c r="D27" i="5"/>
  <c r="C27" i="5"/>
  <c r="B27" i="5"/>
  <c r="A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I26" i="5"/>
  <c r="H26" i="5"/>
  <c r="G26" i="5"/>
  <c r="F26" i="5"/>
  <c r="E26" i="5"/>
  <c r="D26" i="5"/>
  <c r="C26" i="5"/>
  <c r="B26" i="5"/>
  <c r="A26" i="5"/>
  <c r="J33" i="5" l="1"/>
  <c r="J26" i="5"/>
  <c r="J32" i="5"/>
  <c r="J30" i="5"/>
  <c r="J31" i="5"/>
  <c r="J34" i="5"/>
  <c r="AB42" i="5"/>
  <c r="AA42" i="5"/>
  <c r="Z42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5" i="5" l="1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R42" i="5" l="1"/>
  <c r="R41" i="5"/>
  <c r="S42" i="5"/>
  <c r="S41" i="5"/>
  <c r="Y42" i="5"/>
  <c r="Y41" i="5"/>
  <c r="T42" i="5"/>
  <c r="T41" i="5"/>
  <c r="Q42" i="5"/>
  <c r="Q41" i="5"/>
  <c r="U42" i="5"/>
  <c r="U41" i="5"/>
  <c r="M42" i="5"/>
  <c r="M41" i="5"/>
  <c r="N42" i="5"/>
  <c r="N41" i="5"/>
  <c r="V42" i="5"/>
  <c r="V41" i="5"/>
  <c r="W42" i="5"/>
  <c r="W41" i="5"/>
  <c r="O42" i="5"/>
  <c r="O41" i="5"/>
  <c r="P42" i="5"/>
  <c r="P41" i="5"/>
  <c r="X42" i="5"/>
  <c r="X41" i="5"/>
  <c r="F24" i="5" l="1"/>
  <c r="F20" i="5"/>
  <c r="F14" i="5"/>
  <c r="F12" i="5"/>
  <c r="F22" i="5"/>
  <c r="F18" i="5"/>
  <c r="F10" i="5"/>
  <c r="F7" i="5"/>
  <c r="L25" i="5"/>
  <c r="K25" i="5"/>
  <c r="I25" i="5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J24" i="5" l="1"/>
  <c r="J22" i="5"/>
  <c r="J25" i="5"/>
  <c r="J8" i="5"/>
  <c r="J11" i="5"/>
  <c r="J17" i="5"/>
  <c r="J12" i="5"/>
  <c r="J15" i="5"/>
  <c r="J18" i="5"/>
  <c r="J21" i="5"/>
  <c r="J9" i="5"/>
  <c r="J7" i="5"/>
  <c r="J10" i="5"/>
  <c r="J16" i="5"/>
  <c r="J19" i="5"/>
  <c r="J13" i="5"/>
  <c r="J14" i="5"/>
  <c r="J20" i="5"/>
  <c r="J23" i="5"/>
  <c r="AB41" i="5"/>
  <c r="AA41" i="5"/>
  <c r="Z41" i="5"/>
  <c r="L41" i="5"/>
  <c r="K41" i="5"/>
  <c r="I41" i="5"/>
  <c r="H41" i="5"/>
  <c r="G41" i="5"/>
  <c r="F41" i="5"/>
  <c r="L42" i="5"/>
  <c r="K42" i="5"/>
  <c r="I42" i="5"/>
  <c r="H42" i="5"/>
  <c r="F42" i="5"/>
  <c r="D46" i="5"/>
  <c r="T1" i="5"/>
  <c r="J41" i="5" l="1"/>
  <c r="J42" i="5"/>
  <c r="D43" i="5"/>
  <c r="D44" i="5"/>
  <c r="D45" i="5"/>
  <c r="G42" i="5"/>
</calcChain>
</file>

<file path=xl/sharedStrings.xml><?xml version="1.0" encoding="utf-8"?>
<sst xmlns="http://schemas.openxmlformats.org/spreadsheetml/2006/main" count="111" uniqueCount="79">
  <si>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</si>
  <si>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</si>
  <si>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</si>
  <si>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</si>
  <si>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</si>
  <si>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</si>
  <si>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</si>
  <si>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</si>
  <si>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</si>
  <si>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</si>
  <si>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</si>
  <si>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</si>
  <si>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</si>
  <si>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</si>
  <si>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</si>
  <si>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</si>
  <si>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</si>
  <si>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</si>
  <si>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</si>
  <si>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</si>
  <si>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</si>
  <si>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</si>
  <si>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</si>
  <si>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</si>
  <si>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</si>
  <si>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</si>
  <si>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</si>
  <si>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</si>
  <si>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</si>
  <si>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</si>
  <si>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</si>
  <si>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</si>
  <si>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</si>
  <si>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</si>
  <si>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</si>
  <si>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</si>
  <si>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</si>
  <si>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</si>
  <si>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</si>
  <si>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</si>
  <si>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</si>
  <si>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</si>
  <si>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</si>
  <si>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</si>
  <si>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</si>
  <si>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</si>
  <si>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</si>
  <si>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</si>
  <si>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</si>
  <si>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</si>
  <si>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</si>
  <si>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</si>
  <si>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</si>
  <si>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</si>
  <si>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</si>
  <si>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</si>
  <si>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</si>
  <si>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</si>
  <si>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</si>
  <si>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</si>
  <si>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</si>
  <si>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</si>
  <si>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</si>
  <si>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</si>
  <si>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合计</t>
  </si>
  <si>
    <t>平均值</t>
  </si>
  <si>
    <t>铁口统计</t>
  </si>
  <si>
    <t>version</t>
  </si>
  <si>
    <t>TAPINDEX/TAPHOLE</t>
    <phoneticPr fontId="11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</si>
  <si>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</si>
  <si>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</si>
  <si>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</si>
  <si>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</si>
  <si>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</si>
  <si>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11" type="noConversion"/>
  </si>
  <si>
    <t>TAPINDEX/SEQUNCENO</t>
    <phoneticPr fontId="11" type="noConversion"/>
  </si>
  <si>
    <t>TAPINDEX/STARTTIME</t>
    <phoneticPr fontId="11" type="noConversion"/>
  </si>
  <si>
    <t>TAPINDEX/ENDTIME</t>
    <phoneticPr fontId="11" type="noConversion"/>
  </si>
  <si>
    <t>TAPINDEX/BETWEEN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</si>
</sst>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_);[Red]\(0.0000\)"/>
    <numFmt numFmtId="177" formatCode="0.00_);[Red]\(0.00\)"/>
    <numFmt numFmtId="178" formatCode="0.00_ "/>
    <numFmt numFmtId="179" formatCode="h:mm:ss;@"/>
    <numFmt numFmtId="180" formatCode="0.000"/>
    <numFmt numFmtId="181" formatCode="0.0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9" fontId="0" fillId="0" borderId="0" xfId="0" applyNumberFormat="1"/>
    <xf numFmtId="0" fontId="0" fillId="0" borderId="0" xfId="0" applyNumberFormat="1"/>
    <xf numFmtId="20" fontId="1" fillId="0" borderId="24" xfId="0" applyNumberFormat="1" applyFont="1" applyBorder="1" applyAlignment="1">
      <alignment horizontal="center" vertical="center"/>
    </xf>
    <xf numFmtId="20" fontId="0" fillId="0" borderId="0" xfId="0" applyNumberFormat="1"/>
    <xf numFmtId="1" fontId="1" fillId="0" borderId="2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80" fontId="1" fillId="0" borderId="11" xfId="0" applyNumberFormat="1" applyFont="1" applyBorder="1" applyAlignment="1">
      <alignment horizontal="center" vertical="center"/>
    </xf>
    <xf numFmtId="181" fontId="1" fillId="0" borderId="24" xfId="0" applyNumberFormat="1" applyFont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181" fontId="1" fillId="0" borderId="11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21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abSelected="1" zoomScale="70" zoomScaleNormal="70" workbookViewId="0">
      <pane ySplit="6" topLeftCell="A7" activePane="bottomLeft" state="frozen"/>
      <selection pane="bottomLeft" activeCell="A7" sqref="A7"/>
    </sheetView>
  </sheetViews>
  <sheetFormatPr defaultColWidth="9" defaultRowHeight="14.25" x14ac:dyDescent="0.2"/>
  <cols>
    <col min="1" max="3" width="8.625" style="1" customWidth="1"/>
    <col min="4" max="4" width="14.125" style="1" customWidth="1"/>
    <col min="5" max="5" width="13.25" style="1" customWidth="1"/>
    <col min="6" max="6" width="15" style="2" customWidth="1"/>
    <col min="7" max="12" width="8.625" style="1" customWidth="1"/>
    <col min="13" max="19" width="8.75" style="3" customWidth="1"/>
    <col min="20" max="20" width="11.375" style="1" customWidth="1"/>
    <col min="21" max="28" width="8.75" style="1" customWidth="1"/>
  </cols>
  <sheetData>
    <row r="1" spans="1:28" ht="31.5" x14ac:dyDescent="0.2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 t="str">
        <f>IF(_metadata!B2="","",_metadata!B2)</f>
        <v/>
      </c>
      <c r="U1" s="74"/>
      <c r="V1" s="74"/>
      <c r="W1" s="4"/>
      <c r="X1" s="4"/>
      <c r="Y1" s="4"/>
      <c r="Z1" s="4"/>
      <c r="AA1" s="4"/>
      <c r="AB1" s="4"/>
    </row>
    <row r="2" spans="1:28" ht="20.100000000000001" customHeight="1" x14ac:dyDescent="0.2">
      <c r="A2" s="64" t="s">
        <v>1</v>
      </c>
      <c r="B2" s="67" t="s">
        <v>2</v>
      </c>
      <c r="C2" s="75" t="s">
        <v>0</v>
      </c>
      <c r="D2" s="76"/>
      <c r="E2" s="76"/>
      <c r="F2" s="76"/>
      <c r="G2" s="76"/>
      <c r="H2" s="76"/>
      <c r="I2" s="76"/>
      <c r="J2" s="76"/>
      <c r="K2" s="76"/>
      <c r="L2" s="76"/>
      <c r="M2" s="77" t="s">
        <v>3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</row>
    <row r="3" spans="1:28" ht="20.100000000000001" customHeight="1" x14ac:dyDescent="0.2">
      <c r="A3" s="65"/>
      <c r="B3" s="68"/>
      <c r="C3" s="58" t="s">
        <v>4</v>
      </c>
      <c r="D3" s="79" t="s">
        <v>5</v>
      </c>
      <c r="E3" s="80"/>
      <c r="F3" s="80"/>
      <c r="G3" s="56" t="s">
        <v>6</v>
      </c>
      <c r="H3" s="81" t="s">
        <v>7</v>
      </c>
      <c r="I3" s="82"/>
      <c r="J3" s="83"/>
      <c r="K3" s="58" t="s">
        <v>8</v>
      </c>
      <c r="L3" s="58" t="s">
        <v>9</v>
      </c>
      <c r="M3" s="84" t="s">
        <v>10</v>
      </c>
      <c r="N3" s="85"/>
      <c r="O3" s="85"/>
      <c r="P3" s="85"/>
      <c r="Q3" s="85"/>
      <c r="R3" s="85"/>
      <c r="S3" s="86"/>
      <c r="T3" s="81" t="s">
        <v>11</v>
      </c>
      <c r="U3" s="82"/>
      <c r="V3" s="82"/>
      <c r="W3" s="82"/>
      <c r="X3" s="82"/>
      <c r="Y3" s="82"/>
      <c r="Z3" s="82"/>
      <c r="AA3" s="82"/>
      <c r="AB3" s="82"/>
    </row>
    <row r="4" spans="1:28" ht="20.100000000000001" customHeight="1" x14ac:dyDescent="0.2">
      <c r="A4" s="65"/>
      <c r="B4" s="68"/>
      <c r="C4" s="70"/>
      <c r="D4" s="55" t="s">
        <v>12</v>
      </c>
      <c r="E4" s="55" t="s">
        <v>13</v>
      </c>
      <c r="F4" s="7" t="s">
        <v>14</v>
      </c>
      <c r="G4" s="57"/>
      <c r="H4" s="5" t="s">
        <v>15</v>
      </c>
      <c r="I4" s="5" t="s">
        <v>16</v>
      </c>
      <c r="J4" s="5" t="s">
        <v>17</v>
      </c>
      <c r="K4" s="59"/>
      <c r="L4" s="59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47" t="s">
        <v>30</v>
      </c>
      <c r="AA4" s="47" t="s">
        <v>31</v>
      </c>
      <c r="AB4" s="47" t="s">
        <v>32</v>
      </c>
    </row>
    <row r="5" spans="1:28" ht="19.5" customHeight="1" thickBot="1" x14ac:dyDescent="0.25">
      <c r="A5" s="66"/>
      <c r="B5" s="69"/>
      <c r="C5" s="71"/>
      <c r="D5" s="48"/>
      <c r="E5" s="48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21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48"/>
      <c r="AA5" s="48"/>
      <c r="AB5" s="48"/>
    </row>
    <row r="6" spans="1:28" ht="0.75" customHeight="1" x14ac:dyDescent="0.2">
      <c r="A6" s="12" t="s">
        <v>39</v>
      </c>
      <c r="B6" s="12"/>
      <c r="C6" s="12" t="s">
        <v>40</v>
      </c>
      <c r="D6" s="12" t="s">
        <v>41</v>
      </c>
      <c r="E6" s="1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8" ht="20.100000000000001" customHeight="1" x14ac:dyDescent="0.2">
      <c r="A7" s="23" t="str">
        <f>IF(_tap_day_all!A2="","",_tap_day_all!A2)</f>
        <v/>
      </c>
      <c r="B7" s="24" t="str">
        <f>IF(_tap_day_all!B2="","",_tap_day_all!B2)</f>
        <v/>
      </c>
      <c r="C7" s="24" t="str">
        <f>IF(_tap_day_all!C2="","",_tap_day_all!C2)</f>
        <v/>
      </c>
      <c r="D7" s="27" t="str">
        <f>IF(_tap_day_all!D2="","",_tap_day_all!D2)</f>
        <v/>
      </c>
      <c r="E7" s="27" t="str">
        <f>IF(_tap_day_all!E2="","",_tap_day_all!E2)</f>
        <v/>
      </c>
      <c r="F7" s="24" t="str">
        <f>IF(_tap_day_all!F2="","",_tap_day_all!F2)</f>
        <v/>
      </c>
      <c r="G7" s="24" t="str">
        <f>IF(_tap_day_all!G2="","",_tap_day_all!G2)</f>
        <v/>
      </c>
      <c r="H7" s="29" t="str">
        <f>IF(_tap_day_all!H2="","",_tap_day_all!H2)</f>
        <v/>
      </c>
      <c r="I7" s="29" t="str">
        <f>IF(_tap_day_all!I2="","",_tap_day_all!I2)</f>
        <v/>
      </c>
      <c r="J7" s="29" t="str">
        <f>IFERROR(I7-H7,"")</f>
        <v/>
      </c>
      <c r="K7" s="34" t="str">
        <f>IF(_tap_day_all!K2="","",_tap_day_all!K2)</f>
        <v/>
      </c>
      <c r="L7" s="29" t="str">
        <f>IF(_tap_day_all!L2="","",_tap_day_all!L2)</f>
        <v/>
      </c>
      <c r="M7" s="24" t="str">
        <f>IF(_tap_day_all!M2="","",ROUND(_tap_day_all!M2*100,4))</f>
        <v/>
      </c>
      <c r="N7" s="24" t="str">
        <f>IF(_tap_day_all!N2="","",ROUND(_tap_day_all!N2*100,4))</f>
        <v/>
      </c>
      <c r="O7" s="24" t="str">
        <f>IF(_tap_day_all!O2="","",ROUND(_tap_day_all!O2*100,4))</f>
        <v/>
      </c>
      <c r="P7" s="24" t="str">
        <f>IF(_tap_day_all!P2="","",ROUND(_tap_day_all!P2*100,4))</f>
        <v/>
      </c>
      <c r="Q7" s="24" t="str">
        <f>IF(_tap_day_all!Q2="","",ROUND(_tap_day_all!Q2*100,4))</f>
        <v/>
      </c>
      <c r="R7" s="24" t="str">
        <f>IF(_tap_day_all!R2="","",ROUND(_tap_day_all!R2*100,4))</f>
        <v/>
      </c>
      <c r="S7" s="24" t="str">
        <f>IF(_tap_day_all!S2="","",ROUND(_tap_day_all!S2*100,4))</f>
        <v/>
      </c>
      <c r="T7" s="24" t="str">
        <f>IF(_tap_day_all!T2="","",ROUND(_tap_day_all!T2*100,4))</f>
        <v/>
      </c>
      <c r="U7" s="24" t="str">
        <f>IF(_tap_day_all!U2="","",ROUND(_tap_day_all!U2*100,4))</f>
        <v/>
      </c>
      <c r="V7" s="24" t="str">
        <f>IF(_tap_day_all!V2="","",ROUND(_tap_day_all!V2*100,4))</f>
        <v/>
      </c>
      <c r="W7" s="24" t="str">
        <f>IF(_tap_day_all!W2="","",ROUND(_tap_day_all!W2*100,4))</f>
        <v/>
      </c>
      <c r="X7" s="24" t="str">
        <f>IF(_tap_day_all!X2="","",ROUND(_tap_day_all!X2*100,4))</f>
        <v/>
      </c>
      <c r="Y7" s="24" t="str">
        <f>IF(_tap_day_all!Y2="","",ROUND(_tap_day_all!Y2*100,4))</f>
        <v/>
      </c>
      <c r="Z7" s="24" t="str">
        <f>IF(_tap_day_all!Z2="","",ROUND(_tap_day_all!Z2,4))</f>
        <v/>
      </c>
      <c r="AA7" s="37" t="str">
        <f>IF(_tap_day_all!AA2="","",ROUND(_tap_day_all!AA2,4))</f>
        <v/>
      </c>
      <c r="AB7" s="37" t="str">
        <f>IF(_tap_day_all!AB2="","",ROUND(_tap_day_all!AB2,4))</f>
        <v/>
      </c>
    </row>
    <row r="8" spans="1:28" ht="20.100000000000001" customHeight="1" x14ac:dyDescent="0.2">
      <c r="A8" s="23" t="str">
        <f>IF(_tap_day_all!A3="","",_tap_day_all!A3)</f>
        <v/>
      </c>
      <c r="B8" s="24" t="str">
        <f>IF(_tap_day_all!B3="","",_tap_day_all!B3)</f>
        <v/>
      </c>
      <c r="C8" s="24" t="str">
        <f>IF(_tap_day_all!C3="","",_tap_day_all!C3)</f>
        <v/>
      </c>
      <c r="D8" s="27" t="str">
        <f>IF(_tap_day_all!D3="","",_tap_day_all!D3)</f>
        <v/>
      </c>
      <c r="E8" s="27" t="str">
        <f>IF(_tap_day_all!E3="","",_tap_day_all!E3)</f>
        <v/>
      </c>
      <c r="F8" s="24" t="str">
        <f>IF(_tap_day_all!F3="","",_tap_day_all!F3)</f>
        <v/>
      </c>
      <c r="G8" s="24" t="str">
        <f>IF(_tap_day_all!G3="","",_tap_day_all!G3)</f>
        <v/>
      </c>
      <c r="H8" s="29" t="str">
        <f>IF(_tap_day_all!H3="","",_tap_day_all!H3)</f>
        <v/>
      </c>
      <c r="I8" s="29" t="str">
        <f>IF(_tap_day_all!I3="","",_tap_day_all!I3)</f>
        <v/>
      </c>
      <c r="J8" s="29" t="str">
        <f t="shared" ref="J8:J25" si="0">IFERROR(I8-H8,"")</f>
        <v/>
      </c>
      <c r="K8" s="34" t="str">
        <f>IF(_tap_day_all!K3="","",_tap_day_all!K3)</f>
        <v/>
      </c>
      <c r="L8" s="29" t="str">
        <f>IF(_tap_day_all!L3="","",_tap_day_all!L3)</f>
        <v/>
      </c>
      <c r="M8" s="24" t="str">
        <f>IF(_tap_day_all!M3="","",ROUND(_tap_day_all!M3*100,4))</f>
        <v/>
      </c>
      <c r="N8" s="24" t="str">
        <f>IF(_tap_day_all!N3="","",ROUND(_tap_day_all!N3*100,4))</f>
        <v/>
      </c>
      <c r="O8" s="24" t="str">
        <f>IF(_tap_day_all!O3="","",ROUND(_tap_day_all!O3*100,4))</f>
        <v/>
      </c>
      <c r="P8" s="24" t="str">
        <f>IF(_tap_day_all!P3="","",ROUND(_tap_day_all!P3*100,4))</f>
        <v/>
      </c>
      <c r="Q8" s="24" t="str">
        <f>IF(_tap_day_all!Q3="","",ROUND(_tap_day_all!Q3*100,4))</f>
        <v/>
      </c>
      <c r="R8" s="24" t="str">
        <f>IF(_tap_day_all!R3="","",ROUND(_tap_day_all!R3*100,4))</f>
        <v/>
      </c>
      <c r="S8" s="24" t="str">
        <f>IF(_tap_day_all!S3="","",ROUND(_tap_day_all!S3*100,4))</f>
        <v/>
      </c>
      <c r="T8" s="24" t="str">
        <f>IF(_tap_day_all!T3="","",ROUND(_tap_day_all!T3*100,4))</f>
        <v/>
      </c>
      <c r="U8" s="24" t="str">
        <f>IF(_tap_day_all!U3="","",ROUND(_tap_day_all!U3*100,4))</f>
        <v/>
      </c>
      <c r="V8" s="24" t="str">
        <f>IF(_tap_day_all!V3="","",ROUND(_tap_day_all!V3*100,4))</f>
        <v/>
      </c>
      <c r="W8" s="24" t="str">
        <f>IF(_tap_day_all!W3="","",ROUND(_tap_day_all!W3*100,4))</f>
        <v/>
      </c>
      <c r="X8" s="24" t="str">
        <f>IF(_tap_day_all!X3="","",ROUND(_tap_day_all!X3*100,4))</f>
        <v/>
      </c>
      <c r="Y8" s="24" t="str">
        <f>IF(_tap_day_all!Y3="","",ROUND(_tap_day_all!Y3*100,4))</f>
        <v/>
      </c>
      <c r="Z8" s="24" t="str">
        <f>IF(_tap_day_all!Z3="","",ROUND(_tap_day_all!Z3,4))</f>
        <v/>
      </c>
      <c r="AA8" s="37" t="str">
        <f>IF(_tap_day_all!AA3="","",ROUND(_tap_day_all!AA3,4))</f>
        <v/>
      </c>
      <c r="AB8" s="37" t="str">
        <f>IF(_tap_day_all!AB3="","",ROUND(_tap_day_all!AB3,4))</f>
        <v/>
      </c>
    </row>
    <row r="9" spans="1:28" ht="20.100000000000001" customHeight="1" x14ac:dyDescent="0.2">
      <c r="A9" s="23" t="str">
        <f>IF(_tap_day_all!A4="","",_tap_day_all!A4)</f>
        <v/>
      </c>
      <c r="B9" s="24" t="str">
        <f>IF(_tap_day_all!B4="","",_tap_day_all!B4)</f>
        <v/>
      </c>
      <c r="C9" s="24" t="str">
        <f>IF(_tap_day_all!C4="","",_tap_day_all!C4)</f>
        <v/>
      </c>
      <c r="D9" s="27" t="str">
        <f>IF(_tap_day_all!D4="","",_tap_day_all!D4)</f>
        <v/>
      </c>
      <c r="E9" s="27" t="str">
        <f>IF(_tap_day_all!E4="","",_tap_day_all!E4)</f>
        <v/>
      </c>
      <c r="F9" s="24" t="str">
        <f>IF(_tap_day_all!F4="","",_tap_day_all!F4)</f>
        <v/>
      </c>
      <c r="G9" s="24" t="str">
        <f>IF(_tap_day_all!G4="","",_tap_day_all!G4)</f>
        <v/>
      </c>
      <c r="H9" s="29" t="str">
        <f>IF(_tap_day_all!H4="","",_tap_day_all!H4)</f>
        <v/>
      </c>
      <c r="I9" s="29" t="str">
        <f>IF(_tap_day_all!I4="","",_tap_day_all!I4)</f>
        <v/>
      </c>
      <c r="J9" s="29" t="str">
        <f t="shared" si="0"/>
        <v/>
      </c>
      <c r="K9" s="34" t="str">
        <f>IF(_tap_day_all!K4="","",_tap_day_all!K4)</f>
        <v/>
      </c>
      <c r="L9" s="29" t="str">
        <f>IF(_tap_day_all!L4="","",_tap_day_all!L4)</f>
        <v/>
      </c>
      <c r="M9" s="24" t="str">
        <f>IF(_tap_day_all!M4="","",ROUND(_tap_day_all!M4*100,4))</f>
        <v/>
      </c>
      <c r="N9" s="24" t="str">
        <f>IF(_tap_day_all!N4="","",ROUND(_tap_day_all!N4*100,4))</f>
        <v/>
      </c>
      <c r="O9" s="24" t="str">
        <f>IF(_tap_day_all!O4="","",ROUND(_tap_day_all!O4*100,4))</f>
        <v/>
      </c>
      <c r="P9" s="24" t="str">
        <f>IF(_tap_day_all!P4="","",ROUND(_tap_day_all!P4*100,4))</f>
        <v/>
      </c>
      <c r="Q9" s="24" t="str">
        <f>IF(_tap_day_all!Q4="","",ROUND(_tap_day_all!Q4*100,4))</f>
        <v/>
      </c>
      <c r="R9" s="24" t="str">
        <f>IF(_tap_day_all!R4="","",ROUND(_tap_day_all!R4*100,4))</f>
        <v/>
      </c>
      <c r="S9" s="24" t="str">
        <f>IF(_tap_day_all!S4="","",ROUND(_tap_day_all!S4*100,4))</f>
        <v/>
      </c>
      <c r="T9" s="24" t="str">
        <f>IF(_tap_day_all!T4="","",ROUND(_tap_day_all!T4*100,4))</f>
        <v/>
      </c>
      <c r="U9" s="24" t="str">
        <f>IF(_tap_day_all!U4="","",ROUND(_tap_day_all!U4*100,4))</f>
        <v/>
      </c>
      <c r="V9" s="24" t="str">
        <f>IF(_tap_day_all!V4="","",ROUND(_tap_day_all!V4*100,4))</f>
        <v/>
      </c>
      <c r="W9" s="24" t="str">
        <f>IF(_tap_day_all!W4="","",ROUND(_tap_day_all!W4*100,4))</f>
        <v/>
      </c>
      <c r="X9" s="24" t="str">
        <f>IF(_tap_day_all!X4="","",ROUND(_tap_day_all!X4*100,4))</f>
        <v/>
      </c>
      <c r="Y9" s="24" t="str">
        <f>IF(_tap_day_all!Y4="","",ROUND(_tap_day_all!Y4*100,4))</f>
        <v/>
      </c>
      <c r="Z9" s="24" t="str">
        <f>IF(_tap_day_all!Z4="","",ROUND(_tap_day_all!Z4,4))</f>
        <v/>
      </c>
      <c r="AA9" s="37" t="str">
        <f>IF(_tap_day_all!AA4="","",ROUND(_tap_day_all!AA4,4))</f>
        <v/>
      </c>
      <c r="AB9" s="37" t="str">
        <f>IF(_tap_day_all!AB4="","",ROUND(_tap_day_all!AB4,4))</f>
        <v/>
      </c>
    </row>
    <row r="10" spans="1:28" ht="20.100000000000001" customHeight="1" x14ac:dyDescent="0.2">
      <c r="A10" s="23" t="str">
        <f>IF(_tap_day_all!A5="","",_tap_day_all!A5)</f>
        <v/>
      </c>
      <c r="B10" s="24" t="str">
        <f>IF(_tap_day_all!B5="","",_tap_day_all!B5)</f>
        <v/>
      </c>
      <c r="C10" s="24" t="str">
        <f>IF(_tap_day_all!C5="","",_tap_day_all!C5)</f>
        <v/>
      </c>
      <c r="D10" s="27" t="str">
        <f>IF(_tap_day_all!D5="","",_tap_day_all!D5)</f>
        <v/>
      </c>
      <c r="E10" s="27" t="str">
        <f>IF(_tap_day_all!E5="","",_tap_day_all!E5)</f>
        <v/>
      </c>
      <c r="F10" s="24" t="str">
        <f>IF(_tap_day_all!F5="","",_tap_day_all!F5)</f>
        <v/>
      </c>
      <c r="G10" s="24" t="str">
        <f>IF(_tap_day_all!G5="","",_tap_day_all!G5)</f>
        <v/>
      </c>
      <c r="H10" s="29" t="str">
        <f>IF(_tap_day_all!H5="","",_tap_day_all!H5)</f>
        <v/>
      </c>
      <c r="I10" s="29" t="str">
        <f>IF(_tap_day_all!I5="","",_tap_day_all!I5)</f>
        <v/>
      </c>
      <c r="J10" s="29" t="str">
        <f t="shared" si="0"/>
        <v/>
      </c>
      <c r="K10" s="34" t="str">
        <f>IF(_tap_day_all!K5="","",_tap_day_all!K5)</f>
        <v/>
      </c>
      <c r="L10" s="29" t="str">
        <f>IF(_tap_day_all!L5="","",_tap_day_all!L5)</f>
        <v/>
      </c>
      <c r="M10" s="24" t="str">
        <f>IF(_tap_day_all!M5="","",ROUND(_tap_day_all!M5*100,4))</f>
        <v/>
      </c>
      <c r="N10" s="24" t="str">
        <f>IF(_tap_day_all!N5="","",ROUND(_tap_day_all!N5*100,4))</f>
        <v/>
      </c>
      <c r="O10" s="24" t="str">
        <f>IF(_tap_day_all!O5="","",ROUND(_tap_day_all!O5*100,4))</f>
        <v/>
      </c>
      <c r="P10" s="24" t="str">
        <f>IF(_tap_day_all!P5="","",ROUND(_tap_day_all!P5*100,4))</f>
        <v/>
      </c>
      <c r="Q10" s="24" t="str">
        <f>IF(_tap_day_all!Q5="","",ROUND(_tap_day_all!Q5*100,4))</f>
        <v/>
      </c>
      <c r="R10" s="24" t="str">
        <f>IF(_tap_day_all!R5="","",ROUND(_tap_day_all!R5*100,4))</f>
        <v/>
      </c>
      <c r="S10" s="24" t="str">
        <f>IF(_tap_day_all!S5="","",ROUND(_tap_day_all!S5*100,4))</f>
        <v/>
      </c>
      <c r="T10" s="24" t="str">
        <f>IF(_tap_day_all!T5="","",ROUND(_tap_day_all!T5*100,4))</f>
        <v/>
      </c>
      <c r="U10" s="24" t="str">
        <f>IF(_tap_day_all!U5="","",ROUND(_tap_day_all!U5*100,4))</f>
        <v/>
      </c>
      <c r="V10" s="24" t="str">
        <f>IF(_tap_day_all!V5="","",ROUND(_tap_day_all!V5*100,4))</f>
        <v/>
      </c>
      <c r="W10" s="24" t="str">
        <f>IF(_tap_day_all!W5="","",ROUND(_tap_day_all!W5*100,4))</f>
        <v/>
      </c>
      <c r="X10" s="24" t="str">
        <f>IF(_tap_day_all!X5="","",ROUND(_tap_day_all!X5*100,4))</f>
        <v/>
      </c>
      <c r="Y10" s="24" t="str">
        <f>IF(_tap_day_all!Y5="","",ROUND(_tap_day_all!Y5*100,4))</f>
        <v/>
      </c>
      <c r="Z10" s="24" t="str">
        <f>IF(_tap_day_all!Z5="","",ROUND(_tap_day_all!Z5,4))</f>
        <v/>
      </c>
      <c r="AA10" s="37" t="str">
        <f>IF(_tap_day_all!AA5="","",ROUND(_tap_day_all!AA5,4))</f>
        <v/>
      </c>
      <c r="AB10" s="37" t="str">
        <f>IF(_tap_day_all!AB5="","",ROUND(_tap_day_all!AB5,4))</f>
        <v/>
      </c>
    </row>
    <row r="11" spans="1:28" ht="20.100000000000001" customHeight="1" x14ac:dyDescent="0.2">
      <c r="A11" s="23" t="str">
        <f>IF(_tap_day_all!A6="","",_tap_day_all!A6)</f>
        <v/>
      </c>
      <c r="B11" s="24" t="str">
        <f>IF(_tap_day_all!B6="","",_tap_day_all!B6)</f>
        <v/>
      </c>
      <c r="C11" s="24" t="str">
        <f>IF(_tap_day_all!C6="","",_tap_day_all!C6)</f>
        <v/>
      </c>
      <c r="D11" s="27" t="str">
        <f>IF(_tap_day_all!D6="","",_tap_day_all!D6)</f>
        <v/>
      </c>
      <c r="E11" s="27" t="str">
        <f>IF(_tap_day_all!E6="","",_tap_day_all!E6)</f>
        <v/>
      </c>
      <c r="F11" s="24" t="str">
        <f>IF(_tap_day_all!F6="","",_tap_day_all!F6)</f>
        <v/>
      </c>
      <c r="G11" s="24" t="str">
        <f>IF(_tap_day_all!G6="","",_tap_day_all!G6)</f>
        <v/>
      </c>
      <c r="H11" s="29" t="str">
        <f>IF(_tap_day_all!H6="","",_tap_day_all!H6)</f>
        <v/>
      </c>
      <c r="I11" s="29" t="str">
        <f>IF(_tap_day_all!I6="","",_tap_day_all!I6)</f>
        <v/>
      </c>
      <c r="J11" s="29" t="str">
        <f t="shared" si="0"/>
        <v/>
      </c>
      <c r="K11" s="34" t="str">
        <f>IF(_tap_day_all!K6="","",_tap_day_all!K6)</f>
        <v/>
      </c>
      <c r="L11" s="29" t="str">
        <f>IF(_tap_day_all!L6="","",_tap_day_all!L6)</f>
        <v/>
      </c>
      <c r="M11" s="24" t="str">
        <f>IF(_tap_day_all!M6="","",ROUND(_tap_day_all!M6*100,4))</f>
        <v/>
      </c>
      <c r="N11" s="24" t="str">
        <f>IF(_tap_day_all!N6="","",ROUND(_tap_day_all!N6*100,4))</f>
        <v/>
      </c>
      <c r="O11" s="24" t="str">
        <f>IF(_tap_day_all!O6="","",ROUND(_tap_day_all!O6*100,4))</f>
        <v/>
      </c>
      <c r="P11" s="24" t="str">
        <f>IF(_tap_day_all!P6="","",ROUND(_tap_day_all!P6*100,4))</f>
        <v/>
      </c>
      <c r="Q11" s="24" t="str">
        <f>IF(_tap_day_all!Q6="","",ROUND(_tap_day_all!Q6*100,4))</f>
        <v/>
      </c>
      <c r="R11" s="24" t="str">
        <f>IF(_tap_day_all!R6="","",ROUND(_tap_day_all!R6*100,4))</f>
        <v/>
      </c>
      <c r="S11" s="24" t="str">
        <f>IF(_tap_day_all!S6="","",ROUND(_tap_day_all!S6*100,4))</f>
        <v/>
      </c>
      <c r="T11" s="24" t="str">
        <f>IF(_tap_day_all!T6="","",ROUND(_tap_day_all!T6*100,4))</f>
        <v/>
      </c>
      <c r="U11" s="24" t="str">
        <f>IF(_tap_day_all!U6="","",ROUND(_tap_day_all!U6*100,4))</f>
        <v/>
      </c>
      <c r="V11" s="24" t="str">
        <f>IF(_tap_day_all!V6="","",ROUND(_tap_day_all!V6*100,4))</f>
        <v/>
      </c>
      <c r="W11" s="24" t="str">
        <f>IF(_tap_day_all!W6="","",ROUND(_tap_day_all!W6*100,4))</f>
        <v/>
      </c>
      <c r="X11" s="24" t="str">
        <f>IF(_tap_day_all!X6="","",ROUND(_tap_day_all!X6*100,4))</f>
        <v/>
      </c>
      <c r="Y11" s="24" t="str">
        <f>IF(_tap_day_all!Y6="","",ROUND(_tap_day_all!Y6*100,4))</f>
        <v/>
      </c>
      <c r="Z11" s="24" t="str">
        <f>IF(_tap_day_all!Z6="","",ROUND(_tap_day_all!Z6,4))</f>
        <v/>
      </c>
      <c r="AA11" s="37" t="str">
        <f>IF(_tap_day_all!AA6="","",ROUND(_tap_day_all!AA6,4))</f>
        <v/>
      </c>
      <c r="AB11" s="37" t="str">
        <f>IF(_tap_day_all!AB6="","",ROUND(_tap_day_all!AB6,4))</f>
        <v/>
      </c>
    </row>
    <row r="12" spans="1:28" ht="20.100000000000001" customHeight="1" x14ac:dyDescent="0.2">
      <c r="A12" s="23" t="str">
        <f>IF(_tap_day_all!A7="","",_tap_day_all!A7)</f>
        <v/>
      </c>
      <c r="B12" s="24" t="str">
        <f>IF(_tap_day_all!B7="","",_tap_day_all!B7)</f>
        <v/>
      </c>
      <c r="C12" s="24" t="str">
        <f>IF(_tap_day_all!C7="","",_tap_day_all!C7)</f>
        <v/>
      </c>
      <c r="D12" s="27" t="str">
        <f>IF(_tap_day_all!D7="","",_tap_day_all!D7)</f>
        <v/>
      </c>
      <c r="E12" s="27" t="str">
        <f>IF(_tap_day_all!E7="","",_tap_day_all!E7)</f>
        <v/>
      </c>
      <c r="F12" s="24" t="str">
        <f>IF(_tap_day_all!F7="","",_tap_day_all!F7)</f>
        <v/>
      </c>
      <c r="G12" s="24" t="str">
        <f>IF(_tap_day_all!G7="","",_tap_day_all!G7)</f>
        <v/>
      </c>
      <c r="H12" s="29" t="str">
        <f>IF(_tap_day_all!H7="","",_tap_day_all!H7)</f>
        <v/>
      </c>
      <c r="I12" s="29" t="str">
        <f>IF(_tap_day_all!I7="","",_tap_day_all!I7)</f>
        <v/>
      </c>
      <c r="J12" s="29" t="str">
        <f t="shared" si="0"/>
        <v/>
      </c>
      <c r="K12" s="34" t="str">
        <f>IF(_tap_day_all!K7="","",_tap_day_all!K7)</f>
        <v/>
      </c>
      <c r="L12" s="29" t="str">
        <f>IF(_tap_day_all!L7="","",_tap_day_all!L7)</f>
        <v/>
      </c>
      <c r="M12" s="24" t="str">
        <f>IF(_tap_day_all!M7="","",ROUND(_tap_day_all!M7*100,4))</f>
        <v/>
      </c>
      <c r="N12" s="24" t="str">
        <f>IF(_tap_day_all!N7="","",ROUND(_tap_day_all!N7*100,4))</f>
        <v/>
      </c>
      <c r="O12" s="24" t="str">
        <f>IF(_tap_day_all!O7="","",ROUND(_tap_day_all!O7*100,4))</f>
        <v/>
      </c>
      <c r="P12" s="24" t="str">
        <f>IF(_tap_day_all!P7="","",ROUND(_tap_day_all!P7*100,4))</f>
        <v/>
      </c>
      <c r="Q12" s="24" t="str">
        <f>IF(_tap_day_all!Q7="","",ROUND(_tap_day_all!Q7*100,4))</f>
        <v/>
      </c>
      <c r="R12" s="24" t="str">
        <f>IF(_tap_day_all!R7="","",ROUND(_tap_day_all!R7*100,4))</f>
        <v/>
      </c>
      <c r="S12" s="24" t="str">
        <f>IF(_tap_day_all!S7="","",ROUND(_tap_day_all!S7*100,4))</f>
        <v/>
      </c>
      <c r="T12" s="24" t="str">
        <f>IF(_tap_day_all!T7="","",ROUND(_tap_day_all!T7*100,4))</f>
        <v/>
      </c>
      <c r="U12" s="24" t="str">
        <f>IF(_tap_day_all!U7="","",ROUND(_tap_day_all!U7*100,4))</f>
        <v/>
      </c>
      <c r="V12" s="24" t="str">
        <f>IF(_tap_day_all!V7="","",ROUND(_tap_day_all!V7*100,4))</f>
        <v/>
      </c>
      <c r="W12" s="24" t="str">
        <f>IF(_tap_day_all!W7="","",ROUND(_tap_day_all!W7*100,4))</f>
        <v/>
      </c>
      <c r="X12" s="24" t="str">
        <f>IF(_tap_day_all!X7="","",ROUND(_tap_day_all!X7*100,4))</f>
        <v/>
      </c>
      <c r="Y12" s="24" t="str">
        <f>IF(_tap_day_all!Y7="","",ROUND(_tap_day_all!Y7*100,4))</f>
        <v/>
      </c>
      <c r="Z12" s="24" t="str">
        <f>IF(_tap_day_all!Z7="","",ROUND(_tap_day_all!Z7,4))</f>
        <v/>
      </c>
      <c r="AA12" s="37" t="str">
        <f>IF(_tap_day_all!AA7="","",ROUND(_tap_day_all!AA7,4))</f>
        <v/>
      </c>
      <c r="AB12" s="37" t="str">
        <f>IF(_tap_day_all!AB7="","",ROUND(_tap_day_all!AB7,4))</f>
        <v/>
      </c>
    </row>
    <row r="13" spans="1:28" ht="20.100000000000001" customHeight="1" x14ac:dyDescent="0.2">
      <c r="A13" s="23" t="str">
        <f>IF(_tap_day_all!A8="","",_tap_day_all!A8)</f>
        <v/>
      </c>
      <c r="B13" s="24" t="str">
        <f>IF(_tap_day_all!B8="","",_tap_day_all!B8)</f>
        <v/>
      </c>
      <c r="C13" s="24" t="str">
        <f>IF(_tap_day_all!C8="","",_tap_day_all!C8)</f>
        <v/>
      </c>
      <c r="D13" s="27" t="str">
        <f>IF(_tap_day_all!D8="","",_tap_day_all!D8)</f>
        <v/>
      </c>
      <c r="E13" s="27" t="str">
        <f>IF(_tap_day_all!E8="","",_tap_day_all!E8)</f>
        <v/>
      </c>
      <c r="F13" s="24" t="str">
        <f>IF(_tap_day_all!F8="","",_tap_day_all!F8)</f>
        <v/>
      </c>
      <c r="G13" s="24" t="str">
        <f>IF(_tap_day_all!G8="","",_tap_day_all!G8)</f>
        <v/>
      </c>
      <c r="H13" s="29" t="str">
        <f>IF(_tap_day_all!H8="","",_tap_day_all!H8)</f>
        <v/>
      </c>
      <c r="I13" s="29" t="str">
        <f>IF(_tap_day_all!I8="","",_tap_day_all!I8)</f>
        <v/>
      </c>
      <c r="J13" s="29" t="str">
        <f t="shared" si="0"/>
        <v/>
      </c>
      <c r="K13" s="34" t="str">
        <f>IF(_tap_day_all!K8="","",_tap_day_all!K8)</f>
        <v/>
      </c>
      <c r="L13" s="29" t="str">
        <f>IF(_tap_day_all!L8="","",_tap_day_all!L8)</f>
        <v/>
      </c>
      <c r="M13" s="24" t="str">
        <f>IF(_tap_day_all!M8="","",ROUND(_tap_day_all!M8*100,4))</f>
        <v/>
      </c>
      <c r="N13" s="24" t="str">
        <f>IF(_tap_day_all!N8="","",ROUND(_tap_day_all!N8*100,4))</f>
        <v/>
      </c>
      <c r="O13" s="24" t="str">
        <f>IF(_tap_day_all!O8="","",ROUND(_tap_day_all!O8*100,4))</f>
        <v/>
      </c>
      <c r="P13" s="24" t="str">
        <f>IF(_tap_day_all!P8="","",ROUND(_tap_day_all!P8*100,4))</f>
        <v/>
      </c>
      <c r="Q13" s="24" t="str">
        <f>IF(_tap_day_all!Q8="","",ROUND(_tap_day_all!Q8*100,4))</f>
        <v/>
      </c>
      <c r="R13" s="24" t="str">
        <f>IF(_tap_day_all!R8="","",ROUND(_tap_day_all!R8*100,4))</f>
        <v/>
      </c>
      <c r="S13" s="24" t="str">
        <f>IF(_tap_day_all!S8="","",ROUND(_tap_day_all!S8*100,4))</f>
        <v/>
      </c>
      <c r="T13" s="24" t="str">
        <f>IF(_tap_day_all!T8="","",ROUND(_tap_day_all!T8*100,4))</f>
        <v/>
      </c>
      <c r="U13" s="24" t="str">
        <f>IF(_tap_day_all!U8="","",ROUND(_tap_day_all!U8*100,4))</f>
        <v/>
      </c>
      <c r="V13" s="24" t="str">
        <f>IF(_tap_day_all!V8="","",ROUND(_tap_day_all!V8*100,4))</f>
        <v/>
      </c>
      <c r="W13" s="24" t="str">
        <f>IF(_tap_day_all!W8="","",ROUND(_tap_day_all!W8*100,4))</f>
        <v/>
      </c>
      <c r="X13" s="24" t="str">
        <f>IF(_tap_day_all!X8="","",ROUND(_tap_day_all!X8*100,4))</f>
        <v/>
      </c>
      <c r="Y13" s="24" t="str">
        <f>IF(_tap_day_all!Y8="","",ROUND(_tap_day_all!Y8*100,4))</f>
        <v/>
      </c>
      <c r="Z13" s="24" t="str">
        <f>IF(_tap_day_all!Z8="","",ROUND(_tap_day_all!Z8,4))</f>
        <v/>
      </c>
      <c r="AA13" s="37" t="str">
        <f>IF(_tap_day_all!AA8="","",ROUND(_tap_day_all!AA8,4))</f>
        <v/>
      </c>
      <c r="AB13" s="37" t="str">
        <f>IF(_tap_day_all!AB8="","",ROUND(_tap_day_all!AB8,4))</f>
        <v/>
      </c>
    </row>
    <row r="14" spans="1:28" ht="20.100000000000001" customHeight="1" x14ac:dyDescent="0.2">
      <c r="A14" s="23" t="str">
        <f>IF(_tap_day_all!A9="","",_tap_day_all!A9)</f>
        <v/>
      </c>
      <c r="B14" s="24" t="str">
        <f>IF(_tap_day_all!B9="","",_tap_day_all!B9)</f>
        <v/>
      </c>
      <c r="C14" s="24" t="str">
        <f>IF(_tap_day_all!C9="","",_tap_day_all!C9)</f>
        <v/>
      </c>
      <c r="D14" s="27" t="str">
        <f>IF(_tap_day_all!D9="","",_tap_day_all!D9)</f>
        <v/>
      </c>
      <c r="E14" s="27" t="str">
        <f>IF(_tap_day_all!E9="","",_tap_day_all!E9)</f>
        <v/>
      </c>
      <c r="F14" s="24" t="str">
        <f>IF(_tap_day_all!F9="","",_tap_day_all!F9)</f>
        <v/>
      </c>
      <c r="G14" s="24" t="str">
        <f>IF(_tap_day_all!G9="","",_tap_day_all!G9)</f>
        <v/>
      </c>
      <c r="H14" s="29" t="str">
        <f>IF(_tap_day_all!H9="","",_tap_day_all!H9)</f>
        <v/>
      </c>
      <c r="I14" s="29" t="str">
        <f>IF(_tap_day_all!I9="","",_tap_day_all!I9)</f>
        <v/>
      </c>
      <c r="J14" s="29" t="str">
        <f t="shared" si="0"/>
        <v/>
      </c>
      <c r="K14" s="34" t="str">
        <f>IF(_tap_day_all!K9="","",_tap_day_all!K9)</f>
        <v/>
      </c>
      <c r="L14" s="29" t="str">
        <f>IF(_tap_day_all!L9="","",_tap_day_all!L9)</f>
        <v/>
      </c>
      <c r="M14" s="24" t="str">
        <f>IF(_tap_day_all!M9="","",ROUND(_tap_day_all!M9*100,4))</f>
        <v/>
      </c>
      <c r="N14" s="24" t="str">
        <f>IF(_tap_day_all!N9="","",ROUND(_tap_day_all!N9*100,4))</f>
        <v/>
      </c>
      <c r="O14" s="24" t="str">
        <f>IF(_tap_day_all!O9="","",ROUND(_tap_day_all!O9*100,4))</f>
        <v/>
      </c>
      <c r="P14" s="24" t="str">
        <f>IF(_tap_day_all!P9="","",ROUND(_tap_day_all!P9*100,4))</f>
        <v/>
      </c>
      <c r="Q14" s="24" t="str">
        <f>IF(_tap_day_all!Q9="","",ROUND(_tap_day_all!Q9*100,4))</f>
        <v/>
      </c>
      <c r="R14" s="24" t="str">
        <f>IF(_tap_day_all!R9="","",ROUND(_tap_day_all!R9*100,4))</f>
        <v/>
      </c>
      <c r="S14" s="24" t="str">
        <f>IF(_tap_day_all!S9="","",ROUND(_tap_day_all!S9*100,4))</f>
        <v/>
      </c>
      <c r="T14" s="24" t="str">
        <f>IF(_tap_day_all!T9="","",ROUND(_tap_day_all!T9*100,4))</f>
        <v/>
      </c>
      <c r="U14" s="24" t="str">
        <f>IF(_tap_day_all!U9="","",ROUND(_tap_day_all!U9*100,4))</f>
        <v/>
      </c>
      <c r="V14" s="24" t="str">
        <f>IF(_tap_day_all!V9="","",ROUND(_tap_day_all!V9*100,4))</f>
        <v/>
      </c>
      <c r="W14" s="24" t="str">
        <f>IF(_tap_day_all!W9="","",ROUND(_tap_day_all!W9*100,4))</f>
        <v/>
      </c>
      <c r="X14" s="24" t="str">
        <f>IF(_tap_day_all!X9="","",ROUND(_tap_day_all!X9*100,4))</f>
        <v/>
      </c>
      <c r="Y14" s="24" t="str">
        <f>IF(_tap_day_all!Y9="","",ROUND(_tap_day_all!Y9*100,4))</f>
        <v/>
      </c>
      <c r="Z14" s="24" t="str">
        <f>IF(_tap_day_all!Z9="","",ROUND(_tap_day_all!Z9,4))</f>
        <v/>
      </c>
      <c r="AA14" s="37" t="str">
        <f>IF(_tap_day_all!AA9="","",ROUND(_tap_day_all!AA9,4))</f>
        <v/>
      </c>
      <c r="AB14" s="37" t="str">
        <f>IF(_tap_day_all!AB9="","",ROUND(_tap_day_all!AB9,4))</f>
        <v/>
      </c>
    </row>
    <row r="15" spans="1:28" ht="20.100000000000001" customHeight="1" x14ac:dyDescent="0.2">
      <c r="A15" s="23" t="str">
        <f>IF(_tap_day_all!A10="","",_tap_day_all!A10)</f>
        <v/>
      </c>
      <c r="B15" s="24" t="str">
        <f>IF(_tap_day_all!B10="","",_tap_day_all!B10)</f>
        <v/>
      </c>
      <c r="C15" s="24" t="str">
        <f>IF(_tap_day_all!C10="","",_tap_day_all!C10)</f>
        <v/>
      </c>
      <c r="D15" s="27" t="str">
        <f>IF(_tap_day_all!D10="","",_tap_day_all!D10)</f>
        <v/>
      </c>
      <c r="E15" s="27" t="str">
        <f>IF(_tap_day_all!E10="","",_tap_day_all!E10)</f>
        <v/>
      </c>
      <c r="F15" s="24" t="str">
        <f>IF(_tap_day_all!F10="","",_tap_day_all!F10)</f>
        <v/>
      </c>
      <c r="G15" s="24" t="str">
        <f>IF(_tap_day_all!G10="","",_tap_day_all!G10)</f>
        <v/>
      </c>
      <c r="H15" s="29" t="str">
        <f>IF(_tap_day_all!H10="","",_tap_day_all!H10)</f>
        <v/>
      </c>
      <c r="I15" s="29" t="str">
        <f>IF(_tap_day_all!I10="","",_tap_day_all!I10)</f>
        <v/>
      </c>
      <c r="J15" s="29" t="str">
        <f t="shared" si="0"/>
        <v/>
      </c>
      <c r="K15" s="34" t="str">
        <f>IF(_tap_day_all!K10="","",_tap_day_all!K10)</f>
        <v/>
      </c>
      <c r="L15" s="29" t="str">
        <f>IF(_tap_day_all!L10="","",_tap_day_all!L10)</f>
        <v/>
      </c>
      <c r="M15" s="24" t="str">
        <f>IF(_tap_day_all!M10="","",ROUND(_tap_day_all!M10*100,4))</f>
        <v/>
      </c>
      <c r="N15" s="24" t="str">
        <f>IF(_tap_day_all!N10="","",ROUND(_tap_day_all!N10*100,4))</f>
        <v/>
      </c>
      <c r="O15" s="24" t="str">
        <f>IF(_tap_day_all!O10="","",ROUND(_tap_day_all!O10*100,4))</f>
        <v/>
      </c>
      <c r="P15" s="24" t="str">
        <f>IF(_tap_day_all!P10="","",ROUND(_tap_day_all!P10*100,4))</f>
        <v/>
      </c>
      <c r="Q15" s="24" t="str">
        <f>IF(_tap_day_all!Q10="","",ROUND(_tap_day_all!Q10*100,4))</f>
        <v/>
      </c>
      <c r="R15" s="24" t="str">
        <f>IF(_tap_day_all!R10="","",ROUND(_tap_day_all!R10*100,4))</f>
        <v/>
      </c>
      <c r="S15" s="24" t="str">
        <f>IF(_tap_day_all!S10="","",ROUND(_tap_day_all!S10*100,4))</f>
        <v/>
      </c>
      <c r="T15" s="24" t="str">
        <f>IF(_tap_day_all!T10="","",ROUND(_tap_day_all!T10*100,4))</f>
        <v/>
      </c>
      <c r="U15" s="24" t="str">
        <f>IF(_tap_day_all!U10="","",ROUND(_tap_day_all!U10*100,4))</f>
        <v/>
      </c>
      <c r="V15" s="24" t="str">
        <f>IF(_tap_day_all!V10="","",ROUND(_tap_day_all!V10*100,4))</f>
        <v/>
      </c>
      <c r="W15" s="24" t="str">
        <f>IF(_tap_day_all!W10="","",ROUND(_tap_day_all!W10*100,4))</f>
        <v/>
      </c>
      <c r="X15" s="24" t="str">
        <f>IF(_tap_day_all!X10="","",ROUND(_tap_day_all!X10*100,4))</f>
        <v/>
      </c>
      <c r="Y15" s="24" t="str">
        <f>IF(_tap_day_all!Y10="","",ROUND(_tap_day_all!Y10*100,4))</f>
        <v/>
      </c>
      <c r="Z15" s="24" t="str">
        <f>IF(_tap_day_all!Z10="","",ROUND(_tap_day_all!Z10,4))</f>
        <v/>
      </c>
      <c r="AA15" s="37" t="str">
        <f>IF(_tap_day_all!AA10="","",ROUND(_tap_day_all!AA10,4))</f>
        <v/>
      </c>
      <c r="AB15" s="37" t="str">
        <f>IF(_tap_day_all!AB10="","",ROUND(_tap_day_all!AB10,4))</f>
        <v/>
      </c>
    </row>
    <row r="16" spans="1:28" ht="20.100000000000001" customHeight="1" x14ac:dyDescent="0.2">
      <c r="A16" s="23" t="str">
        <f>IF(_tap_day_all!A11="","",_tap_day_all!A11)</f>
        <v/>
      </c>
      <c r="B16" s="24" t="str">
        <f>IF(_tap_day_all!B11="","",_tap_day_all!B11)</f>
        <v/>
      </c>
      <c r="C16" s="24" t="str">
        <f>IF(_tap_day_all!C11="","",_tap_day_all!C11)</f>
        <v/>
      </c>
      <c r="D16" s="27" t="str">
        <f>IF(_tap_day_all!D11="","",_tap_day_all!D11)</f>
        <v/>
      </c>
      <c r="E16" s="27" t="str">
        <f>IF(_tap_day_all!E11="","",_tap_day_all!E11)</f>
        <v/>
      </c>
      <c r="F16" s="24" t="str">
        <f>IF(_tap_day_all!F11="","",_tap_day_all!F11)</f>
        <v/>
      </c>
      <c r="G16" s="24" t="str">
        <f>IF(_tap_day_all!G11="","",_tap_day_all!G11)</f>
        <v/>
      </c>
      <c r="H16" s="29" t="str">
        <f>IF(_tap_day_all!H11="","",_tap_day_all!H11)</f>
        <v/>
      </c>
      <c r="I16" s="29" t="str">
        <f>IF(_tap_day_all!I11="","",_tap_day_all!I11)</f>
        <v/>
      </c>
      <c r="J16" s="29" t="str">
        <f t="shared" si="0"/>
        <v/>
      </c>
      <c r="K16" s="34" t="str">
        <f>IF(_tap_day_all!K11="","",_tap_day_all!K11)</f>
        <v/>
      </c>
      <c r="L16" s="29" t="str">
        <f>IF(_tap_day_all!L11="","",_tap_day_all!L11)</f>
        <v/>
      </c>
      <c r="M16" s="24" t="str">
        <f>IF(_tap_day_all!M11="","",ROUND(_tap_day_all!M11*100,4))</f>
        <v/>
      </c>
      <c r="N16" s="24" t="str">
        <f>IF(_tap_day_all!N11="","",ROUND(_tap_day_all!N11*100,4))</f>
        <v/>
      </c>
      <c r="O16" s="24" t="str">
        <f>IF(_tap_day_all!O11="","",ROUND(_tap_day_all!O11*100,4))</f>
        <v/>
      </c>
      <c r="P16" s="24" t="str">
        <f>IF(_tap_day_all!P11="","",ROUND(_tap_day_all!P11*100,4))</f>
        <v/>
      </c>
      <c r="Q16" s="24" t="str">
        <f>IF(_tap_day_all!Q11="","",ROUND(_tap_day_all!Q11*100,4))</f>
        <v/>
      </c>
      <c r="R16" s="24" t="str">
        <f>IF(_tap_day_all!R11="","",ROUND(_tap_day_all!R11*100,4))</f>
        <v/>
      </c>
      <c r="S16" s="24" t="str">
        <f>IF(_tap_day_all!S11="","",ROUND(_tap_day_all!S11*100,4))</f>
        <v/>
      </c>
      <c r="T16" s="24" t="str">
        <f>IF(_tap_day_all!T11="","",ROUND(_tap_day_all!T11*100,4))</f>
        <v/>
      </c>
      <c r="U16" s="24" t="str">
        <f>IF(_tap_day_all!U11="","",ROUND(_tap_day_all!U11*100,4))</f>
        <v/>
      </c>
      <c r="V16" s="24" t="str">
        <f>IF(_tap_day_all!V11="","",ROUND(_tap_day_all!V11*100,4))</f>
        <v/>
      </c>
      <c r="W16" s="24" t="str">
        <f>IF(_tap_day_all!W11="","",ROUND(_tap_day_all!W11*100,4))</f>
        <v/>
      </c>
      <c r="X16" s="24" t="str">
        <f>IF(_tap_day_all!X11="","",ROUND(_tap_day_all!X11*100,4))</f>
        <v/>
      </c>
      <c r="Y16" s="24" t="str">
        <f>IF(_tap_day_all!Y11="","",ROUND(_tap_day_all!Y11*100,4))</f>
        <v/>
      </c>
      <c r="Z16" s="24" t="str">
        <f>IF(_tap_day_all!Z11="","",ROUND(_tap_day_all!Z11,4))</f>
        <v/>
      </c>
      <c r="AA16" s="37" t="str">
        <f>IF(_tap_day_all!AA11="","",ROUND(_tap_day_all!AA11,4))</f>
        <v/>
      </c>
      <c r="AB16" s="37" t="str">
        <f>IF(_tap_day_all!AB11="","",ROUND(_tap_day_all!AB11,4))</f>
        <v/>
      </c>
    </row>
    <row r="17" spans="1:28" ht="20.100000000000001" customHeight="1" x14ac:dyDescent="0.2">
      <c r="A17" s="23" t="str">
        <f>IF(_tap_day_all!A12="","",_tap_day_all!A12)</f>
        <v/>
      </c>
      <c r="B17" s="24" t="str">
        <f>IF(_tap_day_all!B12="","",_tap_day_all!B12)</f>
        <v/>
      </c>
      <c r="C17" s="24" t="str">
        <f>IF(_tap_day_all!C12="","",_tap_day_all!C12)</f>
        <v/>
      </c>
      <c r="D17" s="27" t="str">
        <f>IF(_tap_day_all!D12="","",_tap_day_all!D12)</f>
        <v/>
      </c>
      <c r="E17" s="27" t="str">
        <f>IF(_tap_day_all!E12="","",_tap_day_all!E12)</f>
        <v/>
      </c>
      <c r="F17" s="24" t="str">
        <f>IF(_tap_day_all!F12="","",_tap_day_all!F12)</f>
        <v/>
      </c>
      <c r="G17" s="24" t="str">
        <f>IF(_tap_day_all!G12="","",_tap_day_all!G12)</f>
        <v/>
      </c>
      <c r="H17" s="29" t="str">
        <f>IF(_tap_day_all!H12="","",_tap_day_all!H12)</f>
        <v/>
      </c>
      <c r="I17" s="29" t="str">
        <f>IF(_tap_day_all!I12="","",_tap_day_all!I12)</f>
        <v/>
      </c>
      <c r="J17" s="29" t="str">
        <f t="shared" si="0"/>
        <v/>
      </c>
      <c r="K17" s="34" t="str">
        <f>IF(_tap_day_all!K12="","",_tap_day_all!K12)</f>
        <v/>
      </c>
      <c r="L17" s="29" t="str">
        <f>IF(_tap_day_all!L12="","",_tap_day_all!L12)</f>
        <v/>
      </c>
      <c r="M17" s="24" t="str">
        <f>IF(_tap_day_all!M12="","",ROUND(_tap_day_all!M12*100,4))</f>
        <v/>
      </c>
      <c r="N17" s="24" t="str">
        <f>IF(_tap_day_all!N12="","",ROUND(_tap_day_all!N12*100,4))</f>
        <v/>
      </c>
      <c r="O17" s="24" t="str">
        <f>IF(_tap_day_all!O12="","",ROUND(_tap_day_all!O12*100,4))</f>
        <v/>
      </c>
      <c r="P17" s="24" t="str">
        <f>IF(_tap_day_all!P12="","",ROUND(_tap_day_all!P12*100,4))</f>
        <v/>
      </c>
      <c r="Q17" s="24" t="str">
        <f>IF(_tap_day_all!Q12="","",ROUND(_tap_day_all!Q12*100,4))</f>
        <v/>
      </c>
      <c r="R17" s="24" t="str">
        <f>IF(_tap_day_all!R12="","",ROUND(_tap_day_all!R12*100,4))</f>
        <v/>
      </c>
      <c r="S17" s="24" t="str">
        <f>IF(_tap_day_all!S12="","",ROUND(_tap_day_all!S12*100,4))</f>
        <v/>
      </c>
      <c r="T17" s="24" t="str">
        <f>IF(_tap_day_all!T12="","",ROUND(_tap_day_all!T12*100,4))</f>
        <v/>
      </c>
      <c r="U17" s="24" t="str">
        <f>IF(_tap_day_all!U12="","",ROUND(_tap_day_all!U12*100,4))</f>
        <v/>
      </c>
      <c r="V17" s="24" t="str">
        <f>IF(_tap_day_all!V12="","",ROUND(_tap_day_all!V12*100,4))</f>
        <v/>
      </c>
      <c r="W17" s="24" t="str">
        <f>IF(_tap_day_all!W12="","",ROUND(_tap_day_all!W12*100,4))</f>
        <v/>
      </c>
      <c r="X17" s="24" t="str">
        <f>IF(_tap_day_all!X12="","",ROUND(_tap_day_all!X12*100,4))</f>
        <v/>
      </c>
      <c r="Y17" s="24" t="str">
        <f>IF(_tap_day_all!Y12="","",ROUND(_tap_day_all!Y12*100,4))</f>
        <v/>
      </c>
      <c r="Z17" s="24" t="str">
        <f>IF(_tap_day_all!Z12="","",ROUND(_tap_day_all!Z12,4))</f>
        <v/>
      </c>
      <c r="AA17" s="37" t="str">
        <f>IF(_tap_day_all!AA12="","",ROUND(_tap_day_all!AA12,4))</f>
        <v/>
      </c>
      <c r="AB17" s="37" t="str">
        <f>IF(_tap_day_all!AB12="","",ROUND(_tap_day_all!AB12,4))</f>
        <v/>
      </c>
    </row>
    <row r="18" spans="1:28" ht="20.100000000000001" customHeight="1" x14ac:dyDescent="0.2">
      <c r="A18" s="23" t="str">
        <f>IF(_tap_day_all!A13="","",_tap_day_all!A13)</f>
        <v/>
      </c>
      <c r="B18" s="24" t="str">
        <f>IF(_tap_day_all!B13="","",_tap_day_all!B13)</f>
        <v/>
      </c>
      <c r="C18" s="24" t="str">
        <f>IF(_tap_day_all!C13="","",_tap_day_all!C13)</f>
        <v/>
      </c>
      <c r="D18" s="27" t="str">
        <f>IF(_tap_day_all!D13="","",_tap_day_all!D13)</f>
        <v/>
      </c>
      <c r="E18" s="27" t="str">
        <f>IF(_tap_day_all!E13="","",_tap_day_all!E13)</f>
        <v/>
      </c>
      <c r="F18" s="24" t="str">
        <f>IF(_tap_day_all!F13="","",_tap_day_all!F13)</f>
        <v/>
      </c>
      <c r="G18" s="24" t="str">
        <f>IF(_tap_day_all!G13="","",_tap_day_all!G13)</f>
        <v/>
      </c>
      <c r="H18" s="29" t="str">
        <f>IF(_tap_day_all!H13="","",_tap_day_all!H13)</f>
        <v/>
      </c>
      <c r="I18" s="29" t="str">
        <f>IF(_tap_day_all!I13="","",_tap_day_all!I13)</f>
        <v/>
      </c>
      <c r="J18" s="29" t="str">
        <f t="shared" si="0"/>
        <v/>
      </c>
      <c r="K18" s="34" t="str">
        <f>IF(_tap_day_all!K13="","",_tap_day_all!K13)</f>
        <v/>
      </c>
      <c r="L18" s="29" t="str">
        <f>IF(_tap_day_all!L13="","",_tap_day_all!L13)</f>
        <v/>
      </c>
      <c r="M18" s="24" t="str">
        <f>IF(_tap_day_all!M13="","",ROUND(_tap_day_all!M13*100,4))</f>
        <v/>
      </c>
      <c r="N18" s="24" t="str">
        <f>IF(_tap_day_all!N13="","",ROUND(_tap_day_all!N13*100,4))</f>
        <v/>
      </c>
      <c r="O18" s="24" t="str">
        <f>IF(_tap_day_all!O13="","",ROUND(_tap_day_all!O13*100,4))</f>
        <v/>
      </c>
      <c r="P18" s="24" t="str">
        <f>IF(_tap_day_all!P13="","",ROUND(_tap_day_all!P13*100,4))</f>
        <v/>
      </c>
      <c r="Q18" s="24" t="str">
        <f>IF(_tap_day_all!Q13="","",ROUND(_tap_day_all!Q13*100,4))</f>
        <v/>
      </c>
      <c r="R18" s="24" t="str">
        <f>IF(_tap_day_all!R13="","",ROUND(_tap_day_all!R13*100,4))</f>
        <v/>
      </c>
      <c r="S18" s="24" t="str">
        <f>IF(_tap_day_all!S13="","",ROUND(_tap_day_all!S13*100,4))</f>
        <v/>
      </c>
      <c r="T18" s="24" t="str">
        <f>IF(_tap_day_all!T13="","",ROUND(_tap_day_all!T13*100,4))</f>
        <v/>
      </c>
      <c r="U18" s="24" t="str">
        <f>IF(_tap_day_all!U13="","",ROUND(_tap_day_all!U13*100,4))</f>
        <v/>
      </c>
      <c r="V18" s="24" t="str">
        <f>IF(_tap_day_all!V13="","",ROUND(_tap_day_all!V13*100,4))</f>
        <v/>
      </c>
      <c r="W18" s="24" t="str">
        <f>IF(_tap_day_all!W13="","",ROUND(_tap_day_all!W13*100,4))</f>
        <v/>
      </c>
      <c r="X18" s="24" t="str">
        <f>IF(_tap_day_all!X13="","",ROUND(_tap_day_all!X13*100,4))</f>
        <v/>
      </c>
      <c r="Y18" s="24" t="str">
        <f>IF(_tap_day_all!Y13="","",ROUND(_tap_day_all!Y13*100,4))</f>
        <v/>
      </c>
      <c r="Z18" s="24" t="str">
        <f>IF(_tap_day_all!Z13="","",ROUND(_tap_day_all!Z13,4))</f>
        <v/>
      </c>
      <c r="AA18" s="37" t="str">
        <f>IF(_tap_day_all!AA13="","",ROUND(_tap_day_all!AA13,4))</f>
        <v/>
      </c>
      <c r="AB18" s="37" t="str">
        <f>IF(_tap_day_all!AB13="","",ROUND(_tap_day_all!AB13,4))</f>
        <v/>
      </c>
    </row>
    <row r="19" spans="1:28" ht="20.100000000000001" customHeight="1" x14ac:dyDescent="0.2">
      <c r="A19" s="23" t="str">
        <f>IF(_tap_day_all!A14="","",_tap_day_all!A14)</f>
        <v/>
      </c>
      <c r="B19" s="24" t="str">
        <f>IF(_tap_day_all!B14="","",_tap_day_all!B14)</f>
        <v/>
      </c>
      <c r="C19" s="24" t="str">
        <f>IF(_tap_day_all!C14="","",_tap_day_all!C14)</f>
        <v/>
      </c>
      <c r="D19" s="27" t="str">
        <f>IF(_tap_day_all!D14="","",_tap_day_all!D14)</f>
        <v/>
      </c>
      <c r="E19" s="27" t="str">
        <f>IF(_tap_day_all!E14="","",_tap_day_all!E14)</f>
        <v/>
      </c>
      <c r="F19" s="24" t="str">
        <f>IF(_tap_day_all!F14="","",_tap_day_all!F14)</f>
        <v/>
      </c>
      <c r="G19" s="24" t="str">
        <f>IF(_tap_day_all!G14="","",_tap_day_all!G14)</f>
        <v/>
      </c>
      <c r="H19" s="29" t="str">
        <f>IF(_tap_day_all!H14="","",_tap_day_all!H14)</f>
        <v/>
      </c>
      <c r="I19" s="29" t="str">
        <f>IF(_tap_day_all!I14="","",_tap_day_all!I14)</f>
        <v/>
      </c>
      <c r="J19" s="29" t="str">
        <f t="shared" si="0"/>
        <v/>
      </c>
      <c r="K19" s="34" t="str">
        <f>IF(_tap_day_all!K14="","",_tap_day_all!K14)</f>
        <v/>
      </c>
      <c r="L19" s="29" t="str">
        <f>IF(_tap_day_all!L14="","",_tap_day_all!L14)</f>
        <v/>
      </c>
      <c r="M19" s="24" t="str">
        <f>IF(_tap_day_all!M14="","",ROUND(_tap_day_all!M14*100,4))</f>
        <v/>
      </c>
      <c r="N19" s="24" t="str">
        <f>IF(_tap_day_all!N14="","",ROUND(_tap_day_all!N14*100,4))</f>
        <v/>
      </c>
      <c r="O19" s="24" t="str">
        <f>IF(_tap_day_all!O14="","",ROUND(_tap_day_all!O14*100,4))</f>
        <v/>
      </c>
      <c r="P19" s="24" t="str">
        <f>IF(_tap_day_all!P14="","",ROUND(_tap_day_all!P14*100,4))</f>
        <v/>
      </c>
      <c r="Q19" s="24" t="str">
        <f>IF(_tap_day_all!Q14="","",ROUND(_tap_day_all!Q14*100,4))</f>
        <v/>
      </c>
      <c r="R19" s="24" t="str">
        <f>IF(_tap_day_all!R14="","",ROUND(_tap_day_all!R14*100,4))</f>
        <v/>
      </c>
      <c r="S19" s="24" t="str">
        <f>IF(_tap_day_all!S14="","",ROUND(_tap_day_all!S14*100,4))</f>
        <v/>
      </c>
      <c r="T19" s="24" t="str">
        <f>IF(_tap_day_all!T14="","",ROUND(_tap_day_all!T14*100,4))</f>
        <v/>
      </c>
      <c r="U19" s="24" t="str">
        <f>IF(_tap_day_all!U14="","",ROUND(_tap_day_all!U14*100,4))</f>
        <v/>
      </c>
      <c r="V19" s="24" t="str">
        <f>IF(_tap_day_all!V14="","",ROUND(_tap_day_all!V14*100,4))</f>
        <v/>
      </c>
      <c r="W19" s="24" t="str">
        <f>IF(_tap_day_all!W14="","",ROUND(_tap_day_all!W14*100,4))</f>
        <v/>
      </c>
      <c r="X19" s="24" t="str">
        <f>IF(_tap_day_all!X14="","",ROUND(_tap_day_all!X14*100,4))</f>
        <v/>
      </c>
      <c r="Y19" s="24" t="str">
        <f>IF(_tap_day_all!Y14="","",ROUND(_tap_day_all!Y14*100,4))</f>
        <v/>
      </c>
      <c r="Z19" s="24" t="str">
        <f>IF(_tap_day_all!Z14="","",ROUND(_tap_day_all!Z14,4))</f>
        <v/>
      </c>
      <c r="AA19" s="37" t="str">
        <f>IF(_tap_day_all!AA14="","",ROUND(_tap_day_all!AA14,4))</f>
        <v/>
      </c>
      <c r="AB19" s="37" t="str">
        <f>IF(_tap_day_all!AB14="","",ROUND(_tap_day_all!AB14,4))</f>
        <v/>
      </c>
    </row>
    <row r="20" spans="1:28" ht="20.100000000000001" customHeight="1" x14ac:dyDescent="0.2">
      <c r="A20" s="23" t="str">
        <f>IF(_tap_day_all!A15="","",_tap_day_all!A15)</f>
        <v/>
      </c>
      <c r="B20" s="24" t="str">
        <f>IF(_tap_day_all!B15="","",_tap_day_all!B15)</f>
        <v/>
      </c>
      <c r="C20" s="24" t="str">
        <f>IF(_tap_day_all!C15="","",_tap_day_all!C15)</f>
        <v/>
      </c>
      <c r="D20" s="27" t="str">
        <f>IF(_tap_day_all!D15="","",_tap_day_all!D15)</f>
        <v/>
      </c>
      <c r="E20" s="27" t="str">
        <f>IF(_tap_day_all!E15="","",_tap_day_all!E15)</f>
        <v/>
      </c>
      <c r="F20" s="24" t="str">
        <f>IF(_tap_day_all!F15="","",_tap_day_all!F15)</f>
        <v/>
      </c>
      <c r="G20" s="24" t="str">
        <f>IF(_tap_day_all!G15="","",_tap_day_all!G15)</f>
        <v/>
      </c>
      <c r="H20" s="29" t="str">
        <f>IF(_tap_day_all!H15="","",_tap_day_all!H15)</f>
        <v/>
      </c>
      <c r="I20" s="29" t="str">
        <f>IF(_tap_day_all!I15="","",_tap_day_all!I15)</f>
        <v/>
      </c>
      <c r="J20" s="29" t="str">
        <f t="shared" si="0"/>
        <v/>
      </c>
      <c r="K20" s="34" t="str">
        <f>IF(_tap_day_all!K15="","",_tap_day_all!K15)</f>
        <v/>
      </c>
      <c r="L20" s="29" t="str">
        <f>IF(_tap_day_all!L15="","",_tap_day_all!L15)</f>
        <v/>
      </c>
      <c r="M20" s="24" t="str">
        <f>IF(_tap_day_all!M15="","",ROUND(_tap_day_all!M15*100,4))</f>
        <v/>
      </c>
      <c r="N20" s="24" t="str">
        <f>IF(_tap_day_all!N15="","",ROUND(_tap_day_all!N15*100,4))</f>
        <v/>
      </c>
      <c r="O20" s="24" t="str">
        <f>IF(_tap_day_all!O15="","",ROUND(_tap_day_all!O15*100,4))</f>
        <v/>
      </c>
      <c r="P20" s="24" t="str">
        <f>IF(_tap_day_all!P15="","",ROUND(_tap_day_all!P15*100,4))</f>
        <v/>
      </c>
      <c r="Q20" s="24" t="str">
        <f>IF(_tap_day_all!Q15="","",ROUND(_tap_day_all!Q15*100,4))</f>
        <v/>
      </c>
      <c r="R20" s="24" t="str">
        <f>IF(_tap_day_all!R15="","",ROUND(_tap_day_all!R15*100,4))</f>
        <v/>
      </c>
      <c r="S20" s="24" t="str">
        <f>IF(_tap_day_all!S15="","",ROUND(_tap_day_all!S15*100,4))</f>
        <v/>
      </c>
      <c r="T20" s="24" t="str">
        <f>IF(_tap_day_all!T15="","",ROUND(_tap_day_all!T15*100,4))</f>
        <v/>
      </c>
      <c r="U20" s="24" t="str">
        <f>IF(_tap_day_all!U15="","",ROUND(_tap_day_all!U15*100,4))</f>
        <v/>
      </c>
      <c r="V20" s="24" t="str">
        <f>IF(_tap_day_all!V15="","",ROUND(_tap_day_all!V15*100,4))</f>
        <v/>
      </c>
      <c r="W20" s="24" t="str">
        <f>IF(_tap_day_all!W15="","",ROUND(_tap_day_all!W15*100,4))</f>
        <v/>
      </c>
      <c r="X20" s="24" t="str">
        <f>IF(_tap_day_all!X15="","",ROUND(_tap_day_all!X15*100,4))</f>
        <v/>
      </c>
      <c r="Y20" s="24" t="str">
        <f>IF(_tap_day_all!Y15="","",ROUND(_tap_day_all!Y15*100,4))</f>
        <v/>
      </c>
      <c r="Z20" s="24" t="str">
        <f>IF(_tap_day_all!Z15="","",ROUND(_tap_day_all!Z15,4))</f>
        <v/>
      </c>
      <c r="AA20" s="37" t="str">
        <f>IF(_tap_day_all!AA15="","",ROUND(_tap_day_all!AA15,4))</f>
        <v/>
      </c>
      <c r="AB20" s="37" t="str">
        <f>IF(_tap_day_all!AB15="","",ROUND(_tap_day_all!AB15,4))</f>
        <v/>
      </c>
    </row>
    <row r="21" spans="1:28" ht="20.100000000000001" customHeight="1" x14ac:dyDescent="0.2">
      <c r="A21" s="23" t="str">
        <f>IF(_tap_day_all!A16="","",_tap_day_all!A16)</f>
        <v/>
      </c>
      <c r="B21" s="24" t="str">
        <f>IF(_tap_day_all!B16="","",_tap_day_all!B16)</f>
        <v/>
      </c>
      <c r="C21" s="24" t="str">
        <f>IF(_tap_day_all!C16="","",_tap_day_all!C16)</f>
        <v/>
      </c>
      <c r="D21" s="27" t="str">
        <f>IF(_tap_day_all!D16="","",_tap_day_all!D16)</f>
        <v/>
      </c>
      <c r="E21" s="27" t="str">
        <f>IF(_tap_day_all!E16="","",_tap_day_all!E16)</f>
        <v/>
      </c>
      <c r="F21" s="24" t="str">
        <f>IF(_tap_day_all!F16="","",_tap_day_all!F16)</f>
        <v/>
      </c>
      <c r="G21" s="24" t="str">
        <f>IF(_tap_day_all!G16="","",_tap_day_all!G16)</f>
        <v/>
      </c>
      <c r="H21" s="29" t="str">
        <f>IF(_tap_day_all!H16="","",_tap_day_all!H16)</f>
        <v/>
      </c>
      <c r="I21" s="29" t="str">
        <f>IF(_tap_day_all!I16="","",_tap_day_all!I16)</f>
        <v/>
      </c>
      <c r="J21" s="29" t="str">
        <f t="shared" si="0"/>
        <v/>
      </c>
      <c r="K21" s="34" t="str">
        <f>IF(_tap_day_all!K16="","",_tap_day_all!K16)</f>
        <v/>
      </c>
      <c r="L21" s="29" t="str">
        <f>IF(_tap_day_all!L16="","",_tap_day_all!L16)</f>
        <v/>
      </c>
      <c r="M21" s="24" t="str">
        <f>IF(_tap_day_all!M16="","",ROUND(_tap_day_all!M16*100,4))</f>
        <v/>
      </c>
      <c r="N21" s="24" t="str">
        <f>IF(_tap_day_all!N16="","",ROUND(_tap_day_all!N16*100,4))</f>
        <v/>
      </c>
      <c r="O21" s="24" t="str">
        <f>IF(_tap_day_all!O16="","",ROUND(_tap_day_all!O16*100,4))</f>
        <v/>
      </c>
      <c r="P21" s="24" t="str">
        <f>IF(_tap_day_all!P16="","",ROUND(_tap_day_all!P16*100,4))</f>
        <v/>
      </c>
      <c r="Q21" s="24" t="str">
        <f>IF(_tap_day_all!Q16="","",ROUND(_tap_day_all!Q16*100,4))</f>
        <v/>
      </c>
      <c r="R21" s="24" t="str">
        <f>IF(_tap_day_all!R16="","",ROUND(_tap_day_all!R16*100,4))</f>
        <v/>
      </c>
      <c r="S21" s="24" t="str">
        <f>IF(_tap_day_all!S16="","",ROUND(_tap_day_all!S16*100,4))</f>
        <v/>
      </c>
      <c r="T21" s="24" t="str">
        <f>IF(_tap_day_all!T16="","",ROUND(_tap_day_all!T16*100,4))</f>
        <v/>
      </c>
      <c r="U21" s="24" t="str">
        <f>IF(_tap_day_all!U16="","",ROUND(_tap_day_all!U16*100,4))</f>
        <v/>
      </c>
      <c r="V21" s="24" t="str">
        <f>IF(_tap_day_all!V16="","",ROUND(_tap_day_all!V16*100,4))</f>
        <v/>
      </c>
      <c r="W21" s="24" t="str">
        <f>IF(_tap_day_all!W16="","",ROUND(_tap_day_all!W16*100,4))</f>
        <v/>
      </c>
      <c r="X21" s="24" t="str">
        <f>IF(_tap_day_all!X16="","",ROUND(_tap_day_all!X16*100,4))</f>
        <v/>
      </c>
      <c r="Y21" s="24" t="str">
        <f>IF(_tap_day_all!Y16="","",ROUND(_tap_day_all!Y16*100,4))</f>
        <v/>
      </c>
      <c r="Z21" s="24" t="str">
        <f>IF(_tap_day_all!Z16="","",ROUND(_tap_day_all!Z16,4))</f>
        <v/>
      </c>
      <c r="AA21" s="37" t="str">
        <f>IF(_tap_day_all!AA16="","",ROUND(_tap_day_all!AA16,4))</f>
        <v/>
      </c>
      <c r="AB21" s="37" t="str">
        <f>IF(_tap_day_all!AB16="","",ROUND(_tap_day_all!AB16,4))</f>
        <v/>
      </c>
    </row>
    <row r="22" spans="1:28" ht="20.100000000000001" customHeight="1" x14ac:dyDescent="0.2">
      <c r="A22" s="23" t="str">
        <f>IF(_tap_day_all!A17="","",_tap_day_all!A17)</f>
        <v/>
      </c>
      <c r="B22" s="24" t="str">
        <f>IF(_tap_day_all!B17="","",_tap_day_all!B17)</f>
        <v/>
      </c>
      <c r="C22" s="24" t="str">
        <f>IF(_tap_day_all!C17="","",_tap_day_all!C17)</f>
        <v/>
      </c>
      <c r="D22" s="27" t="str">
        <f>IF(_tap_day_all!D17="","",_tap_day_all!D17)</f>
        <v/>
      </c>
      <c r="E22" s="27" t="str">
        <f>IF(_tap_day_all!E17="","",_tap_day_all!E17)</f>
        <v/>
      </c>
      <c r="F22" s="24" t="str">
        <f>IF(_tap_day_all!F17="","",_tap_day_all!F17)</f>
        <v/>
      </c>
      <c r="G22" s="24" t="str">
        <f>IF(_tap_day_all!G17="","",_tap_day_all!G17)</f>
        <v/>
      </c>
      <c r="H22" s="29" t="str">
        <f>IF(_tap_day_all!H17="","",_tap_day_all!H17)</f>
        <v/>
      </c>
      <c r="I22" s="29" t="str">
        <f>IF(_tap_day_all!I17="","",_tap_day_all!I17)</f>
        <v/>
      </c>
      <c r="J22" s="29" t="str">
        <f t="shared" si="0"/>
        <v/>
      </c>
      <c r="K22" s="34" t="str">
        <f>IF(_tap_day_all!K17="","",_tap_day_all!K17)</f>
        <v/>
      </c>
      <c r="L22" s="29" t="str">
        <f>IF(_tap_day_all!L17="","",_tap_day_all!L17)</f>
        <v/>
      </c>
      <c r="M22" s="24" t="str">
        <f>IF(_tap_day_all!M17="","",ROUND(_tap_day_all!M17*100,4))</f>
        <v/>
      </c>
      <c r="N22" s="24" t="str">
        <f>IF(_tap_day_all!N17="","",ROUND(_tap_day_all!N17*100,4))</f>
        <v/>
      </c>
      <c r="O22" s="24" t="str">
        <f>IF(_tap_day_all!O17="","",ROUND(_tap_day_all!O17*100,4))</f>
        <v/>
      </c>
      <c r="P22" s="24" t="str">
        <f>IF(_tap_day_all!P17="","",ROUND(_tap_day_all!P17*100,4))</f>
        <v/>
      </c>
      <c r="Q22" s="24" t="str">
        <f>IF(_tap_day_all!Q17="","",ROUND(_tap_day_all!Q17*100,4))</f>
        <v/>
      </c>
      <c r="R22" s="24" t="str">
        <f>IF(_tap_day_all!R17="","",ROUND(_tap_day_all!R17*100,4))</f>
        <v/>
      </c>
      <c r="S22" s="24" t="str">
        <f>IF(_tap_day_all!S17="","",ROUND(_tap_day_all!S17*100,4))</f>
        <v/>
      </c>
      <c r="T22" s="24" t="str">
        <f>IF(_tap_day_all!T17="","",ROUND(_tap_day_all!T17*100,4))</f>
        <v/>
      </c>
      <c r="U22" s="24" t="str">
        <f>IF(_tap_day_all!U17="","",ROUND(_tap_day_all!U17*100,4))</f>
        <v/>
      </c>
      <c r="V22" s="24" t="str">
        <f>IF(_tap_day_all!V17="","",ROUND(_tap_day_all!V17*100,4))</f>
        <v/>
      </c>
      <c r="W22" s="24" t="str">
        <f>IF(_tap_day_all!W17="","",ROUND(_tap_day_all!W17*100,4))</f>
        <v/>
      </c>
      <c r="X22" s="24" t="str">
        <f>IF(_tap_day_all!X17="","",ROUND(_tap_day_all!X17*100,4))</f>
        <v/>
      </c>
      <c r="Y22" s="24" t="str">
        <f>IF(_tap_day_all!Y17="","",ROUND(_tap_day_all!Y17*100,4))</f>
        <v/>
      </c>
      <c r="Z22" s="24" t="str">
        <f>IF(_tap_day_all!Z17="","",ROUND(_tap_day_all!Z17,4))</f>
        <v/>
      </c>
      <c r="AA22" s="37" t="str">
        <f>IF(_tap_day_all!AA17="","",ROUND(_tap_day_all!AA17,4))</f>
        <v/>
      </c>
      <c r="AB22" s="37" t="str">
        <f>IF(_tap_day_all!AB17="","",ROUND(_tap_day_all!AB17,4))</f>
        <v/>
      </c>
    </row>
    <row r="23" spans="1:28" ht="20.100000000000001" customHeight="1" x14ac:dyDescent="0.2">
      <c r="A23" s="23" t="str">
        <f>IF(_tap_day_all!A18="","",_tap_day_all!A18)</f>
        <v/>
      </c>
      <c r="B23" s="24" t="str">
        <f>IF(_tap_day_all!B18="","",_tap_day_all!B18)</f>
        <v/>
      </c>
      <c r="C23" s="24" t="str">
        <f>IF(_tap_day_all!C18="","",_tap_day_all!C18)</f>
        <v/>
      </c>
      <c r="D23" s="27" t="str">
        <f>IF(_tap_day_all!D18="","",_tap_day_all!D18)</f>
        <v/>
      </c>
      <c r="E23" s="27" t="str">
        <f>IF(_tap_day_all!E18="","",_tap_day_all!E18)</f>
        <v/>
      </c>
      <c r="F23" s="24" t="str">
        <f>IF(_tap_day_all!F18="","",_tap_day_all!F18)</f>
        <v/>
      </c>
      <c r="G23" s="24" t="str">
        <f>IF(_tap_day_all!G18="","",_tap_day_all!G18)</f>
        <v/>
      </c>
      <c r="H23" s="29" t="str">
        <f>IF(_tap_day_all!H18="","",_tap_day_all!H18)</f>
        <v/>
      </c>
      <c r="I23" s="29" t="str">
        <f>IF(_tap_day_all!I18="","",_tap_day_all!I18)</f>
        <v/>
      </c>
      <c r="J23" s="29" t="str">
        <f t="shared" si="0"/>
        <v/>
      </c>
      <c r="K23" s="34" t="str">
        <f>IF(_tap_day_all!K18="","",_tap_day_all!K18)</f>
        <v/>
      </c>
      <c r="L23" s="29" t="str">
        <f>IF(_tap_day_all!L18="","",_tap_day_all!L18)</f>
        <v/>
      </c>
      <c r="M23" s="24" t="str">
        <f>IF(_tap_day_all!M18="","",ROUND(_tap_day_all!M18*100,4))</f>
        <v/>
      </c>
      <c r="N23" s="24" t="str">
        <f>IF(_tap_day_all!N18="","",ROUND(_tap_day_all!N18*100,4))</f>
        <v/>
      </c>
      <c r="O23" s="24" t="str">
        <f>IF(_tap_day_all!O18="","",ROUND(_tap_day_all!O18*100,4))</f>
        <v/>
      </c>
      <c r="P23" s="24" t="str">
        <f>IF(_tap_day_all!P18="","",ROUND(_tap_day_all!P18*100,4))</f>
        <v/>
      </c>
      <c r="Q23" s="24" t="str">
        <f>IF(_tap_day_all!Q18="","",ROUND(_tap_day_all!Q18*100,4))</f>
        <v/>
      </c>
      <c r="R23" s="24" t="str">
        <f>IF(_tap_day_all!R18="","",ROUND(_tap_day_all!R18*100,4))</f>
        <v/>
      </c>
      <c r="S23" s="24" t="str">
        <f>IF(_tap_day_all!S18="","",ROUND(_tap_day_all!S18*100,4))</f>
        <v/>
      </c>
      <c r="T23" s="24" t="str">
        <f>IF(_tap_day_all!T18="","",ROUND(_tap_day_all!T18*100,4))</f>
        <v/>
      </c>
      <c r="U23" s="24" t="str">
        <f>IF(_tap_day_all!U18="","",ROUND(_tap_day_all!U18*100,4))</f>
        <v/>
      </c>
      <c r="V23" s="24" t="str">
        <f>IF(_tap_day_all!V18="","",ROUND(_tap_day_all!V18*100,4))</f>
        <v/>
      </c>
      <c r="W23" s="24" t="str">
        <f>IF(_tap_day_all!W18="","",ROUND(_tap_day_all!W18*100,4))</f>
        <v/>
      </c>
      <c r="X23" s="24" t="str">
        <f>IF(_tap_day_all!X18="","",ROUND(_tap_day_all!X18*100,4))</f>
        <v/>
      </c>
      <c r="Y23" s="24" t="str">
        <f>IF(_tap_day_all!Y18="","",ROUND(_tap_day_all!Y18*100,4))</f>
        <v/>
      </c>
      <c r="Z23" s="24" t="str">
        <f>IF(_tap_day_all!Z18="","",ROUND(_tap_day_all!Z18,4))</f>
        <v/>
      </c>
      <c r="AA23" s="37" t="str">
        <f>IF(_tap_day_all!AA18="","",ROUND(_tap_day_all!AA18,4))</f>
        <v/>
      </c>
      <c r="AB23" s="37" t="str">
        <f>IF(_tap_day_all!AB18="","",ROUND(_tap_day_all!AB18,4))</f>
        <v/>
      </c>
    </row>
    <row r="24" spans="1:28" ht="20.100000000000001" customHeight="1" x14ac:dyDescent="0.2">
      <c r="A24" s="23" t="str">
        <f>IF(_tap_day_all!A19="","",_tap_day_all!A19)</f>
        <v/>
      </c>
      <c r="B24" s="24" t="str">
        <f>IF(_tap_day_all!B19="","",_tap_day_all!B19)</f>
        <v/>
      </c>
      <c r="C24" s="24" t="str">
        <f>IF(_tap_day_all!C19="","",_tap_day_all!C19)</f>
        <v/>
      </c>
      <c r="D24" s="27" t="str">
        <f>IF(_tap_day_all!D19="","",_tap_day_all!D19)</f>
        <v/>
      </c>
      <c r="E24" s="27" t="str">
        <f>IF(_tap_day_all!E19="","",_tap_day_all!E19)</f>
        <v/>
      </c>
      <c r="F24" s="24" t="str">
        <f>IF(_tap_day_all!F19="","",_tap_day_all!F19)</f>
        <v/>
      </c>
      <c r="G24" s="24" t="str">
        <f>IF(_tap_day_all!G19="","",_tap_day_all!G19)</f>
        <v/>
      </c>
      <c r="H24" s="29" t="str">
        <f>IF(_tap_day_all!H19="","",_tap_day_all!H19)</f>
        <v/>
      </c>
      <c r="I24" s="29" t="str">
        <f>IF(_tap_day_all!I19="","",_tap_day_all!I19)</f>
        <v/>
      </c>
      <c r="J24" s="29" t="str">
        <f t="shared" si="0"/>
        <v/>
      </c>
      <c r="K24" s="34" t="str">
        <f>IF(_tap_day_all!K19="","",_tap_day_all!K19)</f>
        <v/>
      </c>
      <c r="L24" s="29" t="str">
        <f>IF(_tap_day_all!L19="","",_tap_day_all!L19)</f>
        <v/>
      </c>
      <c r="M24" s="24" t="str">
        <f>IF(_tap_day_all!M19="","",ROUND(_tap_day_all!M19*100,4))</f>
        <v/>
      </c>
      <c r="N24" s="24" t="str">
        <f>IF(_tap_day_all!N19="","",ROUND(_tap_day_all!N19*100,4))</f>
        <v/>
      </c>
      <c r="O24" s="24" t="str">
        <f>IF(_tap_day_all!O19="","",ROUND(_tap_day_all!O19*100,4))</f>
        <v/>
      </c>
      <c r="P24" s="24" t="str">
        <f>IF(_tap_day_all!P19="","",ROUND(_tap_day_all!P19*100,4))</f>
        <v/>
      </c>
      <c r="Q24" s="24" t="str">
        <f>IF(_tap_day_all!Q19="","",ROUND(_tap_day_all!Q19*100,4))</f>
        <v/>
      </c>
      <c r="R24" s="24" t="str">
        <f>IF(_tap_day_all!R19="","",ROUND(_tap_day_all!R19*100,4))</f>
        <v/>
      </c>
      <c r="S24" s="24" t="str">
        <f>IF(_tap_day_all!S19="","",ROUND(_tap_day_all!S19*100,4))</f>
        <v/>
      </c>
      <c r="T24" s="24" t="str">
        <f>IF(_tap_day_all!T19="","",ROUND(_tap_day_all!T19*100,4))</f>
        <v/>
      </c>
      <c r="U24" s="24" t="str">
        <f>IF(_tap_day_all!U19="","",ROUND(_tap_day_all!U19*100,4))</f>
        <v/>
      </c>
      <c r="V24" s="24" t="str">
        <f>IF(_tap_day_all!V19="","",ROUND(_tap_day_all!V19*100,4))</f>
        <v/>
      </c>
      <c r="W24" s="24" t="str">
        <f>IF(_tap_day_all!W19="","",ROUND(_tap_day_all!W19*100,4))</f>
        <v/>
      </c>
      <c r="X24" s="24" t="str">
        <f>IF(_tap_day_all!X19="","",ROUND(_tap_day_all!X19*100,4))</f>
        <v/>
      </c>
      <c r="Y24" s="24" t="str">
        <f>IF(_tap_day_all!Y19="","",ROUND(_tap_day_all!Y19*100,4))</f>
        <v/>
      </c>
      <c r="Z24" s="24" t="str">
        <f>IF(_tap_day_all!Z19="","",ROUND(_tap_day_all!Z19,4))</f>
        <v/>
      </c>
      <c r="AA24" s="37" t="str">
        <f>IF(_tap_day_all!AA19="","",ROUND(_tap_day_all!AA19,4))</f>
        <v/>
      </c>
      <c r="AB24" s="37" t="str">
        <f>IF(_tap_day_all!AB19="","",ROUND(_tap_day_all!AB19,4))</f>
        <v/>
      </c>
    </row>
    <row r="25" spans="1:28" ht="20.100000000000001" customHeight="1" x14ac:dyDescent="0.2">
      <c r="A25" s="23" t="str">
        <f>IF(_tap_day_all!A20="","",_tap_day_all!A20)</f>
        <v/>
      </c>
      <c r="B25" s="24" t="str">
        <f>IF(_tap_day_all!B20="","",_tap_day_all!B20)</f>
        <v/>
      </c>
      <c r="C25" s="24" t="str">
        <f>IF(_tap_day_all!C20="","",_tap_day_all!C20)</f>
        <v/>
      </c>
      <c r="D25" s="27" t="str">
        <f>IF(_tap_day_all!D20="","",_tap_day_all!D20)</f>
        <v/>
      </c>
      <c r="E25" s="27" t="str">
        <f>IF(_tap_day_all!E20="","",_tap_day_all!E20)</f>
        <v/>
      </c>
      <c r="F25" s="24" t="str">
        <f>IF(_tap_day_all!F20="","",_tap_day_all!F20)</f>
        <v/>
      </c>
      <c r="G25" s="24" t="str">
        <f>IF(_tap_day_all!G20="","",_tap_day_all!G20)</f>
        <v/>
      </c>
      <c r="H25" s="29" t="str">
        <f>IF(_tap_day_all!H20="","",_tap_day_all!H20)</f>
        <v/>
      </c>
      <c r="I25" s="29" t="str">
        <f>IF(_tap_day_all!I20="","",_tap_day_all!I20)</f>
        <v/>
      </c>
      <c r="J25" s="29" t="str">
        <f t="shared" si="0"/>
        <v/>
      </c>
      <c r="K25" s="34" t="str">
        <f>IF(_tap_day_all!K20="","",_tap_day_all!K20)</f>
        <v/>
      </c>
      <c r="L25" s="29" t="str">
        <f>IF(_tap_day_all!L20="","",_tap_day_all!L20)</f>
        <v/>
      </c>
      <c r="M25" s="24" t="str">
        <f>IF(_tap_day_all!M20="","",ROUND(_tap_day_all!M20*100,4))</f>
        <v/>
      </c>
      <c r="N25" s="24" t="str">
        <f>IF(_tap_day_all!N20="","",ROUND(_tap_day_all!N20*100,4))</f>
        <v/>
      </c>
      <c r="O25" s="24" t="str">
        <f>IF(_tap_day_all!O20="","",ROUND(_tap_day_all!O20*100,4))</f>
        <v/>
      </c>
      <c r="P25" s="24" t="str">
        <f>IF(_tap_day_all!P20="","",ROUND(_tap_day_all!P20*100,4))</f>
        <v/>
      </c>
      <c r="Q25" s="24" t="str">
        <f>IF(_tap_day_all!Q20="","",ROUND(_tap_day_all!Q20*100,4))</f>
        <v/>
      </c>
      <c r="R25" s="24" t="str">
        <f>IF(_tap_day_all!R20="","",ROUND(_tap_day_all!R20*100,4))</f>
        <v/>
      </c>
      <c r="S25" s="24" t="str">
        <f>IF(_tap_day_all!S20="","",ROUND(_tap_day_all!S20*100,4))</f>
        <v/>
      </c>
      <c r="T25" s="24" t="str">
        <f>IF(_tap_day_all!T20="","",ROUND(_tap_day_all!T20*100,4))</f>
        <v/>
      </c>
      <c r="U25" s="24" t="str">
        <f>IF(_tap_day_all!U20="","",ROUND(_tap_day_all!U20*100,4))</f>
        <v/>
      </c>
      <c r="V25" s="24" t="str">
        <f>IF(_tap_day_all!V20="","",ROUND(_tap_day_all!V20*100,4))</f>
        <v/>
      </c>
      <c r="W25" s="24" t="str">
        <f>IF(_tap_day_all!W20="","",ROUND(_tap_day_all!W20*100,4))</f>
        <v/>
      </c>
      <c r="X25" s="24" t="str">
        <f>IF(_tap_day_all!X20="","",ROUND(_tap_day_all!X20*100,4))</f>
        <v/>
      </c>
      <c r="Y25" s="24" t="str">
        <f>IF(_tap_day_all!Y20="","",ROUND(_tap_day_all!Y20*100,4))</f>
        <v/>
      </c>
      <c r="Z25" s="24" t="str">
        <f>IF(_tap_day_all!Z20="","",ROUND(_tap_day_all!Z20,4))</f>
        <v/>
      </c>
      <c r="AA25" s="37" t="str">
        <f>IF(_tap_day_all!AA20="","",ROUND(_tap_day_all!AA20,4))</f>
        <v/>
      </c>
      <c r="AB25" s="37" t="str">
        <f>IF(_tap_day_all!AB20="","",ROUND(_tap_day_all!AB20,4))</f>
        <v/>
      </c>
    </row>
    <row r="26" spans="1:28" ht="20.100000000000001" customHeight="1" x14ac:dyDescent="0.2">
      <c r="A26" s="23" t="str">
        <f>IF(_tap_day_all!A21="","",_tap_day_all!A21)</f>
        <v/>
      </c>
      <c r="B26" s="24" t="str">
        <f>IF(_tap_day_all!B21="","",_tap_day_all!B21)</f>
        <v/>
      </c>
      <c r="C26" s="24" t="str">
        <f>IF(_tap_day_all!C21="","",_tap_day_all!C21)</f>
        <v/>
      </c>
      <c r="D26" s="27" t="str">
        <f>IF(_tap_day_all!D21="","",_tap_day_all!D21)</f>
        <v/>
      </c>
      <c r="E26" s="27" t="str">
        <f>IF(_tap_day_all!E21="","",_tap_day_all!E21)</f>
        <v/>
      </c>
      <c r="F26" s="24" t="str">
        <f>IF(_tap_day_all!F21="","",_tap_day_all!F21)</f>
        <v/>
      </c>
      <c r="G26" s="24" t="str">
        <f>IF(_tap_day_all!G21="","",_tap_day_all!G21)</f>
        <v/>
      </c>
      <c r="H26" s="29" t="str">
        <f>IF(_tap_day_all!H21="","",_tap_day_all!H21)</f>
        <v/>
      </c>
      <c r="I26" s="29" t="str">
        <f>IF(_tap_day_all!I21="","",_tap_day_all!I21)</f>
        <v/>
      </c>
      <c r="J26" s="29" t="str">
        <f t="shared" ref="J26:J34" si="1">IFERROR(I26-H26,"")</f>
        <v/>
      </c>
      <c r="K26" s="34" t="str">
        <f>IF(_tap_day_all!K21="","",_tap_day_all!K21)</f>
        <v/>
      </c>
      <c r="L26" s="29" t="str">
        <f>IF(_tap_day_all!L21="","",_tap_day_all!L21)</f>
        <v/>
      </c>
      <c r="M26" s="24" t="str">
        <f>IF(_tap_day_all!M21="","",ROUND(_tap_day_all!M21*100,4))</f>
        <v/>
      </c>
      <c r="N26" s="24" t="str">
        <f>IF(_tap_day_all!N21="","",ROUND(_tap_day_all!N21*100,4))</f>
        <v/>
      </c>
      <c r="O26" s="24" t="str">
        <f>IF(_tap_day_all!O21="","",ROUND(_tap_day_all!O21*100,4))</f>
        <v/>
      </c>
      <c r="P26" s="24" t="str">
        <f>IF(_tap_day_all!P21="","",ROUND(_tap_day_all!P21*100,4))</f>
        <v/>
      </c>
      <c r="Q26" s="24" t="str">
        <f>IF(_tap_day_all!Q21="","",ROUND(_tap_day_all!Q21*100,4))</f>
        <v/>
      </c>
      <c r="R26" s="24" t="str">
        <f>IF(_tap_day_all!R21="","",ROUND(_tap_day_all!R21*100,4))</f>
        <v/>
      </c>
      <c r="S26" s="24" t="str">
        <f>IF(_tap_day_all!S21="","",ROUND(_tap_day_all!S21*100,4))</f>
        <v/>
      </c>
      <c r="T26" s="24" t="str">
        <f>IF(_tap_day_all!T21="","",ROUND(_tap_day_all!T21*100,4))</f>
        <v/>
      </c>
      <c r="U26" s="24" t="str">
        <f>IF(_tap_day_all!U21="","",ROUND(_tap_day_all!U21*100,4))</f>
        <v/>
      </c>
      <c r="V26" s="24" t="str">
        <f>IF(_tap_day_all!V21="","",ROUND(_tap_day_all!V21*100,4))</f>
        <v/>
      </c>
      <c r="W26" s="24" t="str">
        <f>IF(_tap_day_all!W21="","",ROUND(_tap_day_all!W21*100,4))</f>
        <v/>
      </c>
      <c r="X26" s="24" t="str">
        <f>IF(_tap_day_all!X21="","",ROUND(_tap_day_all!X21*100,4))</f>
        <v/>
      </c>
      <c r="Y26" s="24" t="str">
        <f>IF(_tap_day_all!Y21="","",ROUND(_tap_day_all!Y21*100,4))</f>
        <v/>
      </c>
      <c r="Z26" s="24" t="str">
        <f>IF(_tap_day_all!Z21="","",ROUND(_tap_day_all!Z21,4))</f>
        <v/>
      </c>
      <c r="AA26" s="37" t="str">
        <f>IF(_tap_day_all!AA21="","",ROUND(_tap_day_all!AA21,4))</f>
        <v/>
      </c>
      <c r="AB26" s="37" t="str">
        <f>IF(_tap_day_all!AB21="","",ROUND(_tap_day_all!AB21,4))</f>
        <v/>
      </c>
    </row>
    <row r="27" spans="1:28" ht="20.100000000000001" customHeight="1" x14ac:dyDescent="0.2">
      <c r="A27" s="23" t="str">
        <f>IF(_tap_day_all!A22="","",_tap_day_all!A22)</f>
        <v/>
      </c>
      <c r="B27" s="24" t="str">
        <f>IF(_tap_day_all!B22="","",_tap_day_all!B22)</f>
        <v/>
      </c>
      <c r="C27" s="24" t="str">
        <f>IF(_tap_day_all!C22="","",_tap_day_all!C22)</f>
        <v/>
      </c>
      <c r="D27" s="27" t="str">
        <f>IF(_tap_day_all!D22="","",_tap_day_all!D22)</f>
        <v/>
      </c>
      <c r="E27" s="27" t="str">
        <f>IF(_tap_day_all!E22="","",_tap_day_all!E22)</f>
        <v/>
      </c>
      <c r="F27" s="24" t="str">
        <f>IF(_tap_day_all!F22="","",_tap_day_all!F22)</f>
        <v/>
      </c>
      <c r="G27" s="24" t="str">
        <f>IF(_tap_day_all!G22="","",_tap_day_all!G22)</f>
        <v/>
      </c>
      <c r="H27" s="29" t="str">
        <f>IF(_tap_day_all!H22="","",_tap_day_all!H22)</f>
        <v/>
      </c>
      <c r="I27" s="29" t="str">
        <f>IF(_tap_day_all!I22="","",_tap_day_all!I22)</f>
        <v/>
      </c>
      <c r="J27" s="29" t="str">
        <f t="shared" si="1"/>
        <v/>
      </c>
      <c r="K27" s="34" t="str">
        <f>IF(_tap_day_all!K22="","",_tap_day_all!K22)</f>
        <v/>
      </c>
      <c r="L27" s="29" t="str">
        <f>IF(_tap_day_all!L22="","",_tap_day_all!L22)</f>
        <v/>
      </c>
      <c r="M27" s="24" t="str">
        <f>IF(_tap_day_all!M22="","",ROUND(_tap_day_all!M22*100,4))</f>
        <v/>
      </c>
      <c r="N27" s="24" t="str">
        <f>IF(_tap_day_all!N22="","",ROUND(_tap_day_all!N22*100,4))</f>
        <v/>
      </c>
      <c r="O27" s="24" t="str">
        <f>IF(_tap_day_all!O22="","",ROUND(_tap_day_all!O22*100,4))</f>
        <v/>
      </c>
      <c r="P27" s="24" t="str">
        <f>IF(_tap_day_all!P22="","",ROUND(_tap_day_all!P22*100,4))</f>
        <v/>
      </c>
      <c r="Q27" s="24" t="str">
        <f>IF(_tap_day_all!Q22="","",ROUND(_tap_day_all!Q22*100,4))</f>
        <v/>
      </c>
      <c r="R27" s="24" t="str">
        <f>IF(_tap_day_all!R22="","",ROUND(_tap_day_all!R22*100,4))</f>
        <v/>
      </c>
      <c r="S27" s="24" t="str">
        <f>IF(_tap_day_all!S22="","",ROUND(_tap_day_all!S22*100,4))</f>
        <v/>
      </c>
      <c r="T27" s="24" t="str">
        <f>IF(_tap_day_all!T22="","",ROUND(_tap_day_all!T22*100,4))</f>
        <v/>
      </c>
      <c r="U27" s="24" t="str">
        <f>IF(_tap_day_all!U22="","",ROUND(_tap_day_all!U22*100,4))</f>
        <v/>
      </c>
      <c r="V27" s="24" t="str">
        <f>IF(_tap_day_all!V22="","",ROUND(_tap_day_all!V22*100,4))</f>
        <v/>
      </c>
      <c r="W27" s="24" t="str">
        <f>IF(_tap_day_all!W22="","",ROUND(_tap_day_all!W22*100,4))</f>
        <v/>
      </c>
      <c r="X27" s="24" t="str">
        <f>IF(_tap_day_all!X22="","",ROUND(_tap_day_all!X22*100,4))</f>
        <v/>
      </c>
      <c r="Y27" s="24" t="str">
        <f>IF(_tap_day_all!Y22="","",ROUND(_tap_day_all!Y22*100,4))</f>
        <v/>
      </c>
      <c r="Z27" s="24" t="str">
        <f>IF(_tap_day_all!Z22="","",ROUND(_tap_day_all!Z22,4))</f>
        <v/>
      </c>
      <c r="AA27" s="37" t="str">
        <f>IF(_tap_day_all!AA22="","",ROUND(_tap_day_all!AA22,4))</f>
        <v/>
      </c>
      <c r="AB27" s="37" t="str">
        <f>IF(_tap_day_all!AB22="","",ROUND(_tap_day_all!AB22,4))</f>
        <v/>
      </c>
    </row>
    <row r="28" spans="1:28" ht="20.100000000000001" customHeight="1" x14ac:dyDescent="0.2">
      <c r="A28" s="23" t="str">
        <f>IF(_tap_day_all!A23="","",_tap_day_all!A23)</f>
        <v/>
      </c>
      <c r="B28" s="24" t="str">
        <f>IF(_tap_day_all!B23="","",_tap_day_all!B23)</f>
        <v/>
      </c>
      <c r="C28" s="24" t="str">
        <f>IF(_tap_day_all!C23="","",_tap_day_all!C23)</f>
        <v/>
      </c>
      <c r="D28" s="27" t="str">
        <f>IF(_tap_day_all!D23="","",_tap_day_all!D23)</f>
        <v/>
      </c>
      <c r="E28" s="27" t="str">
        <f>IF(_tap_day_all!E23="","",_tap_day_all!E23)</f>
        <v/>
      </c>
      <c r="F28" s="24" t="str">
        <f>IF(_tap_day_all!F23="","",_tap_day_all!F23)</f>
        <v/>
      </c>
      <c r="G28" s="24" t="str">
        <f>IF(_tap_day_all!G23="","",_tap_day_all!G23)</f>
        <v/>
      </c>
      <c r="H28" s="29" t="str">
        <f>IF(_tap_day_all!H23="","",_tap_day_all!H23)</f>
        <v/>
      </c>
      <c r="I28" s="29" t="str">
        <f>IF(_tap_day_all!I23="","",_tap_day_all!I23)</f>
        <v/>
      </c>
      <c r="J28" s="29" t="str">
        <f t="shared" si="1"/>
        <v/>
      </c>
      <c r="K28" s="34" t="str">
        <f>IF(_tap_day_all!K23="","",_tap_day_all!K23)</f>
        <v/>
      </c>
      <c r="L28" s="29" t="str">
        <f>IF(_tap_day_all!L23="","",_tap_day_all!L23)</f>
        <v/>
      </c>
      <c r="M28" s="24" t="str">
        <f>IF(_tap_day_all!M23="","",ROUND(_tap_day_all!M23*100,4))</f>
        <v/>
      </c>
      <c r="N28" s="24" t="str">
        <f>IF(_tap_day_all!N23="","",ROUND(_tap_day_all!N23*100,4))</f>
        <v/>
      </c>
      <c r="O28" s="24" t="str">
        <f>IF(_tap_day_all!O23="","",ROUND(_tap_day_all!O23*100,4))</f>
        <v/>
      </c>
      <c r="P28" s="24" t="str">
        <f>IF(_tap_day_all!P23="","",ROUND(_tap_day_all!P23*100,4))</f>
        <v/>
      </c>
      <c r="Q28" s="24" t="str">
        <f>IF(_tap_day_all!Q23="","",ROUND(_tap_day_all!Q23*100,4))</f>
        <v/>
      </c>
      <c r="R28" s="24" t="str">
        <f>IF(_tap_day_all!R23="","",ROUND(_tap_day_all!R23*100,4))</f>
        <v/>
      </c>
      <c r="S28" s="24" t="str">
        <f>IF(_tap_day_all!S23="","",ROUND(_tap_day_all!S23*100,4))</f>
        <v/>
      </c>
      <c r="T28" s="24" t="str">
        <f>IF(_tap_day_all!T23="","",ROUND(_tap_day_all!T23*100,4))</f>
        <v/>
      </c>
      <c r="U28" s="24" t="str">
        <f>IF(_tap_day_all!U23="","",ROUND(_tap_day_all!U23*100,4))</f>
        <v/>
      </c>
      <c r="V28" s="24" t="str">
        <f>IF(_tap_day_all!V23="","",ROUND(_tap_day_all!V23*100,4))</f>
        <v/>
      </c>
      <c r="W28" s="24" t="str">
        <f>IF(_tap_day_all!W23="","",ROUND(_tap_day_all!W23*100,4))</f>
        <v/>
      </c>
      <c r="X28" s="24" t="str">
        <f>IF(_tap_day_all!X23="","",ROUND(_tap_day_all!X23*100,4))</f>
        <v/>
      </c>
      <c r="Y28" s="24" t="str">
        <f>IF(_tap_day_all!Y23="","",ROUND(_tap_day_all!Y23*100,4))</f>
        <v/>
      </c>
      <c r="Z28" s="24" t="str">
        <f>IF(_tap_day_all!Z23="","",ROUND(_tap_day_all!Z23,4))</f>
        <v/>
      </c>
      <c r="AA28" s="37" t="str">
        <f>IF(_tap_day_all!AA23="","",ROUND(_tap_day_all!AA23,4))</f>
        <v/>
      </c>
      <c r="AB28" s="37" t="str">
        <f>IF(_tap_day_all!AB23="","",ROUND(_tap_day_all!AB23,4))</f>
        <v/>
      </c>
    </row>
    <row r="29" spans="1:28" ht="20.100000000000001" customHeight="1" x14ac:dyDescent="0.2">
      <c r="A29" s="23" t="str">
        <f>IF(_tap_day_all!A24="","",_tap_day_all!A24)</f>
        <v/>
      </c>
      <c r="B29" s="24" t="str">
        <f>IF(_tap_day_all!B24="","",_tap_day_all!B24)</f>
        <v/>
      </c>
      <c r="C29" s="24" t="str">
        <f>IF(_tap_day_all!C24="","",_tap_day_all!C24)</f>
        <v/>
      </c>
      <c r="D29" s="27" t="str">
        <f>IF(_tap_day_all!D24="","",_tap_day_all!D24)</f>
        <v/>
      </c>
      <c r="E29" s="27" t="str">
        <f>IF(_tap_day_all!E24="","",_tap_day_all!E24)</f>
        <v/>
      </c>
      <c r="F29" s="24" t="str">
        <f>IF(_tap_day_all!F24="","",_tap_day_all!F24)</f>
        <v/>
      </c>
      <c r="G29" s="24" t="str">
        <f>IF(_tap_day_all!G24="","",_tap_day_all!G24)</f>
        <v/>
      </c>
      <c r="H29" s="29" t="str">
        <f>IF(_tap_day_all!H24="","",_tap_day_all!H24)</f>
        <v/>
      </c>
      <c r="I29" s="29" t="str">
        <f>IF(_tap_day_all!I24="","",_tap_day_all!I24)</f>
        <v/>
      </c>
      <c r="J29" s="29" t="str">
        <f t="shared" si="1"/>
        <v/>
      </c>
      <c r="K29" s="34" t="str">
        <f>IF(_tap_day_all!K24="","",_tap_day_all!K24)</f>
        <v/>
      </c>
      <c r="L29" s="29" t="str">
        <f>IF(_tap_day_all!L24="","",_tap_day_all!L24)</f>
        <v/>
      </c>
      <c r="M29" s="24" t="str">
        <f>IF(_tap_day_all!M24="","",ROUND(_tap_day_all!M24*100,4))</f>
        <v/>
      </c>
      <c r="N29" s="24" t="str">
        <f>IF(_tap_day_all!N24="","",ROUND(_tap_day_all!N24*100,4))</f>
        <v/>
      </c>
      <c r="O29" s="24" t="str">
        <f>IF(_tap_day_all!O24="","",ROUND(_tap_day_all!O24*100,4))</f>
        <v/>
      </c>
      <c r="P29" s="24" t="str">
        <f>IF(_tap_day_all!P24="","",ROUND(_tap_day_all!P24*100,4))</f>
        <v/>
      </c>
      <c r="Q29" s="24" t="str">
        <f>IF(_tap_day_all!Q24="","",ROUND(_tap_day_all!Q24*100,4))</f>
        <v/>
      </c>
      <c r="R29" s="24" t="str">
        <f>IF(_tap_day_all!R24="","",ROUND(_tap_day_all!R24*100,4))</f>
        <v/>
      </c>
      <c r="S29" s="24" t="str">
        <f>IF(_tap_day_all!S24="","",ROUND(_tap_day_all!S24*100,4))</f>
        <v/>
      </c>
      <c r="T29" s="24" t="str">
        <f>IF(_tap_day_all!T24="","",ROUND(_tap_day_all!T24*100,4))</f>
        <v/>
      </c>
      <c r="U29" s="24" t="str">
        <f>IF(_tap_day_all!U24="","",ROUND(_tap_day_all!U24*100,4))</f>
        <v/>
      </c>
      <c r="V29" s="24" t="str">
        <f>IF(_tap_day_all!V24="","",ROUND(_tap_day_all!V24*100,4))</f>
        <v/>
      </c>
      <c r="W29" s="24" t="str">
        <f>IF(_tap_day_all!W24="","",ROUND(_tap_day_all!W24*100,4))</f>
        <v/>
      </c>
      <c r="X29" s="24" t="str">
        <f>IF(_tap_day_all!X24="","",ROUND(_tap_day_all!X24*100,4))</f>
        <v/>
      </c>
      <c r="Y29" s="24" t="str">
        <f>IF(_tap_day_all!Y24="","",ROUND(_tap_day_all!Y24*100,4))</f>
        <v/>
      </c>
      <c r="Z29" s="24" t="str">
        <f>IF(_tap_day_all!Z24="","",ROUND(_tap_day_all!Z24,4))</f>
        <v/>
      </c>
      <c r="AA29" s="37" t="str">
        <f>IF(_tap_day_all!AA24="","",ROUND(_tap_day_all!AA24,4))</f>
        <v/>
      </c>
      <c r="AB29" s="37" t="str">
        <f>IF(_tap_day_all!AB24="","",ROUND(_tap_day_all!AB24,4))</f>
        <v/>
      </c>
    </row>
    <row r="30" spans="1:28" ht="20.100000000000001" customHeight="1" x14ac:dyDescent="0.2">
      <c r="A30" s="23" t="str">
        <f>IF(_tap_day_all!A25="","",_tap_day_all!A25)</f>
        <v/>
      </c>
      <c r="B30" s="24" t="str">
        <f>IF(_tap_day_all!B25="","",_tap_day_all!B25)</f>
        <v/>
      </c>
      <c r="C30" s="24" t="str">
        <f>IF(_tap_day_all!C25="","",_tap_day_all!C25)</f>
        <v/>
      </c>
      <c r="D30" s="27" t="str">
        <f>IF(_tap_day_all!D25="","",_tap_day_all!D25)</f>
        <v/>
      </c>
      <c r="E30" s="27" t="str">
        <f>IF(_tap_day_all!E25="","",_tap_day_all!E25)</f>
        <v/>
      </c>
      <c r="F30" s="24" t="str">
        <f>IF(_tap_day_all!F25="","",_tap_day_all!F25)</f>
        <v/>
      </c>
      <c r="G30" s="24" t="str">
        <f>IF(_tap_day_all!G25="","",_tap_day_all!G25)</f>
        <v/>
      </c>
      <c r="H30" s="29" t="str">
        <f>IF(_tap_day_all!H25="","",_tap_day_all!H25)</f>
        <v/>
      </c>
      <c r="I30" s="29" t="str">
        <f>IF(_tap_day_all!I25="","",_tap_day_all!I25)</f>
        <v/>
      </c>
      <c r="J30" s="29" t="str">
        <f t="shared" si="1"/>
        <v/>
      </c>
      <c r="K30" s="34" t="str">
        <f>IF(_tap_day_all!K25="","",_tap_day_all!K25)</f>
        <v/>
      </c>
      <c r="L30" s="29" t="str">
        <f>IF(_tap_day_all!L25="","",_tap_day_all!L25)</f>
        <v/>
      </c>
      <c r="M30" s="24" t="str">
        <f>IF(_tap_day_all!M25="","",ROUND(_tap_day_all!M25*100,4))</f>
        <v/>
      </c>
      <c r="N30" s="24" t="str">
        <f>IF(_tap_day_all!N25="","",ROUND(_tap_day_all!N25*100,4))</f>
        <v/>
      </c>
      <c r="O30" s="24" t="str">
        <f>IF(_tap_day_all!O25="","",ROUND(_tap_day_all!O25*100,4))</f>
        <v/>
      </c>
      <c r="P30" s="24" t="str">
        <f>IF(_tap_day_all!P25="","",ROUND(_tap_day_all!P25*100,4))</f>
        <v/>
      </c>
      <c r="Q30" s="24" t="str">
        <f>IF(_tap_day_all!Q25="","",ROUND(_tap_day_all!Q25*100,4))</f>
        <v/>
      </c>
      <c r="R30" s="24" t="str">
        <f>IF(_tap_day_all!R25="","",ROUND(_tap_day_all!R25*100,4))</f>
        <v/>
      </c>
      <c r="S30" s="24" t="str">
        <f>IF(_tap_day_all!S25="","",ROUND(_tap_day_all!S25*100,4))</f>
        <v/>
      </c>
      <c r="T30" s="24" t="str">
        <f>IF(_tap_day_all!T25="","",ROUND(_tap_day_all!T25*100,4))</f>
        <v/>
      </c>
      <c r="U30" s="24" t="str">
        <f>IF(_tap_day_all!U25="","",ROUND(_tap_day_all!U25*100,4))</f>
        <v/>
      </c>
      <c r="V30" s="24" t="str">
        <f>IF(_tap_day_all!V25="","",ROUND(_tap_day_all!V25*100,4))</f>
        <v/>
      </c>
      <c r="W30" s="24" t="str">
        <f>IF(_tap_day_all!W25="","",ROUND(_tap_day_all!W25*100,4))</f>
        <v/>
      </c>
      <c r="X30" s="24" t="str">
        <f>IF(_tap_day_all!X25="","",ROUND(_tap_day_all!X25*100,4))</f>
        <v/>
      </c>
      <c r="Y30" s="24" t="str">
        <f>IF(_tap_day_all!Y25="","",ROUND(_tap_day_all!Y25*100,4))</f>
        <v/>
      </c>
      <c r="Z30" s="24" t="str">
        <f>IF(_tap_day_all!Z25="","",ROUND(_tap_day_all!Z25,4))</f>
        <v/>
      </c>
      <c r="AA30" s="37" t="str">
        <f>IF(_tap_day_all!AA25="","",ROUND(_tap_day_all!AA25,4))</f>
        <v/>
      </c>
      <c r="AB30" s="37" t="str">
        <f>IF(_tap_day_all!AB25="","",ROUND(_tap_day_all!AB25,4))</f>
        <v/>
      </c>
    </row>
    <row r="31" spans="1:28" ht="20.100000000000001" customHeight="1" x14ac:dyDescent="0.2">
      <c r="A31" s="23" t="str">
        <f>IF(_tap_day_all!A26="","",_tap_day_all!A26)</f>
        <v/>
      </c>
      <c r="B31" s="24" t="str">
        <f>IF(_tap_day_all!B26="","",_tap_day_all!B26)</f>
        <v/>
      </c>
      <c r="C31" s="24" t="str">
        <f>IF(_tap_day_all!C26="","",_tap_day_all!C26)</f>
        <v/>
      </c>
      <c r="D31" s="27" t="str">
        <f>IF(_tap_day_all!D26="","",_tap_day_all!D26)</f>
        <v/>
      </c>
      <c r="E31" s="27" t="str">
        <f>IF(_tap_day_all!E26="","",_tap_day_all!E26)</f>
        <v/>
      </c>
      <c r="F31" s="24" t="str">
        <f>IF(_tap_day_all!F26="","",_tap_day_all!F26)</f>
        <v/>
      </c>
      <c r="G31" s="24" t="str">
        <f>IF(_tap_day_all!G26="","",_tap_day_all!G26)</f>
        <v/>
      </c>
      <c r="H31" s="29" t="str">
        <f>IF(_tap_day_all!H26="","",_tap_day_all!H26)</f>
        <v/>
      </c>
      <c r="I31" s="29" t="str">
        <f>IF(_tap_day_all!I26="","",_tap_day_all!I26)</f>
        <v/>
      </c>
      <c r="J31" s="29" t="str">
        <f t="shared" si="1"/>
        <v/>
      </c>
      <c r="K31" s="34" t="str">
        <f>IF(_tap_day_all!K26="","",_tap_day_all!K26)</f>
        <v/>
      </c>
      <c r="L31" s="29" t="str">
        <f>IF(_tap_day_all!L26="","",_tap_day_all!L26)</f>
        <v/>
      </c>
      <c r="M31" s="24" t="str">
        <f>IF(_tap_day_all!M26="","",ROUND(_tap_day_all!M26*100,4))</f>
        <v/>
      </c>
      <c r="N31" s="24" t="str">
        <f>IF(_tap_day_all!N26="","",ROUND(_tap_day_all!N26*100,4))</f>
        <v/>
      </c>
      <c r="O31" s="24" t="str">
        <f>IF(_tap_day_all!O26="","",ROUND(_tap_day_all!O26*100,4))</f>
        <v/>
      </c>
      <c r="P31" s="24" t="str">
        <f>IF(_tap_day_all!P26="","",ROUND(_tap_day_all!P26*100,4))</f>
        <v/>
      </c>
      <c r="Q31" s="24" t="str">
        <f>IF(_tap_day_all!Q26="","",ROUND(_tap_day_all!Q26*100,4))</f>
        <v/>
      </c>
      <c r="R31" s="24" t="str">
        <f>IF(_tap_day_all!R26="","",ROUND(_tap_day_all!R26*100,4))</f>
        <v/>
      </c>
      <c r="S31" s="24" t="str">
        <f>IF(_tap_day_all!S26="","",ROUND(_tap_day_all!S26*100,4))</f>
        <v/>
      </c>
      <c r="T31" s="24" t="str">
        <f>IF(_tap_day_all!T26="","",ROUND(_tap_day_all!T26*100,4))</f>
        <v/>
      </c>
      <c r="U31" s="24" t="str">
        <f>IF(_tap_day_all!U26="","",ROUND(_tap_day_all!U26*100,4))</f>
        <v/>
      </c>
      <c r="V31" s="24" t="str">
        <f>IF(_tap_day_all!V26="","",ROUND(_tap_day_all!V26*100,4))</f>
        <v/>
      </c>
      <c r="W31" s="24" t="str">
        <f>IF(_tap_day_all!W26="","",ROUND(_tap_day_all!W26*100,4))</f>
        <v/>
      </c>
      <c r="X31" s="24" t="str">
        <f>IF(_tap_day_all!X26="","",ROUND(_tap_day_all!X26*100,4))</f>
        <v/>
      </c>
      <c r="Y31" s="24" t="str">
        <f>IF(_tap_day_all!Y26="","",ROUND(_tap_day_all!Y26*100,4))</f>
        <v/>
      </c>
      <c r="Z31" s="24" t="str">
        <f>IF(_tap_day_all!Z26="","",ROUND(_tap_day_all!Z26,4))</f>
        <v/>
      </c>
      <c r="AA31" s="37" t="str">
        <f>IF(_tap_day_all!AA26="","",ROUND(_tap_day_all!AA26,4))</f>
        <v/>
      </c>
      <c r="AB31" s="37" t="str">
        <f>IF(_tap_day_all!AB26="","",ROUND(_tap_day_all!AB26,4))</f>
        <v/>
      </c>
    </row>
    <row r="32" spans="1:28" ht="20.100000000000001" customHeight="1" x14ac:dyDescent="0.2">
      <c r="A32" s="23" t="str">
        <f>IF(_tap_day_all!A27="","",_tap_day_all!A27)</f>
        <v/>
      </c>
      <c r="B32" s="24" t="str">
        <f>IF(_tap_day_all!B27="","",_tap_day_all!B27)</f>
        <v/>
      </c>
      <c r="C32" s="24" t="str">
        <f>IF(_tap_day_all!C27="","",_tap_day_all!C27)</f>
        <v/>
      </c>
      <c r="D32" s="27" t="str">
        <f>IF(_tap_day_all!D27="","",_tap_day_all!D27)</f>
        <v/>
      </c>
      <c r="E32" s="27" t="str">
        <f>IF(_tap_day_all!E27="","",_tap_day_all!E27)</f>
        <v/>
      </c>
      <c r="F32" s="24" t="str">
        <f>IF(_tap_day_all!F27="","",_tap_day_all!F27)</f>
        <v/>
      </c>
      <c r="G32" s="24" t="str">
        <f>IF(_tap_day_all!G27="","",_tap_day_all!G27)</f>
        <v/>
      </c>
      <c r="H32" s="29" t="str">
        <f>IF(_tap_day_all!H27="","",_tap_day_all!H27)</f>
        <v/>
      </c>
      <c r="I32" s="29" t="str">
        <f>IF(_tap_day_all!I27="","",_tap_day_all!I27)</f>
        <v/>
      </c>
      <c r="J32" s="29" t="str">
        <f t="shared" si="1"/>
        <v/>
      </c>
      <c r="K32" s="34" t="str">
        <f>IF(_tap_day_all!K27="","",_tap_day_all!K27)</f>
        <v/>
      </c>
      <c r="L32" s="29" t="str">
        <f>IF(_tap_day_all!L27="","",_tap_day_all!L27)</f>
        <v/>
      </c>
      <c r="M32" s="24" t="str">
        <f>IF(_tap_day_all!M27="","",ROUND(_tap_day_all!M27*100,4))</f>
        <v/>
      </c>
      <c r="N32" s="24" t="str">
        <f>IF(_tap_day_all!N27="","",ROUND(_tap_day_all!N27*100,4))</f>
        <v/>
      </c>
      <c r="O32" s="24" t="str">
        <f>IF(_tap_day_all!O27="","",ROUND(_tap_day_all!O27*100,4))</f>
        <v/>
      </c>
      <c r="P32" s="24" t="str">
        <f>IF(_tap_day_all!P27="","",ROUND(_tap_day_all!P27*100,4))</f>
        <v/>
      </c>
      <c r="Q32" s="24" t="str">
        <f>IF(_tap_day_all!Q27="","",ROUND(_tap_day_all!Q27*100,4))</f>
        <v/>
      </c>
      <c r="R32" s="24" t="str">
        <f>IF(_tap_day_all!R27="","",ROUND(_tap_day_all!R27*100,4))</f>
        <v/>
      </c>
      <c r="S32" s="24" t="str">
        <f>IF(_tap_day_all!S27="","",ROUND(_tap_day_all!S27*100,4))</f>
        <v/>
      </c>
      <c r="T32" s="24" t="str">
        <f>IF(_tap_day_all!T27="","",ROUND(_tap_day_all!T27*100,4))</f>
        <v/>
      </c>
      <c r="U32" s="24" t="str">
        <f>IF(_tap_day_all!U27="","",ROUND(_tap_day_all!U27*100,4))</f>
        <v/>
      </c>
      <c r="V32" s="24" t="str">
        <f>IF(_tap_day_all!V27="","",ROUND(_tap_day_all!V27*100,4))</f>
        <v/>
      </c>
      <c r="W32" s="24" t="str">
        <f>IF(_tap_day_all!W27="","",ROUND(_tap_day_all!W27*100,4))</f>
        <v/>
      </c>
      <c r="X32" s="24" t="str">
        <f>IF(_tap_day_all!X27="","",ROUND(_tap_day_all!X27*100,4))</f>
        <v/>
      </c>
      <c r="Y32" s="24" t="str">
        <f>IF(_tap_day_all!Y27="","",ROUND(_tap_day_all!Y27*100,4))</f>
        <v/>
      </c>
      <c r="Z32" s="24" t="str">
        <f>IF(_tap_day_all!Z27="","",ROUND(_tap_day_all!Z27,4))</f>
        <v/>
      </c>
      <c r="AA32" s="37" t="str">
        <f>IF(_tap_day_all!AA27="","",ROUND(_tap_day_all!AA27,4))</f>
        <v/>
      </c>
      <c r="AB32" s="37" t="str">
        <f>IF(_tap_day_all!AB27="","",ROUND(_tap_day_all!AB27,4))</f>
        <v/>
      </c>
    </row>
    <row r="33" spans="1:28" ht="20.100000000000001" customHeight="1" x14ac:dyDescent="0.2">
      <c r="A33" s="23" t="str">
        <f>IF(_tap_day_all!A28="","",_tap_day_all!A28)</f>
        <v/>
      </c>
      <c r="B33" s="24" t="str">
        <f>IF(_tap_day_all!B28="","",_tap_day_all!B28)</f>
        <v/>
      </c>
      <c r="C33" s="24" t="str">
        <f>IF(_tap_day_all!C28="","",_tap_day_all!C28)</f>
        <v/>
      </c>
      <c r="D33" s="27" t="str">
        <f>IF(_tap_day_all!D28="","",_tap_day_all!D28)</f>
        <v/>
      </c>
      <c r="E33" s="27" t="str">
        <f>IF(_tap_day_all!E28="","",_tap_day_all!E28)</f>
        <v/>
      </c>
      <c r="F33" s="24" t="str">
        <f>IF(_tap_day_all!F28="","",_tap_day_all!F28)</f>
        <v/>
      </c>
      <c r="G33" s="24" t="str">
        <f>IF(_tap_day_all!G28="","",_tap_day_all!G28)</f>
        <v/>
      </c>
      <c r="H33" s="29" t="str">
        <f>IF(_tap_day_all!H28="","",_tap_day_all!H28)</f>
        <v/>
      </c>
      <c r="I33" s="29" t="str">
        <f>IF(_tap_day_all!I28="","",_tap_day_all!I28)</f>
        <v/>
      </c>
      <c r="J33" s="29" t="str">
        <f t="shared" si="1"/>
        <v/>
      </c>
      <c r="K33" s="34" t="str">
        <f>IF(_tap_day_all!K28="","",_tap_day_all!K28)</f>
        <v/>
      </c>
      <c r="L33" s="29" t="str">
        <f>IF(_tap_day_all!L28="","",_tap_day_all!L28)</f>
        <v/>
      </c>
      <c r="M33" s="24" t="str">
        <f>IF(_tap_day_all!M28="","",ROUND(_tap_day_all!M28*100,4))</f>
        <v/>
      </c>
      <c r="N33" s="24" t="str">
        <f>IF(_tap_day_all!N28="","",ROUND(_tap_day_all!N28*100,4))</f>
        <v/>
      </c>
      <c r="O33" s="24" t="str">
        <f>IF(_tap_day_all!O28="","",ROUND(_tap_day_all!O28*100,4))</f>
        <v/>
      </c>
      <c r="P33" s="24" t="str">
        <f>IF(_tap_day_all!P28="","",ROUND(_tap_day_all!P28*100,4))</f>
        <v/>
      </c>
      <c r="Q33" s="24" t="str">
        <f>IF(_tap_day_all!Q28="","",ROUND(_tap_day_all!Q28*100,4))</f>
        <v/>
      </c>
      <c r="R33" s="24" t="str">
        <f>IF(_tap_day_all!R28="","",ROUND(_tap_day_all!R28*100,4))</f>
        <v/>
      </c>
      <c r="S33" s="24" t="str">
        <f>IF(_tap_day_all!S28="","",ROUND(_tap_day_all!S28*100,4))</f>
        <v/>
      </c>
      <c r="T33" s="24" t="str">
        <f>IF(_tap_day_all!T28="","",ROUND(_tap_day_all!T28*100,4))</f>
        <v/>
      </c>
      <c r="U33" s="24" t="str">
        <f>IF(_tap_day_all!U28="","",ROUND(_tap_day_all!U28*100,4))</f>
        <v/>
      </c>
      <c r="V33" s="24" t="str">
        <f>IF(_tap_day_all!V28="","",ROUND(_tap_day_all!V28*100,4))</f>
        <v/>
      </c>
      <c r="W33" s="24" t="str">
        <f>IF(_tap_day_all!W28="","",ROUND(_tap_day_all!W28*100,4))</f>
        <v/>
      </c>
      <c r="X33" s="24" t="str">
        <f>IF(_tap_day_all!X28="","",ROUND(_tap_day_all!X28*100,4))</f>
        <v/>
      </c>
      <c r="Y33" s="24" t="str">
        <f>IF(_tap_day_all!Y28="","",ROUND(_tap_day_all!Y28*100,4))</f>
        <v/>
      </c>
      <c r="Z33" s="24" t="str">
        <f>IF(_tap_day_all!Z28="","",ROUND(_tap_day_all!Z28,4))</f>
        <v/>
      </c>
      <c r="AA33" s="37" t="str">
        <f>IF(_tap_day_all!AA28="","",ROUND(_tap_day_all!AA28,4))</f>
        <v/>
      </c>
      <c r="AB33" s="37" t="str">
        <f>IF(_tap_day_all!AB28="","",ROUND(_tap_day_all!AB28,4))</f>
        <v/>
      </c>
    </row>
    <row r="34" spans="1:28" ht="20.100000000000001" customHeight="1" x14ac:dyDescent="0.2">
      <c r="A34" s="23" t="str">
        <f>IF(_tap_day_all!A29="","",_tap_day_all!A29)</f>
        <v/>
      </c>
      <c r="B34" s="24" t="str">
        <f>IF(_tap_day_all!B29="","",_tap_day_all!B29)</f>
        <v/>
      </c>
      <c r="C34" s="24" t="str">
        <f>IF(_tap_day_all!C29="","",_tap_day_all!C29)</f>
        <v/>
      </c>
      <c r="D34" s="27" t="str">
        <f>IF(_tap_day_all!D29="","",_tap_day_all!D29)</f>
        <v/>
      </c>
      <c r="E34" s="27" t="str">
        <f>IF(_tap_day_all!E29="","",_tap_day_all!E29)</f>
        <v/>
      </c>
      <c r="F34" s="24" t="str">
        <f>IF(_tap_day_all!F29="","",_tap_day_all!F29)</f>
        <v/>
      </c>
      <c r="G34" s="24" t="str">
        <f>IF(_tap_day_all!G29="","",_tap_day_all!G29)</f>
        <v/>
      </c>
      <c r="H34" s="29" t="str">
        <f>IF(_tap_day_all!H29="","",_tap_day_all!H29)</f>
        <v/>
      </c>
      <c r="I34" s="29" t="str">
        <f>IF(_tap_day_all!I29="","",_tap_day_all!I29)</f>
        <v/>
      </c>
      <c r="J34" s="29" t="str">
        <f t="shared" si="1"/>
        <v/>
      </c>
      <c r="K34" s="34" t="str">
        <f>IF(_tap_day_all!K29="","",_tap_day_all!K29)</f>
        <v/>
      </c>
      <c r="L34" s="29" t="str">
        <f>IF(_tap_day_all!L29="","",_tap_day_all!L29)</f>
        <v/>
      </c>
      <c r="M34" s="24" t="str">
        <f>IF(_tap_day_all!M29="","",ROUND(_tap_day_all!M29*100,4))</f>
        <v/>
      </c>
      <c r="N34" s="24" t="str">
        <f>IF(_tap_day_all!N29="","",ROUND(_tap_day_all!N29*100,4))</f>
        <v/>
      </c>
      <c r="O34" s="24" t="str">
        <f>IF(_tap_day_all!O29="","",ROUND(_tap_day_all!O29*100,4))</f>
        <v/>
      </c>
      <c r="P34" s="24" t="str">
        <f>IF(_tap_day_all!P29="","",ROUND(_tap_day_all!P29*100,4))</f>
        <v/>
      </c>
      <c r="Q34" s="24" t="str">
        <f>IF(_tap_day_all!Q29="","",ROUND(_tap_day_all!Q29*100,4))</f>
        <v/>
      </c>
      <c r="R34" s="24" t="str">
        <f>IF(_tap_day_all!R29="","",ROUND(_tap_day_all!R29*100,4))</f>
        <v/>
      </c>
      <c r="S34" s="24" t="str">
        <f>IF(_tap_day_all!S29="","",ROUND(_tap_day_all!S29*100,4))</f>
        <v/>
      </c>
      <c r="T34" s="24" t="str">
        <f>IF(_tap_day_all!T29="","",ROUND(_tap_day_all!T29*100,4))</f>
        <v/>
      </c>
      <c r="U34" s="24" t="str">
        <f>IF(_tap_day_all!U29="","",ROUND(_tap_day_all!U29*100,4))</f>
        <v/>
      </c>
      <c r="V34" s="24" t="str">
        <f>IF(_tap_day_all!V29="","",ROUND(_tap_day_all!V29*100,4))</f>
        <v/>
      </c>
      <c r="W34" s="24" t="str">
        <f>IF(_tap_day_all!W29="","",ROUND(_tap_day_all!W29*100,4))</f>
        <v/>
      </c>
      <c r="X34" s="24" t="str">
        <f>IF(_tap_day_all!X29="","",ROUND(_tap_day_all!X29*100,4))</f>
        <v/>
      </c>
      <c r="Y34" s="24" t="str">
        <f>IF(_tap_day_all!Y29="","",ROUND(_tap_day_all!Y29*100,4))</f>
        <v/>
      </c>
      <c r="Z34" s="24" t="str">
        <f>IF(_tap_day_all!Z29="","",ROUND(_tap_day_all!Z29,4))</f>
        <v/>
      </c>
      <c r="AA34" s="37" t="str">
        <f>IF(_tap_day_all!AA29="","",ROUND(_tap_day_all!AA29,4))</f>
        <v/>
      </c>
      <c r="AB34" s="37" t="str">
        <f>IF(_tap_day_all!AB29="","",ROUND(_tap_day_all!AB29,4))</f>
        <v/>
      </c>
    </row>
    <row r="35" spans="1:28" ht="20.100000000000001" customHeight="1" x14ac:dyDescent="0.2">
      <c r="A35" s="23" t="str">
        <f>IF(_tap_day_all!A30="","",_tap_day_all!A30)</f>
        <v/>
      </c>
      <c r="B35" s="24" t="str">
        <f>IF(_tap_day_all!B30="","",_tap_day_all!B30)</f>
        <v/>
      </c>
      <c r="C35" s="24" t="str">
        <f>IF(_tap_day_all!C30="","",_tap_day_all!C30)</f>
        <v/>
      </c>
      <c r="D35" s="27" t="str">
        <f>IF(_tap_day_all!D30="","",_tap_day_all!D30)</f>
        <v/>
      </c>
      <c r="E35" s="27" t="str">
        <f>IF(_tap_day_all!E30="","",_tap_day_all!E30)</f>
        <v/>
      </c>
      <c r="F35" s="24" t="str">
        <f>IF(_tap_day_all!F30="","",_tap_day_all!F30)</f>
        <v/>
      </c>
      <c r="G35" s="24" t="str">
        <f>IF(_tap_day_all!G30="","",_tap_day_all!G30)</f>
        <v/>
      </c>
      <c r="H35" s="29" t="str">
        <f>IF(_tap_day_all!H30="","",_tap_day_all!H30)</f>
        <v/>
      </c>
      <c r="I35" s="29" t="str">
        <f>IF(_tap_day_all!I30="","",_tap_day_all!I30)</f>
        <v/>
      </c>
      <c r="J35" s="29" t="str">
        <f t="shared" ref="J35:J40" si="2">IFERROR(I35-H35,"")</f>
        <v/>
      </c>
      <c r="K35" s="34" t="str">
        <f>IF(_tap_day_all!K30="","",_tap_day_all!K30)</f>
        <v/>
      </c>
      <c r="L35" s="29" t="str">
        <f>IF(_tap_day_all!L30="","",_tap_day_all!L30)</f>
        <v/>
      </c>
      <c r="M35" s="24" t="str">
        <f>IF(_tap_day_all!M30="","",ROUND(_tap_day_all!M30*100,4))</f>
        <v/>
      </c>
      <c r="N35" s="24" t="str">
        <f>IF(_tap_day_all!N30="","",ROUND(_tap_day_all!N30*100,4))</f>
        <v/>
      </c>
      <c r="O35" s="24" t="str">
        <f>IF(_tap_day_all!O30="","",ROUND(_tap_day_all!O30*100,4))</f>
        <v/>
      </c>
      <c r="P35" s="24" t="str">
        <f>IF(_tap_day_all!P30="","",ROUND(_tap_day_all!P30*100,4))</f>
        <v/>
      </c>
      <c r="Q35" s="24" t="str">
        <f>IF(_tap_day_all!Q30="","",ROUND(_tap_day_all!Q30*100,4))</f>
        <v/>
      </c>
      <c r="R35" s="24" t="str">
        <f>IF(_tap_day_all!R30="","",ROUND(_tap_day_all!R30*100,4))</f>
        <v/>
      </c>
      <c r="S35" s="24" t="str">
        <f>IF(_tap_day_all!S30="","",ROUND(_tap_day_all!S30*100,4))</f>
        <v/>
      </c>
      <c r="T35" s="24" t="str">
        <f>IF(_tap_day_all!T30="","",ROUND(_tap_day_all!T30*100,4))</f>
        <v/>
      </c>
      <c r="U35" s="24" t="str">
        <f>IF(_tap_day_all!U30="","",ROUND(_tap_day_all!U30*100,4))</f>
        <v/>
      </c>
      <c r="V35" s="24" t="str">
        <f>IF(_tap_day_all!V30="","",ROUND(_tap_day_all!V30*100,4))</f>
        <v/>
      </c>
      <c r="W35" s="24" t="str">
        <f>IF(_tap_day_all!W30="","",ROUND(_tap_day_all!W30*100,4))</f>
        <v/>
      </c>
      <c r="X35" s="24" t="str">
        <f>IF(_tap_day_all!X30="","",ROUND(_tap_day_all!X30*100,4))</f>
        <v/>
      </c>
      <c r="Y35" s="24" t="str">
        <f>IF(_tap_day_all!Y30="","",ROUND(_tap_day_all!Y30*100,4))</f>
        <v/>
      </c>
      <c r="Z35" s="24" t="str">
        <f>IF(_tap_day_all!Z30="","",ROUND(_tap_day_all!Z30,4))</f>
        <v/>
      </c>
      <c r="AA35" s="37" t="str">
        <f>IF(_tap_day_all!AA30="","",ROUND(_tap_day_all!AA30,4))</f>
        <v/>
      </c>
      <c r="AB35" s="37" t="str">
        <f>IF(_tap_day_all!AB30="","",ROUND(_tap_day_all!AB30,4))</f>
        <v/>
      </c>
    </row>
    <row r="36" spans="1:28" ht="20.100000000000001" customHeight="1" x14ac:dyDescent="0.2">
      <c r="A36" s="23" t="str">
        <f>IF(_tap_day_all!A31="","",_tap_day_all!A31)</f>
        <v/>
      </c>
      <c r="B36" s="24" t="str">
        <f>IF(_tap_day_all!B31="","",_tap_day_all!B31)</f>
        <v/>
      </c>
      <c r="C36" s="24" t="str">
        <f>IF(_tap_day_all!C31="","",_tap_day_all!C31)</f>
        <v/>
      </c>
      <c r="D36" s="27" t="str">
        <f>IF(_tap_day_all!D31="","",_tap_day_all!D31)</f>
        <v/>
      </c>
      <c r="E36" s="27" t="str">
        <f>IF(_tap_day_all!E31="","",_tap_day_all!E31)</f>
        <v/>
      </c>
      <c r="F36" s="24" t="str">
        <f>IF(_tap_day_all!F31="","",_tap_day_all!F31)</f>
        <v/>
      </c>
      <c r="G36" s="24" t="str">
        <f>IF(_tap_day_all!G31="","",_tap_day_all!G31)</f>
        <v/>
      </c>
      <c r="H36" s="29" t="str">
        <f>IF(_tap_day_all!H31="","",_tap_day_all!H31)</f>
        <v/>
      </c>
      <c r="I36" s="29" t="str">
        <f>IF(_tap_day_all!I31="","",_tap_day_all!I31)</f>
        <v/>
      </c>
      <c r="J36" s="29" t="str">
        <f t="shared" si="2"/>
        <v/>
      </c>
      <c r="K36" s="34" t="str">
        <f>IF(_tap_day_all!K31="","",_tap_day_all!K31)</f>
        <v/>
      </c>
      <c r="L36" s="29" t="str">
        <f>IF(_tap_day_all!L31="","",_tap_day_all!L31)</f>
        <v/>
      </c>
      <c r="M36" s="24" t="str">
        <f>IF(_tap_day_all!M31="","",ROUND(_tap_day_all!M31*100,4))</f>
        <v/>
      </c>
      <c r="N36" s="24" t="str">
        <f>IF(_tap_day_all!N31="","",ROUND(_tap_day_all!N31*100,4))</f>
        <v/>
      </c>
      <c r="O36" s="24" t="str">
        <f>IF(_tap_day_all!O31="","",ROUND(_tap_day_all!O31*100,4))</f>
        <v/>
      </c>
      <c r="P36" s="24" t="str">
        <f>IF(_tap_day_all!P31="","",ROUND(_tap_day_all!P31*100,4))</f>
        <v/>
      </c>
      <c r="Q36" s="24" t="str">
        <f>IF(_tap_day_all!Q31="","",ROUND(_tap_day_all!Q31*100,4))</f>
        <v/>
      </c>
      <c r="R36" s="24" t="str">
        <f>IF(_tap_day_all!R31="","",ROUND(_tap_day_all!R31*100,4))</f>
        <v/>
      </c>
      <c r="S36" s="24" t="str">
        <f>IF(_tap_day_all!S31="","",ROUND(_tap_day_all!S31*100,4))</f>
        <v/>
      </c>
      <c r="T36" s="24" t="str">
        <f>IF(_tap_day_all!T31="","",ROUND(_tap_day_all!T31*100,4))</f>
        <v/>
      </c>
      <c r="U36" s="24" t="str">
        <f>IF(_tap_day_all!U31="","",ROUND(_tap_day_all!U31*100,4))</f>
        <v/>
      </c>
      <c r="V36" s="24" t="str">
        <f>IF(_tap_day_all!V31="","",ROUND(_tap_day_all!V31*100,4))</f>
        <v/>
      </c>
      <c r="W36" s="24" t="str">
        <f>IF(_tap_day_all!W31="","",ROUND(_tap_day_all!W31*100,4))</f>
        <v/>
      </c>
      <c r="X36" s="24" t="str">
        <f>IF(_tap_day_all!X31="","",ROUND(_tap_day_all!X31*100,4))</f>
        <v/>
      </c>
      <c r="Y36" s="24" t="str">
        <f>IF(_tap_day_all!Y31="","",ROUND(_tap_day_all!Y31*100,4))</f>
        <v/>
      </c>
      <c r="Z36" s="24" t="str">
        <f>IF(_tap_day_all!Z31="","",ROUND(_tap_day_all!Z31,4))</f>
        <v/>
      </c>
      <c r="AA36" s="37" t="str">
        <f>IF(_tap_day_all!AA31="","",ROUND(_tap_day_all!AA31,4))</f>
        <v/>
      </c>
      <c r="AB36" s="37" t="str">
        <f>IF(_tap_day_all!AB31="","",ROUND(_tap_day_all!AB31,4))</f>
        <v/>
      </c>
    </row>
    <row r="37" spans="1:28" ht="20.100000000000001" customHeight="1" x14ac:dyDescent="0.2">
      <c r="A37" s="23" t="str">
        <f>IF(_tap_day_all!A32="","",_tap_day_all!A32)</f>
        <v/>
      </c>
      <c r="B37" s="24" t="str">
        <f>IF(_tap_day_all!B32="","",_tap_day_all!B32)</f>
        <v/>
      </c>
      <c r="C37" s="24" t="str">
        <f>IF(_tap_day_all!C32="","",_tap_day_all!C32)</f>
        <v/>
      </c>
      <c r="D37" s="27" t="str">
        <f>IF(_tap_day_all!D32="","",_tap_day_all!D32)</f>
        <v/>
      </c>
      <c r="E37" s="27" t="str">
        <f>IF(_tap_day_all!E32="","",_tap_day_all!E32)</f>
        <v/>
      </c>
      <c r="F37" s="24" t="str">
        <f>IF(_tap_day_all!F32="","",_tap_day_all!F32)</f>
        <v/>
      </c>
      <c r="G37" s="24" t="str">
        <f>IF(_tap_day_all!G32="","",_tap_day_all!G32)</f>
        <v/>
      </c>
      <c r="H37" s="29" t="str">
        <f>IF(_tap_day_all!H32="","",_tap_day_all!H32)</f>
        <v/>
      </c>
      <c r="I37" s="29" t="str">
        <f>IF(_tap_day_all!I32="","",_tap_day_all!I32)</f>
        <v/>
      </c>
      <c r="J37" s="29" t="str">
        <f t="shared" si="2"/>
        <v/>
      </c>
      <c r="K37" s="34" t="str">
        <f>IF(_tap_day_all!K32="","",_tap_day_all!K32)</f>
        <v/>
      </c>
      <c r="L37" s="29" t="str">
        <f>IF(_tap_day_all!L32="","",_tap_day_all!L32)</f>
        <v/>
      </c>
      <c r="M37" s="24" t="str">
        <f>IF(_tap_day_all!M32="","",ROUND(_tap_day_all!M32*100,4))</f>
        <v/>
      </c>
      <c r="N37" s="24" t="str">
        <f>IF(_tap_day_all!N32="","",ROUND(_tap_day_all!N32*100,4))</f>
        <v/>
      </c>
      <c r="O37" s="24" t="str">
        <f>IF(_tap_day_all!O32="","",ROUND(_tap_day_all!O32*100,4))</f>
        <v/>
      </c>
      <c r="P37" s="24" t="str">
        <f>IF(_tap_day_all!P32="","",ROUND(_tap_day_all!P32*100,4))</f>
        <v/>
      </c>
      <c r="Q37" s="24" t="str">
        <f>IF(_tap_day_all!Q32="","",ROUND(_tap_day_all!Q32*100,4))</f>
        <v/>
      </c>
      <c r="R37" s="24" t="str">
        <f>IF(_tap_day_all!R32="","",ROUND(_tap_day_all!R32*100,4))</f>
        <v/>
      </c>
      <c r="S37" s="24" t="str">
        <f>IF(_tap_day_all!S32="","",ROUND(_tap_day_all!S32*100,4))</f>
        <v/>
      </c>
      <c r="T37" s="24" t="str">
        <f>IF(_tap_day_all!T32="","",ROUND(_tap_day_all!T32*100,4))</f>
        <v/>
      </c>
      <c r="U37" s="24" t="str">
        <f>IF(_tap_day_all!U32="","",ROUND(_tap_day_all!U32*100,4))</f>
        <v/>
      </c>
      <c r="V37" s="24" t="str">
        <f>IF(_tap_day_all!V32="","",ROUND(_tap_day_all!V32*100,4))</f>
        <v/>
      </c>
      <c r="W37" s="24" t="str">
        <f>IF(_tap_day_all!W32="","",ROUND(_tap_day_all!W32*100,4))</f>
        <v/>
      </c>
      <c r="X37" s="24" t="str">
        <f>IF(_tap_day_all!X32="","",ROUND(_tap_day_all!X32*100,4))</f>
        <v/>
      </c>
      <c r="Y37" s="24" t="str">
        <f>IF(_tap_day_all!Y32="","",ROUND(_tap_day_all!Y32*100,4))</f>
        <v/>
      </c>
      <c r="Z37" s="24" t="str">
        <f>IF(_tap_day_all!Z32="","",ROUND(_tap_day_all!Z32,4))</f>
        <v/>
      </c>
      <c r="AA37" s="37" t="str">
        <f>IF(_tap_day_all!AA32="","",ROUND(_tap_day_all!AA32,4))</f>
        <v/>
      </c>
      <c r="AB37" s="37" t="str">
        <f>IF(_tap_day_all!AB32="","",ROUND(_tap_day_all!AB32,4))</f>
        <v/>
      </c>
    </row>
    <row r="38" spans="1:28" ht="20.100000000000001" customHeight="1" x14ac:dyDescent="0.2">
      <c r="A38" s="23" t="str">
        <f>IF(_tap_day_all!A33="","",_tap_day_all!A33)</f>
        <v/>
      </c>
      <c r="B38" s="24" t="str">
        <f>IF(_tap_day_all!B33="","",_tap_day_all!B33)</f>
        <v/>
      </c>
      <c r="C38" s="24" t="str">
        <f>IF(_tap_day_all!C33="","",_tap_day_all!C33)</f>
        <v/>
      </c>
      <c r="D38" s="27" t="str">
        <f>IF(_tap_day_all!D33="","",_tap_day_all!D33)</f>
        <v/>
      </c>
      <c r="E38" s="27" t="str">
        <f>IF(_tap_day_all!E33="","",_tap_day_all!E33)</f>
        <v/>
      </c>
      <c r="F38" s="24" t="str">
        <f>IF(_tap_day_all!F33="","",_tap_day_all!F33)</f>
        <v/>
      </c>
      <c r="G38" s="24" t="str">
        <f>IF(_tap_day_all!G33="","",_tap_day_all!G33)</f>
        <v/>
      </c>
      <c r="H38" s="29" t="str">
        <f>IF(_tap_day_all!H33="","",_tap_day_all!H33)</f>
        <v/>
      </c>
      <c r="I38" s="29" t="str">
        <f>IF(_tap_day_all!I33="","",_tap_day_all!I33)</f>
        <v/>
      </c>
      <c r="J38" s="29" t="str">
        <f t="shared" si="2"/>
        <v/>
      </c>
      <c r="K38" s="34" t="str">
        <f>IF(_tap_day_all!K33="","",_tap_day_all!K33)</f>
        <v/>
      </c>
      <c r="L38" s="29" t="str">
        <f>IF(_tap_day_all!L33="","",_tap_day_all!L33)</f>
        <v/>
      </c>
      <c r="M38" s="24" t="str">
        <f>IF(_tap_day_all!M33="","",ROUND(_tap_day_all!M33*100,4))</f>
        <v/>
      </c>
      <c r="N38" s="24" t="str">
        <f>IF(_tap_day_all!N33="","",ROUND(_tap_day_all!N33*100,4))</f>
        <v/>
      </c>
      <c r="O38" s="24" t="str">
        <f>IF(_tap_day_all!O33="","",ROUND(_tap_day_all!O33*100,4))</f>
        <v/>
      </c>
      <c r="P38" s="24" t="str">
        <f>IF(_tap_day_all!P33="","",ROUND(_tap_day_all!P33*100,4))</f>
        <v/>
      </c>
      <c r="Q38" s="24" t="str">
        <f>IF(_tap_day_all!Q33="","",ROUND(_tap_day_all!Q33*100,4))</f>
        <v/>
      </c>
      <c r="R38" s="24" t="str">
        <f>IF(_tap_day_all!R33="","",ROUND(_tap_day_all!R33*100,4))</f>
        <v/>
      </c>
      <c r="S38" s="24" t="str">
        <f>IF(_tap_day_all!S33="","",ROUND(_tap_day_all!S33*100,4))</f>
        <v/>
      </c>
      <c r="T38" s="24" t="str">
        <f>IF(_tap_day_all!T33="","",ROUND(_tap_day_all!T33*100,4))</f>
        <v/>
      </c>
      <c r="U38" s="24" t="str">
        <f>IF(_tap_day_all!U33="","",ROUND(_tap_day_all!U33*100,4))</f>
        <v/>
      </c>
      <c r="V38" s="24" t="str">
        <f>IF(_tap_day_all!V33="","",ROUND(_tap_day_all!V33*100,4))</f>
        <v/>
      </c>
      <c r="W38" s="24" t="str">
        <f>IF(_tap_day_all!W33="","",ROUND(_tap_day_all!W33*100,4))</f>
        <v/>
      </c>
      <c r="X38" s="24" t="str">
        <f>IF(_tap_day_all!X33="","",ROUND(_tap_day_all!X33*100,4))</f>
        <v/>
      </c>
      <c r="Y38" s="24" t="str">
        <f>IF(_tap_day_all!Y33="","",ROUND(_tap_day_all!Y33*100,4))</f>
        <v/>
      </c>
      <c r="Z38" s="24" t="str">
        <f>IF(_tap_day_all!Z33="","",ROUND(_tap_day_all!Z33,4))</f>
        <v/>
      </c>
      <c r="AA38" s="37" t="str">
        <f>IF(_tap_day_all!AA33="","",ROUND(_tap_day_all!AA33,4))</f>
        <v/>
      </c>
      <c r="AB38" s="37" t="str">
        <f>IF(_tap_day_all!AB33="","",ROUND(_tap_day_all!AB33,4))</f>
        <v/>
      </c>
    </row>
    <row r="39" spans="1:28" ht="20.100000000000001" customHeight="1" x14ac:dyDescent="0.2">
      <c r="A39" s="23" t="str">
        <f>IF(_tap_day_all!A34="","",_tap_day_all!A34)</f>
        <v/>
      </c>
      <c r="B39" s="24" t="str">
        <f>IF(_tap_day_all!B34="","",_tap_day_all!B34)</f>
        <v/>
      </c>
      <c r="C39" s="24" t="str">
        <f>IF(_tap_day_all!C34="","",_tap_day_all!C34)</f>
        <v/>
      </c>
      <c r="D39" s="27" t="str">
        <f>IF(_tap_day_all!D34="","",_tap_day_all!D34)</f>
        <v/>
      </c>
      <c r="E39" s="27" t="str">
        <f>IF(_tap_day_all!E34="","",_tap_day_all!E34)</f>
        <v/>
      </c>
      <c r="F39" s="24" t="str">
        <f>IF(_tap_day_all!F34="","",_tap_day_all!F34)</f>
        <v/>
      </c>
      <c r="G39" s="24" t="str">
        <f>IF(_tap_day_all!G34="","",_tap_day_all!G34)</f>
        <v/>
      </c>
      <c r="H39" s="29" t="str">
        <f>IF(_tap_day_all!H34="","",_tap_day_all!H34)</f>
        <v/>
      </c>
      <c r="I39" s="29" t="str">
        <f>IF(_tap_day_all!I34="","",_tap_day_all!I34)</f>
        <v/>
      </c>
      <c r="J39" s="29" t="str">
        <f t="shared" si="2"/>
        <v/>
      </c>
      <c r="K39" s="34" t="str">
        <f>IF(_tap_day_all!K34="","",_tap_day_all!K34)</f>
        <v/>
      </c>
      <c r="L39" s="29" t="str">
        <f>IF(_tap_day_all!L34="","",_tap_day_all!L34)</f>
        <v/>
      </c>
      <c r="M39" s="24" t="str">
        <f>IF(_tap_day_all!M34="","",ROUND(_tap_day_all!M34*100,4))</f>
        <v/>
      </c>
      <c r="N39" s="24" t="str">
        <f>IF(_tap_day_all!N34="","",ROUND(_tap_day_all!N34*100,4))</f>
        <v/>
      </c>
      <c r="O39" s="24" t="str">
        <f>IF(_tap_day_all!O34="","",ROUND(_tap_day_all!O34*100,4))</f>
        <v/>
      </c>
      <c r="P39" s="24" t="str">
        <f>IF(_tap_day_all!P34="","",ROUND(_tap_day_all!P34*100,4))</f>
        <v/>
      </c>
      <c r="Q39" s="24" t="str">
        <f>IF(_tap_day_all!Q34="","",ROUND(_tap_day_all!Q34*100,4))</f>
        <v/>
      </c>
      <c r="R39" s="24" t="str">
        <f>IF(_tap_day_all!R34="","",ROUND(_tap_day_all!R34*100,4))</f>
        <v/>
      </c>
      <c r="S39" s="24" t="str">
        <f>IF(_tap_day_all!S34="","",ROUND(_tap_day_all!S34*100,4))</f>
        <v/>
      </c>
      <c r="T39" s="24" t="str">
        <f>IF(_tap_day_all!T34="","",ROUND(_tap_day_all!T34*100,4))</f>
        <v/>
      </c>
      <c r="U39" s="24" t="str">
        <f>IF(_tap_day_all!U34="","",ROUND(_tap_day_all!U34*100,4))</f>
        <v/>
      </c>
      <c r="V39" s="24" t="str">
        <f>IF(_tap_day_all!V34="","",ROUND(_tap_day_all!V34*100,4))</f>
        <v/>
      </c>
      <c r="W39" s="24" t="str">
        <f>IF(_tap_day_all!W34="","",ROUND(_tap_day_all!W34*100,4))</f>
        <v/>
      </c>
      <c r="X39" s="24" t="str">
        <f>IF(_tap_day_all!X34="","",ROUND(_tap_day_all!X34*100,4))</f>
        <v/>
      </c>
      <c r="Y39" s="24" t="str">
        <f>IF(_tap_day_all!Y34="","",ROUND(_tap_day_all!Y34*100,4))</f>
        <v/>
      </c>
      <c r="Z39" s="24" t="str">
        <f>IF(_tap_day_all!Z34="","",ROUND(_tap_day_all!Z34,4))</f>
        <v/>
      </c>
      <c r="AA39" s="37" t="str">
        <f>IF(_tap_day_all!AA34="","",ROUND(_tap_day_all!AA34,4))</f>
        <v/>
      </c>
      <c r="AB39" s="37" t="str">
        <f>IF(_tap_day_all!AB34="","",ROUND(_tap_day_all!AB34,4))</f>
        <v/>
      </c>
    </row>
    <row r="40" spans="1:28" ht="20.100000000000001" customHeight="1" thickBot="1" x14ac:dyDescent="0.25">
      <c r="A40" s="23" t="str">
        <f>IF(_tap_day_all!A35="","",_tap_day_all!A35)</f>
        <v/>
      </c>
      <c r="B40" s="24" t="str">
        <f>IF(_tap_day_all!B35="","",_tap_day_all!B35)</f>
        <v/>
      </c>
      <c r="C40" s="24" t="str">
        <f>IF(_tap_day_all!C35="","",_tap_day_all!C35)</f>
        <v/>
      </c>
      <c r="D40" s="27" t="str">
        <f>IF(_tap_day_all!D35="","",_tap_day_all!D35)</f>
        <v/>
      </c>
      <c r="E40" s="27" t="str">
        <f>IF(_tap_day_all!E35="","",_tap_day_all!E35)</f>
        <v/>
      </c>
      <c r="F40" s="24" t="str">
        <f>IF(_tap_day_all!F35="","",_tap_day_all!F35)</f>
        <v/>
      </c>
      <c r="G40" s="24" t="str">
        <f>IF(_tap_day_all!G35="","",_tap_day_all!G35)</f>
        <v/>
      </c>
      <c r="H40" s="29" t="str">
        <f>IF(_tap_day_all!H35="","",_tap_day_all!H35)</f>
        <v/>
      </c>
      <c r="I40" s="29" t="str">
        <f>IF(_tap_day_all!I35="","",_tap_day_all!I35)</f>
        <v/>
      </c>
      <c r="J40" s="29" t="str">
        <f t="shared" si="2"/>
        <v/>
      </c>
      <c r="K40" s="34" t="str">
        <f>IF(_tap_day_all!K35="","",_tap_day_all!K35)</f>
        <v/>
      </c>
      <c r="L40" s="29" t="str">
        <f>IF(_tap_day_all!L35="","",_tap_day_all!L35)</f>
        <v/>
      </c>
      <c r="M40" s="24" t="str">
        <f>IF(_tap_day_all!M35="","",ROUND(_tap_day_all!M35*100,4))</f>
        <v/>
      </c>
      <c r="N40" s="24" t="str">
        <f>IF(_tap_day_all!N35="","",ROUND(_tap_day_all!N35*100,4))</f>
        <v/>
      </c>
      <c r="O40" s="24" t="str">
        <f>IF(_tap_day_all!O35="","",ROUND(_tap_day_all!O35*100,4))</f>
        <v/>
      </c>
      <c r="P40" s="24" t="str">
        <f>IF(_tap_day_all!P35="","",ROUND(_tap_day_all!P35*100,4))</f>
        <v/>
      </c>
      <c r="Q40" s="24" t="str">
        <f>IF(_tap_day_all!Q35="","",ROUND(_tap_day_all!Q35*100,4))</f>
        <v/>
      </c>
      <c r="R40" s="24" t="str">
        <f>IF(_tap_day_all!R35="","",ROUND(_tap_day_all!R35*100,4))</f>
        <v/>
      </c>
      <c r="S40" s="24" t="str">
        <f>IF(_tap_day_all!S35="","",ROUND(_tap_day_all!S35*100,4))</f>
        <v/>
      </c>
      <c r="T40" s="24" t="str">
        <f>IF(_tap_day_all!T35="","",ROUND(_tap_day_all!T35*100,4))</f>
        <v/>
      </c>
      <c r="U40" s="24" t="str">
        <f>IF(_tap_day_all!U35="","",ROUND(_tap_day_all!U35*100,4))</f>
        <v/>
      </c>
      <c r="V40" s="24" t="str">
        <f>IF(_tap_day_all!V35="","",ROUND(_tap_day_all!V35*100,4))</f>
        <v/>
      </c>
      <c r="W40" s="24" t="str">
        <f>IF(_tap_day_all!W35="","",ROUND(_tap_day_all!W35*100,4))</f>
        <v/>
      </c>
      <c r="X40" s="24" t="str">
        <f>IF(_tap_day_all!X35="","",ROUND(_tap_day_all!X35*100,4))</f>
        <v/>
      </c>
      <c r="Y40" s="24" t="str">
        <f>IF(_tap_day_all!Y35="","",ROUND(_tap_day_all!Y35*100,4))</f>
        <v/>
      </c>
      <c r="Z40" s="24" t="str">
        <f>IF(_tap_day_all!Z35="","",ROUND(_tap_day_all!Z35,4))</f>
        <v/>
      </c>
      <c r="AA40" s="37" t="str">
        <f>IF(_tap_day_all!AA35="","",ROUND(_tap_day_all!AA35,4))</f>
        <v/>
      </c>
      <c r="AB40" s="37" t="str">
        <f>IF(_tap_day_all!AB35="","",ROUND(_tap_day_all!AB35,4))</f>
        <v/>
      </c>
    </row>
    <row r="41" spans="1:28" ht="20.100000000000001" customHeight="1" x14ac:dyDescent="0.2">
      <c r="A41" s="60" t="s">
        <v>64</v>
      </c>
      <c r="B41" s="61"/>
      <c r="C41" s="41"/>
      <c r="D41" s="42"/>
      <c r="E41" s="43"/>
      <c r="F41" s="13">
        <f t="shared" ref="F41:AB41" si="3">IFERROR(SUM(F7:F40),"")</f>
        <v>0</v>
      </c>
      <c r="G41" s="13">
        <f t="shared" si="3"/>
        <v>0</v>
      </c>
      <c r="H41" s="13">
        <f t="shared" si="3"/>
        <v>0</v>
      </c>
      <c r="I41" s="13">
        <f t="shared" si="3"/>
        <v>0</v>
      </c>
      <c r="J41" s="13">
        <f t="shared" si="3"/>
        <v>0</v>
      </c>
      <c r="K41" s="35">
        <f t="shared" si="3"/>
        <v>0</v>
      </c>
      <c r="L41" s="13">
        <f t="shared" si="3"/>
        <v>0</v>
      </c>
      <c r="M41" s="31">
        <f>IFERROR(SUM(M7:M40),"")</f>
        <v>0</v>
      </c>
      <c r="N41" s="31">
        <f t="shared" ref="N41:Y41" si="4">IFERROR(SUM(N7:N40),"")</f>
        <v>0</v>
      </c>
      <c r="O41" s="31">
        <f t="shared" si="4"/>
        <v>0</v>
      </c>
      <c r="P41" s="31">
        <f t="shared" si="4"/>
        <v>0</v>
      </c>
      <c r="Q41" s="31">
        <f t="shared" si="4"/>
        <v>0</v>
      </c>
      <c r="R41" s="31">
        <f t="shared" si="4"/>
        <v>0</v>
      </c>
      <c r="S41" s="31">
        <f t="shared" si="4"/>
        <v>0</v>
      </c>
      <c r="T41" s="31">
        <f t="shared" si="4"/>
        <v>0</v>
      </c>
      <c r="U41" s="31">
        <f t="shared" si="4"/>
        <v>0</v>
      </c>
      <c r="V41" s="31">
        <f t="shared" si="4"/>
        <v>0</v>
      </c>
      <c r="W41" s="31">
        <f t="shared" si="4"/>
        <v>0</v>
      </c>
      <c r="X41" s="31">
        <f t="shared" si="4"/>
        <v>0</v>
      </c>
      <c r="Y41" s="31">
        <f t="shared" si="4"/>
        <v>0</v>
      </c>
      <c r="Z41" s="30">
        <f t="shared" si="3"/>
        <v>0</v>
      </c>
      <c r="AA41" s="30">
        <f t="shared" si="3"/>
        <v>0</v>
      </c>
      <c r="AB41" s="30">
        <f t="shared" si="3"/>
        <v>0</v>
      </c>
    </row>
    <row r="42" spans="1:28" ht="20.100000000000001" customHeight="1" x14ac:dyDescent="0.2">
      <c r="A42" s="62" t="s">
        <v>65</v>
      </c>
      <c r="B42" s="63"/>
      <c r="C42" s="44"/>
      <c r="D42" s="45"/>
      <c r="E42" s="46"/>
      <c r="F42" s="15" t="str">
        <f t="shared" ref="F42" si="5">IFERROR(AVERAGE(F7:F40),"")</f>
        <v/>
      </c>
      <c r="G42" s="15" t="str">
        <f>IFERROR(AVERAGE(G7:G40),"")</f>
        <v/>
      </c>
      <c r="H42" s="15" t="str">
        <f t="shared" ref="H42:L42" si="6">IFERROR(AVERAGE(H7:H40),"")</f>
        <v/>
      </c>
      <c r="I42" s="15" t="str">
        <f t="shared" si="6"/>
        <v/>
      </c>
      <c r="J42" s="15" t="str">
        <f t="shared" si="6"/>
        <v/>
      </c>
      <c r="K42" s="36" t="str">
        <f t="shared" si="6"/>
        <v/>
      </c>
      <c r="L42" s="15" t="str">
        <f t="shared" si="6"/>
        <v/>
      </c>
      <c r="M42" s="33" t="str">
        <f>IFERROR(ROUND(AVERAGE(M7:M40),4),"")</f>
        <v/>
      </c>
      <c r="N42" s="33" t="str">
        <f t="shared" ref="N42:Y42" si="7">IFERROR(ROUND(AVERAGE(N7:N40),4),"")</f>
        <v/>
      </c>
      <c r="O42" s="33" t="str">
        <f t="shared" si="7"/>
        <v/>
      </c>
      <c r="P42" s="33" t="str">
        <f t="shared" si="7"/>
        <v/>
      </c>
      <c r="Q42" s="33" t="str">
        <f t="shared" si="7"/>
        <v/>
      </c>
      <c r="R42" s="33" t="str">
        <f t="shared" si="7"/>
        <v/>
      </c>
      <c r="S42" s="33" t="str">
        <f t="shared" si="7"/>
        <v/>
      </c>
      <c r="T42" s="33" t="str">
        <f t="shared" si="7"/>
        <v/>
      </c>
      <c r="U42" s="33" t="str">
        <f t="shared" si="7"/>
        <v/>
      </c>
      <c r="V42" s="33" t="str">
        <f t="shared" si="7"/>
        <v/>
      </c>
      <c r="W42" s="33" t="str">
        <f t="shared" si="7"/>
        <v/>
      </c>
      <c r="X42" s="33" t="str">
        <f t="shared" si="7"/>
        <v/>
      </c>
      <c r="Y42" s="33" t="str">
        <f t="shared" si="7"/>
        <v/>
      </c>
      <c r="Z42" s="32" t="str">
        <f>IFERROR(ROUND(AVERAGE(_tap_day_all!Z2:'_tap_day_all'!Z21),2),"")</f>
        <v/>
      </c>
      <c r="AA42" s="32" t="str">
        <f>IFERROR(ROUND(AVERAGE(_tap_day_all!AA2:'_tap_day_all'!AA21),2),"")</f>
        <v/>
      </c>
      <c r="AB42" s="32" t="str">
        <f>IFERROR(ROUND(AVERAGE(_tap_day_all!AB2:'_tap_day_all'!AB21),2),"")</f>
        <v/>
      </c>
    </row>
    <row r="43" spans="1:28" ht="20.100000000000001" customHeight="1" x14ac:dyDescent="0.2">
      <c r="A43" s="49" t="s">
        <v>66</v>
      </c>
      <c r="B43" s="50"/>
      <c r="C43" s="16">
        <v>1</v>
      </c>
      <c r="D43" s="38">
        <f>SUMIF(C7:C40,1,I7:I40)</f>
        <v>0</v>
      </c>
      <c r="E43" s="17"/>
      <c r="F43" s="18"/>
      <c r="G43" s="17"/>
      <c r="H43" s="17"/>
      <c r="I43" s="17"/>
      <c r="J43" s="17"/>
      <c r="K43" s="17"/>
      <c r="L43" s="17"/>
      <c r="M43" s="22"/>
      <c r="N43" s="22"/>
      <c r="O43" s="22"/>
      <c r="P43" s="22"/>
      <c r="Q43" s="22"/>
      <c r="R43" s="22"/>
      <c r="S43" s="22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ht="20.100000000000001" customHeight="1" x14ac:dyDescent="0.2">
      <c r="A44" s="51"/>
      <c r="B44" s="52"/>
      <c r="C44" s="19">
        <v>2</v>
      </c>
      <c r="D44" s="39">
        <f>SUMIF(C7:C40,2,I7:I40)</f>
        <v>0</v>
      </c>
      <c r="E44" s="17"/>
      <c r="F44" s="18"/>
      <c r="G44" s="20"/>
      <c r="H44" s="17"/>
      <c r="I44" s="20"/>
      <c r="J44" s="20"/>
      <c r="K44" s="17"/>
      <c r="L44" s="20"/>
      <c r="M44" s="22"/>
      <c r="N44" s="22"/>
      <c r="O44" s="22"/>
      <c r="P44" s="22"/>
      <c r="Q44" s="22"/>
      <c r="R44" s="22"/>
      <c r="S44" s="1"/>
      <c r="V44" s="17"/>
      <c r="W44" s="17"/>
      <c r="X44" s="17"/>
      <c r="Y44" s="17"/>
      <c r="Z44" s="17"/>
      <c r="AA44" s="17"/>
      <c r="AB44" s="17"/>
    </row>
    <row r="45" spans="1:28" ht="20.100000000000001" customHeight="1" x14ac:dyDescent="0.2">
      <c r="A45" s="51"/>
      <c r="B45" s="52"/>
      <c r="C45" s="19">
        <v>3</v>
      </c>
      <c r="D45" s="39">
        <f>SUMIF(C7:C40,3,I7:I40)</f>
        <v>0</v>
      </c>
      <c r="E45" s="17"/>
      <c r="F45" s="18"/>
      <c r="G45" s="17"/>
      <c r="H45" s="17"/>
      <c r="I45" s="17"/>
      <c r="J45" s="17"/>
      <c r="K45" s="17"/>
      <c r="L45" s="17"/>
      <c r="M45" s="22"/>
      <c r="N45" s="22"/>
      <c r="O45" s="22"/>
      <c r="P45" s="22"/>
      <c r="Q45" s="22"/>
      <c r="S45" s="1"/>
      <c r="V45" s="17"/>
      <c r="W45" s="17"/>
      <c r="X45" s="17"/>
      <c r="Y45" s="17"/>
      <c r="Z45" s="17"/>
      <c r="AA45" s="17"/>
      <c r="AB45" s="17"/>
    </row>
    <row r="46" spans="1:28" ht="20.100000000000001" customHeight="1" thickBot="1" x14ac:dyDescent="0.25">
      <c r="A46" s="53"/>
      <c r="B46" s="54"/>
      <c r="C46" s="14">
        <v>4</v>
      </c>
      <c r="D46" s="40">
        <f>SUMIF(C7:C40,4,I7:I40)</f>
        <v>0</v>
      </c>
      <c r="E46" s="17"/>
      <c r="F46" s="18"/>
      <c r="G46" s="17"/>
      <c r="H46" s="17"/>
      <c r="I46" s="17"/>
      <c r="J46" s="17"/>
      <c r="K46" s="17"/>
      <c r="L46" s="17"/>
      <c r="M46" s="22"/>
      <c r="N46" s="22"/>
      <c r="O46" s="22"/>
      <c r="P46" s="22"/>
      <c r="Q46" s="22"/>
      <c r="R46" s="22"/>
      <c r="S46" s="1"/>
      <c r="V46" s="17"/>
      <c r="W46" s="17"/>
      <c r="X46" s="17"/>
      <c r="Y46" s="17"/>
      <c r="Z46" s="17"/>
      <c r="AA46" s="17"/>
      <c r="AB46" s="17"/>
    </row>
    <row r="47" spans="1:28" x14ac:dyDescent="0.2">
      <c r="S47" s="1"/>
    </row>
    <row r="48" spans="1:28" x14ac:dyDescent="0.2">
      <c r="S48" s="1"/>
    </row>
  </sheetData>
  <mergeCells count="22">
    <mergeCell ref="C1:S1"/>
    <mergeCell ref="T1:V1"/>
    <mergeCell ref="C2:L2"/>
    <mergeCell ref="M2:AB2"/>
    <mergeCell ref="D3:F3"/>
    <mergeCell ref="H3:J3"/>
    <mergeCell ref="M3:S3"/>
    <mergeCell ref="T3:AB3"/>
    <mergeCell ref="Z4:Z5"/>
    <mergeCell ref="AA4:AA5"/>
    <mergeCell ref="AB4:AB5"/>
    <mergeCell ref="A43:B46"/>
    <mergeCell ref="D4:D5"/>
    <mergeCell ref="E4:E5"/>
    <mergeCell ref="G3:G4"/>
    <mergeCell ref="K3:K4"/>
    <mergeCell ref="L3:L4"/>
    <mergeCell ref="A41:B41"/>
    <mergeCell ref="A42:B42"/>
    <mergeCell ref="A2:A5"/>
    <mergeCell ref="B2:B5"/>
    <mergeCell ref="C3:C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E27" sqref="E27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8" x14ac:dyDescent="0.2">
      <c r="A1" s="12" t="s">
        <v>74</v>
      </c>
      <c r="B1" s="12" t="s">
        <v>75</v>
      </c>
      <c r="C1" s="12" t="s">
        <v>68</v>
      </c>
      <c r="D1" s="12" t="s">
        <v>76</v>
      </c>
      <c r="E1" s="12" t="s">
        <v>77</v>
      </c>
      <c r="F1" s="12" t="s">
        <v>78</v>
      </c>
      <c r="G1" s="12" t="s">
        <v>69</v>
      </c>
      <c r="H1" s="12" t="s">
        <v>70</v>
      </c>
      <c r="I1" s="12" t="s">
        <v>71</v>
      </c>
      <c r="J1" s="12"/>
      <c r="K1" s="12" t="s">
        <v>72</v>
      </c>
      <c r="L1" s="12" t="s">
        <v>73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</row>
    <row r="2" spans="1:28" x14ac:dyDescent="0.2">
      <c r="D2" s="28"/>
      <c r="E2" s="28"/>
      <c r="F2" s="26"/>
    </row>
    <row r="3" spans="1:28" x14ac:dyDescent="0.2">
      <c r="D3" s="28"/>
      <c r="E3" s="28"/>
      <c r="F3" s="26"/>
    </row>
    <row r="4" spans="1:28" x14ac:dyDescent="0.2">
      <c r="D4" s="28"/>
      <c r="E4" s="28"/>
      <c r="F4" s="26"/>
    </row>
    <row r="5" spans="1:28" x14ac:dyDescent="0.2">
      <c r="D5" s="28"/>
      <c r="E5" s="28"/>
      <c r="F5" s="26"/>
    </row>
    <row r="6" spans="1:28" x14ac:dyDescent="0.2">
      <c r="D6" s="28"/>
      <c r="E6" s="28"/>
      <c r="F6" s="26"/>
    </row>
    <row r="7" spans="1:28" x14ac:dyDescent="0.2">
      <c r="D7" s="28"/>
      <c r="E7" s="28"/>
      <c r="F7" s="26"/>
    </row>
    <row r="8" spans="1:28" x14ac:dyDescent="0.2">
      <c r="D8" s="28"/>
      <c r="E8" s="28"/>
      <c r="F8" s="26"/>
    </row>
    <row r="9" spans="1:28" x14ac:dyDescent="0.2">
      <c r="D9" s="28"/>
      <c r="E9" s="28"/>
      <c r="F9" s="26"/>
    </row>
    <row r="10" spans="1:28" x14ac:dyDescent="0.2">
      <c r="D10" s="28"/>
      <c r="E10" s="28"/>
      <c r="F10" s="26"/>
    </row>
    <row r="11" spans="1:28" x14ac:dyDescent="0.2">
      <c r="D11" s="28"/>
      <c r="E11" s="28"/>
      <c r="F11" s="26"/>
    </row>
    <row r="12" spans="1:28" x14ac:dyDescent="0.2">
      <c r="D12" s="28"/>
      <c r="E12" s="28"/>
      <c r="F12" s="26"/>
    </row>
    <row r="13" spans="1:28" x14ac:dyDescent="0.2">
      <c r="D13" s="28"/>
      <c r="E13" s="28"/>
      <c r="F13" s="26"/>
    </row>
    <row r="14" spans="1:28" x14ac:dyDescent="0.2">
      <c r="D14" s="28"/>
      <c r="E14" s="28"/>
      <c r="F14" s="26"/>
    </row>
    <row r="15" spans="1:28" x14ac:dyDescent="0.2">
      <c r="D15" s="28"/>
      <c r="E15" s="28"/>
      <c r="F15" s="26"/>
    </row>
    <row r="16" spans="1:28" x14ac:dyDescent="0.2">
      <c r="D16" s="28"/>
      <c r="E16" s="28"/>
      <c r="F16" s="26"/>
    </row>
    <row r="17" spans="4:6" x14ac:dyDescent="0.2">
      <c r="D17" s="28"/>
      <c r="E17" s="28"/>
      <c r="F17" s="26"/>
    </row>
    <row r="18" spans="4:6" x14ac:dyDescent="0.2">
      <c r="D18" s="28"/>
      <c r="E18" s="28"/>
      <c r="F18" s="26"/>
    </row>
    <row r="19" spans="4:6" x14ac:dyDescent="0.2">
      <c r="D19" s="28"/>
      <c r="E19" s="28"/>
      <c r="F19" s="26"/>
    </row>
    <row r="20" spans="4:6" x14ac:dyDescent="0.2">
      <c r="D20" s="28"/>
      <c r="E20" s="28"/>
      <c r="F20" s="26"/>
    </row>
    <row r="21" spans="4:6" x14ac:dyDescent="0.2">
      <c r="D21" s="28"/>
      <c r="E21" s="28"/>
      <c r="F21" s="26"/>
    </row>
    <row r="22" spans="4:6" x14ac:dyDescent="0.2">
      <c r="D22" s="28"/>
      <c r="E22" s="28"/>
      <c r="F22" s="26"/>
    </row>
    <row r="23" spans="4:6" x14ac:dyDescent="0.2">
      <c r="D23" s="28"/>
      <c r="E23" s="28"/>
      <c r="F23" s="26"/>
    </row>
    <row r="24" spans="4:6" x14ac:dyDescent="0.2">
      <c r="D24" s="28"/>
      <c r="E24" s="28"/>
      <c r="F24" s="26"/>
    </row>
    <row r="25" spans="4:6" x14ac:dyDescent="0.2">
      <c r="D25" s="28"/>
      <c r="E25" s="28"/>
      <c r="F25" s="26"/>
    </row>
    <row r="26" spans="4:6" x14ac:dyDescent="0.2">
      <c r="D26" s="28"/>
      <c r="E26" s="28"/>
      <c r="F26" s="26"/>
    </row>
    <row r="27" spans="4:6" x14ac:dyDescent="0.2">
      <c r="D27" s="28"/>
      <c r="E27" s="28"/>
      <c r="F27" s="26"/>
    </row>
    <row r="28" spans="4:6" x14ac:dyDescent="0.2">
      <c r="D28" s="28"/>
      <c r="E28" s="28"/>
      <c r="F28" s="26"/>
    </row>
    <row r="29" spans="4:6" x14ac:dyDescent="0.2">
      <c r="D29" s="28"/>
      <c r="E29" s="28"/>
      <c r="F29" s="26"/>
    </row>
    <row r="30" spans="4:6" x14ac:dyDescent="0.2">
      <c r="D30" s="28"/>
      <c r="E30" s="28"/>
      <c r="F30" s="26"/>
    </row>
    <row r="31" spans="4:6" x14ac:dyDescent="0.2">
      <c r="D31" s="28"/>
      <c r="E31" s="28"/>
      <c r="F31" s="26"/>
    </row>
    <row r="32" spans="4:6" x14ac:dyDescent="0.2">
      <c r="D32" s="28"/>
      <c r="E32" s="28"/>
      <c r="F32" s="26"/>
    </row>
    <row r="33" spans="4:6" x14ac:dyDescent="0.2">
      <c r="D33" s="28"/>
      <c r="E33" s="28"/>
      <c r="F33" s="26"/>
    </row>
    <row r="34" spans="4:6" x14ac:dyDescent="0.2">
      <c r="D34" s="28"/>
      <c r="E34" s="28"/>
      <c r="F34" s="26"/>
    </row>
    <row r="35" spans="4:6" x14ac:dyDescent="0.2">
      <c r="D35" s="28"/>
      <c r="E35" s="28"/>
      <c r="F35" s="26"/>
    </row>
    <row r="36" spans="4:6" x14ac:dyDescent="0.2">
      <c r="D36" s="28"/>
      <c r="E36" s="28"/>
      <c r="F36" s="26"/>
    </row>
    <row r="37" spans="4:6" x14ac:dyDescent="0.2">
      <c r="D37" s="28"/>
      <c r="E37" s="28"/>
      <c r="F37" s="26"/>
    </row>
    <row r="38" spans="4:6" x14ac:dyDescent="0.2">
      <c r="D38" s="28"/>
      <c r="E38" s="28"/>
      <c r="F38" s="26"/>
    </row>
    <row r="39" spans="4:6" x14ac:dyDescent="0.2">
      <c r="D39" s="28"/>
      <c r="E39" s="28"/>
      <c r="F39" s="26"/>
    </row>
    <row r="40" spans="4:6" x14ac:dyDescent="0.2">
      <c r="D40" s="25"/>
      <c r="E40" s="25"/>
      <c r="F40" s="26"/>
    </row>
    <row r="41" spans="4:6" x14ac:dyDescent="0.2">
      <c r="E41" s="25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J19" sqref="J19"/>
    </sheetView>
  </sheetViews>
  <sheetFormatPr defaultColWidth="9" defaultRowHeight="14.25" x14ac:dyDescent="0.2"/>
  <sheetData>
    <row r="1" spans="1:2" x14ac:dyDescent="0.2">
      <c r="A1" t="s">
        <v>67</v>
      </c>
      <c r="B1">
        <v>6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2019-01-28T02:00:09Z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