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_metadata" sheetId="6" r:id="rId2"/>
    <sheet name="_peiliao_day_each" sheetId="4" r:id="rId3"/>
    <sheet name="_dictionary" sheetId="5" r:id="rId4"/>
  </sheets>
  <calcPr calcId="144525"/>
</workbook>
</file>

<file path=xl/sharedStrings.xml><?xml version="1.0" encoding="utf-8"?>
<sst xmlns="http://schemas.openxmlformats.org/spreadsheetml/2006/main" count="42">
  <si>
    <t>8BF变料单</t>
  </si>
  <si>
    <t>装料顺序</t>
  </si>
  <si>
    <t>编号</t>
  </si>
  <si>
    <t>SGSSG-BSMCSA30-G018-02A</t>
  </si>
  <si>
    <t>C</t>
  </si>
  <si>
    <t>O</t>
  </si>
  <si>
    <t>料线与探尺</t>
  </si>
  <si>
    <t>矿石料线</t>
  </si>
  <si>
    <t>mm</t>
  </si>
  <si>
    <t>圈</t>
  </si>
  <si>
    <t>焦炭料线</t>
  </si>
  <si>
    <t>炉料组成</t>
  </si>
  <si>
    <t>烧结矿   ( ）</t>
  </si>
  <si>
    <t>t</t>
  </si>
  <si>
    <t>中焦</t>
  </si>
  <si>
    <t>烧结矿</t>
  </si>
  <si>
    <t>中焦补水分</t>
  </si>
  <si>
    <t>%</t>
  </si>
  <si>
    <t>球团矿    ）</t>
  </si>
  <si>
    <t>焦炭</t>
  </si>
  <si>
    <t>球团矿</t>
  </si>
  <si>
    <t>焦炭补水分</t>
  </si>
  <si>
    <t>生  矿</t>
  </si>
  <si>
    <t>外购焦水分</t>
  </si>
  <si>
    <t>熟比</t>
  </si>
  <si>
    <t>小粒烧</t>
  </si>
  <si>
    <t>矿批</t>
  </si>
  <si>
    <t>中灰石</t>
  </si>
  <si>
    <t>负荷</t>
  </si>
  <si>
    <t>t/t</t>
  </si>
  <si>
    <t>白云石</t>
  </si>
  <si>
    <t>硅石</t>
  </si>
  <si>
    <t>锰矿</t>
  </si>
  <si>
    <t>开始批次：</t>
  </si>
  <si>
    <t>批</t>
  </si>
  <si>
    <t>时间：</t>
  </si>
  <si>
    <t>工长填写</t>
  </si>
  <si>
    <t>工长确认</t>
  </si>
  <si>
    <t>运转确认</t>
  </si>
  <si>
    <t>时</t>
  </si>
  <si>
    <t>分</t>
  </si>
  <si>
    <t>version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</si>
</sst>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h&quot;时&quot;mm&quot;分&quot;;@"/>
    <numFmt numFmtId="177" formatCode="0.00_ "/>
    <numFmt numFmtId="178" formatCode="0.000_ "/>
    <numFmt numFmtId="179" formatCode="yyyy&quot;年&quot;m&quot;月&quot;d&quot;日&quot;;@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u/>
      <sz val="20"/>
      <name val="宋体"/>
      <charset val="134"/>
    </font>
    <font>
      <b/>
      <sz val="10"/>
      <name val="宋体"/>
      <charset val="134"/>
    </font>
    <font>
      <b/>
      <sz val="36"/>
      <name val="宋体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sz val="16"/>
      <name val="Times New Roman"/>
      <charset val="134"/>
    </font>
    <font>
      <u/>
      <sz val="12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12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7" borderId="30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" borderId="26" applyNumberFormat="0" applyAlignment="0" applyProtection="0">
      <alignment vertical="center"/>
    </xf>
    <xf numFmtId="0" fontId="25" fillId="3" borderId="29" applyNumberFormat="0" applyAlignment="0" applyProtection="0">
      <alignment vertical="center"/>
    </xf>
    <xf numFmtId="0" fontId="29" fillId="32" borderId="32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7" fontId="6" fillId="0" borderId="7" xfId="0" applyNumberFormat="1" applyFont="1" applyFill="1" applyBorder="1" applyAlignment="1">
      <alignment horizontal="center" vertical="center"/>
    </xf>
    <xf numFmtId="2" fontId="6" fillId="0" borderId="11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46" fontId="1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179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5" fillId="0" borderId="22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176" fontId="1" fillId="0" borderId="14" xfId="0" applyNumberFormat="1" applyFont="1" applyFill="1" applyBorder="1" applyAlignment="1">
      <alignment horizontal="right" vertical="center"/>
    </xf>
    <xf numFmtId="176" fontId="1" fillId="0" borderId="24" xfId="0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0</xdr:colOff>
      <xdr:row>7</xdr:row>
      <xdr:rowOff>0</xdr:rowOff>
    </xdr:from>
    <xdr:to>
      <xdr:col>11</xdr:col>
      <xdr:colOff>0</xdr:colOff>
      <xdr:row>9</xdr:row>
      <xdr:rowOff>0</xdr:rowOff>
    </xdr:to>
    <xdr:sp>
      <xdr:nvSpPr>
        <xdr:cNvPr id="2" name="Line 2"/>
        <xdr:cNvSpPr>
          <a:spLocks noChangeShapeType="1"/>
        </xdr:cNvSpPr>
      </xdr:nvSpPr>
      <xdr:spPr>
        <a:xfrm>
          <a:off x="5419725" y="1676400"/>
          <a:ext cx="0" cy="4095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76200</xdr:colOff>
      <xdr:row>23</xdr:row>
      <xdr:rowOff>219075</xdr:rowOff>
    </xdr:to>
    <xdr:sp>
      <xdr:nvSpPr>
        <xdr:cNvPr id="7" name="Text Box 8"/>
        <xdr:cNvSpPr txBox="1">
          <a:spLocks noChangeArrowheads="1"/>
        </xdr:cNvSpPr>
      </xdr:nvSpPr>
      <xdr:spPr>
        <a:xfrm>
          <a:off x="8334375" y="51816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76200</xdr:colOff>
      <xdr:row>26</xdr:row>
      <xdr:rowOff>28575</xdr:rowOff>
    </xdr:to>
    <xdr:sp>
      <xdr:nvSpPr>
        <xdr:cNvPr id="10" name="Text Box 11"/>
        <xdr:cNvSpPr txBox="1">
          <a:spLocks noChangeArrowheads="1"/>
        </xdr:cNvSpPr>
      </xdr:nvSpPr>
      <xdr:spPr>
        <a:xfrm>
          <a:off x="0" y="57626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76200</xdr:colOff>
      <xdr:row>26</xdr:row>
      <xdr:rowOff>28575</xdr:rowOff>
    </xdr:to>
    <xdr:sp>
      <xdr:nvSpPr>
        <xdr:cNvPr id="11" name="Text Box 12"/>
        <xdr:cNvSpPr txBox="1">
          <a:spLocks noChangeArrowheads="1"/>
        </xdr:cNvSpPr>
      </xdr:nvSpPr>
      <xdr:spPr>
        <a:xfrm>
          <a:off x="0" y="57626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9</xdr:row>
      <xdr:rowOff>0</xdr:rowOff>
    </xdr:to>
    <xdr:sp>
      <xdr:nvSpPr>
        <xdr:cNvPr id="12" name="Line 14"/>
        <xdr:cNvSpPr>
          <a:spLocks noChangeShapeType="1"/>
        </xdr:cNvSpPr>
      </xdr:nvSpPr>
      <xdr:spPr>
        <a:xfrm>
          <a:off x="5419725" y="1676400"/>
          <a:ext cx="0" cy="4095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26"/>
  <sheetViews>
    <sheetView tabSelected="1" workbookViewId="0">
      <selection activeCell="X9" sqref="X9"/>
    </sheetView>
  </sheetViews>
  <sheetFormatPr defaultColWidth="9" defaultRowHeight="14.25"/>
  <cols>
    <col min="1" max="1" width="8.375" style="1" customWidth="1"/>
    <col min="2" max="2" width="6.125" style="1" customWidth="1"/>
    <col min="3" max="3" width="7.625" style="1" customWidth="1"/>
    <col min="4" max="11" width="6.125" style="1" customWidth="1"/>
    <col min="12" max="12" width="7.625" style="1" customWidth="1"/>
    <col min="13" max="19" width="6.125" style="1" customWidth="1"/>
    <col min="20" max="16384" width="9" style="1"/>
  </cols>
  <sheetData>
    <row r="1" customHeight="1"/>
    <row r="2" ht="28.5" customHeight="1" spans="3:19">
      <c r="C2" s="2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9"/>
    </row>
    <row r="3" ht="24.75" customHeight="1" spans="3:19">
      <c r="C3" s="4" t="s">
        <v>1</v>
      </c>
      <c r="D3" s="5"/>
      <c r="E3" s="6"/>
      <c r="F3" s="6"/>
      <c r="G3" s="6"/>
      <c r="H3" s="6"/>
      <c r="I3" s="6"/>
      <c r="J3" s="6"/>
      <c r="K3" s="6"/>
      <c r="L3" s="6"/>
      <c r="M3" s="6" t="s">
        <v>2</v>
      </c>
      <c r="N3" s="6"/>
      <c r="O3" s="6"/>
      <c r="P3" s="6" t="s">
        <v>3</v>
      </c>
      <c r="Q3" s="6"/>
      <c r="R3" s="6"/>
      <c r="S3" s="50"/>
    </row>
    <row r="4" ht="15" customHeight="1" spans="3:19">
      <c r="C4" s="7" t="s">
        <v>4</v>
      </c>
      <c r="D4" s="8" t="str">
        <f>IF(_peiliao_day_each!A2="","",_peiliao_day_each!A2)</f>
        <v/>
      </c>
      <c r="E4" s="9" t="str">
        <f>IF(_peiliao_day_each!B2="","",_peiliao_day_each!B2)</f>
        <v/>
      </c>
      <c r="F4" s="9" t="str">
        <f>IF(_peiliao_day_each!C2="","",_peiliao_day_each!C2)</f>
        <v/>
      </c>
      <c r="G4" s="9" t="str">
        <f>IF(_peiliao_day_each!D2="","",_peiliao_day_each!D2)</f>
        <v/>
      </c>
      <c r="H4" s="9" t="str">
        <f>IF(_peiliao_day_each!E2="","",_peiliao_day_each!E2)</f>
        <v/>
      </c>
      <c r="I4" s="9" t="str">
        <f>IF(_peiliao_day_each!F2="","",_peiliao_day_each!F2)</f>
        <v/>
      </c>
      <c r="J4" s="9" t="str">
        <f>IF(_peiliao_day_each!G2="","",_peiliao_day_each!G2)</f>
        <v/>
      </c>
      <c r="K4" s="37" t="str">
        <f>IF(_peiliao_day_each!H2="","",_peiliao_day_each!H2)</f>
        <v/>
      </c>
      <c r="L4" s="38" t="s">
        <v>5</v>
      </c>
      <c r="M4" s="8" t="str">
        <f>IF(_peiliao_day_each!A5="","",_peiliao_day_each!A5)</f>
        <v/>
      </c>
      <c r="N4" s="9" t="str">
        <f>IF(_peiliao_day_each!B5="","",_peiliao_day_each!B5)</f>
        <v/>
      </c>
      <c r="O4" s="9" t="str">
        <f>IF(_peiliao_day_each!C5="","",_peiliao_day_each!C5)</f>
        <v/>
      </c>
      <c r="P4" s="9" t="str">
        <f>IF(_peiliao_day_each!D5="","",_peiliao_day_each!D5)</f>
        <v/>
      </c>
      <c r="Q4" s="9" t="str">
        <f>IF(_peiliao_day_each!E5="","",_peiliao_day_each!E5)</f>
        <v/>
      </c>
      <c r="R4" s="9" t="str">
        <f>IF(_peiliao_day_each!F5="","",_peiliao_day_each!F5)</f>
        <v/>
      </c>
      <c r="S4" s="51" t="str">
        <f>IF(_peiliao_day_each!G5="","",_peiliao_day_each!G5)</f>
        <v/>
      </c>
    </row>
    <row r="5" ht="18" customHeight="1" spans="3:19">
      <c r="C5" s="7"/>
      <c r="D5" s="8" t="str">
        <f>IF(_peiliao_day_each!A3="","",_peiliao_day_each!A3)</f>
        <v/>
      </c>
      <c r="E5" s="9" t="str">
        <f>IF(_peiliao_day_each!B3="","",_peiliao_day_each!B3)</f>
        <v/>
      </c>
      <c r="F5" s="9" t="str">
        <f>IF(_peiliao_day_each!C3="","",_peiliao_day_each!C3)</f>
        <v/>
      </c>
      <c r="G5" s="9" t="str">
        <f>IF(_peiliao_day_each!D3="","",_peiliao_day_each!D3)</f>
        <v/>
      </c>
      <c r="H5" s="9" t="str">
        <f>IF(_peiliao_day_each!E3="","",_peiliao_day_each!E3)</f>
        <v/>
      </c>
      <c r="I5" s="9" t="str">
        <f>IF(_peiliao_day_each!F3="","",_peiliao_day_each!F3)</f>
        <v/>
      </c>
      <c r="J5" s="9" t="str">
        <f>IF(_peiliao_day_each!G3="","",_peiliao_day_each!G3)</f>
        <v/>
      </c>
      <c r="K5" s="37" t="str">
        <f>IF(_peiliao_day_each!H3="","",_peiliao_day_each!H3)</f>
        <v/>
      </c>
      <c r="L5" s="39"/>
      <c r="M5" s="8" t="str">
        <f>IF(_peiliao_day_each!A6="","",_peiliao_day_each!A6)</f>
        <v/>
      </c>
      <c r="N5" s="9" t="str">
        <f>IF(_peiliao_day_each!B6="","",_peiliao_day_each!B6)</f>
        <v/>
      </c>
      <c r="O5" s="9" t="str">
        <f>IF(_peiliao_day_each!C6="","",_peiliao_day_each!C6)</f>
        <v/>
      </c>
      <c r="P5" s="9" t="str">
        <f>IF(_peiliao_day_each!D6="","",_peiliao_day_each!D6)</f>
        <v/>
      </c>
      <c r="Q5" s="9" t="str">
        <f>IF(_peiliao_day_each!E6="","",_peiliao_day_each!E6)</f>
        <v/>
      </c>
      <c r="R5" s="9" t="str">
        <f>IF(_peiliao_day_each!F6="","",_peiliao_day_each!F6)</f>
        <v/>
      </c>
      <c r="S5" s="51" t="str">
        <f>IF(_peiliao_day_each!G6="","",_peiliao_day_each!G6)</f>
        <v/>
      </c>
    </row>
    <row r="6" ht="15" customHeight="1" spans="3:19">
      <c r="C6" s="10"/>
      <c r="D6" s="8" t="str">
        <f>IF(_peiliao_day_each!A4="","",_peiliao_day_each!A4)</f>
        <v/>
      </c>
      <c r="E6" s="9" t="str">
        <f>IF(_peiliao_day_each!B4="","",_peiliao_day_each!B4)</f>
        <v/>
      </c>
      <c r="F6" s="9" t="str">
        <f>IF(_peiliao_day_each!C4="","",_peiliao_day_each!C4)</f>
        <v/>
      </c>
      <c r="G6" s="9" t="str">
        <f>IF(_peiliao_day_each!D4="","",_peiliao_day_each!D4)</f>
        <v/>
      </c>
      <c r="H6" s="9" t="str">
        <f>IF(_peiliao_day_each!E4="","",_peiliao_day_each!E4)</f>
        <v/>
      </c>
      <c r="I6" s="9" t="str">
        <f>IF(_peiliao_day_each!F4="","",_peiliao_day_each!F4)</f>
        <v/>
      </c>
      <c r="J6" s="9" t="str">
        <f>IF(_peiliao_day_each!G4="","",_peiliao_day_each!G4)</f>
        <v/>
      </c>
      <c r="K6" s="37" t="str">
        <f>IF(_peiliao_day_each!H4="","",_peiliao_day_each!H4)</f>
        <v/>
      </c>
      <c r="L6" s="40"/>
      <c r="M6" s="8" t="str">
        <f>IF(_peiliao_day_each!A7="","",_peiliao_day_each!A7)</f>
        <v/>
      </c>
      <c r="N6" s="9" t="str">
        <f>IF(_peiliao_day_each!B7="","",_peiliao_day_each!B7)</f>
        <v/>
      </c>
      <c r="O6" s="9" t="str">
        <f>IF(_peiliao_day_each!C7="","",_peiliao_day_each!C7)</f>
        <v/>
      </c>
      <c r="P6" s="9" t="str">
        <f>IF(_peiliao_day_each!D7="","",_peiliao_day_each!D7)</f>
        <v/>
      </c>
      <c r="Q6" s="9" t="str">
        <f>IF(_peiliao_day_each!E7="","",_peiliao_day_each!E7)</f>
        <v/>
      </c>
      <c r="R6" s="9" t="str">
        <f>IF(_peiliao_day_each!F7="","",_peiliao_day_each!F7)</f>
        <v/>
      </c>
      <c r="S6" s="51" t="str">
        <f>IF(_peiliao_day_each!G7="","",_peiliao_day_each!G7)</f>
        <v/>
      </c>
    </row>
    <row r="7" ht="16.5" customHeight="1" spans="3:19"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52"/>
    </row>
    <row r="8" ht="17.25" customHeight="1" spans="3:19">
      <c r="C8" s="13" t="s">
        <v>6</v>
      </c>
      <c r="D8" s="14"/>
      <c r="E8" s="15" t="s">
        <v>7</v>
      </c>
      <c r="F8" s="15"/>
      <c r="G8" s="16" t="str">
        <f>IF(_peiliao_day_each!G1="","",_peiliao_day_each!G1)</f>
        <v/>
      </c>
      <c r="H8" s="17"/>
      <c r="I8" s="17"/>
      <c r="J8" s="15" t="s">
        <v>8</v>
      </c>
      <c r="K8" s="12"/>
      <c r="L8" s="15" t="s">
        <v>4</v>
      </c>
      <c r="M8" s="15">
        <f>IF(E6&gt;0,SUM(D6:K6),"")</f>
        <v>0</v>
      </c>
      <c r="N8" s="15" t="s">
        <v>9</v>
      </c>
      <c r="O8" s="12"/>
      <c r="P8" s="12"/>
      <c r="Q8" s="12"/>
      <c r="R8" s="12"/>
      <c r="S8" s="52"/>
    </row>
    <row r="9" ht="15" customHeight="1" spans="3:19">
      <c r="C9" s="18"/>
      <c r="D9" s="19"/>
      <c r="E9" s="15" t="s">
        <v>10</v>
      </c>
      <c r="F9" s="15"/>
      <c r="G9" s="16" t="str">
        <f>IF(_peiliao_day_each!H1="","",_peiliao_day_each!H1)</f>
        <v/>
      </c>
      <c r="H9" s="17"/>
      <c r="I9" s="17"/>
      <c r="J9" s="15" t="s">
        <v>8</v>
      </c>
      <c r="K9" s="12"/>
      <c r="L9" s="15" t="s">
        <v>5</v>
      </c>
      <c r="M9" s="15">
        <f>IF(N6&gt;0,SUM(M6:S6),"")</f>
        <v>0</v>
      </c>
      <c r="N9" s="15" t="s">
        <v>9</v>
      </c>
      <c r="O9" s="12"/>
      <c r="P9" s="12"/>
      <c r="Q9" s="12"/>
      <c r="R9" s="12"/>
      <c r="S9" s="52"/>
    </row>
    <row r="10" ht="18.75" customHeight="1" spans="3:19">
      <c r="C10" s="18" t="s">
        <v>11</v>
      </c>
      <c r="D10" s="2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52"/>
    </row>
    <row r="11" ht="18.75" customHeight="1" spans="3:19">
      <c r="C11" s="21" t="s">
        <v>12</v>
      </c>
      <c r="D11" s="22" t="str">
        <f>IF(_peiliao_day_each!A9="","",_peiliao_day_each!A9)</f>
        <v/>
      </c>
      <c r="E11" s="23"/>
      <c r="F11" s="24"/>
      <c r="G11" s="25" t="str">
        <f>IF(_peiliao_day_each!B9="","",IF(_peiliao_day_each!B9=0,"",_peiliao_day_each!B9))</f>
        <v/>
      </c>
      <c r="H11" s="26"/>
      <c r="I11" s="41" t="s">
        <v>13</v>
      </c>
      <c r="J11" s="12"/>
      <c r="K11" s="12"/>
      <c r="L11" s="15" t="s">
        <v>14</v>
      </c>
      <c r="M11" s="15"/>
      <c r="N11" s="15"/>
      <c r="O11" s="42" t="str">
        <f>IF(_peiliao_day_each!C9="","",IF(_peiliao_day_each!C9=0,"",_peiliao_day_each!C9))</f>
        <v/>
      </c>
      <c r="P11" s="42"/>
      <c r="Q11" s="42"/>
      <c r="R11" s="41" t="s">
        <v>13</v>
      </c>
      <c r="S11" s="52"/>
    </row>
    <row r="12" ht="16.5" customHeight="1" spans="3:19">
      <c r="C12" s="21" t="s">
        <v>15</v>
      </c>
      <c r="D12" s="22" t="str">
        <f>IF(_peiliao_day_each!A10="","",_peiliao_day_each!A10)</f>
        <v/>
      </c>
      <c r="E12" s="23"/>
      <c r="F12" s="24"/>
      <c r="G12" s="25" t="str">
        <f>IF(_peiliao_day_each!B10="","",IF(_peiliao_day_each!B10=0,"",_peiliao_day_each!B10))</f>
        <v/>
      </c>
      <c r="H12" s="26"/>
      <c r="I12" s="41" t="s">
        <v>13</v>
      </c>
      <c r="J12" s="12"/>
      <c r="K12" s="12"/>
      <c r="L12" s="15" t="s">
        <v>16</v>
      </c>
      <c r="M12" s="15"/>
      <c r="N12" s="15"/>
      <c r="O12" s="42" t="str">
        <f>IF(_peiliao_day_each!C10="","",IF(_peiliao_day_each!C10=0,"",_peiliao_day_each!C10))</f>
        <v/>
      </c>
      <c r="P12" s="42"/>
      <c r="Q12" s="42"/>
      <c r="R12" s="41" t="s">
        <v>17</v>
      </c>
      <c r="S12" s="52"/>
    </row>
    <row r="13" ht="18.75" customHeight="1" spans="3:19">
      <c r="C13" s="21" t="s">
        <v>18</v>
      </c>
      <c r="D13" s="22" t="str">
        <f>IF(_peiliao_day_each!A11="","",_peiliao_day_each!A11)</f>
        <v/>
      </c>
      <c r="E13" s="23"/>
      <c r="F13" s="24"/>
      <c r="G13" s="25" t="str">
        <f>IF(_peiliao_day_each!B11="","",IF(_peiliao_day_each!B11=0,"",_peiliao_day_each!B11))</f>
        <v/>
      </c>
      <c r="H13" s="26"/>
      <c r="I13" s="41" t="s">
        <v>13</v>
      </c>
      <c r="J13" s="43"/>
      <c r="K13" s="12"/>
      <c r="L13" s="15" t="s">
        <v>19</v>
      </c>
      <c r="M13" s="15"/>
      <c r="N13" s="15"/>
      <c r="O13" s="42" t="str">
        <f>IF(_peiliao_day_each!C11="","",IF(_peiliao_day_each!C11=0,"",_peiliao_day_each!C11))</f>
        <v/>
      </c>
      <c r="P13" s="42"/>
      <c r="Q13" s="42"/>
      <c r="R13" s="41" t="s">
        <v>13</v>
      </c>
      <c r="S13" s="52"/>
    </row>
    <row r="14" ht="18" customHeight="1" spans="3:19">
      <c r="C14" s="21" t="s">
        <v>20</v>
      </c>
      <c r="D14" s="22" t="str">
        <f>IF(_peiliao_day_each!A12="","",_peiliao_day_each!A12)</f>
        <v/>
      </c>
      <c r="E14" s="23"/>
      <c r="F14" s="24"/>
      <c r="G14" s="25" t="str">
        <f>IF(_peiliao_day_each!B12="","",IF(_peiliao_day_each!B12=0,"",_peiliao_day_each!B12))</f>
        <v/>
      </c>
      <c r="H14" s="26"/>
      <c r="I14" s="41" t="s">
        <v>13</v>
      </c>
      <c r="J14" s="12"/>
      <c r="K14" s="12"/>
      <c r="L14" s="15" t="s">
        <v>21</v>
      </c>
      <c r="M14" s="15"/>
      <c r="N14" s="15"/>
      <c r="O14" s="42" t="str">
        <f>IF(_peiliao_day_each!C12="","",IF(_peiliao_day_each!C12=0,"",_peiliao_day_each!C12))</f>
        <v/>
      </c>
      <c r="P14" s="42"/>
      <c r="Q14" s="42"/>
      <c r="R14" s="41" t="s">
        <v>17</v>
      </c>
      <c r="S14" s="52"/>
    </row>
    <row r="15" ht="18.75" customHeight="1" spans="3:19">
      <c r="C15" s="21" t="s">
        <v>22</v>
      </c>
      <c r="D15" s="22" t="str">
        <f>IF(_peiliao_day_each!A13="","",_peiliao_day_each!A13)</f>
        <v/>
      </c>
      <c r="E15" s="23"/>
      <c r="F15" s="24"/>
      <c r="G15" s="25" t="str">
        <f>IF(_peiliao_day_each!B13="","",IF(_peiliao_day_each!B13=0,"",_peiliao_day_each!B13))</f>
        <v/>
      </c>
      <c r="H15" s="26"/>
      <c r="I15" s="41" t="s">
        <v>13</v>
      </c>
      <c r="J15" s="12"/>
      <c r="K15" s="12"/>
      <c r="L15" s="15" t="s">
        <v>23</v>
      </c>
      <c r="M15" s="15"/>
      <c r="N15" s="15"/>
      <c r="O15" s="42" t="str">
        <f>IF(_peiliao_day_each!C13="","",IF(_peiliao_day_each!C13=0,"",_peiliao_day_each!C13))</f>
        <v/>
      </c>
      <c r="P15" s="42"/>
      <c r="Q15" s="42"/>
      <c r="R15" s="41" t="s">
        <v>17</v>
      </c>
      <c r="S15" s="52"/>
    </row>
    <row r="16" ht="15.75" customHeight="1" spans="3:19">
      <c r="C16" s="21" t="s">
        <v>22</v>
      </c>
      <c r="D16" s="22" t="str">
        <f>IF(_peiliao_day_each!A14="","",_peiliao_day_each!A14)</f>
        <v/>
      </c>
      <c r="E16" s="23"/>
      <c r="F16" s="24"/>
      <c r="G16" s="25" t="str">
        <f>IF(_peiliao_day_each!B14="","",IF(_peiliao_day_each!B14=0,"",_peiliao_day_each!B14))</f>
        <v/>
      </c>
      <c r="H16" s="26"/>
      <c r="I16" s="41" t="s">
        <v>13</v>
      </c>
      <c r="J16" s="12"/>
      <c r="K16" s="12"/>
      <c r="L16" s="15" t="s">
        <v>24</v>
      </c>
      <c r="M16" s="15"/>
      <c r="N16" s="15"/>
      <c r="O16" s="42" t="str">
        <f>IF(_peiliao_day_each!C14="","",IF(_peiliao_day_each!C14=0,"",_peiliao_day_each!C14))</f>
        <v/>
      </c>
      <c r="P16" s="42"/>
      <c r="Q16" s="42"/>
      <c r="R16" s="41" t="s">
        <v>17</v>
      </c>
      <c r="S16" s="52"/>
    </row>
    <row r="17" ht="17.25" customHeight="1" spans="3:19">
      <c r="C17" s="21" t="s">
        <v>25</v>
      </c>
      <c r="D17" s="22" t="str">
        <f>IF(_peiliao_day_each!A15="","",_peiliao_day_each!A15)</f>
        <v/>
      </c>
      <c r="E17" s="23"/>
      <c r="F17" s="24"/>
      <c r="G17" s="25" t="str">
        <f>IF(_peiliao_day_each!B15="","",IF(_peiliao_day_each!B15=0,"",_peiliao_day_each!B15))</f>
        <v/>
      </c>
      <c r="H17" s="26"/>
      <c r="I17" s="41" t="s">
        <v>13</v>
      </c>
      <c r="J17" s="12"/>
      <c r="K17" s="12"/>
      <c r="L17" s="15" t="s">
        <v>26</v>
      </c>
      <c r="M17" s="15"/>
      <c r="N17" s="15"/>
      <c r="O17" s="42" t="str">
        <f>IF(_peiliao_day_each!C15="","",IF(_peiliao_day_each!C15=0,"",_peiliao_day_each!C15))</f>
        <v/>
      </c>
      <c r="P17" s="42"/>
      <c r="Q17" s="42"/>
      <c r="R17" s="41" t="s">
        <v>13</v>
      </c>
      <c r="S17" s="52"/>
    </row>
    <row r="18" ht="17.25" customHeight="1" spans="3:19">
      <c r="C18" s="21" t="s">
        <v>27</v>
      </c>
      <c r="D18" s="22" t="str">
        <f>IF(_peiliao_day_each!A16="","",_peiliao_day_each!A16)</f>
        <v/>
      </c>
      <c r="E18" s="23"/>
      <c r="F18" s="24"/>
      <c r="G18" s="25" t="str">
        <f>IF(_peiliao_day_each!B16="","",IF(_peiliao_day_each!B16=0,"",_peiliao_day_each!B16))</f>
        <v/>
      </c>
      <c r="H18" s="26"/>
      <c r="I18" s="41" t="s">
        <v>13</v>
      </c>
      <c r="J18" s="12"/>
      <c r="K18" s="12"/>
      <c r="L18" s="15" t="s">
        <v>28</v>
      </c>
      <c r="M18" s="15"/>
      <c r="N18" s="15"/>
      <c r="O18" s="42" t="str">
        <f>IF(_peiliao_day_each!C16="","",IF(_peiliao_day_each!C16=0,"",_peiliao_day_each!C16))</f>
        <v/>
      </c>
      <c r="P18" s="42"/>
      <c r="Q18" s="42"/>
      <c r="R18" s="41" t="s">
        <v>29</v>
      </c>
      <c r="S18" s="52"/>
    </row>
    <row r="19" ht="17.25" customHeight="1" spans="3:19">
      <c r="C19" s="21" t="s">
        <v>30</v>
      </c>
      <c r="D19" s="22" t="str">
        <f>IF(_peiliao_day_each!A17="","",_peiliao_day_each!A17)</f>
        <v/>
      </c>
      <c r="E19" s="23"/>
      <c r="F19" s="24"/>
      <c r="G19" s="25" t="str">
        <f>IF(_peiliao_day_each!B17="","",IF(_peiliao_day_each!B17=0,"",_peiliao_day_each!B17))</f>
        <v/>
      </c>
      <c r="H19" s="26"/>
      <c r="I19" s="41" t="s">
        <v>13</v>
      </c>
      <c r="J19" s="27"/>
      <c r="K19" s="27"/>
      <c r="L19" s="27"/>
      <c r="M19" s="27"/>
      <c r="N19" s="27"/>
      <c r="O19" s="27"/>
      <c r="P19" s="27"/>
      <c r="Q19" s="27"/>
      <c r="R19" s="27"/>
      <c r="S19" s="53"/>
    </row>
    <row r="20" ht="17.25" customHeight="1" spans="3:19">
      <c r="C20" s="21" t="s">
        <v>31</v>
      </c>
      <c r="D20" s="22" t="str">
        <f>IF(_peiliao_day_each!A18="","",_peiliao_day_each!A18)</f>
        <v/>
      </c>
      <c r="E20" s="23"/>
      <c r="F20" s="24"/>
      <c r="G20" s="25" t="str">
        <f>IF(_peiliao_day_each!B18="","",IF(_peiliao_day_each!B18=0,"",_peiliao_day_each!B18))</f>
        <v/>
      </c>
      <c r="H20" s="26"/>
      <c r="I20" s="41" t="s">
        <v>13</v>
      </c>
      <c r="J20" s="27"/>
      <c r="K20" s="27"/>
      <c r="L20" s="27"/>
      <c r="M20" s="27"/>
      <c r="N20" s="27"/>
      <c r="O20" s="27"/>
      <c r="P20" s="27"/>
      <c r="Q20" s="27"/>
      <c r="R20" s="27"/>
      <c r="S20" s="54"/>
    </row>
    <row r="21" ht="17.25" customHeight="1" spans="3:19">
      <c r="C21" s="21" t="s">
        <v>32</v>
      </c>
      <c r="D21" s="22" t="str">
        <f>IF(_peiliao_day_each!A19="","",_peiliao_day_each!A19)</f>
        <v/>
      </c>
      <c r="E21" s="23"/>
      <c r="F21" s="24"/>
      <c r="G21" s="25" t="str">
        <f>IF(_peiliao_day_each!B19="","",IF(_peiliao_day_each!B19=0,"",_peiliao_day_each!B19))</f>
        <v/>
      </c>
      <c r="H21" s="26"/>
      <c r="I21" s="41" t="s">
        <v>13</v>
      </c>
      <c r="J21" s="27"/>
      <c r="K21" s="27"/>
      <c r="L21" s="27"/>
      <c r="M21" s="12"/>
      <c r="N21" s="12"/>
      <c r="O21" s="12"/>
      <c r="P21" s="44"/>
      <c r="Q21" s="44"/>
      <c r="R21" s="44"/>
      <c r="S21" s="54"/>
    </row>
    <row r="22" ht="15" customHeight="1" spans="3:19">
      <c r="C22" s="11"/>
      <c r="D22" s="27"/>
      <c r="E22" s="12"/>
      <c r="F22" s="27"/>
      <c r="G22" s="28"/>
      <c r="H22" s="29"/>
      <c r="I22" s="27"/>
      <c r="J22" s="27"/>
      <c r="K22" s="27"/>
      <c r="L22" s="27"/>
      <c r="M22" s="12"/>
      <c r="N22" s="12"/>
      <c r="O22" s="12"/>
      <c r="P22" s="44"/>
      <c r="Q22" s="44"/>
      <c r="R22" s="44"/>
      <c r="S22" s="54"/>
    </row>
    <row r="23" ht="17.25" customHeight="1" spans="3:19">
      <c r="C23" s="30" t="s">
        <v>33</v>
      </c>
      <c r="D23" s="12"/>
      <c r="E23" s="31"/>
      <c r="F23" s="31"/>
      <c r="G23" s="12" t="s">
        <v>34</v>
      </c>
      <c r="H23" s="12"/>
      <c r="I23" s="12"/>
      <c r="J23" s="12"/>
      <c r="K23" s="12"/>
      <c r="L23" s="12"/>
      <c r="M23" s="45" t="s">
        <v>35</v>
      </c>
      <c r="N23" s="45"/>
      <c r="O23" s="46" t="str">
        <f>IF(_metadata!B2="","",_metadata!B2)</f>
        <v/>
      </c>
      <c r="P23" s="46"/>
      <c r="Q23" s="46"/>
      <c r="R23" s="46"/>
      <c r="S23" s="55" t="str">
        <f>IF(_metadata!$B$1="","",IF(HOUR(_metadata!$B$1)&lt;8,"夜班",IF(HOUR(_metadata!$B$1)&gt;16,"中班","白班")))</f>
        <v/>
      </c>
    </row>
    <row r="24" ht="20.25" customHeight="1" spans="3:19">
      <c r="C24" s="30" t="s">
        <v>36</v>
      </c>
      <c r="D24" s="12"/>
      <c r="E24" s="32"/>
      <c r="F24" s="17"/>
      <c r="G24" s="29" t="s">
        <v>35</v>
      </c>
      <c r="H24" s="33" t="str">
        <f>O23</f>
        <v/>
      </c>
      <c r="I24" s="33"/>
      <c r="J24" s="33"/>
      <c r="K24" s="12"/>
      <c r="L24" s="47" t="s">
        <v>37</v>
      </c>
      <c r="M24" s="47"/>
      <c r="N24" s="31"/>
      <c r="O24" s="34"/>
      <c r="P24" s="29" t="s">
        <v>35</v>
      </c>
      <c r="Q24" s="56"/>
      <c r="R24" s="56"/>
      <c r="S24" s="57"/>
    </row>
    <row r="25" ht="25.5" customHeight="1" spans="3:19">
      <c r="C25" s="30" t="s">
        <v>38</v>
      </c>
      <c r="D25" s="12"/>
      <c r="E25" s="32"/>
      <c r="F25" s="34"/>
      <c r="G25" s="29" t="s">
        <v>35</v>
      </c>
      <c r="H25" s="17"/>
      <c r="I25" s="48" t="s">
        <v>39</v>
      </c>
      <c r="J25" s="17" t="s">
        <v>40</v>
      </c>
      <c r="K25" s="12"/>
      <c r="L25" s="47" t="s">
        <v>38</v>
      </c>
      <c r="M25" s="47"/>
      <c r="N25" s="31"/>
      <c r="O25" s="34"/>
      <c r="P25" s="29" t="s">
        <v>35</v>
      </c>
      <c r="Q25" s="31"/>
      <c r="R25" s="58" t="s">
        <v>39</v>
      </c>
      <c r="S25" s="59" t="s">
        <v>40</v>
      </c>
    </row>
    <row r="26" ht="15" spans="3:19"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60"/>
    </row>
  </sheetData>
  <protectedRanges>
    <protectedRange sqref="J13:K18" name="区域1" securityDescriptor=""/>
  </protectedRanges>
  <mergeCells count="57">
    <mergeCell ref="C2:S2"/>
    <mergeCell ref="C3:D3"/>
    <mergeCell ref="E8:F8"/>
    <mergeCell ref="G8:I8"/>
    <mergeCell ref="E9:F9"/>
    <mergeCell ref="G9:I9"/>
    <mergeCell ref="C10:D10"/>
    <mergeCell ref="D11:F11"/>
    <mergeCell ref="G11:H11"/>
    <mergeCell ref="L11:N11"/>
    <mergeCell ref="O11:Q11"/>
    <mergeCell ref="D12:F12"/>
    <mergeCell ref="G12:H12"/>
    <mergeCell ref="L12:N12"/>
    <mergeCell ref="O12:Q12"/>
    <mergeCell ref="D13:F13"/>
    <mergeCell ref="G13:H13"/>
    <mergeCell ref="L13:N13"/>
    <mergeCell ref="O13:Q13"/>
    <mergeCell ref="D14:F14"/>
    <mergeCell ref="G14:H14"/>
    <mergeCell ref="L14:N14"/>
    <mergeCell ref="O14:Q14"/>
    <mergeCell ref="D15:F15"/>
    <mergeCell ref="G15:H15"/>
    <mergeCell ref="L15:N15"/>
    <mergeCell ref="O15:Q15"/>
    <mergeCell ref="D16:F16"/>
    <mergeCell ref="G16:H16"/>
    <mergeCell ref="L16:N16"/>
    <mergeCell ref="O16:Q16"/>
    <mergeCell ref="D17:F17"/>
    <mergeCell ref="G17:H17"/>
    <mergeCell ref="L17:N17"/>
    <mergeCell ref="O17:Q17"/>
    <mergeCell ref="D18:F18"/>
    <mergeCell ref="G18:H18"/>
    <mergeCell ref="L18:N18"/>
    <mergeCell ref="O18:Q18"/>
    <mergeCell ref="D19:F19"/>
    <mergeCell ref="G19:H19"/>
    <mergeCell ref="D20:F20"/>
    <mergeCell ref="G20:H20"/>
    <mergeCell ref="D21:F21"/>
    <mergeCell ref="G21:H21"/>
    <mergeCell ref="C23:D23"/>
    <mergeCell ref="M23:N23"/>
    <mergeCell ref="O23:R23"/>
    <mergeCell ref="C24:D24"/>
    <mergeCell ref="H24:J24"/>
    <mergeCell ref="L24:M24"/>
    <mergeCell ref="Q24:R24"/>
    <mergeCell ref="C25:D25"/>
    <mergeCell ref="L25:M25"/>
    <mergeCell ref="C4:C6"/>
    <mergeCell ref="L4:L6"/>
    <mergeCell ref="C8:D9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3" sqref="D2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5" sqref="F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41</v>
      </c>
      <c r="B1">
        <v>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_metadata</vt:lpstr>
      <vt:lpstr>_peiliao_day_each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w.wolf</dc:creator>
  <cp:lastModifiedBy>cj</cp:lastModifiedBy>
  <dcterms:created xsi:type="dcterms:W3CDTF">2018-12-27T02:01:00Z</dcterms:created>
  <cp:lastPrinted>2019-01-26T02:28:00Z</cp:lastPrinted>
  <dcterms:modified xsi:type="dcterms:W3CDTF">2019-01-26T02:36:32Z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