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689"/>
  </bookViews>
  <sheets>
    <sheet name="月报" sheetId="4" r:id="rId1"/>
    <sheet name="_6tuoxiaogaoliu_month_day" sheetId="6" r:id="rId2"/>
    <sheet name="_6tuoxiaogaoliu1_month_day" sheetId="7" r:id="rId3"/>
    <sheet name="_6tuoxiaogaoliu2_month_day" sheetId="9" r:id="rId4"/>
    <sheet name="_dictionary" sheetId="5" r:id="rId5"/>
    <sheet name="_metadata" sheetId="8" r:id="rId6"/>
  </sheets>
  <calcPr calcId="144525"/>
</workbook>
</file>

<file path=xl/sharedStrings.xml><?xml version="1.0" encoding="utf-8"?>
<sst xmlns="http://schemas.openxmlformats.org/spreadsheetml/2006/main" count="79">
  <si>
    <t>日期</t>
  </si>
  <si>
    <t>班次</t>
  </si>
  <si>
    <t>脱硫
烟道</t>
  </si>
  <si>
    <r>
      <rPr>
        <b/>
        <sz val="12"/>
        <rFont val="宋体"/>
        <charset val="134"/>
      </rPr>
      <t>入口平均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</si>
  <si>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</si>
  <si>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入口平均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</si>
  <si>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</si>
  <si>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t>臭氧发生
器总功率
(kW)</t>
  </si>
  <si>
    <r>
      <rPr>
        <b/>
        <sz val="12"/>
        <rFont val="宋体"/>
        <charset val="134"/>
      </rPr>
      <t>氧气
消耗量
(m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/h)</t>
    </r>
  </si>
  <si>
    <r>
      <rPr>
        <b/>
        <sz val="12"/>
        <rFont val="宋体"/>
        <charset val="134"/>
      </rPr>
      <t>排水量(</t>
    </r>
    <r>
      <rPr>
        <b/>
        <sz val="12"/>
        <rFont val="宋体"/>
        <charset val="134"/>
      </rPr>
      <t>t)</t>
    </r>
  </si>
  <si>
    <t>液碱每班消耗量</t>
  </si>
  <si>
    <t>液碱每天消耗量</t>
  </si>
  <si>
    <t>平均
上料量
（t/h)</t>
  </si>
  <si>
    <t>备注</t>
  </si>
  <si>
    <t>脱硫效率（%）</t>
  </si>
  <si>
    <t>脱硝效率（%）</t>
  </si>
  <si>
    <t>(mm)</t>
  </si>
  <si>
    <t>(吨)</t>
  </si>
  <si>
    <t>白班</t>
  </si>
  <si>
    <t>高硫</t>
  </si>
  <si>
    <t>9:30高硫3#功率下调至150kW;13:45低硫1#开，功率130KW，低硫3#功率上调至180KW；15:15低硫1#上调至200kW、3#上调至200kW</t>
  </si>
  <si>
    <t>低硫</t>
  </si>
  <si>
    <t>中班</t>
  </si>
  <si>
    <t>17:30停低硫2号臭氧发生器；22：30高硫流量300调到200；</t>
  </si>
  <si>
    <t>夜班</t>
  </si>
  <si>
    <t>ST6_ENVR_DeSN_HSInSO2_8h_avg</t>
  </si>
  <si>
    <t>ST6_ENVR_DeSN_HSOutSO2_8h_avg</t>
  </si>
  <si>
    <t>ST6_ENVR_DeSN_HSInNOx_8h_avg</t>
  </si>
  <si>
    <t>ST6_ENVR_DeSN_HSOutNOx_8h_avg</t>
  </si>
  <si>
    <t>ST6_L1R_DeSN_HsOGePower1_8h_avg</t>
  </si>
  <si>
    <t>ST6_L1R_SIN_DelAmtUse_8h_avg</t>
  </si>
  <si>
    <t>ST6_L1R_DeSN_HsOGeTraffic1_8h_avg</t>
  </si>
  <si>
    <t>ST6_L1R_DeSN_HsOGeTraffic2_8h_avg</t>
  </si>
  <si>
    <t>ST6_L1R_DeSN_HsOGeTraffic3_8h_avg</t>
  </si>
  <si>
    <t>ST6_L1R_DeSN_HsOGeTraffic4_8h_avg</t>
  </si>
  <si>
    <t>ST6_ENVR_DeSN_LSInSO2_8h_avg</t>
  </si>
  <si>
    <t>ST6_ENVR_DeSN_LSOutSO2_8h_avg</t>
  </si>
  <si>
    <t>ST6_ENVR_DeSN_LSInNOx_8h_avg</t>
  </si>
  <si>
    <t>ST6_ENVR_DeSN_LSOutNOx_8h_avg</t>
  </si>
  <si>
    <t>ST6_L1R_DeSN_LsOGePower1_8h_avg</t>
  </si>
  <si>
    <t>ST6_L1R_DeSN_LsOGeTraffic1_8h_avg</t>
  </si>
  <si>
    <t>ST6_L1R_DeSN_LsOGeTraffic2_8h_avg</t>
  </si>
  <si>
    <t>ST6_L1R_DeSN_LsOGeTraffic3_8h_avg</t>
  </si>
  <si>
    <t>ST6_L1R_DeSN_LsOGeTraffic4_8h_avg</t>
  </si>
  <si>
    <t>ST6_L1R_DeSN_FilterSlagPumpAccFl_8h_cur</t>
  </si>
  <si>
    <t>ST6_L1R_DeSN_DisPumpAccFl_8h_cur</t>
  </si>
  <si>
    <t>ST6_L1R_DeSN_LyeTankLevel_1m_avg</t>
  </si>
  <si>
    <t>version</t>
  </si>
  <si>
    <t>DateTime</t>
  </si>
  <si>
    <t>DateTime1</t>
  </si>
  <si>
    <t>DateTime2</t>
  </si>
  <si>
    <t>DateTime3</t>
  </si>
  <si>
    <t>DateTime4</t>
  </si>
  <si>
    <t>DateTime5</t>
  </si>
  <si>
    <t>12月</t>
  </si>
  <si>
    <t>DateTime6</t>
  </si>
  <si>
    <t>TemplateName</t>
  </si>
  <si>
    <t>6#脱硝运行记录表月报</t>
  </si>
  <si>
    <t>Type</t>
  </si>
  <si>
    <t>月表报</t>
  </si>
  <si>
    <t>TemplatePath</t>
  </si>
  <si>
    <t>/u01/templates/烧结/6#脱硝运行记录表月报.xlsx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</si>
  <si>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</si>
  <si>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</si>
  <si>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</si>
  <si>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</si>
  <si>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</si>
  <si>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</si>
  <si>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</si>
  <si>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</si>
  <si>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</si>
  <si>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</si>
  <si>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</si>
  <si>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Build_Type</t>
  </si>
  <si>
    <t>automatic</t>
  </si>
  <si>
    <t>Build_StartTime</t>
  </si>
  <si>
    <t>Build_EndTime</t>
  </si>
  <si>
    <t>ExcelFile</t>
  </si>
  <si>
    <t>/u01/reports/cn_zh/6烧结/月表报/6#脱硝运行记录表月报_2018-12-30.xlsx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</si>
</sst>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177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name val="宋体"/>
      <charset val="134"/>
    </font>
    <font>
      <sz val="12"/>
      <color rgb="FF000000"/>
      <name val="Calibri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Times New Roman"/>
      <charset val="134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vertAlign val="subscript"/>
      <sz val="12"/>
      <name val="宋体"/>
      <charset val="134"/>
    </font>
    <font>
      <b/>
      <vertAlign val="superscript"/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4">
    <xf numFmtId="0" fontId="0" fillId="0" borderId="0"/>
    <xf numFmtId="42" fontId="9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19" borderId="9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/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20" fillId="34" borderId="14" applyNumberForma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31" fontId="1" fillId="0" borderId="0" xfId="0" applyNumberFormat="1" applyFont="1"/>
    <xf numFmtId="58" fontId="1" fillId="0" borderId="0" xfId="0" applyNumberFormat="1" applyFont="1"/>
    <xf numFmtId="14" fontId="1" fillId="0" borderId="0" xfId="0" applyNumberFormat="1" applyFont="1"/>
    <xf numFmtId="57" fontId="1" fillId="0" borderId="0" xfId="0" applyNumberFormat="1" applyFont="1"/>
    <xf numFmtId="22" fontId="1" fillId="0" borderId="0" xfId="0" applyNumberFormat="1" applyFont="1"/>
    <xf numFmtId="0" fontId="0" fillId="0" borderId="0" xfId="0" applyAlignment="1">
      <alignment horizontal="distributed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distributed" vertical="center" wrapText="1"/>
    </xf>
    <xf numFmtId="0" fontId="0" fillId="0" borderId="0" xfId="0" applyAlignment="1">
      <alignment horizontal="distributed" vertical="center"/>
    </xf>
    <xf numFmtId="0" fontId="0" fillId="0" borderId="0" xfId="0" applyAlignment="1">
      <alignment horizontal="distributed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1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 vertical="center" wrapText="1"/>
    </xf>
    <xf numFmtId="176" fontId="2" fillId="4" borderId="3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wrapText="1"/>
    </xf>
    <xf numFmtId="20" fontId="0" fillId="0" borderId="2" xfId="0" applyNumberForma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</cellXfs>
  <cellStyles count="6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RowLevel_0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40% - 强调文字颜色 4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40% - 强调文字颜色 1 2" xfId="34"/>
    <cellStyle name="汇总" xfId="35" builtinId="25"/>
    <cellStyle name="好" xfId="36" builtinId="26"/>
    <cellStyle name="40% - 强调文字颜色 2 2" xfId="37"/>
    <cellStyle name="适中" xfId="38" builtinId="28"/>
    <cellStyle name="20% - 强调文字颜色 5" xfId="39" builtinId="46"/>
    <cellStyle name="强调文字颜色 1" xfId="40" builtinId="29"/>
    <cellStyle name="40% - 强调文字颜色 5 2" xfId="41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40% - 强调文字颜色 6 2" xfId="55"/>
    <cellStyle name="60% - 强调文字颜色 6" xfId="56" builtinId="52"/>
    <cellStyle name="20% - 强调文字颜色 2 2" xfId="57"/>
    <cellStyle name="20% - 强调文字颜色 3 2" xfId="58"/>
    <cellStyle name="20% - 强调文字颜色 4 2" xfId="59"/>
    <cellStyle name="20% - 强调文字颜色 5 2" xfId="60"/>
    <cellStyle name="20% - 强调文字颜色 6 2" xfId="61"/>
    <cellStyle name="40% - 强调文字颜色 3 2" xfId="62"/>
    <cellStyle name="ColLevel_0" xfId="63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R198"/>
  <sheetViews>
    <sheetView tabSelected="1" workbookViewId="0">
      <pane xSplit="3" ySplit="2" topLeftCell="D7" activePane="bottomRight" state="frozen"/>
      <selection/>
      <selection pane="topRight"/>
      <selection pane="bottomLeft"/>
      <selection pane="bottomRight" activeCell="D7" sqref="D7"/>
    </sheetView>
  </sheetViews>
  <sheetFormatPr defaultColWidth="11" defaultRowHeight="14.25"/>
  <cols>
    <col min="1" max="1" width="11" style="17"/>
    <col min="2" max="2" width="7.75" style="17" customWidth="1"/>
    <col min="3" max="3" width="8" style="17" customWidth="1"/>
    <col min="4" max="8" width="9.5" style="17" customWidth="1"/>
    <col min="9" max="10" width="7.5" style="17" customWidth="1"/>
    <col min="11" max="11" width="20.125" style="17" customWidth="1"/>
    <col min="12" max="14" width="6.25" style="17" customWidth="1"/>
    <col min="15" max="15" width="14.25" style="18" customWidth="1"/>
    <col min="16" max="16" width="47.875" style="18" customWidth="1"/>
    <col min="17" max="17" width="11.375" style="19" customWidth="1"/>
    <col min="18" max="18" width="11" style="19"/>
    <col min="19" max="16384" width="11" style="18"/>
  </cols>
  <sheetData>
    <row r="1" s="16" customFormat="1" ht="35.25" customHeight="1" spans="1:18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8" t="s">
        <v>10</v>
      </c>
      <c r="L1" s="29"/>
      <c r="M1" s="28" t="s">
        <v>11</v>
      </c>
      <c r="N1" s="29"/>
      <c r="O1" s="20" t="s">
        <v>12</v>
      </c>
      <c r="P1" s="20" t="s">
        <v>13</v>
      </c>
      <c r="Q1" s="45" t="s">
        <v>14</v>
      </c>
      <c r="R1" s="45" t="s">
        <v>15</v>
      </c>
    </row>
    <row r="2" s="16" customFormat="1" spans="1:18">
      <c r="A2" s="21"/>
      <c r="B2" s="21"/>
      <c r="C2" s="21"/>
      <c r="D2" s="21"/>
      <c r="E2" s="21"/>
      <c r="F2" s="21"/>
      <c r="G2" s="21"/>
      <c r="H2" s="21"/>
      <c r="I2" s="21"/>
      <c r="J2" s="21"/>
      <c r="K2" s="20" t="s">
        <v>16</v>
      </c>
      <c r="L2" s="20" t="s">
        <v>17</v>
      </c>
      <c r="M2" s="20" t="s">
        <v>16</v>
      </c>
      <c r="N2" s="20" t="s">
        <v>17</v>
      </c>
      <c r="O2" s="21"/>
      <c r="P2" s="21"/>
      <c r="Q2" s="46"/>
      <c r="R2" s="46"/>
    </row>
    <row r="3" ht="6" hidden="1" customHeight="1" spans="1:18">
      <c r="A3" s="22"/>
      <c r="B3" s="23" t="s">
        <v>18</v>
      </c>
      <c r="C3" s="23" t="s">
        <v>19</v>
      </c>
      <c r="D3" s="24">
        <v>1311</v>
      </c>
      <c r="E3" s="24">
        <v>156</v>
      </c>
      <c r="F3" s="24">
        <v>333</v>
      </c>
      <c r="G3" s="24">
        <v>275</v>
      </c>
      <c r="H3" s="24">
        <v>300</v>
      </c>
      <c r="I3" s="24">
        <v>600</v>
      </c>
      <c r="J3" s="30">
        <v>130</v>
      </c>
      <c r="K3" s="30">
        <v>382</v>
      </c>
      <c r="L3" s="30">
        <f t="shared" ref="L3" si="0">IF(K3="","",3.14*2.5*2.5*K3/1000*1.38)</f>
        <v>10.345515</v>
      </c>
      <c r="M3" s="31"/>
      <c r="N3" s="31"/>
      <c r="O3" s="30">
        <v>792</v>
      </c>
      <c r="P3" s="32" t="s">
        <v>20</v>
      </c>
      <c r="Q3" s="47">
        <f>IF(D3="","",(D3-E3)*100/D3)</f>
        <v>88.1006864988558</v>
      </c>
      <c r="R3" s="47">
        <f>IF(F3="","",(F3-G3)*100/F3)</f>
        <v>17.4174174174174</v>
      </c>
    </row>
    <row r="4" ht="11.1" hidden="1" customHeight="1" spans="1:18">
      <c r="A4" s="22"/>
      <c r="B4" s="23" t="s">
        <v>18</v>
      </c>
      <c r="C4" s="23" t="s">
        <v>21</v>
      </c>
      <c r="D4" s="24"/>
      <c r="E4" s="24">
        <v>58</v>
      </c>
      <c r="F4" s="24"/>
      <c r="G4" s="24">
        <v>170</v>
      </c>
      <c r="H4" s="24">
        <v>400</v>
      </c>
      <c r="I4" s="24">
        <v>400</v>
      </c>
      <c r="J4" s="33"/>
      <c r="K4" s="33"/>
      <c r="L4" s="33"/>
      <c r="M4" s="31"/>
      <c r="N4" s="31"/>
      <c r="O4" s="33"/>
      <c r="P4" s="34"/>
      <c r="Q4" s="47" t="str">
        <f>IF(D4="","",(D4-E4)*100/D4)</f>
        <v/>
      </c>
      <c r="R4" s="47" t="str">
        <f>IF(F4="","",(F4-G4)*100/F4)</f>
        <v/>
      </c>
    </row>
    <row r="5" hidden="1" spans="1:18">
      <c r="A5" s="22"/>
      <c r="B5" s="23" t="s">
        <v>22</v>
      </c>
      <c r="C5" s="23" t="s">
        <v>19</v>
      </c>
      <c r="D5" s="24">
        <v>1153</v>
      </c>
      <c r="E5" s="24">
        <v>84</v>
      </c>
      <c r="F5" s="24">
        <v>277</v>
      </c>
      <c r="G5" s="24">
        <v>242</v>
      </c>
      <c r="H5" s="24">
        <v>300</v>
      </c>
      <c r="I5" s="24">
        <v>400</v>
      </c>
      <c r="J5" s="30">
        <v>120</v>
      </c>
      <c r="K5" s="30">
        <v>611</v>
      </c>
      <c r="L5" s="30">
        <f t="shared" ref="L5" si="1">IF(K5="","",3.14*2.5*2.5*K5/1000*1.38)</f>
        <v>16.5474075</v>
      </c>
      <c r="M5" s="31"/>
      <c r="N5" s="31"/>
      <c r="O5" s="30">
        <v>797</v>
      </c>
      <c r="P5" s="35" t="s">
        <v>23</v>
      </c>
      <c r="Q5" s="47">
        <f>IF(D5="","",(D5-E5)*100/D5)</f>
        <v>92.714657415438</v>
      </c>
      <c r="R5" s="47">
        <f>IF(F5="","",(F5-G5)*100/F5)</f>
        <v>12.6353790613718</v>
      </c>
    </row>
    <row r="6" ht="3" hidden="1" customHeight="1" spans="1:18">
      <c r="A6" s="22"/>
      <c r="B6" s="23" t="s">
        <v>22</v>
      </c>
      <c r="C6" s="23" t="s">
        <v>21</v>
      </c>
      <c r="D6" s="24"/>
      <c r="E6" s="24">
        <v>46</v>
      </c>
      <c r="F6" s="24"/>
      <c r="G6" s="24">
        <v>165</v>
      </c>
      <c r="H6" s="24">
        <v>200</v>
      </c>
      <c r="I6" s="24">
        <v>200</v>
      </c>
      <c r="J6" s="33"/>
      <c r="K6" s="33"/>
      <c r="L6" s="33"/>
      <c r="M6" s="36"/>
      <c r="N6" s="36"/>
      <c r="O6" s="33"/>
      <c r="P6" s="37"/>
      <c r="Q6" s="47" t="str">
        <f>IF(D6="","",(D6-E6)*100/D6)</f>
        <v/>
      </c>
      <c r="R6" s="47" t="str">
        <f>IF(F6="","",(F6-G6)*100/F6)</f>
        <v/>
      </c>
    </row>
    <row r="7" spans="1:18">
      <c r="A7" s="25">
        <f>IF(_metadata!B1="","",EOMONTH(_metadata!B1,-1)+1)</f>
        <v>43435</v>
      </c>
      <c r="B7" s="23" t="s">
        <v>24</v>
      </c>
      <c r="C7" s="23" t="s">
        <v>19</v>
      </c>
      <c r="D7" s="26" t="str">
        <f>IF(_6tuoxiaogaoliu_month_day!A3="","",_6tuoxiaogaoliu_month_day!A3)</f>
        <v/>
      </c>
      <c r="E7" s="26" t="str">
        <f>IF(_6tuoxiaogaoliu_month_day!B3="","",_6tuoxiaogaoliu_month_day!B3)</f>
        <v/>
      </c>
      <c r="F7" s="26" t="str">
        <f>IF(_6tuoxiaogaoliu_month_day!C3="","",_6tuoxiaogaoliu_month_day!C3)</f>
        <v/>
      </c>
      <c r="G7" s="26" t="str">
        <f>IF(_6tuoxiaogaoliu_month_day!D3="","",_6tuoxiaogaoliu_month_day!D3)</f>
        <v/>
      </c>
      <c r="H7" s="26" t="str">
        <f>IF(_6tuoxiaogaoliu_month_day!E3="","",_6tuoxiaogaoliu_month_day!E3)</f>
        <v/>
      </c>
      <c r="I7" s="26" t="str">
        <f ca="1">IF(_6tuoxiaogaoliu_month_day!J3="","",SUM(_6tuoxiaogaoliu_month_day!J3:_6tuoxiaogaoliu_month_day!M3))</f>
        <v/>
      </c>
      <c r="J7" s="38" t="str">
        <f>IF(_6tuoxiaogaoliu1_month_day!A2="","",SUM(_6tuoxiaogaoliu1_month_day!A2,_6tuoxiaogaoliu1_month_day!B2))</f>
        <v/>
      </c>
      <c r="K7" s="38" t="str">
        <f>IF(_6tuoxiaogaoliu2_month_day!A2="","",_6tuoxiaogaoliu2_month_day!A2)</f>
        <v/>
      </c>
      <c r="L7" s="39" t="str">
        <f t="shared" ref="L7:L9" si="2">IF(K7="","",3.14*2.5*2.5*K7/1000*1.38)</f>
        <v/>
      </c>
      <c r="M7" s="38" t="str">
        <f t="shared" ref="M7:M67" si="3">IF(K7="","",SUM(K7:K12))</f>
        <v/>
      </c>
      <c r="N7" s="39" t="str">
        <f t="shared" ref="N7:N67" si="4">IF(L7="","",SUM(L7:L12))</f>
        <v/>
      </c>
      <c r="O7" s="38" t="str">
        <f>IF(_6tuoxiaogaoliu_month_day!I3="","",_6tuoxiaogaoliu_month_day!I3)</f>
        <v/>
      </c>
      <c r="P7" s="35"/>
      <c r="Q7" s="47" t="str">
        <f t="shared" ref="Q7:Q70" si="5">IF(D7="","",(D7-E7)*100/D7)</f>
        <v/>
      </c>
      <c r="R7" s="47" t="str">
        <f t="shared" ref="R7:R70" si="6">IF(F7="","",(F7-G7)*100/F7)</f>
        <v/>
      </c>
    </row>
    <row r="8" spans="1:18">
      <c r="A8" s="25"/>
      <c r="B8" s="23" t="s">
        <v>24</v>
      </c>
      <c r="C8" s="23" t="s">
        <v>21</v>
      </c>
      <c r="D8" s="26" t="str">
        <f>IF(_6tuoxiaogaoliu_month_day!A4="","",_6tuoxiaogaoliu_month_day!A4)</f>
        <v/>
      </c>
      <c r="E8" s="26" t="str">
        <f>IF(_6tuoxiaogaoliu_month_day!B4="","",_6tuoxiaogaoliu_month_day!B4)</f>
        <v/>
      </c>
      <c r="F8" s="26" t="str">
        <f>IF(_6tuoxiaogaoliu_month_day!C4="","",_6tuoxiaogaoliu_month_day!C4)</f>
        <v/>
      </c>
      <c r="G8" s="26" t="str">
        <f>IF(_6tuoxiaogaoliu_month_day!D4="","",_6tuoxiaogaoliu_month_day!D4)</f>
        <v/>
      </c>
      <c r="H8" s="26" t="str">
        <f>IF(_6tuoxiaogaoliu_month_day!E4="","",_6tuoxiaogaoliu_month_day!E4)</f>
        <v/>
      </c>
      <c r="I8" s="26" t="str">
        <f ca="1">IF(_6tuoxiaogaoliu_month_day!J4="","",SUM(_6tuoxiaogaoliu_month_day!J4:_6tuoxiaogaoliu_month_day!M4))</f>
        <v/>
      </c>
      <c r="J8" s="40"/>
      <c r="K8" s="40"/>
      <c r="L8" s="41"/>
      <c r="M8" s="42"/>
      <c r="N8" s="43"/>
      <c r="O8" s="40"/>
      <c r="P8" s="37"/>
      <c r="Q8" s="47" t="str">
        <f t="shared" si="5"/>
        <v/>
      </c>
      <c r="R8" s="47" t="str">
        <f t="shared" si="6"/>
        <v/>
      </c>
    </row>
    <row r="9" spans="1:18">
      <c r="A9" s="25"/>
      <c r="B9" s="23" t="s">
        <v>18</v>
      </c>
      <c r="C9" s="23" t="s">
        <v>19</v>
      </c>
      <c r="D9" s="26" t="str">
        <f>IF(_6tuoxiaogaoliu_month_day!A5="","",_6tuoxiaogaoliu_month_day!A5)</f>
        <v/>
      </c>
      <c r="E9" s="26" t="str">
        <f>IF(_6tuoxiaogaoliu_month_day!B5="","",_6tuoxiaogaoliu_month_day!B5)</f>
        <v/>
      </c>
      <c r="F9" s="26" t="str">
        <f>IF(_6tuoxiaogaoliu_month_day!C5="","",_6tuoxiaogaoliu_month_day!C5)</f>
        <v/>
      </c>
      <c r="G9" s="26" t="str">
        <f>IF(_6tuoxiaogaoliu_month_day!D5="","",_6tuoxiaogaoliu_month_day!D5)</f>
        <v/>
      </c>
      <c r="H9" s="26" t="str">
        <f>IF(_6tuoxiaogaoliu_month_day!E5="","",_6tuoxiaogaoliu_month_day!E5)</f>
        <v/>
      </c>
      <c r="I9" s="26" t="str">
        <f ca="1">IF(_6tuoxiaogaoliu_month_day!J5="","",SUM(_6tuoxiaogaoliu_month_day!J5:_6tuoxiaogaoliu_month_day!M5))</f>
        <v/>
      </c>
      <c r="J9" s="38" t="str">
        <f>IF(_6tuoxiaogaoliu1_month_day!A4="","",SUM(_6tuoxiaogaoliu1_month_day!A4,_6tuoxiaogaoliu1_month_day!B4))</f>
        <v/>
      </c>
      <c r="K9" s="38" t="str">
        <f>IF(_6tuoxiaogaoliu2_month_day!A4="","",_6tuoxiaogaoliu2_month_day!A4)</f>
        <v/>
      </c>
      <c r="L9" s="39" t="str">
        <f t="shared" si="2"/>
        <v/>
      </c>
      <c r="M9" s="42"/>
      <c r="N9" s="43"/>
      <c r="O9" s="38" t="str">
        <f>IF(_6tuoxiaogaoliu_month_day!I5="","",_6tuoxiaogaoliu_month_day!I5)</f>
        <v/>
      </c>
      <c r="P9" s="35"/>
      <c r="Q9" s="47" t="str">
        <f t="shared" si="5"/>
        <v/>
      </c>
      <c r="R9" s="47" t="str">
        <f t="shared" si="6"/>
        <v/>
      </c>
    </row>
    <row r="10" spans="1:18">
      <c r="A10" s="25"/>
      <c r="B10" s="23" t="s">
        <v>18</v>
      </c>
      <c r="C10" s="23" t="s">
        <v>21</v>
      </c>
      <c r="D10" s="26" t="str">
        <f>IF(_6tuoxiaogaoliu_month_day!A6="","",_6tuoxiaogaoliu_month_day!A6)</f>
        <v/>
      </c>
      <c r="E10" s="26" t="str">
        <f>IF(_6tuoxiaogaoliu_month_day!B6="","",_6tuoxiaogaoliu_month_day!B6)</f>
        <v/>
      </c>
      <c r="F10" s="26" t="str">
        <f>IF(_6tuoxiaogaoliu_month_day!C6="","",_6tuoxiaogaoliu_month_day!C6)</f>
        <v/>
      </c>
      <c r="G10" s="26" t="str">
        <f>IF(_6tuoxiaogaoliu_month_day!D6="","",_6tuoxiaogaoliu_month_day!D6)</f>
        <v/>
      </c>
      <c r="H10" s="26" t="str">
        <f>IF(_6tuoxiaogaoliu_month_day!E6="","",_6tuoxiaogaoliu_month_day!E6)</f>
        <v/>
      </c>
      <c r="I10" s="26" t="str">
        <f ca="1">IF(_6tuoxiaogaoliu_month_day!J6="","",SUM(_6tuoxiaogaoliu_month_day!J6:_6tuoxiaogaoliu_month_day!M6))</f>
        <v/>
      </c>
      <c r="J10" s="40"/>
      <c r="K10" s="40"/>
      <c r="L10" s="41"/>
      <c r="M10" s="42"/>
      <c r="N10" s="43"/>
      <c r="O10" s="40"/>
      <c r="P10" s="37"/>
      <c r="Q10" s="47" t="str">
        <f t="shared" si="5"/>
        <v/>
      </c>
      <c r="R10" s="47" t="str">
        <f t="shared" si="6"/>
        <v/>
      </c>
    </row>
    <row r="11" customHeight="1" spans="1:18">
      <c r="A11" s="25"/>
      <c r="B11" s="23" t="s">
        <v>22</v>
      </c>
      <c r="C11" s="23" t="s">
        <v>19</v>
      </c>
      <c r="D11" s="26" t="str">
        <f>IF(_6tuoxiaogaoliu_month_day!A7="","",_6tuoxiaogaoliu_month_day!A7)</f>
        <v/>
      </c>
      <c r="E11" s="26" t="str">
        <f>IF(_6tuoxiaogaoliu_month_day!B7="","",_6tuoxiaogaoliu_month_day!B7)</f>
        <v/>
      </c>
      <c r="F11" s="26" t="str">
        <f>IF(_6tuoxiaogaoliu_month_day!C7="","",_6tuoxiaogaoliu_month_day!C7)</f>
        <v/>
      </c>
      <c r="G11" s="26" t="str">
        <f>IF(_6tuoxiaogaoliu_month_day!D7="","",_6tuoxiaogaoliu_month_day!D7)</f>
        <v/>
      </c>
      <c r="H11" s="26" t="str">
        <f>IF(_6tuoxiaogaoliu_month_day!E7="","",_6tuoxiaogaoliu_month_day!E7)</f>
        <v/>
      </c>
      <c r="I11" s="26" t="str">
        <f ca="1">IF(_6tuoxiaogaoliu_month_day!J7="","",SUM(_6tuoxiaogaoliu_month_day!J7:_6tuoxiaogaoliu_month_day!M7))</f>
        <v/>
      </c>
      <c r="J11" s="38" t="str">
        <f>IF(_6tuoxiaogaoliu1_month_day!A6="","",SUM(_6tuoxiaogaoliu1_month_day!A6,_6tuoxiaogaoliu1_month_day!B6))</f>
        <v/>
      </c>
      <c r="K11" s="38" t="str">
        <f>IF(_6tuoxiaogaoliu2_month_day!A6="","",_6tuoxiaogaoliu2_month_day!A6)</f>
        <v/>
      </c>
      <c r="L11" s="39" t="str">
        <f t="shared" ref="L11" si="7">IF(K11="","",3.14*2.5*2.5*K11/1000*1.38)</f>
        <v/>
      </c>
      <c r="M11" s="42"/>
      <c r="N11" s="43"/>
      <c r="O11" s="38" t="str">
        <f>IF(_6tuoxiaogaoliu_month_day!I7="","",_6tuoxiaogaoliu_month_day!I7)</f>
        <v/>
      </c>
      <c r="P11" s="35"/>
      <c r="Q11" s="47" t="str">
        <f t="shared" si="5"/>
        <v/>
      </c>
      <c r="R11" s="47" t="str">
        <f t="shared" si="6"/>
        <v/>
      </c>
    </row>
    <row r="12" spans="1:18">
      <c r="A12" s="25"/>
      <c r="B12" s="23" t="s">
        <v>22</v>
      </c>
      <c r="C12" s="23" t="s">
        <v>21</v>
      </c>
      <c r="D12" s="26" t="str">
        <f>IF(_6tuoxiaogaoliu_month_day!A8="","",_6tuoxiaogaoliu_month_day!A8)</f>
        <v/>
      </c>
      <c r="E12" s="26" t="str">
        <f>IF(_6tuoxiaogaoliu_month_day!B8="","",_6tuoxiaogaoliu_month_day!B8)</f>
        <v/>
      </c>
      <c r="F12" s="26" t="str">
        <f>IF(_6tuoxiaogaoliu_month_day!C8="","",_6tuoxiaogaoliu_month_day!C8)</f>
        <v/>
      </c>
      <c r="G12" s="26" t="str">
        <f>IF(_6tuoxiaogaoliu_month_day!D8="","",_6tuoxiaogaoliu_month_day!D8)</f>
        <v/>
      </c>
      <c r="H12" s="26" t="str">
        <f>IF(_6tuoxiaogaoliu_month_day!E8="","",_6tuoxiaogaoliu_month_day!E8)</f>
        <v/>
      </c>
      <c r="I12" s="26" t="str">
        <f ca="1">IF(_6tuoxiaogaoliu_month_day!J8="","",SUM(_6tuoxiaogaoliu_month_day!J8:_6tuoxiaogaoliu_month_day!M8))</f>
        <v/>
      </c>
      <c r="J12" s="40"/>
      <c r="K12" s="40"/>
      <c r="L12" s="41"/>
      <c r="M12" s="40"/>
      <c r="N12" s="41"/>
      <c r="O12" s="40"/>
      <c r="P12" s="37"/>
      <c r="Q12" s="47" t="str">
        <f t="shared" si="5"/>
        <v/>
      </c>
      <c r="R12" s="47" t="str">
        <f t="shared" si="6"/>
        <v/>
      </c>
    </row>
    <row r="13" spans="1:18">
      <c r="A13" s="25">
        <f>A7+1</f>
        <v>43436</v>
      </c>
      <c r="B13" s="23" t="s">
        <v>24</v>
      </c>
      <c r="C13" s="23" t="s">
        <v>19</v>
      </c>
      <c r="D13" s="26" t="str">
        <f>IF(_6tuoxiaogaoliu_month_day!A9="","",_6tuoxiaogaoliu_month_day!A9)</f>
        <v/>
      </c>
      <c r="E13" s="26" t="str">
        <f>IF(_6tuoxiaogaoliu_month_day!B9="","",_6tuoxiaogaoliu_month_day!B9)</f>
        <v/>
      </c>
      <c r="F13" s="26" t="str">
        <f>IF(_6tuoxiaogaoliu_month_day!C9="","",_6tuoxiaogaoliu_month_day!C9)</f>
        <v/>
      </c>
      <c r="G13" s="26" t="str">
        <f>IF(_6tuoxiaogaoliu_month_day!D9="","",_6tuoxiaogaoliu_month_day!D9)</f>
        <v/>
      </c>
      <c r="H13" s="26" t="str">
        <f>IF(_6tuoxiaogaoliu_month_day!E9="","",_6tuoxiaogaoliu_month_day!E9)</f>
        <v/>
      </c>
      <c r="I13" s="26" t="str">
        <f ca="1">IF(_6tuoxiaogaoliu_month_day!J9="","",SUM(_6tuoxiaogaoliu_month_day!J9:_6tuoxiaogaoliu_month_day!M9))</f>
        <v/>
      </c>
      <c r="J13" s="38" t="str">
        <f>IF(_6tuoxiaogaoliu1_month_day!A8="","",SUM(_6tuoxiaogaoliu1_month_day!A8,_6tuoxiaogaoliu1_month_day!B8))</f>
        <v/>
      </c>
      <c r="K13" s="38" t="str">
        <f>IF(_6tuoxiaogaoliu2_month_day!A8="","",_6tuoxiaogaoliu2_month_day!A8)</f>
        <v/>
      </c>
      <c r="L13" s="39" t="str">
        <f>IF(K13="","",3.14*2.5*2.5*K13/1000*1.38)</f>
        <v/>
      </c>
      <c r="M13" s="38" t="str">
        <f t="shared" si="3"/>
        <v/>
      </c>
      <c r="N13" s="39" t="str">
        <f t="shared" si="4"/>
        <v/>
      </c>
      <c r="O13" s="38" t="str">
        <f>IF(_6tuoxiaogaoliu_month_day!I9="","",_6tuoxiaogaoliu_month_day!I9)</f>
        <v/>
      </c>
      <c r="P13" s="35"/>
      <c r="Q13" s="47" t="str">
        <f t="shared" si="5"/>
        <v/>
      </c>
      <c r="R13" s="47" t="str">
        <f t="shared" si="6"/>
        <v/>
      </c>
    </row>
    <row r="14" spans="1:18">
      <c r="A14" s="25"/>
      <c r="B14" s="23" t="s">
        <v>24</v>
      </c>
      <c r="C14" s="23" t="s">
        <v>21</v>
      </c>
      <c r="D14" s="26" t="str">
        <f>IF(_6tuoxiaogaoliu_month_day!A10="","",_6tuoxiaogaoliu_month_day!A10)</f>
        <v/>
      </c>
      <c r="E14" s="26" t="str">
        <f>IF(_6tuoxiaogaoliu_month_day!B10="","",_6tuoxiaogaoliu_month_day!B10)</f>
        <v/>
      </c>
      <c r="F14" s="26" t="str">
        <f>IF(_6tuoxiaogaoliu_month_day!C10="","",_6tuoxiaogaoliu_month_day!C10)</f>
        <v/>
      </c>
      <c r="G14" s="26" t="str">
        <f>IF(_6tuoxiaogaoliu_month_day!D10="","",_6tuoxiaogaoliu_month_day!D10)</f>
        <v/>
      </c>
      <c r="H14" s="26" t="str">
        <f>IF(_6tuoxiaogaoliu_month_day!E10="","",_6tuoxiaogaoliu_month_day!E10)</f>
        <v/>
      </c>
      <c r="I14" s="26" t="str">
        <f ca="1">IF(_6tuoxiaogaoliu_month_day!J10="","",SUM(_6tuoxiaogaoliu_month_day!J10:_6tuoxiaogaoliu_month_day!M10))</f>
        <v/>
      </c>
      <c r="J14" s="40"/>
      <c r="K14" s="40"/>
      <c r="L14" s="41"/>
      <c r="M14" s="42"/>
      <c r="N14" s="43"/>
      <c r="O14" s="40"/>
      <c r="P14" s="37"/>
      <c r="Q14" s="47" t="str">
        <f t="shared" si="5"/>
        <v/>
      </c>
      <c r="R14" s="47" t="str">
        <f t="shared" si="6"/>
        <v/>
      </c>
    </row>
    <row r="15" spans="1:18">
      <c r="A15" s="25"/>
      <c r="B15" s="23" t="s">
        <v>18</v>
      </c>
      <c r="C15" s="23" t="s">
        <v>19</v>
      </c>
      <c r="D15" s="26" t="str">
        <f>IF(_6tuoxiaogaoliu_month_day!A11="","",_6tuoxiaogaoliu_month_day!A11)</f>
        <v/>
      </c>
      <c r="E15" s="26" t="str">
        <f>IF(_6tuoxiaogaoliu_month_day!B11="","",_6tuoxiaogaoliu_month_day!B11)</f>
        <v/>
      </c>
      <c r="F15" s="26" t="str">
        <f>IF(_6tuoxiaogaoliu_month_day!C11="","",_6tuoxiaogaoliu_month_day!C11)</f>
        <v/>
      </c>
      <c r="G15" s="26" t="str">
        <f>IF(_6tuoxiaogaoliu_month_day!D11="","",_6tuoxiaogaoliu_month_day!D11)</f>
        <v/>
      </c>
      <c r="H15" s="26" t="str">
        <f>IF(_6tuoxiaogaoliu_month_day!E11="","",_6tuoxiaogaoliu_month_day!E11)</f>
        <v/>
      </c>
      <c r="I15" s="26" t="str">
        <f ca="1">IF(_6tuoxiaogaoliu_month_day!J11="","",SUM(_6tuoxiaogaoliu_month_day!J11:_6tuoxiaogaoliu_month_day!M11))</f>
        <v/>
      </c>
      <c r="J15" s="38" t="str">
        <f>IF(_6tuoxiaogaoliu1_month_day!A10="","",SUM(_6tuoxiaogaoliu1_month_day!A10,_6tuoxiaogaoliu1_month_day!B10))</f>
        <v/>
      </c>
      <c r="K15" s="38" t="str">
        <f>IF(_6tuoxiaogaoliu2_month_day!A10="","",_6tuoxiaogaoliu2_month_day!A10)</f>
        <v/>
      </c>
      <c r="L15" s="39" t="str">
        <f t="shared" ref="L15" si="8">IF(K15="","",3.14*2.5*2.5*K15/1000*1.38)</f>
        <v/>
      </c>
      <c r="M15" s="42"/>
      <c r="N15" s="43"/>
      <c r="O15" s="38" t="str">
        <f>IF(_6tuoxiaogaoliu_month_day!I11="","",_6tuoxiaogaoliu_month_day!I11)</f>
        <v/>
      </c>
      <c r="P15" s="35"/>
      <c r="Q15" s="47" t="str">
        <f t="shared" si="5"/>
        <v/>
      </c>
      <c r="R15" s="47" t="str">
        <f t="shared" si="6"/>
        <v/>
      </c>
    </row>
    <row r="16" spans="1:18">
      <c r="A16" s="25"/>
      <c r="B16" s="23" t="s">
        <v>18</v>
      </c>
      <c r="C16" s="23" t="s">
        <v>21</v>
      </c>
      <c r="D16" s="26" t="str">
        <f>IF(_6tuoxiaogaoliu_month_day!A12="","",_6tuoxiaogaoliu_month_day!A12)</f>
        <v/>
      </c>
      <c r="E16" s="26" t="str">
        <f>IF(_6tuoxiaogaoliu_month_day!B12="","",_6tuoxiaogaoliu_month_day!B12)</f>
        <v/>
      </c>
      <c r="F16" s="26" t="str">
        <f>IF(_6tuoxiaogaoliu_month_day!C12="","",_6tuoxiaogaoliu_month_day!C12)</f>
        <v/>
      </c>
      <c r="G16" s="26" t="str">
        <f>IF(_6tuoxiaogaoliu_month_day!D12="","",_6tuoxiaogaoliu_month_day!D12)</f>
        <v/>
      </c>
      <c r="H16" s="26" t="str">
        <f>IF(_6tuoxiaogaoliu_month_day!E12="","",_6tuoxiaogaoliu_month_day!E12)</f>
        <v/>
      </c>
      <c r="I16" s="26" t="str">
        <f ca="1">IF(_6tuoxiaogaoliu_month_day!J12="","",SUM(_6tuoxiaogaoliu_month_day!J12:_6tuoxiaogaoliu_month_day!M12))</f>
        <v/>
      </c>
      <c r="J16" s="40"/>
      <c r="K16" s="40"/>
      <c r="L16" s="41"/>
      <c r="M16" s="42"/>
      <c r="N16" s="43"/>
      <c r="O16" s="40"/>
      <c r="P16" s="37"/>
      <c r="Q16" s="47" t="str">
        <f t="shared" si="5"/>
        <v/>
      </c>
      <c r="R16" s="47" t="str">
        <f t="shared" si="6"/>
        <v/>
      </c>
    </row>
    <row r="17" customHeight="1" spans="1:18">
      <c r="A17" s="25"/>
      <c r="B17" s="23" t="s">
        <v>22</v>
      </c>
      <c r="C17" s="23" t="s">
        <v>19</v>
      </c>
      <c r="D17" s="26" t="str">
        <f>IF(_6tuoxiaogaoliu_month_day!A13="","",_6tuoxiaogaoliu_month_day!A13)</f>
        <v/>
      </c>
      <c r="E17" s="26" t="str">
        <f>IF(_6tuoxiaogaoliu_month_day!B13="","",_6tuoxiaogaoliu_month_day!B13)</f>
        <v/>
      </c>
      <c r="F17" s="26" t="str">
        <f>IF(_6tuoxiaogaoliu_month_day!C13="","",_6tuoxiaogaoliu_month_day!C13)</f>
        <v/>
      </c>
      <c r="G17" s="26" t="str">
        <f>IF(_6tuoxiaogaoliu_month_day!D13="","",_6tuoxiaogaoliu_month_day!D13)</f>
        <v/>
      </c>
      <c r="H17" s="26" t="str">
        <f>IF(_6tuoxiaogaoliu_month_day!E13="","",_6tuoxiaogaoliu_month_day!E13)</f>
        <v/>
      </c>
      <c r="I17" s="26" t="str">
        <f ca="1">IF(_6tuoxiaogaoliu_month_day!J13="","",SUM(_6tuoxiaogaoliu_month_day!J13:_6tuoxiaogaoliu_month_day!M13))</f>
        <v/>
      </c>
      <c r="J17" s="38" t="str">
        <f>IF(_6tuoxiaogaoliu1_month_day!A12="","",SUM(_6tuoxiaogaoliu1_month_day!A12,_6tuoxiaogaoliu1_month_day!B12))</f>
        <v/>
      </c>
      <c r="K17" s="38" t="str">
        <f>IF(_6tuoxiaogaoliu2_month_day!A12="","",_6tuoxiaogaoliu2_month_day!A12)</f>
        <v/>
      </c>
      <c r="L17" s="39" t="str">
        <f t="shared" ref="L17" si="9">IF(K17="","",3.14*2.5*2.5*K17/1000*1.38)</f>
        <v/>
      </c>
      <c r="M17" s="42"/>
      <c r="N17" s="43"/>
      <c r="O17" s="38" t="str">
        <f>IF(_6tuoxiaogaoliu_month_day!I13="","",_6tuoxiaogaoliu_month_day!I13)</f>
        <v/>
      </c>
      <c r="P17" s="35"/>
      <c r="Q17" s="47" t="str">
        <f t="shared" si="5"/>
        <v/>
      </c>
      <c r="R17" s="47" t="str">
        <f t="shared" si="6"/>
        <v/>
      </c>
    </row>
    <row r="18" spans="1:18">
      <c r="A18" s="25"/>
      <c r="B18" s="23" t="s">
        <v>22</v>
      </c>
      <c r="C18" s="23" t="s">
        <v>21</v>
      </c>
      <c r="D18" s="26" t="str">
        <f>IF(_6tuoxiaogaoliu_month_day!A14="","",_6tuoxiaogaoliu_month_day!A14)</f>
        <v/>
      </c>
      <c r="E18" s="26" t="str">
        <f>IF(_6tuoxiaogaoliu_month_day!B14="","",_6tuoxiaogaoliu_month_day!B14)</f>
        <v/>
      </c>
      <c r="F18" s="26" t="str">
        <f>IF(_6tuoxiaogaoliu_month_day!C14="","",_6tuoxiaogaoliu_month_day!C14)</f>
        <v/>
      </c>
      <c r="G18" s="26" t="str">
        <f>IF(_6tuoxiaogaoliu_month_day!D14="","",_6tuoxiaogaoliu_month_day!D14)</f>
        <v/>
      </c>
      <c r="H18" s="26" t="str">
        <f>IF(_6tuoxiaogaoliu_month_day!E14="","",_6tuoxiaogaoliu_month_day!E14)</f>
        <v/>
      </c>
      <c r="I18" s="26" t="str">
        <f ca="1">IF(_6tuoxiaogaoliu_month_day!J14="","",SUM(_6tuoxiaogaoliu_month_day!J14:_6tuoxiaogaoliu_month_day!M14))</f>
        <v/>
      </c>
      <c r="J18" s="40"/>
      <c r="K18" s="40"/>
      <c r="L18" s="41"/>
      <c r="M18" s="40"/>
      <c r="N18" s="41"/>
      <c r="O18" s="40"/>
      <c r="P18" s="37"/>
      <c r="Q18" s="47" t="str">
        <f t="shared" si="5"/>
        <v/>
      </c>
      <c r="R18" s="47" t="str">
        <f t="shared" si="6"/>
        <v/>
      </c>
    </row>
    <row r="19" spans="1:18">
      <c r="A19" s="25">
        <f>A13+1</f>
        <v>43437</v>
      </c>
      <c r="B19" s="23" t="s">
        <v>24</v>
      </c>
      <c r="C19" s="23" t="s">
        <v>19</v>
      </c>
      <c r="D19" s="26" t="str">
        <f>IF(_6tuoxiaogaoliu_month_day!A15="","",_6tuoxiaogaoliu_month_day!A15)</f>
        <v/>
      </c>
      <c r="E19" s="26" t="str">
        <f>IF(_6tuoxiaogaoliu_month_day!B15="","",_6tuoxiaogaoliu_month_day!B15)</f>
        <v/>
      </c>
      <c r="F19" s="26" t="str">
        <f>IF(_6tuoxiaogaoliu_month_day!C15="","",_6tuoxiaogaoliu_month_day!C15)</f>
        <v/>
      </c>
      <c r="G19" s="26" t="str">
        <f>IF(_6tuoxiaogaoliu_month_day!D15="","",_6tuoxiaogaoliu_month_day!D15)</f>
        <v/>
      </c>
      <c r="H19" s="26" t="str">
        <f>IF(_6tuoxiaogaoliu_month_day!E15="","",_6tuoxiaogaoliu_month_day!E15)</f>
        <v/>
      </c>
      <c r="I19" s="26" t="str">
        <f ca="1">IF(_6tuoxiaogaoliu_month_day!J15="","",SUM(_6tuoxiaogaoliu_month_day!J15:_6tuoxiaogaoliu_month_day!M15))</f>
        <v/>
      </c>
      <c r="J19" s="38" t="str">
        <f>IF(_6tuoxiaogaoliu1_month_day!A14="","",SUM(_6tuoxiaogaoliu1_month_day!A14,_6tuoxiaogaoliu1_month_day!B14))</f>
        <v/>
      </c>
      <c r="K19" s="38" t="str">
        <f>IF(_6tuoxiaogaoliu2_month_day!A14="","",_6tuoxiaogaoliu2_month_day!A14)</f>
        <v/>
      </c>
      <c r="L19" s="39" t="str">
        <f t="shared" ref="L19" si="10">IF(K19="","",3.14*2.5*2.5*K19/1000*1.38)</f>
        <v/>
      </c>
      <c r="M19" s="38" t="str">
        <f t="shared" si="3"/>
        <v/>
      </c>
      <c r="N19" s="39" t="str">
        <f t="shared" si="4"/>
        <v/>
      </c>
      <c r="O19" s="38" t="str">
        <f>IF(_6tuoxiaogaoliu_month_day!I15="","",_6tuoxiaogaoliu_month_day!I15)</f>
        <v/>
      </c>
      <c r="P19" s="35"/>
      <c r="Q19" s="47" t="str">
        <f t="shared" si="5"/>
        <v/>
      </c>
      <c r="R19" s="47" t="str">
        <f t="shared" si="6"/>
        <v/>
      </c>
    </row>
    <row r="20" spans="1:18">
      <c r="A20" s="25"/>
      <c r="B20" s="23" t="s">
        <v>24</v>
      </c>
      <c r="C20" s="23" t="s">
        <v>21</v>
      </c>
      <c r="D20" s="26" t="str">
        <f>IF(_6tuoxiaogaoliu_month_day!A16="","",_6tuoxiaogaoliu_month_day!A16)</f>
        <v/>
      </c>
      <c r="E20" s="26" t="str">
        <f>IF(_6tuoxiaogaoliu_month_day!B16="","",_6tuoxiaogaoliu_month_day!B16)</f>
        <v/>
      </c>
      <c r="F20" s="26" t="str">
        <f>IF(_6tuoxiaogaoliu_month_day!C16="","",_6tuoxiaogaoliu_month_day!C16)</f>
        <v/>
      </c>
      <c r="G20" s="26" t="str">
        <f>IF(_6tuoxiaogaoliu_month_day!D16="","",_6tuoxiaogaoliu_month_day!D16)</f>
        <v/>
      </c>
      <c r="H20" s="26" t="str">
        <f>IF(_6tuoxiaogaoliu_month_day!E16="","",_6tuoxiaogaoliu_month_day!E16)</f>
        <v/>
      </c>
      <c r="I20" s="26" t="str">
        <f ca="1">IF(_6tuoxiaogaoliu_month_day!J16="","",SUM(_6tuoxiaogaoliu_month_day!J16:_6tuoxiaogaoliu_month_day!M16))</f>
        <v/>
      </c>
      <c r="J20" s="40"/>
      <c r="K20" s="40"/>
      <c r="L20" s="41"/>
      <c r="M20" s="42"/>
      <c r="N20" s="43"/>
      <c r="O20" s="40"/>
      <c r="P20" s="37"/>
      <c r="Q20" s="47" t="str">
        <f t="shared" si="5"/>
        <v/>
      </c>
      <c r="R20" s="47" t="str">
        <f t="shared" si="6"/>
        <v/>
      </c>
    </row>
    <row r="21" spans="1:18">
      <c r="A21" s="25"/>
      <c r="B21" s="23" t="s">
        <v>18</v>
      </c>
      <c r="C21" s="23" t="s">
        <v>19</v>
      </c>
      <c r="D21" s="26" t="str">
        <f>IF(_6tuoxiaogaoliu_month_day!A17="","",_6tuoxiaogaoliu_month_day!A17)</f>
        <v/>
      </c>
      <c r="E21" s="26" t="str">
        <f>IF(_6tuoxiaogaoliu_month_day!B17="","",_6tuoxiaogaoliu_month_day!B17)</f>
        <v/>
      </c>
      <c r="F21" s="26" t="str">
        <f>IF(_6tuoxiaogaoliu_month_day!C17="","",_6tuoxiaogaoliu_month_day!C17)</f>
        <v/>
      </c>
      <c r="G21" s="26" t="str">
        <f>IF(_6tuoxiaogaoliu_month_day!D17="","",_6tuoxiaogaoliu_month_day!D17)</f>
        <v/>
      </c>
      <c r="H21" s="26" t="str">
        <f>IF(_6tuoxiaogaoliu_month_day!E17="","",_6tuoxiaogaoliu_month_day!E17)</f>
        <v/>
      </c>
      <c r="I21" s="26" t="str">
        <f ca="1">IF(_6tuoxiaogaoliu_month_day!J17="","",SUM(_6tuoxiaogaoliu_month_day!J17:_6tuoxiaogaoliu_month_day!M17))</f>
        <v/>
      </c>
      <c r="J21" s="38" t="str">
        <f>IF(_6tuoxiaogaoliu1_month_day!A16="","",SUM(_6tuoxiaogaoliu1_month_day!A16,_6tuoxiaogaoliu1_month_day!B16))</f>
        <v/>
      </c>
      <c r="K21" s="38" t="str">
        <f>IF(_6tuoxiaogaoliu2_month_day!A16="","",_6tuoxiaogaoliu2_month_day!A16)</f>
        <v/>
      </c>
      <c r="L21" s="39" t="str">
        <f t="shared" ref="L21" si="11">IF(K21="","",3.14*2.5*2.5*K21/1000*1.38)</f>
        <v/>
      </c>
      <c r="M21" s="42"/>
      <c r="N21" s="43"/>
      <c r="O21" s="38" t="str">
        <f>IF(_6tuoxiaogaoliu_month_day!I17="","",_6tuoxiaogaoliu_month_day!I17)</f>
        <v/>
      </c>
      <c r="P21" s="35"/>
      <c r="Q21" s="47" t="str">
        <f t="shared" si="5"/>
        <v/>
      </c>
      <c r="R21" s="47" t="str">
        <f t="shared" si="6"/>
        <v/>
      </c>
    </row>
    <row r="22" spans="1:18">
      <c r="A22" s="25"/>
      <c r="B22" s="23" t="s">
        <v>18</v>
      </c>
      <c r="C22" s="23" t="s">
        <v>21</v>
      </c>
      <c r="D22" s="26" t="str">
        <f>IF(_6tuoxiaogaoliu_month_day!A18="","",_6tuoxiaogaoliu_month_day!A18)</f>
        <v/>
      </c>
      <c r="E22" s="26" t="str">
        <f>IF(_6tuoxiaogaoliu_month_day!B18="","",_6tuoxiaogaoliu_month_day!B18)</f>
        <v/>
      </c>
      <c r="F22" s="26" t="str">
        <f>IF(_6tuoxiaogaoliu_month_day!C18="","",_6tuoxiaogaoliu_month_day!C18)</f>
        <v/>
      </c>
      <c r="G22" s="26" t="str">
        <f>IF(_6tuoxiaogaoliu_month_day!D18="","",_6tuoxiaogaoliu_month_day!D18)</f>
        <v/>
      </c>
      <c r="H22" s="26" t="str">
        <f>IF(_6tuoxiaogaoliu_month_day!E18="","",_6tuoxiaogaoliu_month_day!E18)</f>
        <v/>
      </c>
      <c r="I22" s="26" t="str">
        <f ca="1">IF(_6tuoxiaogaoliu_month_day!J18="","",SUM(_6tuoxiaogaoliu_month_day!J18:_6tuoxiaogaoliu_month_day!M18))</f>
        <v/>
      </c>
      <c r="J22" s="40"/>
      <c r="K22" s="40"/>
      <c r="L22" s="41"/>
      <c r="M22" s="42"/>
      <c r="N22" s="43"/>
      <c r="O22" s="40"/>
      <c r="P22" s="37"/>
      <c r="Q22" s="47" t="str">
        <f t="shared" si="5"/>
        <v/>
      </c>
      <c r="R22" s="47" t="str">
        <f t="shared" si="6"/>
        <v/>
      </c>
    </row>
    <row r="23" spans="1:18">
      <c r="A23" s="25"/>
      <c r="B23" s="23" t="s">
        <v>22</v>
      </c>
      <c r="C23" s="23" t="s">
        <v>19</v>
      </c>
      <c r="D23" s="26" t="str">
        <f>IF(_6tuoxiaogaoliu_month_day!A19="","",_6tuoxiaogaoliu_month_day!A19)</f>
        <v/>
      </c>
      <c r="E23" s="26" t="str">
        <f>IF(_6tuoxiaogaoliu_month_day!B19="","",_6tuoxiaogaoliu_month_day!B19)</f>
        <v/>
      </c>
      <c r="F23" s="26" t="str">
        <f>IF(_6tuoxiaogaoliu_month_day!C19="","",_6tuoxiaogaoliu_month_day!C19)</f>
        <v/>
      </c>
      <c r="G23" s="26" t="str">
        <f>IF(_6tuoxiaogaoliu_month_day!D19="","",_6tuoxiaogaoliu_month_day!D19)</f>
        <v/>
      </c>
      <c r="H23" s="26" t="str">
        <f>IF(_6tuoxiaogaoliu_month_day!E19="","",_6tuoxiaogaoliu_month_day!E19)</f>
        <v/>
      </c>
      <c r="I23" s="26" t="str">
        <f ca="1">IF(_6tuoxiaogaoliu_month_day!J19="","",SUM(_6tuoxiaogaoliu_month_day!J19:_6tuoxiaogaoliu_month_day!M19))</f>
        <v/>
      </c>
      <c r="J23" s="38" t="str">
        <f>IF(_6tuoxiaogaoliu1_month_day!A18="","",SUM(_6tuoxiaogaoliu1_month_day!A18,_6tuoxiaogaoliu1_month_day!B18))</f>
        <v/>
      </c>
      <c r="K23" s="38" t="str">
        <f>IF(_6tuoxiaogaoliu2_month_day!A18="","",_6tuoxiaogaoliu2_month_day!A18)</f>
        <v/>
      </c>
      <c r="L23" s="39" t="str">
        <f t="shared" ref="L23" si="12">IF(K23="","",3.14*2.5*2.5*K23/1000*1.38)</f>
        <v/>
      </c>
      <c r="M23" s="42"/>
      <c r="N23" s="43"/>
      <c r="O23" s="38" t="str">
        <f>IF(_6tuoxiaogaoliu_month_day!I19="","",_6tuoxiaogaoliu_month_day!I19)</f>
        <v/>
      </c>
      <c r="P23" s="44"/>
      <c r="Q23" s="47" t="str">
        <f t="shared" si="5"/>
        <v/>
      </c>
      <c r="R23" s="47" t="str">
        <f t="shared" si="6"/>
        <v/>
      </c>
    </row>
    <row r="24" spans="1:18">
      <c r="A24" s="25"/>
      <c r="B24" s="23" t="s">
        <v>22</v>
      </c>
      <c r="C24" s="23" t="s">
        <v>21</v>
      </c>
      <c r="D24" s="26" t="str">
        <f>IF(_6tuoxiaogaoliu_month_day!A20="","",_6tuoxiaogaoliu_month_day!A20)</f>
        <v/>
      </c>
      <c r="E24" s="26" t="str">
        <f>IF(_6tuoxiaogaoliu_month_day!B20="","",_6tuoxiaogaoliu_month_day!B20)</f>
        <v/>
      </c>
      <c r="F24" s="26" t="str">
        <f>IF(_6tuoxiaogaoliu_month_day!C20="","",_6tuoxiaogaoliu_month_day!C20)</f>
        <v/>
      </c>
      <c r="G24" s="26" t="str">
        <f>IF(_6tuoxiaogaoliu_month_day!D20="","",_6tuoxiaogaoliu_month_day!D20)</f>
        <v/>
      </c>
      <c r="H24" s="26" t="str">
        <f>IF(_6tuoxiaogaoliu_month_day!E20="","",_6tuoxiaogaoliu_month_day!E20)</f>
        <v/>
      </c>
      <c r="I24" s="26" t="str">
        <f ca="1">IF(_6tuoxiaogaoliu_month_day!J20="","",SUM(_6tuoxiaogaoliu_month_day!J20:_6tuoxiaogaoliu_month_day!M20))</f>
        <v/>
      </c>
      <c r="J24" s="40"/>
      <c r="K24" s="40"/>
      <c r="L24" s="41"/>
      <c r="M24" s="40"/>
      <c r="N24" s="41"/>
      <c r="O24" s="40"/>
      <c r="P24" s="34"/>
      <c r="Q24" s="47" t="str">
        <f t="shared" si="5"/>
        <v/>
      </c>
      <c r="R24" s="47" t="str">
        <f t="shared" si="6"/>
        <v/>
      </c>
    </row>
    <row r="25" spans="1:18">
      <c r="A25" s="25">
        <f>A19+1</f>
        <v>43438</v>
      </c>
      <c r="B25" s="23" t="s">
        <v>24</v>
      </c>
      <c r="C25" s="23" t="s">
        <v>19</v>
      </c>
      <c r="D25" s="26" t="str">
        <f>IF(_6tuoxiaogaoliu_month_day!A21="","",_6tuoxiaogaoliu_month_day!A21)</f>
        <v/>
      </c>
      <c r="E25" s="26" t="str">
        <f>IF(_6tuoxiaogaoliu_month_day!B21="","",_6tuoxiaogaoliu_month_day!B21)</f>
        <v/>
      </c>
      <c r="F25" s="26" t="str">
        <f>IF(_6tuoxiaogaoliu_month_day!C21="","",_6tuoxiaogaoliu_month_day!C21)</f>
        <v/>
      </c>
      <c r="G25" s="26" t="str">
        <f>IF(_6tuoxiaogaoliu_month_day!D21="","",_6tuoxiaogaoliu_month_day!D21)</f>
        <v/>
      </c>
      <c r="H25" s="26" t="str">
        <f>IF(_6tuoxiaogaoliu_month_day!E21="","",_6tuoxiaogaoliu_month_day!E21)</f>
        <v/>
      </c>
      <c r="I25" s="26" t="str">
        <f ca="1">IF(_6tuoxiaogaoliu_month_day!J21="","",SUM(_6tuoxiaogaoliu_month_day!J21:_6tuoxiaogaoliu_month_day!M21))</f>
        <v/>
      </c>
      <c r="J25" s="38" t="str">
        <f>IF(_6tuoxiaogaoliu1_month_day!A20="","",SUM(_6tuoxiaogaoliu1_month_day!A20,_6tuoxiaogaoliu1_month_day!B20))</f>
        <v/>
      </c>
      <c r="K25" s="38" t="str">
        <f>IF(_6tuoxiaogaoliu2_month_day!A20="","",_6tuoxiaogaoliu2_month_day!A20)</f>
        <v/>
      </c>
      <c r="L25" s="39" t="str">
        <f t="shared" ref="L25" si="13">IF(K25="","",3.14*2.5*2.5*K25/1000*1.38)</f>
        <v/>
      </c>
      <c r="M25" s="38" t="str">
        <f t="shared" si="3"/>
        <v/>
      </c>
      <c r="N25" s="39" t="str">
        <f t="shared" si="4"/>
        <v/>
      </c>
      <c r="O25" s="38" t="str">
        <f>IF(_6tuoxiaogaoliu_month_day!I21="","",_6tuoxiaogaoliu_month_day!I21)</f>
        <v/>
      </c>
      <c r="P25" s="35"/>
      <c r="Q25" s="47" t="str">
        <f t="shared" si="5"/>
        <v/>
      </c>
      <c r="R25" s="47" t="str">
        <f t="shared" si="6"/>
        <v/>
      </c>
    </row>
    <row r="26" spans="1:18">
      <c r="A26" s="25"/>
      <c r="B26" s="23" t="s">
        <v>24</v>
      </c>
      <c r="C26" s="23" t="s">
        <v>21</v>
      </c>
      <c r="D26" s="26" t="str">
        <f>IF(_6tuoxiaogaoliu_month_day!A22="","",_6tuoxiaogaoliu_month_day!A22)</f>
        <v/>
      </c>
      <c r="E26" s="26" t="str">
        <f>IF(_6tuoxiaogaoliu_month_day!B22="","",_6tuoxiaogaoliu_month_day!B22)</f>
        <v/>
      </c>
      <c r="F26" s="26" t="str">
        <f>IF(_6tuoxiaogaoliu_month_day!C22="","",_6tuoxiaogaoliu_month_day!C22)</f>
        <v/>
      </c>
      <c r="G26" s="26" t="str">
        <f>IF(_6tuoxiaogaoliu_month_day!D22="","",_6tuoxiaogaoliu_month_day!D22)</f>
        <v/>
      </c>
      <c r="H26" s="26" t="str">
        <f>IF(_6tuoxiaogaoliu_month_day!E22="","",_6tuoxiaogaoliu_month_day!E22)</f>
        <v/>
      </c>
      <c r="I26" s="26" t="str">
        <f ca="1">IF(_6tuoxiaogaoliu_month_day!J22="","",SUM(_6tuoxiaogaoliu_month_day!J22:_6tuoxiaogaoliu_month_day!M22))</f>
        <v/>
      </c>
      <c r="J26" s="40"/>
      <c r="K26" s="40"/>
      <c r="L26" s="41"/>
      <c r="M26" s="42"/>
      <c r="N26" s="43"/>
      <c r="O26" s="40"/>
      <c r="P26" s="37"/>
      <c r="Q26" s="47" t="str">
        <f t="shared" si="5"/>
        <v/>
      </c>
      <c r="R26" s="47" t="str">
        <f t="shared" si="6"/>
        <v/>
      </c>
    </row>
    <row r="27" spans="1:18">
      <c r="A27" s="25"/>
      <c r="B27" s="23" t="s">
        <v>18</v>
      </c>
      <c r="C27" s="23" t="s">
        <v>19</v>
      </c>
      <c r="D27" s="26" t="str">
        <f>IF(_6tuoxiaogaoliu_month_day!A23="","",_6tuoxiaogaoliu_month_day!A23)</f>
        <v/>
      </c>
      <c r="E27" s="26" t="str">
        <f>IF(_6tuoxiaogaoliu_month_day!B23="","",_6tuoxiaogaoliu_month_day!B23)</f>
        <v/>
      </c>
      <c r="F27" s="26" t="str">
        <f>IF(_6tuoxiaogaoliu_month_day!C23="","",_6tuoxiaogaoliu_month_day!C23)</f>
        <v/>
      </c>
      <c r="G27" s="26" t="str">
        <f>IF(_6tuoxiaogaoliu_month_day!D23="","",_6tuoxiaogaoliu_month_day!D23)</f>
        <v/>
      </c>
      <c r="H27" s="26" t="str">
        <f>IF(_6tuoxiaogaoliu_month_day!E23="","",_6tuoxiaogaoliu_month_day!E23)</f>
        <v/>
      </c>
      <c r="I27" s="26" t="str">
        <f ca="1">IF(_6tuoxiaogaoliu_month_day!J23="","",SUM(_6tuoxiaogaoliu_month_day!J23:_6tuoxiaogaoliu_month_day!M23))</f>
        <v/>
      </c>
      <c r="J27" s="38" t="str">
        <f>IF(_6tuoxiaogaoliu1_month_day!A22="","",SUM(_6tuoxiaogaoliu1_month_day!A22,_6tuoxiaogaoliu1_month_day!B22))</f>
        <v/>
      </c>
      <c r="K27" s="38" t="str">
        <f>IF(_6tuoxiaogaoliu2_month_day!A22="","",_6tuoxiaogaoliu2_month_day!A22)</f>
        <v/>
      </c>
      <c r="L27" s="39" t="str">
        <f t="shared" ref="L27" si="14">IF(K27="","",3.14*2.5*2.5*K27/1000*1.38)</f>
        <v/>
      </c>
      <c r="M27" s="42"/>
      <c r="N27" s="43"/>
      <c r="O27" s="38" t="str">
        <f>IF(_6tuoxiaogaoliu_month_day!I23="","",_6tuoxiaogaoliu_month_day!I23)</f>
        <v/>
      </c>
      <c r="P27" s="35"/>
      <c r="Q27" s="47" t="str">
        <f t="shared" si="5"/>
        <v/>
      </c>
      <c r="R27" s="47" t="str">
        <f t="shared" si="6"/>
        <v/>
      </c>
    </row>
    <row r="28" spans="1:18">
      <c r="A28" s="25"/>
      <c r="B28" s="23" t="s">
        <v>18</v>
      </c>
      <c r="C28" s="23" t="s">
        <v>21</v>
      </c>
      <c r="D28" s="26" t="str">
        <f>IF(_6tuoxiaogaoliu_month_day!A24="","",_6tuoxiaogaoliu_month_day!A24)</f>
        <v/>
      </c>
      <c r="E28" s="26" t="str">
        <f>IF(_6tuoxiaogaoliu_month_day!B24="","",_6tuoxiaogaoliu_month_day!B24)</f>
        <v/>
      </c>
      <c r="F28" s="26" t="str">
        <f>IF(_6tuoxiaogaoliu_month_day!C24="","",_6tuoxiaogaoliu_month_day!C24)</f>
        <v/>
      </c>
      <c r="G28" s="26" t="str">
        <f>IF(_6tuoxiaogaoliu_month_day!D24="","",_6tuoxiaogaoliu_month_day!D24)</f>
        <v/>
      </c>
      <c r="H28" s="26" t="str">
        <f>IF(_6tuoxiaogaoliu_month_day!E24="","",_6tuoxiaogaoliu_month_day!E24)</f>
        <v/>
      </c>
      <c r="I28" s="26" t="str">
        <f ca="1">IF(_6tuoxiaogaoliu_month_day!J24="","",SUM(_6tuoxiaogaoliu_month_day!J24:_6tuoxiaogaoliu_month_day!M24))</f>
        <v/>
      </c>
      <c r="J28" s="40"/>
      <c r="K28" s="40"/>
      <c r="L28" s="41"/>
      <c r="M28" s="42"/>
      <c r="N28" s="43"/>
      <c r="O28" s="40"/>
      <c r="P28" s="37"/>
      <c r="Q28" s="47" t="str">
        <f t="shared" si="5"/>
        <v/>
      </c>
      <c r="R28" s="47" t="str">
        <f t="shared" si="6"/>
        <v/>
      </c>
    </row>
    <row r="29" spans="1:18">
      <c r="A29" s="25"/>
      <c r="B29" s="23" t="s">
        <v>22</v>
      </c>
      <c r="C29" s="23" t="s">
        <v>19</v>
      </c>
      <c r="D29" s="26" t="str">
        <f>IF(_6tuoxiaogaoliu_month_day!A25="","",_6tuoxiaogaoliu_month_day!A25)</f>
        <v/>
      </c>
      <c r="E29" s="26" t="str">
        <f>IF(_6tuoxiaogaoliu_month_day!B25="","",_6tuoxiaogaoliu_month_day!B25)</f>
        <v/>
      </c>
      <c r="F29" s="26" t="str">
        <f>IF(_6tuoxiaogaoliu_month_day!C25="","",_6tuoxiaogaoliu_month_day!C25)</f>
        <v/>
      </c>
      <c r="G29" s="26" t="str">
        <f>IF(_6tuoxiaogaoliu_month_day!D25="","",_6tuoxiaogaoliu_month_day!D25)</f>
        <v/>
      </c>
      <c r="H29" s="26" t="str">
        <f>IF(_6tuoxiaogaoliu_month_day!E25="","",_6tuoxiaogaoliu_month_day!E25)</f>
        <v/>
      </c>
      <c r="I29" s="26" t="str">
        <f ca="1">IF(_6tuoxiaogaoliu_month_day!J25="","",SUM(_6tuoxiaogaoliu_month_day!J25:_6tuoxiaogaoliu_month_day!M25))</f>
        <v/>
      </c>
      <c r="J29" s="38" t="str">
        <f>IF(_6tuoxiaogaoliu1_month_day!A24="","",SUM(_6tuoxiaogaoliu1_month_day!A24,_6tuoxiaogaoliu1_month_day!B24))</f>
        <v/>
      </c>
      <c r="K29" s="38" t="str">
        <f>IF(_6tuoxiaogaoliu2_month_day!A24="","",_6tuoxiaogaoliu2_month_day!A24)</f>
        <v/>
      </c>
      <c r="L29" s="39" t="str">
        <f t="shared" ref="L29" si="15">IF(K29="","",3.14*2.5*2.5*K29/1000*1.38)</f>
        <v/>
      </c>
      <c r="M29" s="42"/>
      <c r="N29" s="43"/>
      <c r="O29" s="38" t="str">
        <f>IF(_6tuoxiaogaoliu_month_day!I25="","",_6tuoxiaogaoliu_month_day!I25)</f>
        <v/>
      </c>
      <c r="P29" s="35"/>
      <c r="Q29" s="47" t="str">
        <f t="shared" si="5"/>
        <v/>
      </c>
      <c r="R29" s="47" t="str">
        <f t="shared" si="6"/>
        <v/>
      </c>
    </row>
    <row r="30" spans="1:18">
      <c r="A30" s="25"/>
      <c r="B30" s="23" t="s">
        <v>22</v>
      </c>
      <c r="C30" s="23" t="s">
        <v>21</v>
      </c>
      <c r="D30" s="26" t="str">
        <f>IF(_6tuoxiaogaoliu_month_day!A26="","",_6tuoxiaogaoliu_month_day!A26)</f>
        <v/>
      </c>
      <c r="E30" s="26" t="str">
        <f>IF(_6tuoxiaogaoliu_month_day!B26="","",_6tuoxiaogaoliu_month_day!B26)</f>
        <v/>
      </c>
      <c r="F30" s="26" t="str">
        <f>IF(_6tuoxiaogaoliu_month_day!C26="","",_6tuoxiaogaoliu_month_day!C26)</f>
        <v/>
      </c>
      <c r="G30" s="26" t="str">
        <f>IF(_6tuoxiaogaoliu_month_day!D26="","",_6tuoxiaogaoliu_month_day!D26)</f>
        <v/>
      </c>
      <c r="H30" s="26" t="str">
        <f>IF(_6tuoxiaogaoliu_month_day!E26="","",_6tuoxiaogaoliu_month_day!E26)</f>
        <v/>
      </c>
      <c r="I30" s="26" t="str">
        <f ca="1">IF(_6tuoxiaogaoliu_month_day!J26="","",SUM(_6tuoxiaogaoliu_month_day!J26:_6tuoxiaogaoliu_month_day!M26))</f>
        <v/>
      </c>
      <c r="J30" s="40"/>
      <c r="K30" s="40"/>
      <c r="L30" s="41"/>
      <c r="M30" s="40"/>
      <c r="N30" s="41"/>
      <c r="O30" s="40"/>
      <c r="P30" s="37"/>
      <c r="Q30" s="47" t="str">
        <f t="shared" si="5"/>
        <v/>
      </c>
      <c r="R30" s="47" t="str">
        <f t="shared" si="6"/>
        <v/>
      </c>
    </row>
    <row r="31" spans="1:18">
      <c r="A31" s="25">
        <f>A25+1</f>
        <v>43439</v>
      </c>
      <c r="B31" s="23" t="s">
        <v>24</v>
      </c>
      <c r="C31" s="23" t="s">
        <v>19</v>
      </c>
      <c r="D31" s="26" t="str">
        <f>IF(_6tuoxiaogaoliu_month_day!A27="","",_6tuoxiaogaoliu_month_day!A27)</f>
        <v/>
      </c>
      <c r="E31" s="26" t="str">
        <f>IF(_6tuoxiaogaoliu_month_day!B27="","",_6tuoxiaogaoliu_month_day!B27)</f>
        <v/>
      </c>
      <c r="F31" s="26" t="str">
        <f>IF(_6tuoxiaogaoliu_month_day!C27="","",_6tuoxiaogaoliu_month_day!C27)</f>
        <v/>
      </c>
      <c r="G31" s="26" t="str">
        <f>IF(_6tuoxiaogaoliu_month_day!D27="","",_6tuoxiaogaoliu_month_day!D27)</f>
        <v/>
      </c>
      <c r="H31" s="26" t="str">
        <f>IF(_6tuoxiaogaoliu_month_day!E27="","",_6tuoxiaogaoliu_month_day!E27)</f>
        <v/>
      </c>
      <c r="I31" s="26" t="str">
        <f ca="1">IF(_6tuoxiaogaoliu_month_day!J27="","",SUM(_6tuoxiaogaoliu_month_day!J27:_6tuoxiaogaoliu_month_day!M27))</f>
        <v/>
      </c>
      <c r="J31" s="38" t="str">
        <f>IF(_6tuoxiaogaoliu1_month_day!A26="","",SUM(_6tuoxiaogaoliu1_month_day!A26,_6tuoxiaogaoliu1_month_day!B26))</f>
        <v/>
      </c>
      <c r="K31" s="38" t="str">
        <f>IF(_6tuoxiaogaoliu2_month_day!A26="","",_6tuoxiaogaoliu2_month_day!A26)</f>
        <v/>
      </c>
      <c r="L31" s="39" t="str">
        <f t="shared" ref="L31" si="16">IF(K31="","",3.14*2.5*2.5*K31/1000*1.38)</f>
        <v/>
      </c>
      <c r="M31" s="38" t="str">
        <f t="shared" si="3"/>
        <v/>
      </c>
      <c r="N31" s="39" t="str">
        <f t="shared" si="4"/>
        <v/>
      </c>
      <c r="O31" s="38" t="str">
        <f>IF(_6tuoxiaogaoliu_month_day!I27="","",_6tuoxiaogaoliu_month_day!I27)</f>
        <v/>
      </c>
      <c r="P31" s="35"/>
      <c r="Q31" s="47" t="str">
        <f t="shared" si="5"/>
        <v/>
      </c>
      <c r="R31" s="47" t="str">
        <f t="shared" si="6"/>
        <v/>
      </c>
    </row>
    <row r="32" spans="1:18">
      <c r="A32" s="25"/>
      <c r="B32" s="23" t="s">
        <v>24</v>
      </c>
      <c r="C32" s="23" t="s">
        <v>21</v>
      </c>
      <c r="D32" s="26" t="str">
        <f>IF(_6tuoxiaogaoliu_month_day!A28="","",_6tuoxiaogaoliu_month_day!A28)</f>
        <v/>
      </c>
      <c r="E32" s="26" t="str">
        <f>IF(_6tuoxiaogaoliu_month_day!B28="","",_6tuoxiaogaoliu_month_day!B28)</f>
        <v/>
      </c>
      <c r="F32" s="26" t="str">
        <f>IF(_6tuoxiaogaoliu_month_day!C28="","",_6tuoxiaogaoliu_month_day!C28)</f>
        <v/>
      </c>
      <c r="G32" s="26" t="str">
        <f>IF(_6tuoxiaogaoliu_month_day!D28="","",_6tuoxiaogaoliu_month_day!D28)</f>
        <v/>
      </c>
      <c r="H32" s="26" t="str">
        <f>IF(_6tuoxiaogaoliu_month_day!E28="","",_6tuoxiaogaoliu_month_day!E28)</f>
        <v/>
      </c>
      <c r="I32" s="26" t="str">
        <f ca="1">IF(_6tuoxiaogaoliu_month_day!J28="","",SUM(_6tuoxiaogaoliu_month_day!J28:_6tuoxiaogaoliu_month_day!M28))</f>
        <v/>
      </c>
      <c r="J32" s="40"/>
      <c r="K32" s="40"/>
      <c r="L32" s="41"/>
      <c r="M32" s="42"/>
      <c r="N32" s="43"/>
      <c r="O32" s="40"/>
      <c r="P32" s="37"/>
      <c r="Q32" s="47" t="str">
        <f t="shared" si="5"/>
        <v/>
      </c>
      <c r="R32" s="47" t="str">
        <f t="shared" si="6"/>
        <v/>
      </c>
    </row>
    <row r="33" spans="1:18">
      <c r="A33" s="25"/>
      <c r="B33" s="23" t="s">
        <v>18</v>
      </c>
      <c r="C33" s="23" t="s">
        <v>19</v>
      </c>
      <c r="D33" s="26" t="str">
        <f>IF(_6tuoxiaogaoliu_month_day!A29="","",_6tuoxiaogaoliu_month_day!A29)</f>
        <v/>
      </c>
      <c r="E33" s="26" t="str">
        <f>IF(_6tuoxiaogaoliu_month_day!B29="","",_6tuoxiaogaoliu_month_day!B29)</f>
        <v/>
      </c>
      <c r="F33" s="26" t="str">
        <f>IF(_6tuoxiaogaoliu_month_day!C29="","",_6tuoxiaogaoliu_month_day!C29)</f>
        <v/>
      </c>
      <c r="G33" s="26" t="str">
        <f>IF(_6tuoxiaogaoliu_month_day!D29="","",_6tuoxiaogaoliu_month_day!D29)</f>
        <v/>
      </c>
      <c r="H33" s="26" t="str">
        <f>IF(_6tuoxiaogaoliu_month_day!E29="","",_6tuoxiaogaoliu_month_day!E29)</f>
        <v/>
      </c>
      <c r="I33" s="26" t="str">
        <f ca="1">IF(_6tuoxiaogaoliu_month_day!J29="","",SUM(_6tuoxiaogaoliu_month_day!J29:_6tuoxiaogaoliu_month_day!M29))</f>
        <v/>
      </c>
      <c r="J33" s="38" t="str">
        <f>IF(_6tuoxiaogaoliu1_month_day!A28="","",SUM(_6tuoxiaogaoliu1_month_day!A28,_6tuoxiaogaoliu1_month_day!B28))</f>
        <v/>
      </c>
      <c r="K33" s="38" t="str">
        <f>IF(_6tuoxiaogaoliu2_month_day!A28="","",_6tuoxiaogaoliu2_month_day!A28)</f>
        <v/>
      </c>
      <c r="L33" s="39" t="str">
        <f t="shared" ref="L33" si="17">IF(K33="","",3.14*2.5*2.5*K33/1000*1.38)</f>
        <v/>
      </c>
      <c r="M33" s="42"/>
      <c r="N33" s="43"/>
      <c r="O33" s="38" t="str">
        <f>IF(_6tuoxiaogaoliu_month_day!I29="","",_6tuoxiaogaoliu_month_day!I29)</f>
        <v/>
      </c>
      <c r="P33" s="44"/>
      <c r="Q33" s="47" t="str">
        <f t="shared" si="5"/>
        <v/>
      </c>
      <c r="R33" s="47" t="str">
        <f t="shared" si="6"/>
        <v/>
      </c>
    </row>
    <row r="34" spans="1:18">
      <c r="A34" s="25"/>
      <c r="B34" s="23" t="s">
        <v>18</v>
      </c>
      <c r="C34" s="23" t="s">
        <v>21</v>
      </c>
      <c r="D34" s="27" t="str">
        <f>IF(_6tuoxiaogaoliu_month_day!A30="","",_6tuoxiaogaoliu_month_day!A30)</f>
        <v/>
      </c>
      <c r="E34" s="26" t="str">
        <f>IF(_6tuoxiaogaoliu_month_day!B30="","",_6tuoxiaogaoliu_month_day!B30)</f>
        <v/>
      </c>
      <c r="F34" s="27" t="str">
        <f>IF(_6tuoxiaogaoliu_month_day!C30="","",_6tuoxiaogaoliu_month_day!C30)</f>
        <v/>
      </c>
      <c r="G34" s="26" t="str">
        <f>IF(_6tuoxiaogaoliu_month_day!D30="","",_6tuoxiaogaoliu_month_day!D30)</f>
        <v/>
      </c>
      <c r="H34" s="26" t="str">
        <f>IF(_6tuoxiaogaoliu_month_day!E30="","",_6tuoxiaogaoliu_month_day!E30)</f>
        <v/>
      </c>
      <c r="I34" s="26" t="str">
        <f ca="1">IF(_6tuoxiaogaoliu_month_day!J30="","",SUM(_6tuoxiaogaoliu_month_day!J30:_6tuoxiaogaoliu_month_day!M30))</f>
        <v/>
      </c>
      <c r="J34" s="40"/>
      <c r="K34" s="40"/>
      <c r="L34" s="41"/>
      <c r="M34" s="42"/>
      <c r="N34" s="43"/>
      <c r="O34" s="40"/>
      <c r="P34" s="34"/>
      <c r="Q34" s="47" t="str">
        <f t="shared" si="5"/>
        <v/>
      </c>
      <c r="R34" s="47" t="str">
        <f t="shared" si="6"/>
        <v/>
      </c>
    </row>
    <row r="35" spans="1:18">
      <c r="A35" s="25"/>
      <c r="B35" s="23" t="s">
        <v>22</v>
      </c>
      <c r="C35" s="23" t="s">
        <v>19</v>
      </c>
      <c r="D35" s="26" t="str">
        <f>IF(_6tuoxiaogaoliu_month_day!A31="","",_6tuoxiaogaoliu_month_day!A31)</f>
        <v/>
      </c>
      <c r="E35" s="26" t="str">
        <f>IF(_6tuoxiaogaoliu_month_day!B31="","",_6tuoxiaogaoliu_month_day!B31)</f>
        <v/>
      </c>
      <c r="F35" s="27" t="str">
        <f>IF(_6tuoxiaogaoliu_month_day!C31="","",_6tuoxiaogaoliu_month_day!C31)</f>
        <v/>
      </c>
      <c r="G35" s="26" t="str">
        <f>IF(_6tuoxiaogaoliu_month_day!D31="","",_6tuoxiaogaoliu_month_day!D31)</f>
        <v/>
      </c>
      <c r="H35" s="26" t="str">
        <f>IF(_6tuoxiaogaoliu_month_day!E31="","",_6tuoxiaogaoliu_month_day!E31)</f>
        <v/>
      </c>
      <c r="I35" s="26" t="str">
        <f ca="1">IF(_6tuoxiaogaoliu_month_day!J31="","",SUM(_6tuoxiaogaoliu_month_day!J31:_6tuoxiaogaoliu_month_day!M31))</f>
        <v/>
      </c>
      <c r="J35" s="38" t="str">
        <f>IF(_6tuoxiaogaoliu1_month_day!A30="","",SUM(_6tuoxiaogaoliu1_month_day!A30,_6tuoxiaogaoliu1_month_day!B30))</f>
        <v/>
      </c>
      <c r="K35" s="38" t="str">
        <f>IF(_6tuoxiaogaoliu2_month_day!A30="","",_6tuoxiaogaoliu2_month_day!A30)</f>
        <v/>
      </c>
      <c r="L35" s="39" t="str">
        <f t="shared" ref="L35" si="18">IF(K35="","",3.14*2.5*2.5*K35/1000*1.38)</f>
        <v/>
      </c>
      <c r="M35" s="42"/>
      <c r="N35" s="43"/>
      <c r="O35" s="38" t="str">
        <f>IF(_6tuoxiaogaoliu_month_day!I31="","",_6tuoxiaogaoliu_month_day!I31)</f>
        <v/>
      </c>
      <c r="P35" s="35"/>
      <c r="Q35" s="47" t="str">
        <f t="shared" si="5"/>
        <v/>
      </c>
      <c r="R35" s="47" t="str">
        <f t="shared" si="6"/>
        <v/>
      </c>
    </row>
    <row r="36" spans="1:18">
      <c r="A36" s="25"/>
      <c r="B36" s="23" t="s">
        <v>22</v>
      </c>
      <c r="C36" s="23" t="s">
        <v>21</v>
      </c>
      <c r="D36" s="26" t="str">
        <f>IF(_6tuoxiaogaoliu_month_day!A32="","",_6tuoxiaogaoliu_month_day!A32)</f>
        <v/>
      </c>
      <c r="E36" s="26" t="str">
        <f>IF(_6tuoxiaogaoliu_month_day!B32="","",_6tuoxiaogaoliu_month_day!B32)</f>
        <v/>
      </c>
      <c r="F36" s="26" t="str">
        <f>IF(_6tuoxiaogaoliu_month_day!C32="","",_6tuoxiaogaoliu_month_day!C32)</f>
        <v/>
      </c>
      <c r="G36" s="26" t="str">
        <f>IF(_6tuoxiaogaoliu_month_day!D32="","",_6tuoxiaogaoliu_month_day!D32)</f>
        <v/>
      </c>
      <c r="H36" s="26" t="str">
        <f>IF(_6tuoxiaogaoliu_month_day!E32="","",_6tuoxiaogaoliu_month_day!E32)</f>
        <v/>
      </c>
      <c r="I36" s="26" t="str">
        <f ca="1">IF(_6tuoxiaogaoliu_month_day!J32="","",SUM(_6tuoxiaogaoliu_month_day!J32:_6tuoxiaogaoliu_month_day!M32))</f>
        <v/>
      </c>
      <c r="J36" s="40"/>
      <c r="K36" s="40"/>
      <c r="L36" s="41"/>
      <c r="M36" s="40"/>
      <c r="N36" s="41"/>
      <c r="O36" s="40"/>
      <c r="P36" s="37"/>
      <c r="Q36" s="47" t="str">
        <f t="shared" si="5"/>
        <v/>
      </c>
      <c r="R36" s="47" t="str">
        <f t="shared" si="6"/>
        <v/>
      </c>
    </row>
    <row r="37" spans="1:18">
      <c r="A37" s="25">
        <f>A31+1</f>
        <v>43440</v>
      </c>
      <c r="B37" s="23" t="s">
        <v>24</v>
      </c>
      <c r="C37" s="23" t="s">
        <v>19</v>
      </c>
      <c r="D37" s="26" t="str">
        <f>IF(_6tuoxiaogaoliu_month_day!A33="","",_6tuoxiaogaoliu_month_day!A33)</f>
        <v/>
      </c>
      <c r="E37" s="26" t="str">
        <f>IF(_6tuoxiaogaoliu_month_day!B33="","",_6tuoxiaogaoliu_month_day!B33)</f>
        <v/>
      </c>
      <c r="F37" s="26" t="str">
        <f>IF(_6tuoxiaogaoliu_month_day!C33="","",_6tuoxiaogaoliu_month_day!C33)</f>
        <v/>
      </c>
      <c r="G37" s="26" t="str">
        <f>IF(_6tuoxiaogaoliu_month_day!D33="","",_6tuoxiaogaoliu_month_day!D33)</f>
        <v/>
      </c>
      <c r="H37" s="26" t="str">
        <f>IF(_6tuoxiaogaoliu_month_day!E33="","",_6tuoxiaogaoliu_month_day!E33)</f>
        <v/>
      </c>
      <c r="I37" s="26" t="str">
        <f ca="1">IF(_6tuoxiaogaoliu_month_day!J33="","",SUM(_6tuoxiaogaoliu_month_day!J33:_6tuoxiaogaoliu_month_day!M33))</f>
        <v/>
      </c>
      <c r="J37" s="38" t="str">
        <f>IF(_6tuoxiaogaoliu1_month_day!A32="","",SUM(_6tuoxiaogaoliu1_month_day!A32,_6tuoxiaogaoliu1_month_day!B32))</f>
        <v/>
      </c>
      <c r="K37" s="38" t="str">
        <f>IF(_6tuoxiaogaoliu2_month_day!A32="","",_6tuoxiaogaoliu2_month_day!A32)</f>
        <v/>
      </c>
      <c r="L37" s="39" t="str">
        <f t="shared" ref="L37" si="19">IF(K37="","",3.14*2.5*2.5*K37/1000*1.38)</f>
        <v/>
      </c>
      <c r="M37" s="38" t="str">
        <f t="shared" si="3"/>
        <v/>
      </c>
      <c r="N37" s="39" t="str">
        <f t="shared" si="4"/>
        <v/>
      </c>
      <c r="O37" s="38" t="str">
        <f>IF(_6tuoxiaogaoliu_month_day!I33="","",_6tuoxiaogaoliu_month_day!I33)</f>
        <v/>
      </c>
      <c r="P37" s="35"/>
      <c r="Q37" s="47" t="str">
        <f t="shared" si="5"/>
        <v/>
      </c>
      <c r="R37" s="47" t="str">
        <f t="shared" si="6"/>
        <v/>
      </c>
    </row>
    <row r="38" spans="1:18">
      <c r="A38" s="25"/>
      <c r="B38" s="23" t="s">
        <v>24</v>
      </c>
      <c r="C38" s="23" t="s">
        <v>21</v>
      </c>
      <c r="D38" s="27" t="str">
        <f>IF(_6tuoxiaogaoliu_month_day!A34="","",_6tuoxiaogaoliu_month_day!A34)</f>
        <v/>
      </c>
      <c r="E38" s="26" t="str">
        <f>IF(_6tuoxiaogaoliu_month_day!B34="","",_6tuoxiaogaoliu_month_day!B34)</f>
        <v/>
      </c>
      <c r="F38" s="27" t="str">
        <f>IF(_6tuoxiaogaoliu_month_day!C34="","",_6tuoxiaogaoliu_month_day!C34)</f>
        <v/>
      </c>
      <c r="G38" s="26" t="str">
        <f>IF(_6tuoxiaogaoliu_month_day!D34="","",_6tuoxiaogaoliu_month_day!D34)</f>
        <v/>
      </c>
      <c r="H38" s="26" t="str">
        <f>IF(_6tuoxiaogaoliu_month_day!E34="","",_6tuoxiaogaoliu_month_day!E34)</f>
        <v/>
      </c>
      <c r="I38" s="26" t="str">
        <f ca="1">IF(_6tuoxiaogaoliu_month_day!J34="","",SUM(_6tuoxiaogaoliu_month_day!J34:_6tuoxiaogaoliu_month_day!M34))</f>
        <v/>
      </c>
      <c r="J38" s="40"/>
      <c r="K38" s="40"/>
      <c r="L38" s="41"/>
      <c r="M38" s="42"/>
      <c r="N38" s="43"/>
      <c r="O38" s="40"/>
      <c r="P38" s="37"/>
      <c r="Q38" s="47" t="str">
        <f t="shared" si="5"/>
        <v/>
      </c>
      <c r="R38" s="47" t="str">
        <f t="shared" si="6"/>
        <v/>
      </c>
    </row>
    <row r="39" spans="1:18">
      <c r="A39" s="25"/>
      <c r="B39" s="23" t="s">
        <v>18</v>
      </c>
      <c r="C39" s="23" t="s">
        <v>19</v>
      </c>
      <c r="D39" s="26" t="str">
        <f>IF(_6tuoxiaogaoliu_month_day!A35="","",_6tuoxiaogaoliu_month_day!A35)</f>
        <v/>
      </c>
      <c r="E39" s="26" t="str">
        <f>IF(_6tuoxiaogaoliu_month_day!B35="","",_6tuoxiaogaoliu_month_day!B35)</f>
        <v/>
      </c>
      <c r="F39" s="26" t="str">
        <f>IF(_6tuoxiaogaoliu_month_day!C35="","",_6tuoxiaogaoliu_month_day!C35)</f>
        <v/>
      </c>
      <c r="G39" s="26" t="str">
        <f>IF(_6tuoxiaogaoliu_month_day!D35="","",_6tuoxiaogaoliu_month_day!D35)</f>
        <v/>
      </c>
      <c r="H39" s="26" t="str">
        <f>IF(_6tuoxiaogaoliu_month_day!E35="","",_6tuoxiaogaoliu_month_day!E35)</f>
        <v/>
      </c>
      <c r="I39" s="26" t="str">
        <f ca="1">IF(_6tuoxiaogaoliu_month_day!J35="","",SUM(_6tuoxiaogaoliu_month_day!J35:_6tuoxiaogaoliu_month_day!M35))</f>
        <v/>
      </c>
      <c r="J39" s="38" t="str">
        <f>IF(_6tuoxiaogaoliu1_month_day!A34="","",SUM(_6tuoxiaogaoliu1_month_day!A34,_6tuoxiaogaoliu1_month_day!B34))</f>
        <v/>
      </c>
      <c r="K39" s="38" t="str">
        <f>IF(_6tuoxiaogaoliu2_month_day!A34="","",_6tuoxiaogaoliu2_month_day!A34)</f>
        <v/>
      </c>
      <c r="L39" s="39" t="str">
        <f t="shared" ref="L39" si="20">IF(K39="","",3.14*2.5*2.5*K39/1000*1.38)</f>
        <v/>
      </c>
      <c r="M39" s="42"/>
      <c r="N39" s="43"/>
      <c r="O39" s="38" t="str">
        <f>IF(_6tuoxiaogaoliu_month_day!I35="","",_6tuoxiaogaoliu_month_day!I35)</f>
        <v/>
      </c>
      <c r="P39" s="35"/>
      <c r="Q39" s="47" t="str">
        <f t="shared" si="5"/>
        <v/>
      </c>
      <c r="R39" s="47" t="str">
        <f t="shared" si="6"/>
        <v/>
      </c>
    </row>
    <row r="40" spans="1:18">
      <c r="A40" s="25"/>
      <c r="B40" s="23" t="s">
        <v>18</v>
      </c>
      <c r="C40" s="23" t="s">
        <v>21</v>
      </c>
      <c r="D40" s="26" t="str">
        <f>IF(_6tuoxiaogaoliu_month_day!A36="","",_6tuoxiaogaoliu_month_day!A36)</f>
        <v/>
      </c>
      <c r="E40" s="26" t="str">
        <f>IF(_6tuoxiaogaoliu_month_day!B36="","",_6tuoxiaogaoliu_month_day!B36)</f>
        <v/>
      </c>
      <c r="F40" s="26" t="str">
        <f>IF(_6tuoxiaogaoliu_month_day!C36="","",_6tuoxiaogaoliu_month_day!C36)</f>
        <v/>
      </c>
      <c r="G40" s="26" t="str">
        <f>IF(_6tuoxiaogaoliu_month_day!D36="","",_6tuoxiaogaoliu_month_day!D36)</f>
        <v/>
      </c>
      <c r="H40" s="26" t="str">
        <f>IF(_6tuoxiaogaoliu_month_day!E36="","",_6tuoxiaogaoliu_month_day!E36)</f>
        <v/>
      </c>
      <c r="I40" s="26" t="str">
        <f ca="1">IF(_6tuoxiaogaoliu_month_day!J36="","",SUM(_6tuoxiaogaoliu_month_day!J36:_6tuoxiaogaoliu_month_day!M36))</f>
        <v/>
      </c>
      <c r="J40" s="40"/>
      <c r="K40" s="40"/>
      <c r="L40" s="41"/>
      <c r="M40" s="42"/>
      <c r="N40" s="43"/>
      <c r="O40" s="40"/>
      <c r="P40" s="37"/>
      <c r="Q40" s="47" t="str">
        <f t="shared" si="5"/>
        <v/>
      </c>
      <c r="R40" s="47" t="str">
        <f t="shared" si="6"/>
        <v/>
      </c>
    </row>
    <row r="41" spans="1:18">
      <c r="A41" s="25"/>
      <c r="B41" s="23" t="s">
        <v>22</v>
      </c>
      <c r="C41" s="23" t="s">
        <v>19</v>
      </c>
      <c r="D41" s="26" t="str">
        <f>IF(_6tuoxiaogaoliu_month_day!A37="","",_6tuoxiaogaoliu_month_day!A37)</f>
        <v/>
      </c>
      <c r="E41" s="26" t="str">
        <f>IF(_6tuoxiaogaoliu_month_day!B37="","",_6tuoxiaogaoliu_month_day!B37)</f>
        <v/>
      </c>
      <c r="F41" s="26" t="str">
        <f>IF(_6tuoxiaogaoliu_month_day!C37="","",_6tuoxiaogaoliu_month_day!C37)</f>
        <v/>
      </c>
      <c r="G41" s="26" t="str">
        <f>IF(_6tuoxiaogaoliu_month_day!D37="","",_6tuoxiaogaoliu_month_day!D37)</f>
        <v/>
      </c>
      <c r="H41" s="26" t="str">
        <f>IF(_6tuoxiaogaoliu_month_day!E37="","",_6tuoxiaogaoliu_month_day!E37)</f>
        <v/>
      </c>
      <c r="I41" s="26" t="str">
        <f ca="1">IF(_6tuoxiaogaoliu_month_day!J37="","",SUM(_6tuoxiaogaoliu_month_day!J37:_6tuoxiaogaoliu_month_day!M37))</f>
        <v/>
      </c>
      <c r="J41" s="38" t="str">
        <f>IF(_6tuoxiaogaoliu1_month_day!A36="","",SUM(_6tuoxiaogaoliu1_month_day!A36,_6tuoxiaogaoliu1_month_day!B36))</f>
        <v/>
      </c>
      <c r="K41" s="38" t="str">
        <f>IF(_6tuoxiaogaoliu2_month_day!A36="","",_6tuoxiaogaoliu2_month_day!A36)</f>
        <v/>
      </c>
      <c r="L41" s="39" t="str">
        <f t="shared" ref="L41" si="21">IF(K41="","",3.14*2.5*2.5*K41/1000*1.38)</f>
        <v/>
      </c>
      <c r="M41" s="42"/>
      <c r="N41" s="43"/>
      <c r="O41" s="38" t="str">
        <f>IF(_6tuoxiaogaoliu_month_day!I37="","",_6tuoxiaogaoliu_month_day!I37)</f>
        <v/>
      </c>
      <c r="P41" s="44"/>
      <c r="Q41" s="47" t="str">
        <f t="shared" si="5"/>
        <v/>
      </c>
      <c r="R41" s="47" t="str">
        <f t="shared" si="6"/>
        <v/>
      </c>
    </row>
    <row r="42" spans="1:18">
      <c r="A42" s="25"/>
      <c r="B42" s="23" t="s">
        <v>22</v>
      </c>
      <c r="C42" s="23" t="s">
        <v>21</v>
      </c>
      <c r="D42" s="26" t="str">
        <f>IF(_6tuoxiaogaoliu_month_day!A38="","",_6tuoxiaogaoliu_month_day!A38)</f>
        <v/>
      </c>
      <c r="E42" s="26" t="str">
        <f>IF(_6tuoxiaogaoliu_month_day!B38="","",_6tuoxiaogaoliu_month_day!B38)</f>
        <v/>
      </c>
      <c r="F42" s="26" t="str">
        <f>IF(_6tuoxiaogaoliu_month_day!C38="","",_6tuoxiaogaoliu_month_day!C38)</f>
        <v/>
      </c>
      <c r="G42" s="26" t="str">
        <f>IF(_6tuoxiaogaoliu_month_day!D38="","",_6tuoxiaogaoliu_month_day!D38)</f>
        <v/>
      </c>
      <c r="H42" s="26" t="str">
        <f>IF(_6tuoxiaogaoliu_month_day!E38="","",_6tuoxiaogaoliu_month_day!E38)</f>
        <v/>
      </c>
      <c r="I42" s="26" t="str">
        <f ca="1">IF(_6tuoxiaogaoliu_month_day!J38="","",SUM(_6tuoxiaogaoliu_month_day!J38:_6tuoxiaogaoliu_month_day!M38))</f>
        <v/>
      </c>
      <c r="J42" s="40"/>
      <c r="K42" s="40"/>
      <c r="L42" s="41"/>
      <c r="M42" s="40"/>
      <c r="N42" s="41"/>
      <c r="O42" s="40"/>
      <c r="P42" s="34"/>
      <c r="Q42" s="47" t="str">
        <f t="shared" si="5"/>
        <v/>
      </c>
      <c r="R42" s="47" t="str">
        <f t="shared" si="6"/>
        <v/>
      </c>
    </row>
    <row r="43" spans="1:18">
      <c r="A43" s="25">
        <f>A37+1</f>
        <v>43441</v>
      </c>
      <c r="B43" s="23" t="s">
        <v>24</v>
      </c>
      <c r="C43" s="23" t="s">
        <v>19</v>
      </c>
      <c r="D43" s="26" t="str">
        <f>IF(_6tuoxiaogaoliu_month_day!A39="","",_6tuoxiaogaoliu_month_day!A39)</f>
        <v/>
      </c>
      <c r="E43" s="26" t="str">
        <f>IF(_6tuoxiaogaoliu_month_day!B39="","",_6tuoxiaogaoliu_month_day!B39)</f>
        <v/>
      </c>
      <c r="F43" s="26" t="str">
        <f>IF(_6tuoxiaogaoliu_month_day!C39="","",_6tuoxiaogaoliu_month_day!C39)</f>
        <v/>
      </c>
      <c r="G43" s="26" t="str">
        <f>IF(_6tuoxiaogaoliu_month_day!D39="","",_6tuoxiaogaoliu_month_day!D39)</f>
        <v/>
      </c>
      <c r="H43" s="26" t="str">
        <f>IF(_6tuoxiaogaoliu_month_day!E39="","",_6tuoxiaogaoliu_month_day!E39)</f>
        <v/>
      </c>
      <c r="I43" s="26" t="str">
        <f ca="1">IF(_6tuoxiaogaoliu_month_day!J39="","",SUM(_6tuoxiaogaoliu_month_day!J39:_6tuoxiaogaoliu_month_day!M39))</f>
        <v/>
      </c>
      <c r="J43" s="38" t="str">
        <f>IF(_6tuoxiaogaoliu1_month_day!A38="","",SUM(_6tuoxiaogaoliu1_month_day!A38,_6tuoxiaogaoliu1_month_day!B38))</f>
        <v/>
      </c>
      <c r="K43" s="38" t="str">
        <f>IF(_6tuoxiaogaoliu2_month_day!A38="","",_6tuoxiaogaoliu2_month_day!A38)</f>
        <v/>
      </c>
      <c r="L43" s="39" t="str">
        <f t="shared" ref="L43" si="22">IF(K43="","",3.14*2.5*2.5*K43/1000*1.38)</f>
        <v/>
      </c>
      <c r="M43" s="38" t="str">
        <f t="shared" si="3"/>
        <v/>
      </c>
      <c r="N43" s="39" t="str">
        <f t="shared" si="4"/>
        <v/>
      </c>
      <c r="O43" s="38" t="str">
        <f>IF(_6tuoxiaogaoliu_month_day!I39="","",_6tuoxiaogaoliu_month_day!I39)</f>
        <v/>
      </c>
      <c r="P43" s="35"/>
      <c r="Q43" s="47" t="str">
        <f t="shared" si="5"/>
        <v/>
      </c>
      <c r="R43" s="47" t="str">
        <f t="shared" si="6"/>
        <v/>
      </c>
    </row>
    <row r="44" spans="1:18">
      <c r="A44" s="25"/>
      <c r="B44" s="23" t="s">
        <v>24</v>
      </c>
      <c r="C44" s="23" t="s">
        <v>21</v>
      </c>
      <c r="D44" s="26" t="str">
        <f>IF(_6tuoxiaogaoliu_month_day!A40="","",_6tuoxiaogaoliu_month_day!A40)</f>
        <v/>
      </c>
      <c r="E44" s="26" t="str">
        <f>IF(_6tuoxiaogaoliu_month_day!B40="","",_6tuoxiaogaoliu_month_day!B40)</f>
        <v/>
      </c>
      <c r="F44" s="26" t="str">
        <f>IF(_6tuoxiaogaoliu_month_day!C40="","",_6tuoxiaogaoliu_month_day!C40)</f>
        <v/>
      </c>
      <c r="G44" s="26" t="str">
        <f>IF(_6tuoxiaogaoliu_month_day!D40="","",_6tuoxiaogaoliu_month_day!D40)</f>
        <v/>
      </c>
      <c r="H44" s="26" t="str">
        <f>IF(_6tuoxiaogaoliu_month_day!E40="","",_6tuoxiaogaoliu_month_day!E40)</f>
        <v/>
      </c>
      <c r="I44" s="26" t="str">
        <f ca="1">IF(_6tuoxiaogaoliu_month_day!J40="","",SUM(_6tuoxiaogaoliu_month_day!J40:_6tuoxiaogaoliu_month_day!M40))</f>
        <v/>
      </c>
      <c r="J44" s="40"/>
      <c r="K44" s="40"/>
      <c r="L44" s="41"/>
      <c r="M44" s="42"/>
      <c r="N44" s="43"/>
      <c r="O44" s="40"/>
      <c r="P44" s="37"/>
      <c r="Q44" s="47" t="str">
        <f t="shared" si="5"/>
        <v/>
      </c>
      <c r="R44" s="47" t="str">
        <f t="shared" si="6"/>
        <v/>
      </c>
    </row>
    <row r="45" spans="1:18">
      <c r="A45" s="25"/>
      <c r="B45" s="23" t="s">
        <v>18</v>
      </c>
      <c r="C45" s="23" t="s">
        <v>19</v>
      </c>
      <c r="D45" s="26" t="str">
        <f>IF(_6tuoxiaogaoliu_month_day!A41="","",_6tuoxiaogaoliu_month_day!A41)</f>
        <v/>
      </c>
      <c r="E45" s="26" t="str">
        <f>IF(_6tuoxiaogaoliu_month_day!B41="","",_6tuoxiaogaoliu_month_day!B41)</f>
        <v/>
      </c>
      <c r="F45" s="26" t="str">
        <f>IF(_6tuoxiaogaoliu_month_day!C41="","",_6tuoxiaogaoliu_month_day!C41)</f>
        <v/>
      </c>
      <c r="G45" s="26" t="str">
        <f>IF(_6tuoxiaogaoliu_month_day!D41="","",_6tuoxiaogaoliu_month_day!D41)</f>
        <v/>
      </c>
      <c r="H45" s="26" t="str">
        <f>IF(_6tuoxiaogaoliu_month_day!E41="","",_6tuoxiaogaoliu_month_day!E41)</f>
        <v/>
      </c>
      <c r="I45" s="26" t="str">
        <f ca="1">IF(_6tuoxiaogaoliu_month_day!J41="","",SUM(_6tuoxiaogaoliu_month_day!J41:_6tuoxiaogaoliu_month_day!M41))</f>
        <v/>
      </c>
      <c r="J45" s="38" t="str">
        <f>IF(_6tuoxiaogaoliu1_month_day!A40="","",SUM(_6tuoxiaogaoliu1_month_day!A40,_6tuoxiaogaoliu1_month_day!B40))</f>
        <v/>
      </c>
      <c r="K45" s="38" t="str">
        <f>IF(_6tuoxiaogaoliu2_month_day!A40="","",_6tuoxiaogaoliu2_month_day!A40)</f>
        <v/>
      </c>
      <c r="L45" s="39" t="str">
        <f t="shared" ref="L45" si="23">IF(K45="","",3.14*2.5*2.5*K45/1000*1.38)</f>
        <v/>
      </c>
      <c r="M45" s="42"/>
      <c r="N45" s="43"/>
      <c r="O45" s="38" t="str">
        <f>IF(_6tuoxiaogaoliu_month_day!I41="","",_6tuoxiaogaoliu_month_day!I41)</f>
        <v/>
      </c>
      <c r="P45" s="35"/>
      <c r="Q45" s="47" t="str">
        <f t="shared" si="5"/>
        <v/>
      </c>
      <c r="R45" s="47" t="str">
        <f t="shared" si="6"/>
        <v/>
      </c>
    </row>
    <row r="46" spans="1:18">
      <c r="A46" s="25"/>
      <c r="B46" s="23" t="s">
        <v>18</v>
      </c>
      <c r="C46" s="23" t="s">
        <v>21</v>
      </c>
      <c r="D46" s="26" t="str">
        <f>IF(_6tuoxiaogaoliu_month_day!A42="","",_6tuoxiaogaoliu_month_day!A42)</f>
        <v/>
      </c>
      <c r="E46" s="26" t="str">
        <f>IF(_6tuoxiaogaoliu_month_day!B42="","",_6tuoxiaogaoliu_month_day!B42)</f>
        <v/>
      </c>
      <c r="F46" s="26" t="str">
        <f>IF(_6tuoxiaogaoliu_month_day!C42="","",_6tuoxiaogaoliu_month_day!C42)</f>
        <v/>
      </c>
      <c r="G46" s="26" t="str">
        <f>IF(_6tuoxiaogaoliu_month_day!D42="","",_6tuoxiaogaoliu_month_day!D42)</f>
        <v/>
      </c>
      <c r="H46" s="26" t="str">
        <f>IF(_6tuoxiaogaoliu_month_day!E42="","",_6tuoxiaogaoliu_month_day!E42)</f>
        <v/>
      </c>
      <c r="I46" s="26" t="str">
        <f ca="1">IF(_6tuoxiaogaoliu_month_day!J42="","",SUM(_6tuoxiaogaoliu_month_day!J42:_6tuoxiaogaoliu_month_day!M42))</f>
        <v/>
      </c>
      <c r="J46" s="40"/>
      <c r="K46" s="40"/>
      <c r="L46" s="41"/>
      <c r="M46" s="42"/>
      <c r="N46" s="43"/>
      <c r="O46" s="40"/>
      <c r="P46" s="37"/>
      <c r="Q46" s="47" t="str">
        <f t="shared" si="5"/>
        <v/>
      </c>
      <c r="R46" s="47" t="str">
        <f t="shared" si="6"/>
        <v/>
      </c>
    </row>
    <row r="47" customHeight="1" spans="1:18">
      <c r="A47" s="25"/>
      <c r="B47" s="23" t="s">
        <v>22</v>
      </c>
      <c r="C47" s="23" t="s">
        <v>19</v>
      </c>
      <c r="D47" s="26" t="str">
        <f>IF(_6tuoxiaogaoliu_month_day!A43="","",_6tuoxiaogaoliu_month_day!A43)</f>
        <v/>
      </c>
      <c r="E47" s="26" t="str">
        <f>IF(_6tuoxiaogaoliu_month_day!B43="","",_6tuoxiaogaoliu_month_day!B43)</f>
        <v/>
      </c>
      <c r="F47" s="26" t="str">
        <f>IF(_6tuoxiaogaoliu_month_day!C43="","",_6tuoxiaogaoliu_month_day!C43)</f>
        <v/>
      </c>
      <c r="G47" s="26" t="str">
        <f>IF(_6tuoxiaogaoliu_month_day!D43="","",_6tuoxiaogaoliu_month_day!D43)</f>
        <v/>
      </c>
      <c r="H47" s="26" t="str">
        <f>IF(_6tuoxiaogaoliu_month_day!E43="","",_6tuoxiaogaoliu_month_day!E43)</f>
        <v/>
      </c>
      <c r="I47" s="26" t="str">
        <f ca="1">IF(_6tuoxiaogaoliu_month_day!J43="","",SUM(_6tuoxiaogaoliu_month_day!J43:_6tuoxiaogaoliu_month_day!M43))</f>
        <v/>
      </c>
      <c r="J47" s="38" t="str">
        <f>IF(_6tuoxiaogaoliu1_month_day!A42="","",SUM(_6tuoxiaogaoliu1_month_day!A42,_6tuoxiaogaoliu1_month_day!B42))</f>
        <v/>
      </c>
      <c r="K47" s="38" t="str">
        <f>IF(_6tuoxiaogaoliu2_month_day!A42="","",_6tuoxiaogaoliu2_month_day!A42)</f>
        <v/>
      </c>
      <c r="L47" s="39" t="str">
        <f t="shared" ref="L47:L49" si="24">IF(K47="","",3.14*2.5*2.5*K47/1000*1.38)</f>
        <v/>
      </c>
      <c r="M47" s="42"/>
      <c r="N47" s="43"/>
      <c r="O47" s="38" t="str">
        <f>IF(_6tuoxiaogaoliu_month_day!I43="","",_6tuoxiaogaoliu_month_day!I43)</f>
        <v/>
      </c>
      <c r="P47" s="35"/>
      <c r="Q47" s="47" t="str">
        <f t="shared" si="5"/>
        <v/>
      </c>
      <c r="R47" s="47" t="str">
        <f t="shared" si="6"/>
        <v/>
      </c>
    </row>
    <row r="48" spans="1:18">
      <c r="A48" s="25"/>
      <c r="B48" s="23" t="s">
        <v>22</v>
      </c>
      <c r="C48" s="23" t="s">
        <v>21</v>
      </c>
      <c r="D48" s="26" t="str">
        <f>IF(_6tuoxiaogaoliu_month_day!A44="","",_6tuoxiaogaoliu_month_day!A44)</f>
        <v/>
      </c>
      <c r="E48" s="26" t="str">
        <f>IF(_6tuoxiaogaoliu_month_day!B44="","",_6tuoxiaogaoliu_month_day!B44)</f>
        <v/>
      </c>
      <c r="F48" s="26" t="str">
        <f>IF(_6tuoxiaogaoliu_month_day!C44="","",_6tuoxiaogaoliu_month_day!C44)</f>
        <v/>
      </c>
      <c r="G48" s="26" t="str">
        <f>IF(_6tuoxiaogaoliu_month_day!D44="","",_6tuoxiaogaoliu_month_day!D44)</f>
        <v/>
      </c>
      <c r="H48" s="26" t="str">
        <f>IF(_6tuoxiaogaoliu_month_day!E44="","",_6tuoxiaogaoliu_month_day!E44)</f>
        <v/>
      </c>
      <c r="I48" s="26" t="str">
        <f ca="1">IF(_6tuoxiaogaoliu_month_day!J44="","",SUM(_6tuoxiaogaoliu_month_day!J44:_6tuoxiaogaoliu_month_day!M44))</f>
        <v/>
      </c>
      <c r="J48" s="40"/>
      <c r="K48" s="40"/>
      <c r="L48" s="41"/>
      <c r="M48" s="40"/>
      <c r="N48" s="41"/>
      <c r="O48" s="40"/>
      <c r="P48" s="37"/>
      <c r="Q48" s="47" t="str">
        <f t="shared" si="5"/>
        <v/>
      </c>
      <c r="R48" s="47" t="str">
        <f t="shared" si="6"/>
        <v/>
      </c>
    </row>
    <row r="49" spans="1:18">
      <c r="A49" s="25">
        <f>A43+1</f>
        <v>43442</v>
      </c>
      <c r="B49" s="23" t="s">
        <v>24</v>
      </c>
      <c r="C49" s="23" t="s">
        <v>19</v>
      </c>
      <c r="D49" s="26" t="str">
        <f>IF(_6tuoxiaogaoliu_month_day!A45="","",_6tuoxiaogaoliu_month_day!A45)</f>
        <v/>
      </c>
      <c r="E49" s="26" t="str">
        <f>IF(_6tuoxiaogaoliu_month_day!B45="","",_6tuoxiaogaoliu_month_day!B45)</f>
        <v/>
      </c>
      <c r="F49" s="26" t="str">
        <f>IF(_6tuoxiaogaoliu_month_day!C45="","",_6tuoxiaogaoliu_month_day!C45)</f>
        <v/>
      </c>
      <c r="G49" s="26" t="str">
        <f>IF(_6tuoxiaogaoliu_month_day!D45="","",_6tuoxiaogaoliu_month_day!D45)</f>
        <v/>
      </c>
      <c r="H49" s="26" t="str">
        <f>IF(_6tuoxiaogaoliu_month_day!E45="","",_6tuoxiaogaoliu_month_day!E45)</f>
        <v/>
      </c>
      <c r="I49" s="26" t="str">
        <f ca="1">IF(_6tuoxiaogaoliu_month_day!J45="","",SUM(_6tuoxiaogaoliu_month_day!J45:_6tuoxiaogaoliu_month_day!M45))</f>
        <v/>
      </c>
      <c r="J49" s="38" t="str">
        <f>IF(_6tuoxiaogaoliu1_month_day!A44="","",SUM(_6tuoxiaogaoliu1_month_day!A44,_6tuoxiaogaoliu1_month_day!B44))</f>
        <v/>
      </c>
      <c r="K49" s="38" t="str">
        <f>IF(_6tuoxiaogaoliu2_month_day!A44="","",_6tuoxiaogaoliu2_month_day!A44)</f>
        <v/>
      </c>
      <c r="L49" s="39" t="str">
        <f t="shared" si="24"/>
        <v/>
      </c>
      <c r="M49" s="38" t="str">
        <f t="shared" si="3"/>
        <v/>
      </c>
      <c r="N49" s="39" t="str">
        <f t="shared" si="4"/>
        <v/>
      </c>
      <c r="O49" s="38" t="str">
        <f>IF(_6tuoxiaogaoliu_month_day!I45="","",_6tuoxiaogaoliu_month_day!I45)</f>
        <v/>
      </c>
      <c r="P49" s="35"/>
      <c r="Q49" s="47" t="str">
        <f t="shared" si="5"/>
        <v/>
      </c>
      <c r="R49" s="47" t="str">
        <f t="shared" si="6"/>
        <v/>
      </c>
    </row>
    <row r="50" spans="1:18">
      <c r="A50" s="25"/>
      <c r="B50" s="23" t="s">
        <v>24</v>
      </c>
      <c r="C50" s="23" t="s">
        <v>21</v>
      </c>
      <c r="D50" s="26" t="str">
        <f>IF(_6tuoxiaogaoliu_month_day!A46="","",_6tuoxiaogaoliu_month_day!A46)</f>
        <v/>
      </c>
      <c r="E50" s="26" t="str">
        <f>IF(_6tuoxiaogaoliu_month_day!B46="","",_6tuoxiaogaoliu_month_day!B46)</f>
        <v/>
      </c>
      <c r="F50" s="26" t="str">
        <f>IF(_6tuoxiaogaoliu_month_day!C46="","",_6tuoxiaogaoliu_month_day!C46)</f>
        <v/>
      </c>
      <c r="G50" s="26" t="str">
        <f>IF(_6tuoxiaogaoliu_month_day!D46="","",_6tuoxiaogaoliu_month_day!D46)</f>
        <v/>
      </c>
      <c r="H50" s="26" t="str">
        <f>IF(_6tuoxiaogaoliu_month_day!E46="","",_6tuoxiaogaoliu_month_day!E46)</f>
        <v/>
      </c>
      <c r="I50" s="26" t="str">
        <f ca="1">IF(_6tuoxiaogaoliu_month_day!J46="","",SUM(_6tuoxiaogaoliu_month_day!J46:_6tuoxiaogaoliu_month_day!M46))</f>
        <v/>
      </c>
      <c r="J50" s="40"/>
      <c r="K50" s="40"/>
      <c r="L50" s="41"/>
      <c r="M50" s="42"/>
      <c r="N50" s="43"/>
      <c r="O50" s="40"/>
      <c r="P50" s="37"/>
      <c r="Q50" s="47" t="str">
        <f t="shared" si="5"/>
        <v/>
      </c>
      <c r="R50" s="47" t="str">
        <f t="shared" si="6"/>
        <v/>
      </c>
    </row>
    <row r="51" customHeight="1" spans="1:18">
      <c r="A51" s="25"/>
      <c r="B51" s="23" t="s">
        <v>18</v>
      </c>
      <c r="C51" s="23" t="s">
        <v>19</v>
      </c>
      <c r="D51" s="26" t="str">
        <f>IF(_6tuoxiaogaoliu_month_day!A47="","",_6tuoxiaogaoliu_month_day!A47)</f>
        <v/>
      </c>
      <c r="E51" s="26" t="str">
        <f>IF(_6tuoxiaogaoliu_month_day!B47="","",_6tuoxiaogaoliu_month_day!B47)</f>
        <v/>
      </c>
      <c r="F51" s="26" t="str">
        <f>IF(_6tuoxiaogaoliu_month_day!C47="","",_6tuoxiaogaoliu_month_day!C47)</f>
        <v/>
      </c>
      <c r="G51" s="26" t="str">
        <f>IF(_6tuoxiaogaoliu_month_day!D47="","",_6tuoxiaogaoliu_month_day!D47)</f>
        <v/>
      </c>
      <c r="H51" s="26" t="str">
        <f>IF(_6tuoxiaogaoliu_month_day!E47="","",_6tuoxiaogaoliu_month_day!E47)</f>
        <v/>
      </c>
      <c r="I51" s="26" t="str">
        <f ca="1">IF(_6tuoxiaogaoliu_month_day!J47="","",SUM(_6tuoxiaogaoliu_month_day!J47:_6tuoxiaogaoliu_month_day!M47))</f>
        <v/>
      </c>
      <c r="J51" s="38" t="str">
        <f>IF(_6tuoxiaogaoliu1_month_day!A46="","",SUM(_6tuoxiaogaoliu1_month_day!A46,_6tuoxiaogaoliu1_month_day!B46))</f>
        <v/>
      </c>
      <c r="K51" s="38" t="str">
        <f>IF(_6tuoxiaogaoliu2_month_day!A46="","",_6tuoxiaogaoliu2_month_day!A46)</f>
        <v/>
      </c>
      <c r="L51" s="39" t="str">
        <f t="shared" ref="L51" si="25">IF(K51="","",3.14*2.5*2.5*K51/1000*1.38)</f>
        <v/>
      </c>
      <c r="M51" s="42"/>
      <c r="N51" s="43"/>
      <c r="O51" s="38" t="str">
        <f>IF(_6tuoxiaogaoliu_month_day!I47="","",_6tuoxiaogaoliu_month_day!I47)</f>
        <v/>
      </c>
      <c r="P51" s="44"/>
      <c r="Q51" s="47" t="str">
        <f t="shared" si="5"/>
        <v/>
      </c>
      <c r="R51" s="47" t="str">
        <f t="shared" si="6"/>
        <v/>
      </c>
    </row>
    <row r="52" spans="1:18">
      <c r="A52" s="25"/>
      <c r="B52" s="23" t="s">
        <v>18</v>
      </c>
      <c r="C52" s="23" t="s">
        <v>21</v>
      </c>
      <c r="D52" s="26" t="str">
        <f>IF(_6tuoxiaogaoliu_month_day!A48="","",_6tuoxiaogaoliu_month_day!A48)</f>
        <v/>
      </c>
      <c r="E52" s="26" t="str">
        <f>IF(_6tuoxiaogaoliu_month_day!B48="","",_6tuoxiaogaoliu_month_day!B48)</f>
        <v/>
      </c>
      <c r="F52" s="26" t="str">
        <f>IF(_6tuoxiaogaoliu_month_day!C48="","",_6tuoxiaogaoliu_month_day!C48)</f>
        <v/>
      </c>
      <c r="G52" s="26" t="str">
        <f>IF(_6tuoxiaogaoliu_month_day!D48="","",_6tuoxiaogaoliu_month_day!D48)</f>
        <v/>
      </c>
      <c r="H52" s="26" t="str">
        <f>IF(_6tuoxiaogaoliu_month_day!E48="","",_6tuoxiaogaoliu_month_day!E48)</f>
        <v/>
      </c>
      <c r="I52" s="26" t="str">
        <f ca="1">IF(_6tuoxiaogaoliu_month_day!J48="","",SUM(_6tuoxiaogaoliu_month_day!J48:_6tuoxiaogaoliu_month_day!M48))</f>
        <v/>
      </c>
      <c r="J52" s="40"/>
      <c r="K52" s="40"/>
      <c r="L52" s="41"/>
      <c r="M52" s="42"/>
      <c r="N52" s="43"/>
      <c r="O52" s="40"/>
      <c r="P52" s="34"/>
      <c r="Q52" s="47" t="str">
        <f t="shared" si="5"/>
        <v/>
      </c>
      <c r="R52" s="47" t="str">
        <f t="shared" si="6"/>
        <v/>
      </c>
    </row>
    <row r="53" spans="1:18">
      <c r="A53" s="25"/>
      <c r="B53" s="23" t="s">
        <v>22</v>
      </c>
      <c r="C53" s="23" t="s">
        <v>19</v>
      </c>
      <c r="D53" s="26" t="str">
        <f>IF(_6tuoxiaogaoliu_month_day!A49="","",_6tuoxiaogaoliu_month_day!A49)</f>
        <v/>
      </c>
      <c r="E53" s="26" t="str">
        <f>IF(_6tuoxiaogaoliu_month_day!B49="","",_6tuoxiaogaoliu_month_day!B49)</f>
        <v/>
      </c>
      <c r="F53" s="26" t="str">
        <f>IF(_6tuoxiaogaoliu_month_day!C49="","",_6tuoxiaogaoliu_month_day!C49)</f>
        <v/>
      </c>
      <c r="G53" s="26" t="str">
        <f>IF(_6tuoxiaogaoliu_month_day!D49="","",_6tuoxiaogaoliu_month_day!D49)</f>
        <v/>
      </c>
      <c r="H53" s="26" t="str">
        <f>IF(_6tuoxiaogaoliu_month_day!E49="","",_6tuoxiaogaoliu_month_day!E49)</f>
        <v/>
      </c>
      <c r="I53" s="26" t="str">
        <f ca="1">IF(_6tuoxiaogaoliu_month_day!J49="","",SUM(_6tuoxiaogaoliu_month_day!J49:_6tuoxiaogaoliu_month_day!M49))</f>
        <v/>
      </c>
      <c r="J53" s="38" t="str">
        <f>IF(_6tuoxiaogaoliu1_month_day!A48="","",SUM(_6tuoxiaogaoliu1_month_day!A48,_6tuoxiaogaoliu1_month_day!B48))</f>
        <v/>
      </c>
      <c r="K53" s="38" t="str">
        <f>IF(_6tuoxiaogaoliu2_month_day!A48="","",_6tuoxiaogaoliu2_month_day!A48)</f>
        <v/>
      </c>
      <c r="L53" s="39" t="str">
        <f t="shared" ref="L53" si="26">IF(K53="","",3.14*2.5*2.5*K53/1000*1.38)</f>
        <v/>
      </c>
      <c r="M53" s="42"/>
      <c r="N53" s="43"/>
      <c r="O53" s="38" t="str">
        <f>IF(_6tuoxiaogaoliu_month_day!I49="","",_6tuoxiaogaoliu_month_day!I49)</f>
        <v/>
      </c>
      <c r="P53" s="35"/>
      <c r="Q53" s="47" t="str">
        <f t="shared" si="5"/>
        <v/>
      </c>
      <c r="R53" s="47" t="str">
        <f t="shared" si="6"/>
        <v/>
      </c>
    </row>
    <row r="54" spans="1:18">
      <c r="A54" s="25"/>
      <c r="B54" s="23" t="s">
        <v>22</v>
      </c>
      <c r="C54" s="23" t="s">
        <v>21</v>
      </c>
      <c r="D54" s="26" t="str">
        <f>IF(_6tuoxiaogaoliu_month_day!A50="","",_6tuoxiaogaoliu_month_day!A50)</f>
        <v/>
      </c>
      <c r="E54" s="26" t="str">
        <f>IF(_6tuoxiaogaoliu_month_day!B50="","",_6tuoxiaogaoliu_month_day!B50)</f>
        <v/>
      </c>
      <c r="F54" s="26" t="str">
        <f>IF(_6tuoxiaogaoliu_month_day!C50="","",_6tuoxiaogaoliu_month_day!C50)</f>
        <v/>
      </c>
      <c r="G54" s="26" t="str">
        <f>IF(_6tuoxiaogaoliu_month_day!D50="","",_6tuoxiaogaoliu_month_day!D50)</f>
        <v/>
      </c>
      <c r="H54" s="26" t="str">
        <f>IF(_6tuoxiaogaoliu_month_day!E50="","",_6tuoxiaogaoliu_month_day!E50)</f>
        <v/>
      </c>
      <c r="I54" s="26" t="str">
        <f ca="1">IF(_6tuoxiaogaoliu_month_day!J50="","",SUM(_6tuoxiaogaoliu_month_day!J50:_6tuoxiaogaoliu_month_day!M50))</f>
        <v/>
      </c>
      <c r="J54" s="40"/>
      <c r="K54" s="40"/>
      <c r="L54" s="41"/>
      <c r="M54" s="40"/>
      <c r="N54" s="41"/>
      <c r="O54" s="40"/>
      <c r="P54" s="37"/>
      <c r="Q54" s="47" t="str">
        <f t="shared" si="5"/>
        <v/>
      </c>
      <c r="R54" s="47" t="str">
        <f t="shared" si="6"/>
        <v/>
      </c>
    </row>
    <row r="55" spans="1:18">
      <c r="A55" s="25">
        <f>A49+1</f>
        <v>43443</v>
      </c>
      <c r="B55" s="23" t="s">
        <v>24</v>
      </c>
      <c r="C55" s="23" t="s">
        <v>19</v>
      </c>
      <c r="D55" s="26" t="str">
        <f>IF(_6tuoxiaogaoliu_month_day!A51="","",_6tuoxiaogaoliu_month_day!A51)</f>
        <v/>
      </c>
      <c r="E55" s="26" t="str">
        <f>IF(_6tuoxiaogaoliu_month_day!B51="","",_6tuoxiaogaoliu_month_day!B51)</f>
        <v/>
      </c>
      <c r="F55" s="26" t="str">
        <f>IF(_6tuoxiaogaoliu_month_day!C51="","",_6tuoxiaogaoliu_month_day!C51)</f>
        <v/>
      </c>
      <c r="G55" s="26" t="str">
        <f>IF(_6tuoxiaogaoliu_month_day!D51="","",_6tuoxiaogaoliu_month_day!D51)</f>
        <v/>
      </c>
      <c r="H55" s="26" t="str">
        <f>IF(_6tuoxiaogaoliu_month_day!E51="","",_6tuoxiaogaoliu_month_day!E51)</f>
        <v/>
      </c>
      <c r="I55" s="26" t="str">
        <f ca="1">IF(_6tuoxiaogaoliu_month_day!J51="","",SUM(_6tuoxiaogaoliu_month_day!J51:_6tuoxiaogaoliu_month_day!M51))</f>
        <v/>
      </c>
      <c r="J55" s="38" t="str">
        <f>IF(_6tuoxiaogaoliu1_month_day!A50="","",SUM(_6tuoxiaogaoliu1_month_day!A50,_6tuoxiaogaoliu1_month_day!B50))</f>
        <v/>
      </c>
      <c r="K55" s="38" t="str">
        <f>IF(_6tuoxiaogaoliu2_month_day!A50="","",_6tuoxiaogaoliu2_month_day!A50)</f>
        <v/>
      </c>
      <c r="L55" s="39" t="str">
        <f t="shared" ref="L55" si="27">IF(K55="","",3.14*2.5*2.5*K55/1000*1.38)</f>
        <v/>
      </c>
      <c r="M55" s="38" t="str">
        <f t="shared" si="3"/>
        <v/>
      </c>
      <c r="N55" s="39" t="str">
        <f t="shared" si="4"/>
        <v/>
      </c>
      <c r="O55" s="38" t="str">
        <f>IF(_6tuoxiaogaoliu_month_day!I51="","",_6tuoxiaogaoliu_month_day!I51)</f>
        <v/>
      </c>
      <c r="P55" s="35"/>
      <c r="Q55" s="47" t="str">
        <f t="shared" si="5"/>
        <v/>
      </c>
      <c r="R55" s="47" t="str">
        <f t="shared" si="6"/>
        <v/>
      </c>
    </row>
    <row r="56" spans="1:18">
      <c r="A56" s="25"/>
      <c r="B56" s="23" t="s">
        <v>24</v>
      </c>
      <c r="C56" s="23" t="s">
        <v>21</v>
      </c>
      <c r="D56" s="26" t="str">
        <f>IF(_6tuoxiaogaoliu_month_day!A52="","",_6tuoxiaogaoliu_month_day!A52)</f>
        <v/>
      </c>
      <c r="E56" s="26" t="str">
        <f>IF(_6tuoxiaogaoliu_month_day!B52="","",_6tuoxiaogaoliu_month_day!B52)</f>
        <v/>
      </c>
      <c r="F56" s="26" t="str">
        <f>IF(_6tuoxiaogaoliu_month_day!C52="","",_6tuoxiaogaoliu_month_day!C52)</f>
        <v/>
      </c>
      <c r="G56" s="26" t="str">
        <f>IF(_6tuoxiaogaoliu_month_day!D52="","",_6tuoxiaogaoliu_month_day!D52)</f>
        <v/>
      </c>
      <c r="H56" s="26" t="str">
        <f>IF(_6tuoxiaogaoliu_month_day!E52="","",_6tuoxiaogaoliu_month_day!E52)</f>
        <v/>
      </c>
      <c r="I56" s="26" t="str">
        <f ca="1">IF(_6tuoxiaogaoliu_month_day!J52="","",SUM(_6tuoxiaogaoliu_month_day!J52:_6tuoxiaogaoliu_month_day!M52))</f>
        <v/>
      </c>
      <c r="J56" s="40"/>
      <c r="K56" s="40"/>
      <c r="L56" s="41"/>
      <c r="M56" s="42"/>
      <c r="N56" s="43"/>
      <c r="O56" s="40"/>
      <c r="P56" s="37"/>
      <c r="Q56" s="47" t="str">
        <f t="shared" si="5"/>
        <v/>
      </c>
      <c r="R56" s="47" t="str">
        <f t="shared" si="6"/>
        <v/>
      </c>
    </row>
    <row r="57" spans="1:18">
      <c r="A57" s="25"/>
      <c r="B57" s="23" t="s">
        <v>18</v>
      </c>
      <c r="C57" s="23" t="s">
        <v>19</v>
      </c>
      <c r="D57" s="26" t="str">
        <f>IF(_6tuoxiaogaoliu_month_day!A53="","",_6tuoxiaogaoliu_month_day!A53)</f>
        <v/>
      </c>
      <c r="E57" s="26" t="str">
        <f>IF(_6tuoxiaogaoliu_month_day!B53="","",_6tuoxiaogaoliu_month_day!B53)</f>
        <v/>
      </c>
      <c r="F57" s="26" t="str">
        <f>IF(_6tuoxiaogaoliu_month_day!C53="","",_6tuoxiaogaoliu_month_day!C53)</f>
        <v/>
      </c>
      <c r="G57" s="26" t="str">
        <f>IF(_6tuoxiaogaoliu_month_day!D53="","",_6tuoxiaogaoliu_month_day!D53)</f>
        <v/>
      </c>
      <c r="H57" s="26" t="str">
        <f>IF(_6tuoxiaogaoliu_month_day!E53="","",_6tuoxiaogaoliu_month_day!E53)</f>
        <v/>
      </c>
      <c r="I57" s="26" t="str">
        <f ca="1">IF(_6tuoxiaogaoliu_month_day!J53="","",SUM(_6tuoxiaogaoliu_month_day!J53:_6tuoxiaogaoliu_month_day!M53))</f>
        <v/>
      </c>
      <c r="J57" s="38" t="str">
        <f>IF(_6tuoxiaogaoliu1_month_day!A52="","",SUM(_6tuoxiaogaoliu1_month_day!A52,_6tuoxiaogaoliu1_month_day!B52))</f>
        <v/>
      </c>
      <c r="K57" s="38" t="str">
        <f>IF(_6tuoxiaogaoliu2_month_day!A52="","",_6tuoxiaogaoliu2_month_day!A52)</f>
        <v/>
      </c>
      <c r="L57" s="39" t="str">
        <f t="shared" ref="L57" si="28">IF(K57="","",3.14*2.5*2.5*K57/1000*1.38)</f>
        <v/>
      </c>
      <c r="M57" s="42"/>
      <c r="N57" s="43"/>
      <c r="O57" s="38" t="str">
        <f>IF(_6tuoxiaogaoliu_month_day!I53="","",_6tuoxiaogaoliu_month_day!I53)</f>
        <v/>
      </c>
      <c r="P57" s="35"/>
      <c r="Q57" s="47" t="str">
        <f t="shared" si="5"/>
        <v/>
      </c>
      <c r="R57" s="47" t="str">
        <f t="shared" si="6"/>
        <v/>
      </c>
    </row>
    <row r="58" spans="1:18">
      <c r="A58" s="25"/>
      <c r="B58" s="23" t="s">
        <v>18</v>
      </c>
      <c r="C58" s="23" t="s">
        <v>21</v>
      </c>
      <c r="D58" s="26" t="str">
        <f>IF(_6tuoxiaogaoliu_month_day!A54="","",_6tuoxiaogaoliu_month_day!A54)</f>
        <v/>
      </c>
      <c r="E58" s="26" t="str">
        <f>IF(_6tuoxiaogaoliu_month_day!B54="","",_6tuoxiaogaoliu_month_day!B54)</f>
        <v/>
      </c>
      <c r="F58" s="26" t="str">
        <f>IF(_6tuoxiaogaoliu_month_day!C54="","",_6tuoxiaogaoliu_month_day!C54)</f>
        <v/>
      </c>
      <c r="G58" s="26" t="str">
        <f>IF(_6tuoxiaogaoliu_month_day!D54="","",_6tuoxiaogaoliu_month_day!D54)</f>
        <v/>
      </c>
      <c r="H58" s="26" t="str">
        <f>IF(_6tuoxiaogaoliu_month_day!E54="","",_6tuoxiaogaoliu_month_day!E54)</f>
        <v/>
      </c>
      <c r="I58" s="26" t="str">
        <f ca="1">IF(_6tuoxiaogaoliu_month_day!J54="","",SUM(_6tuoxiaogaoliu_month_day!J54:_6tuoxiaogaoliu_month_day!M54))</f>
        <v/>
      </c>
      <c r="J58" s="40"/>
      <c r="K58" s="40"/>
      <c r="L58" s="41"/>
      <c r="M58" s="42"/>
      <c r="N58" s="43"/>
      <c r="O58" s="40"/>
      <c r="P58" s="37"/>
      <c r="Q58" s="47" t="str">
        <f t="shared" si="5"/>
        <v/>
      </c>
      <c r="R58" s="47" t="str">
        <f t="shared" si="6"/>
        <v/>
      </c>
    </row>
    <row r="59" customHeight="1" spans="1:18">
      <c r="A59" s="25"/>
      <c r="B59" s="23" t="s">
        <v>22</v>
      </c>
      <c r="C59" s="23" t="s">
        <v>19</v>
      </c>
      <c r="D59" s="26" t="str">
        <f>IF(_6tuoxiaogaoliu_month_day!A55="","",_6tuoxiaogaoliu_month_day!A55)</f>
        <v/>
      </c>
      <c r="E59" s="26" t="str">
        <f>IF(_6tuoxiaogaoliu_month_day!B55="","",_6tuoxiaogaoliu_month_day!B55)</f>
        <v/>
      </c>
      <c r="F59" s="26" t="str">
        <f>IF(_6tuoxiaogaoliu_month_day!C55="","",_6tuoxiaogaoliu_month_day!C55)</f>
        <v/>
      </c>
      <c r="G59" s="26" t="str">
        <f>IF(_6tuoxiaogaoliu_month_day!D55="","",_6tuoxiaogaoliu_month_day!D55)</f>
        <v/>
      </c>
      <c r="H59" s="26" t="str">
        <f>IF(_6tuoxiaogaoliu_month_day!E55="","",_6tuoxiaogaoliu_month_day!E55)</f>
        <v/>
      </c>
      <c r="I59" s="26" t="str">
        <f ca="1">IF(_6tuoxiaogaoliu_month_day!J55="","",SUM(_6tuoxiaogaoliu_month_day!J55:_6tuoxiaogaoliu_month_day!M55))</f>
        <v/>
      </c>
      <c r="J59" s="38" t="str">
        <f>IF(_6tuoxiaogaoliu1_month_day!A54="","",SUM(_6tuoxiaogaoliu1_month_day!A54,_6tuoxiaogaoliu1_month_day!B54))</f>
        <v/>
      </c>
      <c r="K59" s="38" t="str">
        <f>IF(_6tuoxiaogaoliu2_month_day!A54="","",_6tuoxiaogaoliu2_month_day!A54)</f>
        <v/>
      </c>
      <c r="L59" s="39" t="str">
        <f t="shared" ref="L59" si="29">IF(K59="","",3.14*2.5*2.5*K59/1000*1.38)</f>
        <v/>
      </c>
      <c r="M59" s="42"/>
      <c r="N59" s="43"/>
      <c r="O59" s="38" t="str">
        <f>IF(_6tuoxiaogaoliu_month_day!I55="","",_6tuoxiaogaoliu_month_day!I55)</f>
        <v/>
      </c>
      <c r="P59" s="35"/>
      <c r="Q59" s="47" t="str">
        <f t="shared" si="5"/>
        <v/>
      </c>
      <c r="R59" s="47" t="str">
        <f t="shared" si="6"/>
        <v/>
      </c>
    </row>
    <row r="60" spans="1:18">
      <c r="A60" s="25"/>
      <c r="B60" s="23" t="s">
        <v>22</v>
      </c>
      <c r="C60" s="23" t="s">
        <v>21</v>
      </c>
      <c r="D60" s="26" t="str">
        <f>IF(_6tuoxiaogaoliu_month_day!A56="","",_6tuoxiaogaoliu_month_day!A56)</f>
        <v/>
      </c>
      <c r="E60" s="26" t="str">
        <f>IF(_6tuoxiaogaoliu_month_day!B56="","",_6tuoxiaogaoliu_month_day!B56)</f>
        <v/>
      </c>
      <c r="F60" s="26" t="str">
        <f>IF(_6tuoxiaogaoliu_month_day!C56="","",_6tuoxiaogaoliu_month_day!C56)</f>
        <v/>
      </c>
      <c r="G60" s="26" t="str">
        <f>IF(_6tuoxiaogaoliu_month_day!D56="","",_6tuoxiaogaoliu_month_day!D56)</f>
        <v/>
      </c>
      <c r="H60" s="26" t="str">
        <f>IF(_6tuoxiaogaoliu_month_day!E56="","",_6tuoxiaogaoliu_month_day!E56)</f>
        <v/>
      </c>
      <c r="I60" s="26" t="str">
        <f ca="1">IF(_6tuoxiaogaoliu_month_day!J56="","",SUM(_6tuoxiaogaoliu_month_day!J56:_6tuoxiaogaoliu_month_day!M56))</f>
        <v/>
      </c>
      <c r="J60" s="40"/>
      <c r="K60" s="40"/>
      <c r="L60" s="41"/>
      <c r="M60" s="40"/>
      <c r="N60" s="41"/>
      <c r="O60" s="40"/>
      <c r="P60" s="37"/>
      <c r="Q60" s="47" t="str">
        <f t="shared" si="5"/>
        <v/>
      </c>
      <c r="R60" s="47" t="str">
        <f t="shared" si="6"/>
        <v/>
      </c>
    </row>
    <row r="61" spans="1:18">
      <c r="A61" s="25">
        <f t="shared" ref="A61" si="30">A55+1</f>
        <v>43444</v>
      </c>
      <c r="B61" s="23" t="s">
        <v>24</v>
      </c>
      <c r="C61" s="23" t="s">
        <v>19</v>
      </c>
      <c r="D61" s="26" t="str">
        <f>IF(_6tuoxiaogaoliu_month_day!A57="","",_6tuoxiaogaoliu_month_day!A57)</f>
        <v/>
      </c>
      <c r="E61" s="26" t="str">
        <f>IF(_6tuoxiaogaoliu_month_day!B57="","",_6tuoxiaogaoliu_month_day!B57)</f>
        <v/>
      </c>
      <c r="F61" s="26" t="str">
        <f>IF(_6tuoxiaogaoliu_month_day!C57="","",_6tuoxiaogaoliu_month_day!C57)</f>
        <v/>
      </c>
      <c r="G61" s="26" t="str">
        <f>IF(_6tuoxiaogaoliu_month_day!D57="","",_6tuoxiaogaoliu_month_day!D57)</f>
        <v/>
      </c>
      <c r="H61" s="26" t="str">
        <f>IF(_6tuoxiaogaoliu_month_day!E57="","",_6tuoxiaogaoliu_month_day!E57)</f>
        <v/>
      </c>
      <c r="I61" s="26" t="str">
        <f ca="1">IF(_6tuoxiaogaoliu_month_day!J57="","",SUM(_6tuoxiaogaoliu_month_day!J57:_6tuoxiaogaoliu_month_day!M57))</f>
        <v/>
      </c>
      <c r="J61" s="38" t="str">
        <f>IF(_6tuoxiaogaoliu1_month_day!A56="","",SUM(_6tuoxiaogaoliu1_month_day!A56,_6tuoxiaogaoliu1_month_day!B56))</f>
        <v/>
      </c>
      <c r="K61" s="38" t="str">
        <f>IF(_6tuoxiaogaoliu2_month_day!A56="","",_6tuoxiaogaoliu2_month_day!A56)</f>
        <v/>
      </c>
      <c r="L61" s="39" t="str">
        <f t="shared" ref="L61" si="31">IF(K61="","",3.14*2.5*2.5*K61/1000*1.38)</f>
        <v/>
      </c>
      <c r="M61" s="38" t="str">
        <f t="shared" si="3"/>
        <v/>
      </c>
      <c r="N61" s="39" t="str">
        <f t="shared" si="4"/>
        <v/>
      </c>
      <c r="O61" s="38" t="str">
        <f>IF(_6tuoxiaogaoliu_month_day!I57="","",_6tuoxiaogaoliu_month_day!I57)</f>
        <v/>
      </c>
      <c r="P61" s="35"/>
      <c r="Q61" s="47" t="str">
        <f t="shared" si="5"/>
        <v/>
      </c>
      <c r="R61" s="47" t="str">
        <f t="shared" si="6"/>
        <v/>
      </c>
    </row>
    <row r="62" spans="1:18">
      <c r="A62" s="25"/>
      <c r="B62" s="23" t="s">
        <v>24</v>
      </c>
      <c r="C62" s="23" t="s">
        <v>21</v>
      </c>
      <c r="D62" s="26" t="str">
        <f>IF(_6tuoxiaogaoliu_month_day!A58="","",_6tuoxiaogaoliu_month_day!A58)</f>
        <v/>
      </c>
      <c r="E62" s="26" t="str">
        <f>IF(_6tuoxiaogaoliu_month_day!B58="","",_6tuoxiaogaoliu_month_day!B58)</f>
        <v/>
      </c>
      <c r="F62" s="26" t="str">
        <f>IF(_6tuoxiaogaoliu_month_day!C58="","",_6tuoxiaogaoliu_month_day!C58)</f>
        <v/>
      </c>
      <c r="G62" s="26" t="str">
        <f>IF(_6tuoxiaogaoliu_month_day!D58="","",_6tuoxiaogaoliu_month_day!D58)</f>
        <v/>
      </c>
      <c r="H62" s="26" t="str">
        <f>IF(_6tuoxiaogaoliu_month_day!E58="","",_6tuoxiaogaoliu_month_day!E58)</f>
        <v/>
      </c>
      <c r="I62" s="26" t="str">
        <f ca="1">IF(_6tuoxiaogaoliu_month_day!J58="","",SUM(_6tuoxiaogaoliu_month_day!J58:_6tuoxiaogaoliu_month_day!M58))</f>
        <v/>
      </c>
      <c r="J62" s="40"/>
      <c r="K62" s="40"/>
      <c r="L62" s="41"/>
      <c r="M62" s="42"/>
      <c r="N62" s="43"/>
      <c r="O62" s="40"/>
      <c r="P62" s="37"/>
      <c r="Q62" s="47" t="str">
        <f t="shared" si="5"/>
        <v/>
      </c>
      <c r="R62" s="47" t="str">
        <f t="shared" si="6"/>
        <v/>
      </c>
    </row>
    <row r="63" customHeight="1" spans="1:18">
      <c r="A63" s="25"/>
      <c r="B63" s="23" t="s">
        <v>18</v>
      </c>
      <c r="C63" s="23" t="s">
        <v>19</v>
      </c>
      <c r="D63" s="26" t="str">
        <f>IF(_6tuoxiaogaoliu_month_day!A59="","",_6tuoxiaogaoliu_month_day!A59)</f>
        <v/>
      </c>
      <c r="E63" s="26" t="str">
        <f>IF(_6tuoxiaogaoliu_month_day!B59="","",_6tuoxiaogaoliu_month_day!B59)</f>
        <v/>
      </c>
      <c r="F63" s="26" t="str">
        <f>IF(_6tuoxiaogaoliu_month_day!C59="","",_6tuoxiaogaoliu_month_day!C59)</f>
        <v/>
      </c>
      <c r="G63" s="26" t="str">
        <f>IF(_6tuoxiaogaoliu_month_day!D59="","",_6tuoxiaogaoliu_month_day!D59)</f>
        <v/>
      </c>
      <c r="H63" s="26" t="str">
        <f>IF(_6tuoxiaogaoliu_month_day!E59="","",_6tuoxiaogaoliu_month_day!E59)</f>
        <v/>
      </c>
      <c r="I63" s="26" t="str">
        <f ca="1">IF(_6tuoxiaogaoliu_month_day!J59="","",SUM(_6tuoxiaogaoliu_month_day!J59:_6tuoxiaogaoliu_month_day!M59))</f>
        <v/>
      </c>
      <c r="J63" s="38" t="str">
        <f>IF(_6tuoxiaogaoliu1_month_day!A58="","",SUM(_6tuoxiaogaoliu1_month_day!A58,_6tuoxiaogaoliu1_month_day!B58))</f>
        <v/>
      </c>
      <c r="K63" s="38" t="str">
        <f>IF(_6tuoxiaogaoliu2_month_day!A58="","",_6tuoxiaogaoliu2_month_day!A58)</f>
        <v/>
      </c>
      <c r="L63" s="39" t="str">
        <f t="shared" ref="L63" si="32">IF(K63="","",3.14*2.5*2.5*K63/1000*1.38)</f>
        <v/>
      </c>
      <c r="M63" s="42"/>
      <c r="N63" s="43"/>
      <c r="O63" s="38" t="str">
        <f>IF(_6tuoxiaogaoliu_month_day!I59="","",_6tuoxiaogaoliu_month_day!I59)</f>
        <v/>
      </c>
      <c r="P63" s="35"/>
      <c r="Q63" s="47" t="str">
        <f t="shared" si="5"/>
        <v/>
      </c>
      <c r="R63" s="47" t="str">
        <f t="shared" si="6"/>
        <v/>
      </c>
    </row>
    <row r="64" spans="1:18">
      <c r="A64" s="25"/>
      <c r="B64" s="23" t="s">
        <v>18</v>
      </c>
      <c r="C64" s="23" t="s">
        <v>21</v>
      </c>
      <c r="D64" s="26" t="str">
        <f>IF(_6tuoxiaogaoliu_month_day!A60="","",_6tuoxiaogaoliu_month_day!A60)</f>
        <v/>
      </c>
      <c r="E64" s="26" t="str">
        <f>IF(_6tuoxiaogaoliu_month_day!B60="","",_6tuoxiaogaoliu_month_day!B60)</f>
        <v/>
      </c>
      <c r="F64" s="26" t="str">
        <f>IF(_6tuoxiaogaoliu_month_day!C60="","",_6tuoxiaogaoliu_month_day!C60)</f>
        <v/>
      </c>
      <c r="G64" s="26" t="str">
        <f>IF(_6tuoxiaogaoliu_month_day!D60="","",_6tuoxiaogaoliu_month_day!D60)</f>
        <v/>
      </c>
      <c r="H64" s="26" t="str">
        <f>IF(_6tuoxiaogaoliu_month_day!E60="","",_6tuoxiaogaoliu_month_day!E60)</f>
        <v/>
      </c>
      <c r="I64" s="26" t="str">
        <f ca="1">IF(_6tuoxiaogaoliu_month_day!J60="","",SUM(_6tuoxiaogaoliu_month_day!J60:_6tuoxiaogaoliu_month_day!M60))</f>
        <v/>
      </c>
      <c r="J64" s="40"/>
      <c r="K64" s="40"/>
      <c r="L64" s="41"/>
      <c r="M64" s="42"/>
      <c r="N64" s="43"/>
      <c r="O64" s="40"/>
      <c r="P64" s="37"/>
      <c r="Q64" s="47" t="str">
        <f t="shared" si="5"/>
        <v/>
      </c>
      <c r="R64" s="47" t="str">
        <f t="shared" si="6"/>
        <v/>
      </c>
    </row>
    <row r="65" spans="1:18">
      <c r="A65" s="25"/>
      <c r="B65" s="23" t="s">
        <v>22</v>
      </c>
      <c r="C65" s="23" t="s">
        <v>19</v>
      </c>
      <c r="D65" s="26" t="str">
        <f>IF(_6tuoxiaogaoliu_month_day!A61="","",_6tuoxiaogaoliu_month_day!A61)</f>
        <v/>
      </c>
      <c r="E65" s="26" t="str">
        <f>IF(_6tuoxiaogaoliu_month_day!B61="","",_6tuoxiaogaoliu_month_day!B61)</f>
        <v/>
      </c>
      <c r="F65" s="26" t="str">
        <f>IF(_6tuoxiaogaoliu_month_day!C61="","",_6tuoxiaogaoliu_month_day!C61)</f>
        <v/>
      </c>
      <c r="G65" s="26" t="str">
        <f>IF(_6tuoxiaogaoliu_month_day!D61="","",_6tuoxiaogaoliu_month_day!D61)</f>
        <v/>
      </c>
      <c r="H65" s="26" t="str">
        <f>IF(_6tuoxiaogaoliu_month_day!E61="","",_6tuoxiaogaoliu_month_day!E61)</f>
        <v/>
      </c>
      <c r="I65" s="26" t="str">
        <f ca="1">IF(_6tuoxiaogaoliu_month_day!J61="","",SUM(_6tuoxiaogaoliu_month_day!J61:_6tuoxiaogaoliu_month_day!M61))</f>
        <v/>
      </c>
      <c r="J65" s="38" t="str">
        <f>IF(_6tuoxiaogaoliu1_month_day!A60="","",SUM(_6tuoxiaogaoliu1_month_day!A60,_6tuoxiaogaoliu1_month_day!B60))</f>
        <v/>
      </c>
      <c r="K65" s="38" t="str">
        <f>IF(_6tuoxiaogaoliu2_month_day!A60="","",_6tuoxiaogaoliu2_month_day!A60)</f>
        <v/>
      </c>
      <c r="L65" s="39" t="str">
        <f t="shared" ref="L65" si="33">IF(K65="","",3.14*2.5*2.5*K65/1000*1.38)</f>
        <v/>
      </c>
      <c r="M65" s="42"/>
      <c r="N65" s="43"/>
      <c r="O65" s="38" t="str">
        <f>IF(_6tuoxiaogaoliu_month_day!I61="","",_6tuoxiaogaoliu_month_day!I61)</f>
        <v/>
      </c>
      <c r="P65" s="35"/>
      <c r="Q65" s="47" t="str">
        <f t="shared" si="5"/>
        <v/>
      </c>
      <c r="R65" s="47" t="str">
        <f t="shared" si="6"/>
        <v/>
      </c>
    </row>
    <row r="66" spans="1:18">
      <c r="A66" s="25"/>
      <c r="B66" s="23" t="s">
        <v>22</v>
      </c>
      <c r="C66" s="23" t="s">
        <v>21</v>
      </c>
      <c r="D66" s="26" t="str">
        <f>IF(_6tuoxiaogaoliu_month_day!A62="","",_6tuoxiaogaoliu_month_day!A62)</f>
        <v/>
      </c>
      <c r="E66" s="26" t="str">
        <f>IF(_6tuoxiaogaoliu_month_day!B62="","",_6tuoxiaogaoliu_month_day!B62)</f>
        <v/>
      </c>
      <c r="F66" s="26" t="str">
        <f>IF(_6tuoxiaogaoliu_month_day!C62="","",_6tuoxiaogaoliu_month_day!C62)</f>
        <v/>
      </c>
      <c r="G66" s="26" t="str">
        <f>IF(_6tuoxiaogaoliu_month_day!D62="","",_6tuoxiaogaoliu_month_day!D62)</f>
        <v/>
      </c>
      <c r="H66" s="26" t="str">
        <f>IF(_6tuoxiaogaoliu_month_day!E62="","",_6tuoxiaogaoliu_month_day!E62)</f>
        <v/>
      </c>
      <c r="I66" s="26" t="str">
        <f ca="1">IF(_6tuoxiaogaoliu_month_day!J62="","",SUM(_6tuoxiaogaoliu_month_day!J62:_6tuoxiaogaoliu_month_day!M62))</f>
        <v/>
      </c>
      <c r="J66" s="40"/>
      <c r="K66" s="40"/>
      <c r="L66" s="41"/>
      <c r="M66" s="40"/>
      <c r="N66" s="41"/>
      <c r="O66" s="40"/>
      <c r="P66" s="37"/>
      <c r="Q66" s="47" t="str">
        <f t="shared" si="5"/>
        <v/>
      </c>
      <c r="R66" s="47" t="str">
        <f t="shared" si="6"/>
        <v/>
      </c>
    </row>
    <row r="67" spans="1:18">
      <c r="A67" s="25">
        <f t="shared" ref="A67" si="34">A61+1</f>
        <v>43445</v>
      </c>
      <c r="B67" s="23" t="s">
        <v>24</v>
      </c>
      <c r="C67" s="23" t="s">
        <v>19</v>
      </c>
      <c r="D67" s="26" t="str">
        <f>IF(_6tuoxiaogaoliu_month_day!A63="","",_6tuoxiaogaoliu_month_day!A63)</f>
        <v/>
      </c>
      <c r="E67" s="26" t="str">
        <f>IF(_6tuoxiaogaoliu_month_day!B63="","",_6tuoxiaogaoliu_month_day!B63)</f>
        <v/>
      </c>
      <c r="F67" s="26" t="str">
        <f>IF(_6tuoxiaogaoliu_month_day!C63="","",_6tuoxiaogaoliu_month_day!C63)</f>
        <v/>
      </c>
      <c r="G67" s="26" t="str">
        <f>IF(_6tuoxiaogaoliu_month_day!D63="","",_6tuoxiaogaoliu_month_day!D63)</f>
        <v/>
      </c>
      <c r="H67" s="26" t="str">
        <f>IF(_6tuoxiaogaoliu_month_day!E63="","",_6tuoxiaogaoliu_month_day!E63)</f>
        <v/>
      </c>
      <c r="I67" s="26" t="str">
        <f ca="1">IF(_6tuoxiaogaoliu_month_day!J63="","",SUM(_6tuoxiaogaoliu_month_day!J63:_6tuoxiaogaoliu_month_day!M63))</f>
        <v/>
      </c>
      <c r="J67" s="38" t="str">
        <f>IF(_6tuoxiaogaoliu1_month_day!A62="","",SUM(_6tuoxiaogaoliu1_month_day!A62,_6tuoxiaogaoliu1_month_day!B62))</f>
        <v/>
      </c>
      <c r="K67" s="38" t="str">
        <f>IF(_6tuoxiaogaoliu2_month_day!A62="","",_6tuoxiaogaoliu2_month_day!A62)</f>
        <v/>
      </c>
      <c r="L67" s="39" t="str">
        <f t="shared" ref="L67" si="35">IF(K67="","",3.14*2.5*2.5*K67/1000*1.38)</f>
        <v/>
      </c>
      <c r="M67" s="38" t="str">
        <f t="shared" si="3"/>
        <v/>
      </c>
      <c r="N67" s="39" t="str">
        <f t="shared" si="4"/>
        <v/>
      </c>
      <c r="O67" s="38" t="str">
        <f>IF(_6tuoxiaogaoliu_month_day!I63="","",_6tuoxiaogaoliu_month_day!I63)</f>
        <v/>
      </c>
      <c r="P67" s="35"/>
      <c r="Q67" s="47" t="str">
        <f t="shared" si="5"/>
        <v/>
      </c>
      <c r="R67" s="47" t="str">
        <f t="shared" si="6"/>
        <v/>
      </c>
    </row>
    <row r="68" spans="1:18">
      <c r="A68" s="25"/>
      <c r="B68" s="23" t="s">
        <v>24</v>
      </c>
      <c r="C68" s="23" t="s">
        <v>21</v>
      </c>
      <c r="D68" s="26" t="str">
        <f>IF(_6tuoxiaogaoliu_month_day!A64="","",_6tuoxiaogaoliu_month_day!A64)</f>
        <v/>
      </c>
      <c r="E68" s="26" t="str">
        <f>IF(_6tuoxiaogaoliu_month_day!B64="","",_6tuoxiaogaoliu_month_day!B64)</f>
        <v/>
      </c>
      <c r="F68" s="26" t="str">
        <f>IF(_6tuoxiaogaoliu_month_day!C64="","",_6tuoxiaogaoliu_month_day!C64)</f>
        <v/>
      </c>
      <c r="G68" s="26" t="str">
        <f>IF(_6tuoxiaogaoliu_month_day!D64="","",_6tuoxiaogaoliu_month_day!D64)</f>
        <v/>
      </c>
      <c r="H68" s="26" t="str">
        <f>IF(_6tuoxiaogaoliu_month_day!E64="","",_6tuoxiaogaoliu_month_day!E64)</f>
        <v/>
      </c>
      <c r="I68" s="26" t="str">
        <f ca="1">IF(_6tuoxiaogaoliu_month_day!J64="","",SUM(_6tuoxiaogaoliu_month_day!J64:_6tuoxiaogaoliu_month_day!M64))</f>
        <v/>
      </c>
      <c r="J68" s="40"/>
      <c r="K68" s="40"/>
      <c r="L68" s="41"/>
      <c r="M68" s="42"/>
      <c r="N68" s="43"/>
      <c r="O68" s="40"/>
      <c r="P68" s="37"/>
      <c r="Q68" s="47" t="str">
        <f t="shared" si="5"/>
        <v/>
      </c>
      <c r="R68" s="47" t="str">
        <f t="shared" si="6"/>
        <v/>
      </c>
    </row>
    <row r="69" customHeight="1" spans="1:18">
      <c r="A69" s="25"/>
      <c r="B69" s="23" t="s">
        <v>18</v>
      </c>
      <c r="C69" s="23" t="s">
        <v>19</v>
      </c>
      <c r="D69" s="26" t="str">
        <f>IF(_6tuoxiaogaoliu_month_day!A65="","",_6tuoxiaogaoliu_month_day!A65)</f>
        <v/>
      </c>
      <c r="E69" s="26" t="str">
        <f>IF(_6tuoxiaogaoliu_month_day!B65="","",_6tuoxiaogaoliu_month_day!B65)</f>
        <v/>
      </c>
      <c r="F69" s="26" t="str">
        <f>IF(_6tuoxiaogaoliu_month_day!C65="","",_6tuoxiaogaoliu_month_day!C65)</f>
        <v/>
      </c>
      <c r="G69" s="26" t="str">
        <f>IF(_6tuoxiaogaoliu_month_day!D65="","",_6tuoxiaogaoliu_month_day!D65)</f>
        <v/>
      </c>
      <c r="H69" s="26" t="str">
        <f>IF(_6tuoxiaogaoliu_month_day!E65="","",_6tuoxiaogaoliu_month_day!E65)</f>
        <v/>
      </c>
      <c r="I69" s="26" t="str">
        <f ca="1">IF(_6tuoxiaogaoliu_month_day!J65="","",SUM(_6tuoxiaogaoliu_month_day!J65:_6tuoxiaogaoliu_month_day!M65))</f>
        <v/>
      </c>
      <c r="J69" s="38" t="str">
        <f>IF(_6tuoxiaogaoliu1_month_day!A64="","",SUM(_6tuoxiaogaoliu1_month_day!A64,_6tuoxiaogaoliu1_month_day!B64))</f>
        <v/>
      </c>
      <c r="K69" s="38" t="str">
        <f>IF(_6tuoxiaogaoliu2_month_day!A64="","",_6tuoxiaogaoliu2_month_day!A64)</f>
        <v/>
      </c>
      <c r="L69" s="39" t="str">
        <f t="shared" ref="L69" si="36">IF(K69="","",3.14*2.5*2.5*K69/1000*1.38)</f>
        <v/>
      </c>
      <c r="M69" s="42"/>
      <c r="N69" s="43"/>
      <c r="O69" s="38" t="str">
        <f>IF(_6tuoxiaogaoliu_month_day!I65="","",_6tuoxiaogaoliu_month_day!I65)</f>
        <v/>
      </c>
      <c r="P69" s="35"/>
      <c r="Q69" s="47" t="str">
        <f t="shared" si="5"/>
        <v/>
      </c>
      <c r="R69" s="47" t="str">
        <f t="shared" si="6"/>
        <v/>
      </c>
    </row>
    <row r="70" spans="1:18">
      <c r="A70" s="25"/>
      <c r="B70" s="23" t="s">
        <v>18</v>
      </c>
      <c r="C70" s="23" t="s">
        <v>21</v>
      </c>
      <c r="D70" s="26" t="str">
        <f>IF(_6tuoxiaogaoliu_month_day!A66="","",_6tuoxiaogaoliu_month_day!A66)</f>
        <v/>
      </c>
      <c r="E70" s="26" t="str">
        <f>IF(_6tuoxiaogaoliu_month_day!B66="","",_6tuoxiaogaoliu_month_day!B66)</f>
        <v/>
      </c>
      <c r="F70" s="26" t="str">
        <f>IF(_6tuoxiaogaoliu_month_day!C66="","",_6tuoxiaogaoliu_month_day!C66)</f>
        <v/>
      </c>
      <c r="G70" s="26" t="str">
        <f>IF(_6tuoxiaogaoliu_month_day!D66="","",_6tuoxiaogaoliu_month_day!D66)</f>
        <v/>
      </c>
      <c r="H70" s="26" t="str">
        <f>IF(_6tuoxiaogaoliu_month_day!E66="","",_6tuoxiaogaoliu_month_day!E66)</f>
        <v/>
      </c>
      <c r="I70" s="26" t="str">
        <f ca="1">IF(_6tuoxiaogaoliu_month_day!J66="","",SUM(_6tuoxiaogaoliu_month_day!J66:_6tuoxiaogaoliu_month_day!M66))</f>
        <v/>
      </c>
      <c r="J70" s="40"/>
      <c r="K70" s="40"/>
      <c r="L70" s="41"/>
      <c r="M70" s="42"/>
      <c r="N70" s="43"/>
      <c r="O70" s="40"/>
      <c r="P70" s="37"/>
      <c r="Q70" s="47" t="str">
        <f t="shared" si="5"/>
        <v/>
      </c>
      <c r="R70" s="47" t="str">
        <f t="shared" si="6"/>
        <v/>
      </c>
    </row>
    <row r="71" spans="1:18">
      <c r="A71" s="25"/>
      <c r="B71" s="23" t="s">
        <v>22</v>
      </c>
      <c r="C71" s="23" t="s">
        <v>19</v>
      </c>
      <c r="D71" s="26" t="str">
        <f>IF(_6tuoxiaogaoliu_month_day!A67="","",_6tuoxiaogaoliu_month_day!A67)</f>
        <v/>
      </c>
      <c r="E71" s="26" t="str">
        <f>IF(_6tuoxiaogaoliu_month_day!B67="","",_6tuoxiaogaoliu_month_day!B67)</f>
        <v/>
      </c>
      <c r="F71" s="26" t="str">
        <f>IF(_6tuoxiaogaoliu_month_day!C67="","",_6tuoxiaogaoliu_month_day!C67)</f>
        <v/>
      </c>
      <c r="G71" s="26" t="str">
        <f>IF(_6tuoxiaogaoliu_month_day!D67="","",_6tuoxiaogaoliu_month_day!D67)</f>
        <v/>
      </c>
      <c r="H71" s="26" t="str">
        <f>IF(_6tuoxiaogaoliu_month_day!E67="","",_6tuoxiaogaoliu_month_day!E67)</f>
        <v/>
      </c>
      <c r="I71" s="26" t="str">
        <f ca="1">IF(_6tuoxiaogaoliu_month_day!J67="","",SUM(_6tuoxiaogaoliu_month_day!J67:_6tuoxiaogaoliu_month_day!M67))</f>
        <v/>
      </c>
      <c r="J71" s="38" t="str">
        <f>IF(_6tuoxiaogaoliu1_month_day!A66="","",SUM(_6tuoxiaogaoliu1_month_day!A66,_6tuoxiaogaoliu1_month_day!B66))</f>
        <v/>
      </c>
      <c r="K71" s="38" t="str">
        <f>IF(_6tuoxiaogaoliu2_month_day!A66="","",_6tuoxiaogaoliu2_month_day!A66)</f>
        <v/>
      </c>
      <c r="L71" s="39" t="str">
        <f t="shared" ref="L71" si="37">IF(K71="","",3.14*2.5*2.5*K71/1000*1.38)</f>
        <v/>
      </c>
      <c r="M71" s="42"/>
      <c r="N71" s="43"/>
      <c r="O71" s="38" t="str">
        <f>IF(_6tuoxiaogaoliu_month_day!I67="","",_6tuoxiaogaoliu_month_day!I67)</f>
        <v/>
      </c>
      <c r="P71" s="35"/>
      <c r="Q71" s="47" t="str">
        <f t="shared" ref="Q71:Q134" si="38">IF(D71="","",(D71-E71)*100/D71)</f>
        <v/>
      </c>
      <c r="R71" s="47" t="str">
        <f t="shared" ref="R71:R134" si="39">IF(F71="","",(F71-G71)*100/F71)</f>
        <v/>
      </c>
    </row>
    <row r="72" spans="1:18">
      <c r="A72" s="25"/>
      <c r="B72" s="23" t="s">
        <v>22</v>
      </c>
      <c r="C72" s="23" t="s">
        <v>21</v>
      </c>
      <c r="D72" s="26" t="str">
        <f>IF(_6tuoxiaogaoliu_month_day!A68="","",_6tuoxiaogaoliu_month_day!A68)</f>
        <v/>
      </c>
      <c r="E72" s="26" t="str">
        <f>IF(_6tuoxiaogaoliu_month_day!B68="","",_6tuoxiaogaoliu_month_day!B68)</f>
        <v/>
      </c>
      <c r="F72" s="26" t="str">
        <f>IF(_6tuoxiaogaoliu_month_day!C68="","",_6tuoxiaogaoliu_month_day!C68)</f>
        <v/>
      </c>
      <c r="G72" s="26" t="str">
        <f>IF(_6tuoxiaogaoliu_month_day!D68="","",_6tuoxiaogaoliu_month_day!D68)</f>
        <v/>
      </c>
      <c r="H72" s="26" t="str">
        <f>IF(_6tuoxiaogaoliu_month_day!E68="","",_6tuoxiaogaoliu_month_day!E68)</f>
        <v/>
      </c>
      <c r="I72" s="26" t="str">
        <f ca="1">IF(_6tuoxiaogaoliu_month_day!J68="","",SUM(_6tuoxiaogaoliu_month_day!J68:_6tuoxiaogaoliu_month_day!M68))</f>
        <v/>
      </c>
      <c r="J72" s="40"/>
      <c r="K72" s="40"/>
      <c r="L72" s="41"/>
      <c r="M72" s="40"/>
      <c r="N72" s="41"/>
      <c r="O72" s="40"/>
      <c r="P72" s="37"/>
      <c r="Q72" s="47" t="str">
        <f t="shared" si="38"/>
        <v/>
      </c>
      <c r="R72" s="47" t="str">
        <f t="shared" si="39"/>
        <v/>
      </c>
    </row>
    <row r="73" spans="1:18">
      <c r="A73" s="25">
        <f t="shared" ref="A73" si="40">A67+1</f>
        <v>43446</v>
      </c>
      <c r="B73" s="23" t="s">
        <v>24</v>
      </c>
      <c r="C73" s="23" t="s">
        <v>19</v>
      </c>
      <c r="D73" s="26" t="str">
        <f>IF(_6tuoxiaogaoliu_month_day!A69="","",_6tuoxiaogaoliu_month_day!A69)</f>
        <v/>
      </c>
      <c r="E73" s="26" t="str">
        <f>IF(_6tuoxiaogaoliu_month_day!B69="","",_6tuoxiaogaoliu_month_day!B69)</f>
        <v/>
      </c>
      <c r="F73" s="26" t="str">
        <f>IF(_6tuoxiaogaoliu_month_day!C69="","",_6tuoxiaogaoliu_month_day!C69)</f>
        <v/>
      </c>
      <c r="G73" s="26" t="str">
        <f>IF(_6tuoxiaogaoliu_month_day!D69="","",_6tuoxiaogaoliu_month_day!D69)</f>
        <v/>
      </c>
      <c r="H73" s="26" t="str">
        <f>IF(_6tuoxiaogaoliu_month_day!E69="","",_6tuoxiaogaoliu_month_day!E69)</f>
        <v/>
      </c>
      <c r="I73" s="26" t="str">
        <f ca="1">IF(_6tuoxiaogaoliu_month_day!J69="","",SUM(_6tuoxiaogaoliu_month_day!J69:_6tuoxiaogaoliu_month_day!M69))</f>
        <v/>
      </c>
      <c r="J73" s="38" t="str">
        <f>IF(_6tuoxiaogaoliu1_month_day!A68="","",SUM(_6tuoxiaogaoliu1_month_day!A68,_6tuoxiaogaoliu1_month_day!B68))</f>
        <v/>
      </c>
      <c r="K73" s="38" t="str">
        <f>IF(_6tuoxiaogaoliu2_month_day!A68="","",_6tuoxiaogaoliu2_month_day!A68)</f>
        <v/>
      </c>
      <c r="L73" s="39" t="str">
        <f t="shared" ref="L73" si="41">IF(K73="","",3.14*2.5*2.5*K73/1000*1.38)</f>
        <v/>
      </c>
      <c r="M73" s="38" t="str">
        <f t="shared" ref="M73:M133" si="42">IF(K73="","",SUM(K73:K78))</f>
        <v/>
      </c>
      <c r="N73" s="39" t="str">
        <f t="shared" ref="N73:N133" si="43">IF(L73="","",SUM(L73:L78))</f>
        <v/>
      </c>
      <c r="O73" s="38" t="str">
        <f>IF(_6tuoxiaogaoliu_month_day!I69="","",_6tuoxiaogaoliu_month_day!I69)</f>
        <v/>
      </c>
      <c r="P73" s="48"/>
      <c r="Q73" s="47" t="str">
        <f t="shared" si="38"/>
        <v/>
      </c>
      <c r="R73" s="47" t="str">
        <f t="shared" si="39"/>
        <v/>
      </c>
    </row>
    <row r="74" spans="1:18">
      <c r="A74" s="25"/>
      <c r="B74" s="23" t="s">
        <v>24</v>
      </c>
      <c r="C74" s="23" t="s">
        <v>21</v>
      </c>
      <c r="D74" s="26" t="str">
        <f>IF(_6tuoxiaogaoliu_month_day!A70="","",_6tuoxiaogaoliu_month_day!A70)</f>
        <v/>
      </c>
      <c r="E74" s="26" t="str">
        <f>IF(_6tuoxiaogaoliu_month_day!B70="","",_6tuoxiaogaoliu_month_day!B70)</f>
        <v/>
      </c>
      <c r="F74" s="26" t="str">
        <f>IF(_6tuoxiaogaoliu_month_day!C70="","",_6tuoxiaogaoliu_month_day!C70)</f>
        <v/>
      </c>
      <c r="G74" s="26" t="str">
        <f>IF(_6tuoxiaogaoliu_month_day!D70="","",_6tuoxiaogaoliu_month_day!D70)</f>
        <v/>
      </c>
      <c r="H74" s="26" t="str">
        <f>IF(_6tuoxiaogaoliu_month_day!E70="","",_6tuoxiaogaoliu_month_day!E70)</f>
        <v/>
      </c>
      <c r="I74" s="26" t="str">
        <f ca="1">IF(_6tuoxiaogaoliu_month_day!J70="","",SUM(_6tuoxiaogaoliu_month_day!J70:_6tuoxiaogaoliu_month_day!M70))</f>
        <v/>
      </c>
      <c r="J74" s="40"/>
      <c r="K74" s="40"/>
      <c r="L74" s="41"/>
      <c r="M74" s="42"/>
      <c r="N74" s="43"/>
      <c r="O74" s="40"/>
      <c r="P74" s="34"/>
      <c r="Q74" s="47" t="str">
        <f t="shared" si="38"/>
        <v/>
      </c>
      <c r="R74" s="47" t="str">
        <f t="shared" si="39"/>
        <v/>
      </c>
    </row>
    <row r="75" spans="1:18">
      <c r="A75" s="25"/>
      <c r="B75" s="23" t="s">
        <v>18</v>
      </c>
      <c r="C75" s="23" t="s">
        <v>19</v>
      </c>
      <c r="D75" s="26" t="str">
        <f>IF(_6tuoxiaogaoliu_month_day!A71="","",_6tuoxiaogaoliu_month_day!A71)</f>
        <v/>
      </c>
      <c r="E75" s="26" t="str">
        <f>IF(_6tuoxiaogaoliu_month_day!B71="","",_6tuoxiaogaoliu_month_day!B71)</f>
        <v/>
      </c>
      <c r="F75" s="26" t="str">
        <f>IF(_6tuoxiaogaoliu_month_day!C71="","",_6tuoxiaogaoliu_month_day!C71)</f>
        <v/>
      </c>
      <c r="G75" s="26" t="str">
        <f>IF(_6tuoxiaogaoliu_month_day!D71="","",_6tuoxiaogaoliu_month_day!D71)</f>
        <v/>
      </c>
      <c r="H75" s="26" t="str">
        <f>IF(_6tuoxiaogaoliu_month_day!E71="","",_6tuoxiaogaoliu_month_day!E71)</f>
        <v/>
      </c>
      <c r="I75" s="26" t="str">
        <f ca="1">IF(_6tuoxiaogaoliu_month_day!J71="","",SUM(_6tuoxiaogaoliu_month_day!J71:_6tuoxiaogaoliu_month_day!M71))</f>
        <v/>
      </c>
      <c r="J75" s="38" t="str">
        <f>IF(_6tuoxiaogaoliu1_month_day!A70="","",SUM(_6tuoxiaogaoliu1_month_day!A70,_6tuoxiaogaoliu1_month_day!B70))</f>
        <v/>
      </c>
      <c r="K75" s="38" t="str">
        <f>IF(_6tuoxiaogaoliu2_month_day!A70="","",_6tuoxiaogaoliu2_month_day!A70)</f>
        <v/>
      </c>
      <c r="L75" s="39" t="str">
        <f t="shared" ref="L75" si="44">IF(K75="","",3.14*2.5*2.5*K75/1000*1.38)</f>
        <v/>
      </c>
      <c r="M75" s="42"/>
      <c r="N75" s="43"/>
      <c r="O75" s="38" t="str">
        <f>IF(_6tuoxiaogaoliu_month_day!I71="","",_6tuoxiaogaoliu_month_day!I71)</f>
        <v/>
      </c>
      <c r="P75" s="48"/>
      <c r="Q75" s="47" t="str">
        <f t="shared" si="38"/>
        <v/>
      </c>
      <c r="R75" s="47" t="str">
        <f t="shared" si="39"/>
        <v/>
      </c>
    </row>
    <row r="76" spans="1:18">
      <c r="A76" s="25"/>
      <c r="B76" s="23" t="s">
        <v>18</v>
      </c>
      <c r="C76" s="23" t="s">
        <v>21</v>
      </c>
      <c r="D76" s="26" t="str">
        <f>IF(_6tuoxiaogaoliu_month_day!A72="","",_6tuoxiaogaoliu_month_day!A72)</f>
        <v/>
      </c>
      <c r="E76" s="26" t="str">
        <f>IF(_6tuoxiaogaoliu_month_day!B72="","",_6tuoxiaogaoliu_month_day!B72)</f>
        <v/>
      </c>
      <c r="F76" s="26" t="str">
        <f>IF(_6tuoxiaogaoliu_month_day!C72="","",_6tuoxiaogaoliu_month_day!C72)</f>
        <v/>
      </c>
      <c r="G76" s="26" t="str">
        <f>IF(_6tuoxiaogaoliu_month_day!D72="","",_6tuoxiaogaoliu_month_day!D72)</f>
        <v/>
      </c>
      <c r="H76" s="26" t="str">
        <f>IF(_6tuoxiaogaoliu_month_day!E72="","",_6tuoxiaogaoliu_month_day!E72)</f>
        <v/>
      </c>
      <c r="I76" s="26" t="str">
        <f ca="1">IF(_6tuoxiaogaoliu_month_day!J72="","",SUM(_6tuoxiaogaoliu_month_day!J72:_6tuoxiaogaoliu_month_day!M72))</f>
        <v/>
      </c>
      <c r="J76" s="40"/>
      <c r="K76" s="40"/>
      <c r="L76" s="41"/>
      <c r="M76" s="42"/>
      <c r="N76" s="43"/>
      <c r="O76" s="40"/>
      <c r="P76" s="34"/>
      <c r="Q76" s="47" t="str">
        <f t="shared" si="38"/>
        <v/>
      </c>
      <c r="R76" s="47" t="str">
        <f t="shared" si="39"/>
        <v/>
      </c>
    </row>
    <row r="77" spans="1:18">
      <c r="A77" s="25"/>
      <c r="B77" s="23" t="s">
        <v>22</v>
      </c>
      <c r="C77" s="23" t="s">
        <v>19</v>
      </c>
      <c r="D77" s="26" t="str">
        <f>IF(_6tuoxiaogaoliu_month_day!A73="","",_6tuoxiaogaoliu_month_day!A73)</f>
        <v/>
      </c>
      <c r="E77" s="26" t="str">
        <f>IF(_6tuoxiaogaoliu_month_day!B73="","",_6tuoxiaogaoliu_month_day!B73)</f>
        <v/>
      </c>
      <c r="F77" s="26" t="str">
        <f>IF(_6tuoxiaogaoliu_month_day!C73="","",_6tuoxiaogaoliu_month_day!C73)</f>
        <v/>
      </c>
      <c r="G77" s="26" t="str">
        <f>IF(_6tuoxiaogaoliu_month_day!D73="","",_6tuoxiaogaoliu_month_day!D73)</f>
        <v/>
      </c>
      <c r="H77" s="26" t="str">
        <f>IF(_6tuoxiaogaoliu_month_day!E73="","",_6tuoxiaogaoliu_month_day!E73)</f>
        <v/>
      </c>
      <c r="I77" s="26" t="str">
        <f ca="1">IF(_6tuoxiaogaoliu_month_day!J73="","",SUM(_6tuoxiaogaoliu_month_day!J73:_6tuoxiaogaoliu_month_day!M73))</f>
        <v/>
      </c>
      <c r="J77" s="38" t="str">
        <f>IF(_6tuoxiaogaoliu1_month_day!A72="","",SUM(_6tuoxiaogaoliu1_month_day!A72,_6tuoxiaogaoliu1_month_day!B72))</f>
        <v/>
      </c>
      <c r="K77" s="38" t="str">
        <f>IF(_6tuoxiaogaoliu2_month_day!A72="","",_6tuoxiaogaoliu2_month_day!A72)</f>
        <v/>
      </c>
      <c r="L77" s="39" t="str">
        <f t="shared" ref="L77" si="45">IF(K77="","",3.14*2.5*2.5*K77/1000*1.38)</f>
        <v/>
      </c>
      <c r="M77" s="42"/>
      <c r="N77" s="43"/>
      <c r="O77" s="38" t="str">
        <f>IF(_6tuoxiaogaoliu_month_day!I73="","",_6tuoxiaogaoliu_month_day!I73)</f>
        <v/>
      </c>
      <c r="P77" s="48"/>
      <c r="Q77" s="47" t="str">
        <f t="shared" si="38"/>
        <v/>
      </c>
      <c r="R77" s="47" t="str">
        <f t="shared" si="39"/>
        <v/>
      </c>
    </row>
    <row r="78" spans="1:18">
      <c r="A78" s="25"/>
      <c r="B78" s="23" t="s">
        <v>22</v>
      </c>
      <c r="C78" s="23" t="s">
        <v>21</v>
      </c>
      <c r="D78" s="26" t="str">
        <f>IF(_6tuoxiaogaoliu_month_day!A74="","",_6tuoxiaogaoliu_month_day!A74)</f>
        <v/>
      </c>
      <c r="E78" s="26" t="str">
        <f>IF(_6tuoxiaogaoliu_month_day!B74="","",_6tuoxiaogaoliu_month_day!B74)</f>
        <v/>
      </c>
      <c r="F78" s="26" t="str">
        <f>IF(_6tuoxiaogaoliu_month_day!C74="","",_6tuoxiaogaoliu_month_day!C74)</f>
        <v/>
      </c>
      <c r="G78" s="26" t="str">
        <f>IF(_6tuoxiaogaoliu_month_day!D74="","",_6tuoxiaogaoliu_month_day!D74)</f>
        <v/>
      </c>
      <c r="H78" s="26" t="str">
        <f>IF(_6tuoxiaogaoliu_month_day!E74="","",_6tuoxiaogaoliu_month_day!E74)</f>
        <v/>
      </c>
      <c r="I78" s="26" t="str">
        <f ca="1">IF(_6tuoxiaogaoliu_month_day!J74="","",SUM(_6tuoxiaogaoliu_month_day!J74:_6tuoxiaogaoliu_month_day!M74))</f>
        <v/>
      </c>
      <c r="J78" s="40"/>
      <c r="K78" s="40"/>
      <c r="L78" s="41"/>
      <c r="M78" s="40"/>
      <c r="N78" s="41"/>
      <c r="O78" s="40"/>
      <c r="P78" s="34"/>
      <c r="Q78" s="47" t="str">
        <f t="shared" si="38"/>
        <v/>
      </c>
      <c r="R78" s="47" t="str">
        <f t="shared" si="39"/>
        <v/>
      </c>
    </row>
    <row r="79" spans="1:18">
      <c r="A79" s="25">
        <f>A73+1</f>
        <v>43447</v>
      </c>
      <c r="B79" s="23" t="s">
        <v>24</v>
      </c>
      <c r="C79" s="23" t="s">
        <v>19</v>
      </c>
      <c r="D79" s="26" t="str">
        <f>IF(_6tuoxiaogaoliu_month_day!A75="","",_6tuoxiaogaoliu_month_day!A75)</f>
        <v/>
      </c>
      <c r="E79" s="26" t="str">
        <f>IF(_6tuoxiaogaoliu_month_day!B75="","",_6tuoxiaogaoliu_month_day!B75)</f>
        <v/>
      </c>
      <c r="F79" s="26" t="str">
        <f>IF(_6tuoxiaogaoliu_month_day!C75="","",_6tuoxiaogaoliu_month_day!C75)</f>
        <v/>
      </c>
      <c r="G79" s="26" t="str">
        <f>IF(_6tuoxiaogaoliu_month_day!D75="","",_6tuoxiaogaoliu_month_day!D75)</f>
        <v/>
      </c>
      <c r="H79" s="26" t="str">
        <f>IF(_6tuoxiaogaoliu_month_day!E75="","",_6tuoxiaogaoliu_month_day!E75)</f>
        <v/>
      </c>
      <c r="I79" s="26" t="str">
        <f ca="1">IF(_6tuoxiaogaoliu_month_day!J75="","",SUM(_6tuoxiaogaoliu_month_day!J75:_6tuoxiaogaoliu_month_day!M75))</f>
        <v/>
      </c>
      <c r="J79" s="38" t="str">
        <f>IF(_6tuoxiaogaoliu1_month_day!A74="","",SUM(_6tuoxiaogaoliu1_month_day!A74,_6tuoxiaogaoliu1_month_day!B74))</f>
        <v/>
      </c>
      <c r="K79" s="38" t="str">
        <f>IF(_6tuoxiaogaoliu2_month_day!A74="","",_6tuoxiaogaoliu2_month_day!A74)</f>
        <v/>
      </c>
      <c r="L79" s="39" t="str">
        <f t="shared" ref="L79" si="46">IF(K79="","",3.14*2.5*2.5*K79/1000*1.38)</f>
        <v/>
      </c>
      <c r="M79" s="38" t="str">
        <f t="shared" si="42"/>
        <v/>
      </c>
      <c r="N79" s="39" t="str">
        <f t="shared" si="43"/>
        <v/>
      </c>
      <c r="O79" s="38" t="str">
        <f>IF(_6tuoxiaogaoliu_month_day!I75="","",_6tuoxiaogaoliu_month_day!I75)</f>
        <v/>
      </c>
      <c r="P79" s="35"/>
      <c r="Q79" s="47" t="str">
        <f t="shared" si="38"/>
        <v/>
      </c>
      <c r="R79" s="47" t="str">
        <f t="shared" si="39"/>
        <v/>
      </c>
    </row>
    <row r="80" spans="1:18">
      <c r="A80" s="25"/>
      <c r="B80" s="23" t="s">
        <v>24</v>
      </c>
      <c r="C80" s="23" t="s">
        <v>21</v>
      </c>
      <c r="D80" s="26" t="str">
        <f>IF(_6tuoxiaogaoliu_month_day!A76="","",_6tuoxiaogaoliu_month_day!A76)</f>
        <v/>
      </c>
      <c r="E80" s="26" t="str">
        <f>IF(_6tuoxiaogaoliu_month_day!B76="","",_6tuoxiaogaoliu_month_day!B76)</f>
        <v/>
      </c>
      <c r="F80" s="26" t="str">
        <f>IF(_6tuoxiaogaoliu_month_day!C76="","",_6tuoxiaogaoliu_month_day!C76)</f>
        <v/>
      </c>
      <c r="G80" s="26" t="str">
        <f>IF(_6tuoxiaogaoliu_month_day!D76="","",_6tuoxiaogaoliu_month_day!D76)</f>
        <v/>
      </c>
      <c r="H80" s="26" t="str">
        <f>IF(_6tuoxiaogaoliu_month_day!E76="","",_6tuoxiaogaoliu_month_day!E76)</f>
        <v/>
      </c>
      <c r="I80" s="26" t="str">
        <f ca="1">IF(_6tuoxiaogaoliu_month_day!J76="","",SUM(_6tuoxiaogaoliu_month_day!J76:_6tuoxiaogaoliu_month_day!M76))</f>
        <v/>
      </c>
      <c r="J80" s="40"/>
      <c r="K80" s="40"/>
      <c r="L80" s="41"/>
      <c r="M80" s="42"/>
      <c r="N80" s="43"/>
      <c r="O80" s="40"/>
      <c r="P80" s="37"/>
      <c r="Q80" s="47" t="str">
        <f t="shared" si="38"/>
        <v/>
      </c>
      <c r="R80" s="47" t="str">
        <f t="shared" si="39"/>
        <v/>
      </c>
    </row>
    <row r="81" spans="1:18">
      <c r="A81" s="25"/>
      <c r="B81" s="23" t="s">
        <v>18</v>
      </c>
      <c r="C81" s="23" t="s">
        <v>19</v>
      </c>
      <c r="D81" s="26" t="str">
        <f>IF(_6tuoxiaogaoliu_month_day!A77="","",_6tuoxiaogaoliu_month_day!A77)</f>
        <v/>
      </c>
      <c r="E81" s="26" t="str">
        <f>IF(_6tuoxiaogaoliu_month_day!B77="","",_6tuoxiaogaoliu_month_day!B77)</f>
        <v/>
      </c>
      <c r="F81" s="26" t="str">
        <f>IF(_6tuoxiaogaoliu_month_day!C77="","",_6tuoxiaogaoliu_month_day!C77)</f>
        <v/>
      </c>
      <c r="G81" s="26" t="str">
        <f>IF(_6tuoxiaogaoliu_month_day!D77="","",_6tuoxiaogaoliu_month_day!D77)</f>
        <v/>
      </c>
      <c r="H81" s="26" t="str">
        <f>IF(_6tuoxiaogaoliu_month_day!E77="","",_6tuoxiaogaoliu_month_day!E77)</f>
        <v/>
      </c>
      <c r="I81" s="26" t="str">
        <f ca="1">IF(_6tuoxiaogaoliu_month_day!J77="","",SUM(_6tuoxiaogaoliu_month_day!J77:_6tuoxiaogaoliu_month_day!M77))</f>
        <v/>
      </c>
      <c r="J81" s="38" t="str">
        <f>IF(_6tuoxiaogaoliu1_month_day!A76="","",SUM(_6tuoxiaogaoliu1_month_day!A76,_6tuoxiaogaoliu1_month_day!B76))</f>
        <v/>
      </c>
      <c r="K81" s="38" t="str">
        <f>IF(_6tuoxiaogaoliu2_month_day!A76="","",_6tuoxiaogaoliu2_month_day!A76)</f>
        <v/>
      </c>
      <c r="L81" s="39" t="str">
        <f t="shared" ref="L81" si="47">IF(K81="","",3.14*2.5*2.5*K81/1000*1.38)</f>
        <v/>
      </c>
      <c r="M81" s="42"/>
      <c r="N81" s="43"/>
      <c r="O81" s="38" t="str">
        <f>IF(_6tuoxiaogaoliu_month_day!I77="","",_6tuoxiaogaoliu_month_day!I77)</f>
        <v/>
      </c>
      <c r="P81" s="48"/>
      <c r="Q81" s="47" t="str">
        <f t="shared" si="38"/>
        <v/>
      </c>
      <c r="R81" s="47" t="str">
        <f t="shared" si="39"/>
        <v/>
      </c>
    </row>
    <row r="82" spans="1:18">
      <c r="A82" s="25"/>
      <c r="B82" s="23" t="s">
        <v>18</v>
      </c>
      <c r="C82" s="23" t="s">
        <v>21</v>
      </c>
      <c r="D82" s="26" t="str">
        <f>IF(_6tuoxiaogaoliu_month_day!A78="","",_6tuoxiaogaoliu_month_day!A78)</f>
        <v/>
      </c>
      <c r="E82" s="26" t="str">
        <f>IF(_6tuoxiaogaoliu_month_day!B78="","",_6tuoxiaogaoliu_month_day!B78)</f>
        <v/>
      </c>
      <c r="F82" s="26" t="str">
        <f>IF(_6tuoxiaogaoliu_month_day!C78="","",_6tuoxiaogaoliu_month_day!C78)</f>
        <v/>
      </c>
      <c r="G82" s="26" t="str">
        <f>IF(_6tuoxiaogaoliu_month_day!D78="","",_6tuoxiaogaoliu_month_day!D78)</f>
        <v/>
      </c>
      <c r="H82" s="26" t="str">
        <f>IF(_6tuoxiaogaoliu_month_day!E78="","",_6tuoxiaogaoliu_month_day!E78)</f>
        <v/>
      </c>
      <c r="I82" s="26" t="str">
        <f ca="1">IF(_6tuoxiaogaoliu_month_day!J78="","",SUM(_6tuoxiaogaoliu_month_day!J78:_6tuoxiaogaoliu_month_day!M78))</f>
        <v/>
      </c>
      <c r="J82" s="40"/>
      <c r="K82" s="40"/>
      <c r="L82" s="41"/>
      <c r="M82" s="42"/>
      <c r="N82" s="43"/>
      <c r="O82" s="40"/>
      <c r="P82" s="34"/>
      <c r="Q82" s="47" t="str">
        <f t="shared" si="38"/>
        <v/>
      </c>
      <c r="R82" s="47" t="str">
        <f t="shared" si="39"/>
        <v/>
      </c>
    </row>
    <row r="83" spans="1:18">
      <c r="A83" s="25"/>
      <c r="B83" s="23" t="s">
        <v>22</v>
      </c>
      <c r="C83" s="23" t="s">
        <v>19</v>
      </c>
      <c r="D83" s="26" t="str">
        <f>IF(_6tuoxiaogaoliu_month_day!A79="","",_6tuoxiaogaoliu_month_day!A79)</f>
        <v/>
      </c>
      <c r="E83" s="26" t="str">
        <f>IF(_6tuoxiaogaoliu_month_day!B79="","",_6tuoxiaogaoliu_month_day!B79)</f>
        <v/>
      </c>
      <c r="F83" s="26" t="str">
        <f>IF(_6tuoxiaogaoliu_month_day!C79="","",_6tuoxiaogaoliu_month_day!C79)</f>
        <v/>
      </c>
      <c r="G83" s="26" t="str">
        <f>IF(_6tuoxiaogaoliu_month_day!D79="","",_6tuoxiaogaoliu_month_day!D79)</f>
        <v/>
      </c>
      <c r="H83" s="26" t="str">
        <f>IF(_6tuoxiaogaoliu_month_day!E79="","",_6tuoxiaogaoliu_month_day!E79)</f>
        <v/>
      </c>
      <c r="I83" s="26" t="str">
        <f ca="1">IF(_6tuoxiaogaoliu_month_day!J79="","",SUM(_6tuoxiaogaoliu_month_day!J79:_6tuoxiaogaoliu_month_day!M79))</f>
        <v/>
      </c>
      <c r="J83" s="38" t="str">
        <f>IF(_6tuoxiaogaoliu1_month_day!A78="","",SUM(_6tuoxiaogaoliu1_month_day!A78,_6tuoxiaogaoliu1_month_day!B78))</f>
        <v/>
      </c>
      <c r="K83" s="38" t="str">
        <f>IF(_6tuoxiaogaoliu2_month_day!A78="","",_6tuoxiaogaoliu2_month_day!A78)</f>
        <v/>
      </c>
      <c r="L83" s="39" t="str">
        <f t="shared" ref="L83" si="48">IF(K83="","",3.14*2.5*2.5*K83/1000*1.38)</f>
        <v/>
      </c>
      <c r="M83" s="42"/>
      <c r="N83" s="43"/>
      <c r="O83" s="38" t="str">
        <f>IF(_6tuoxiaogaoliu_month_day!I79="","",_6tuoxiaogaoliu_month_day!I79)</f>
        <v/>
      </c>
      <c r="P83" s="35"/>
      <c r="Q83" s="47" t="str">
        <f t="shared" si="38"/>
        <v/>
      </c>
      <c r="R83" s="47" t="str">
        <f t="shared" si="39"/>
        <v/>
      </c>
    </row>
    <row r="84" spans="1:18">
      <c r="A84" s="25"/>
      <c r="B84" s="23" t="s">
        <v>22</v>
      </c>
      <c r="C84" s="23" t="s">
        <v>21</v>
      </c>
      <c r="D84" s="26" t="str">
        <f>IF(_6tuoxiaogaoliu_month_day!A80="","",_6tuoxiaogaoliu_month_day!A80)</f>
        <v/>
      </c>
      <c r="E84" s="26" t="str">
        <f>IF(_6tuoxiaogaoliu_month_day!B80="","",_6tuoxiaogaoliu_month_day!B80)</f>
        <v/>
      </c>
      <c r="F84" s="26" t="str">
        <f>IF(_6tuoxiaogaoliu_month_day!C80="","",_6tuoxiaogaoliu_month_day!C80)</f>
        <v/>
      </c>
      <c r="G84" s="26" t="str">
        <f>IF(_6tuoxiaogaoliu_month_day!D80="","",_6tuoxiaogaoliu_month_day!D80)</f>
        <v/>
      </c>
      <c r="H84" s="26" t="str">
        <f>IF(_6tuoxiaogaoliu_month_day!E80="","",_6tuoxiaogaoliu_month_day!E80)</f>
        <v/>
      </c>
      <c r="I84" s="26" t="str">
        <f ca="1">IF(_6tuoxiaogaoliu_month_day!J80="","",SUM(_6tuoxiaogaoliu_month_day!J80:_6tuoxiaogaoliu_month_day!M80))</f>
        <v/>
      </c>
      <c r="J84" s="40"/>
      <c r="K84" s="40"/>
      <c r="L84" s="41"/>
      <c r="M84" s="40"/>
      <c r="N84" s="41"/>
      <c r="O84" s="40"/>
      <c r="P84" s="37"/>
      <c r="Q84" s="47" t="str">
        <f t="shared" si="38"/>
        <v/>
      </c>
      <c r="R84" s="47" t="str">
        <f t="shared" si="39"/>
        <v/>
      </c>
    </row>
    <row r="85" spans="1:18">
      <c r="A85" s="25">
        <f>A79+1</f>
        <v>43448</v>
      </c>
      <c r="B85" s="23" t="s">
        <v>24</v>
      </c>
      <c r="C85" s="23" t="s">
        <v>19</v>
      </c>
      <c r="D85" s="26" t="str">
        <f>IF(_6tuoxiaogaoliu_month_day!A81="","",_6tuoxiaogaoliu_month_day!A81)</f>
        <v/>
      </c>
      <c r="E85" s="26" t="str">
        <f>IF(_6tuoxiaogaoliu_month_day!B81="","",_6tuoxiaogaoliu_month_day!B81)</f>
        <v/>
      </c>
      <c r="F85" s="26" t="str">
        <f>IF(_6tuoxiaogaoliu_month_day!C81="","",_6tuoxiaogaoliu_month_day!C81)</f>
        <v/>
      </c>
      <c r="G85" s="26" t="str">
        <f>IF(_6tuoxiaogaoliu_month_day!D81="","",_6tuoxiaogaoliu_month_day!D81)</f>
        <v/>
      </c>
      <c r="H85" s="26" t="str">
        <f>IF(_6tuoxiaogaoliu_month_day!E81="","",_6tuoxiaogaoliu_month_day!E81)</f>
        <v/>
      </c>
      <c r="I85" s="26" t="str">
        <f ca="1">IF(_6tuoxiaogaoliu_month_day!J81="","",SUM(_6tuoxiaogaoliu_month_day!J81:_6tuoxiaogaoliu_month_day!M81))</f>
        <v/>
      </c>
      <c r="J85" s="38" t="str">
        <f>IF(_6tuoxiaogaoliu1_month_day!A80="","",SUM(_6tuoxiaogaoliu1_month_day!A80,_6tuoxiaogaoliu1_month_day!B80))</f>
        <v/>
      </c>
      <c r="K85" s="38" t="str">
        <f>IF(_6tuoxiaogaoliu2_month_day!A80="","",_6tuoxiaogaoliu2_month_day!A80)</f>
        <v/>
      </c>
      <c r="L85" s="39" t="str">
        <f t="shared" ref="L85" si="49">IF(K85="","",3.14*2.5*2.5*K85/1000*1.38)</f>
        <v/>
      </c>
      <c r="M85" s="38" t="str">
        <f t="shared" si="42"/>
        <v/>
      </c>
      <c r="N85" s="39" t="str">
        <f t="shared" si="43"/>
        <v/>
      </c>
      <c r="O85" s="38" t="str">
        <f>IF(_6tuoxiaogaoliu_month_day!I81="","",_6tuoxiaogaoliu_month_day!I81)</f>
        <v/>
      </c>
      <c r="P85" s="35"/>
      <c r="Q85" s="47" t="str">
        <f t="shared" si="38"/>
        <v/>
      </c>
      <c r="R85" s="47" t="str">
        <f t="shared" si="39"/>
        <v/>
      </c>
    </row>
    <row r="86" spans="1:18">
      <c r="A86" s="25"/>
      <c r="B86" s="23" t="s">
        <v>24</v>
      </c>
      <c r="C86" s="23" t="s">
        <v>21</v>
      </c>
      <c r="D86" s="26" t="str">
        <f>IF(_6tuoxiaogaoliu_month_day!A82="","",_6tuoxiaogaoliu_month_day!A82)</f>
        <v/>
      </c>
      <c r="E86" s="26" t="str">
        <f>IF(_6tuoxiaogaoliu_month_day!B82="","",_6tuoxiaogaoliu_month_day!B82)</f>
        <v/>
      </c>
      <c r="F86" s="26" t="str">
        <f>IF(_6tuoxiaogaoliu_month_day!C82="","",_6tuoxiaogaoliu_month_day!C82)</f>
        <v/>
      </c>
      <c r="G86" s="26" t="str">
        <f>IF(_6tuoxiaogaoliu_month_day!D82="","",_6tuoxiaogaoliu_month_day!D82)</f>
        <v/>
      </c>
      <c r="H86" s="26" t="str">
        <f>IF(_6tuoxiaogaoliu_month_day!E82="","",_6tuoxiaogaoliu_month_day!E82)</f>
        <v/>
      </c>
      <c r="I86" s="26" t="str">
        <f ca="1">IF(_6tuoxiaogaoliu_month_day!J82="","",SUM(_6tuoxiaogaoliu_month_day!J82:_6tuoxiaogaoliu_month_day!M82))</f>
        <v/>
      </c>
      <c r="J86" s="40"/>
      <c r="K86" s="40"/>
      <c r="L86" s="41"/>
      <c r="M86" s="42"/>
      <c r="N86" s="43"/>
      <c r="O86" s="40"/>
      <c r="P86" s="37"/>
      <c r="Q86" s="47" t="str">
        <f t="shared" si="38"/>
        <v/>
      </c>
      <c r="R86" s="47" t="str">
        <f t="shared" si="39"/>
        <v/>
      </c>
    </row>
    <row r="87" customHeight="1" spans="1:18">
      <c r="A87" s="25"/>
      <c r="B87" s="23" t="s">
        <v>18</v>
      </c>
      <c r="C87" s="23" t="s">
        <v>19</v>
      </c>
      <c r="D87" s="26" t="str">
        <f>IF(_6tuoxiaogaoliu_month_day!A83="","",_6tuoxiaogaoliu_month_day!A83)</f>
        <v/>
      </c>
      <c r="E87" s="26" t="str">
        <f>IF(_6tuoxiaogaoliu_month_day!B83="","",_6tuoxiaogaoliu_month_day!B83)</f>
        <v/>
      </c>
      <c r="F87" s="26" t="str">
        <f>IF(_6tuoxiaogaoliu_month_day!C83="","",_6tuoxiaogaoliu_month_day!C83)</f>
        <v/>
      </c>
      <c r="G87" s="26" t="str">
        <f>IF(_6tuoxiaogaoliu_month_day!D83="","",_6tuoxiaogaoliu_month_day!D83)</f>
        <v/>
      </c>
      <c r="H87" s="26" t="str">
        <f>IF(_6tuoxiaogaoliu_month_day!E83="","",_6tuoxiaogaoliu_month_day!E83)</f>
        <v/>
      </c>
      <c r="I87" s="26" t="str">
        <f ca="1">IF(_6tuoxiaogaoliu_month_day!J83="","",SUM(_6tuoxiaogaoliu_month_day!J83:_6tuoxiaogaoliu_month_day!M83))</f>
        <v/>
      </c>
      <c r="J87" s="38" t="str">
        <f>IF(_6tuoxiaogaoliu1_month_day!A82="","",SUM(_6tuoxiaogaoliu1_month_day!A82,_6tuoxiaogaoliu1_month_day!B82))</f>
        <v/>
      </c>
      <c r="K87" s="38" t="str">
        <f>IF(_6tuoxiaogaoliu2_month_day!A82="","",_6tuoxiaogaoliu2_month_day!A82)</f>
        <v/>
      </c>
      <c r="L87" s="39" t="str">
        <f t="shared" ref="L87" si="50">IF(K87="","",3.14*2.5*2.5*K87/1000*1.38)</f>
        <v/>
      </c>
      <c r="M87" s="42"/>
      <c r="N87" s="43"/>
      <c r="O87" s="38" t="str">
        <f>IF(_6tuoxiaogaoliu_month_day!I83="","",_6tuoxiaogaoliu_month_day!I83)</f>
        <v/>
      </c>
      <c r="P87" s="35"/>
      <c r="Q87" s="47" t="str">
        <f t="shared" si="38"/>
        <v/>
      </c>
      <c r="R87" s="47" t="str">
        <f t="shared" si="39"/>
        <v/>
      </c>
    </row>
    <row r="88" spans="1:18">
      <c r="A88" s="25"/>
      <c r="B88" s="23" t="s">
        <v>18</v>
      </c>
      <c r="C88" s="23" t="s">
        <v>21</v>
      </c>
      <c r="D88" s="26" t="str">
        <f>IF(_6tuoxiaogaoliu_month_day!A84="","",_6tuoxiaogaoliu_month_day!A84)</f>
        <v/>
      </c>
      <c r="E88" s="26" t="str">
        <f>IF(_6tuoxiaogaoliu_month_day!B84="","",_6tuoxiaogaoliu_month_day!B84)</f>
        <v/>
      </c>
      <c r="F88" s="26" t="str">
        <f>IF(_6tuoxiaogaoliu_month_day!C84="","",_6tuoxiaogaoliu_month_day!C84)</f>
        <v/>
      </c>
      <c r="G88" s="26" t="str">
        <f>IF(_6tuoxiaogaoliu_month_day!D84="","",_6tuoxiaogaoliu_month_day!D84)</f>
        <v/>
      </c>
      <c r="H88" s="26" t="str">
        <f>IF(_6tuoxiaogaoliu_month_day!E84="","",_6tuoxiaogaoliu_month_day!E84)</f>
        <v/>
      </c>
      <c r="I88" s="26" t="str">
        <f ca="1">IF(_6tuoxiaogaoliu_month_day!J84="","",SUM(_6tuoxiaogaoliu_month_day!J84:_6tuoxiaogaoliu_month_day!M84))</f>
        <v/>
      </c>
      <c r="J88" s="40"/>
      <c r="K88" s="40"/>
      <c r="L88" s="41"/>
      <c r="M88" s="42"/>
      <c r="N88" s="43"/>
      <c r="O88" s="40"/>
      <c r="P88" s="37"/>
      <c r="Q88" s="47" t="str">
        <f t="shared" si="38"/>
        <v/>
      </c>
      <c r="R88" s="47" t="str">
        <f t="shared" si="39"/>
        <v/>
      </c>
    </row>
    <row r="89" customHeight="1" spans="1:18">
      <c r="A89" s="25"/>
      <c r="B89" s="23" t="s">
        <v>22</v>
      </c>
      <c r="C89" s="23" t="s">
        <v>19</v>
      </c>
      <c r="D89" s="26" t="str">
        <f>IF(_6tuoxiaogaoliu_month_day!A85="","",_6tuoxiaogaoliu_month_day!A85)</f>
        <v/>
      </c>
      <c r="E89" s="26" t="str">
        <f>IF(_6tuoxiaogaoliu_month_day!B85="","",_6tuoxiaogaoliu_month_day!B85)</f>
        <v/>
      </c>
      <c r="F89" s="26" t="str">
        <f>IF(_6tuoxiaogaoliu_month_day!C85="","",_6tuoxiaogaoliu_month_day!C85)</f>
        <v/>
      </c>
      <c r="G89" s="26" t="str">
        <f>IF(_6tuoxiaogaoliu_month_day!D85="","",_6tuoxiaogaoliu_month_day!D85)</f>
        <v/>
      </c>
      <c r="H89" s="26" t="str">
        <f>IF(_6tuoxiaogaoliu_month_day!E85="","",_6tuoxiaogaoliu_month_day!E85)</f>
        <v/>
      </c>
      <c r="I89" s="26" t="str">
        <f ca="1">IF(_6tuoxiaogaoliu_month_day!J85="","",SUM(_6tuoxiaogaoliu_month_day!J85:_6tuoxiaogaoliu_month_day!M85))</f>
        <v/>
      </c>
      <c r="J89" s="38" t="str">
        <f>IF(_6tuoxiaogaoliu1_month_day!A84="","",SUM(_6tuoxiaogaoliu1_month_day!A84,_6tuoxiaogaoliu1_month_day!B84))</f>
        <v/>
      </c>
      <c r="K89" s="38" t="str">
        <f>IF(_6tuoxiaogaoliu2_month_day!A84="","",_6tuoxiaogaoliu2_month_day!A84)</f>
        <v/>
      </c>
      <c r="L89" s="39" t="str">
        <f t="shared" ref="L89" si="51">IF(K89="","",3.14*2.5*2.5*K89/1000*1.38)</f>
        <v/>
      </c>
      <c r="M89" s="42"/>
      <c r="N89" s="43"/>
      <c r="O89" s="38" t="str">
        <f>IF(_6tuoxiaogaoliu_month_day!I85="","",_6tuoxiaogaoliu_month_day!I85)</f>
        <v/>
      </c>
      <c r="P89" s="35"/>
      <c r="Q89" s="47" t="str">
        <f t="shared" si="38"/>
        <v/>
      </c>
      <c r="R89" s="47" t="str">
        <f t="shared" si="39"/>
        <v/>
      </c>
    </row>
    <row r="90" spans="1:18">
      <c r="A90" s="25"/>
      <c r="B90" s="23" t="s">
        <v>22</v>
      </c>
      <c r="C90" s="23" t="s">
        <v>21</v>
      </c>
      <c r="D90" s="26" t="str">
        <f>IF(_6tuoxiaogaoliu_month_day!A86="","",_6tuoxiaogaoliu_month_day!A86)</f>
        <v/>
      </c>
      <c r="E90" s="26" t="str">
        <f>IF(_6tuoxiaogaoliu_month_day!B86="","",_6tuoxiaogaoliu_month_day!B86)</f>
        <v/>
      </c>
      <c r="F90" s="26" t="str">
        <f>IF(_6tuoxiaogaoliu_month_day!C86="","",_6tuoxiaogaoliu_month_day!C86)</f>
        <v/>
      </c>
      <c r="G90" s="26" t="str">
        <f>IF(_6tuoxiaogaoliu_month_day!D86="","",_6tuoxiaogaoliu_month_day!D86)</f>
        <v/>
      </c>
      <c r="H90" s="26" t="str">
        <f>IF(_6tuoxiaogaoliu_month_day!E86="","",_6tuoxiaogaoliu_month_day!E86)</f>
        <v/>
      </c>
      <c r="I90" s="26" t="str">
        <f ca="1">IF(_6tuoxiaogaoliu_month_day!J86="","",SUM(_6tuoxiaogaoliu_month_day!J86:_6tuoxiaogaoliu_month_day!M86))</f>
        <v/>
      </c>
      <c r="J90" s="40"/>
      <c r="K90" s="40"/>
      <c r="L90" s="41"/>
      <c r="M90" s="40"/>
      <c r="N90" s="41"/>
      <c r="O90" s="40"/>
      <c r="P90" s="37"/>
      <c r="Q90" s="47" t="str">
        <f t="shared" si="38"/>
        <v/>
      </c>
      <c r="R90" s="47" t="str">
        <f t="shared" si="39"/>
        <v/>
      </c>
    </row>
    <row r="91" spans="1:18">
      <c r="A91" s="25">
        <f>A85+1</f>
        <v>43449</v>
      </c>
      <c r="B91" s="23" t="s">
        <v>24</v>
      </c>
      <c r="C91" s="23" t="s">
        <v>19</v>
      </c>
      <c r="D91" s="26" t="str">
        <f>IF(_6tuoxiaogaoliu_month_day!A87="","",_6tuoxiaogaoliu_month_day!A87)</f>
        <v/>
      </c>
      <c r="E91" s="26" t="str">
        <f>IF(_6tuoxiaogaoliu_month_day!B87="","",_6tuoxiaogaoliu_month_day!B87)</f>
        <v/>
      </c>
      <c r="F91" s="26" t="str">
        <f>IF(_6tuoxiaogaoliu_month_day!C87="","",_6tuoxiaogaoliu_month_day!C87)</f>
        <v/>
      </c>
      <c r="G91" s="26" t="str">
        <f>IF(_6tuoxiaogaoliu_month_day!D87="","",_6tuoxiaogaoliu_month_day!D87)</f>
        <v/>
      </c>
      <c r="H91" s="26" t="str">
        <f>IF(_6tuoxiaogaoliu_month_day!E87="","",_6tuoxiaogaoliu_month_day!E87)</f>
        <v/>
      </c>
      <c r="I91" s="26" t="str">
        <f ca="1">IF(_6tuoxiaogaoliu_month_day!J87="","",SUM(_6tuoxiaogaoliu_month_day!J87:_6tuoxiaogaoliu_month_day!M87))</f>
        <v/>
      </c>
      <c r="J91" s="38" t="str">
        <f>IF(_6tuoxiaogaoliu1_month_day!A86="","",SUM(_6tuoxiaogaoliu1_month_day!A86,_6tuoxiaogaoliu1_month_day!B86))</f>
        <v/>
      </c>
      <c r="K91" s="38" t="str">
        <f>IF(_6tuoxiaogaoliu2_month_day!A86="","",_6tuoxiaogaoliu2_month_day!A86)</f>
        <v/>
      </c>
      <c r="L91" s="39" t="str">
        <f t="shared" ref="L91" si="52">IF(K91="","",3.14*2.5*2.5*K91/1000*1.38)</f>
        <v/>
      </c>
      <c r="M91" s="38" t="str">
        <f t="shared" si="42"/>
        <v/>
      </c>
      <c r="N91" s="39" t="str">
        <f t="shared" si="43"/>
        <v/>
      </c>
      <c r="O91" s="38" t="str">
        <f>IF(_6tuoxiaogaoliu_month_day!I87="","",_6tuoxiaogaoliu_month_day!I87)</f>
        <v/>
      </c>
      <c r="P91" s="35"/>
      <c r="Q91" s="47" t="str">
        <f t="shared" si="38"/>
        <v/>
      </c>
      <c r="R91" s="47" t="str">
        <f t="shared" si="39"/>
        <v/>
      </c>
    </row>
    <row r="92" spans="1:18">
      <c r="A92" s="25"/>
      <c r="B92" s="23" t="s">
        <v>24</v>
      </c>
      <c r="C92" s="23" t="s">
        <v>21</v>
      </c>
      <c r="D92" s="26" t="str">
        <f>IF(_6tuoxiaogaoliu_month_day!A88="","",_6tuoxiaogaoliu_month_day!A88)</f>
        <v/>
      </c>
      <c r="E92" s="26" t="str">
        <f>IF(_6tuoxiaogaoliu_month_day!B88="","",_6tuoxiaogaoliu_month_day!B88)</f>
        <v/>
      </c>
      <c r="F92" s="26" t="str">
        <f>IF(_6tuoxiaogaoliu_month_day!C88="","",_6tuoxiaogaoliu_month_day!C88)</f>
        <v/>
      </c>
      <c r="G92" s="26" t="str">
        <f>IF(_6tuoxiaogaoliu_month_day!D88="","",_6tuoxiaogaoliu_month_day!D88)</f>
        <v/>
      </c>
      <c r="H92" s="26" t="str">
        <f>IF(_6tuoxiaogaoliu_month_day!E88="","",_6tuoxiaogaoliu_month_day!E88)</f>
        <v/>
      </c>
      <c r="I92" s="26" t="str">
        <f ca="1">IF(_6tuoxiaogaoliu_month_day!J88="","",SUM(_6tuoxiaogaoliu_month_day!J88:_6tuoxiaogaoliu_month_day!M88))</f>
        <v/>
      </c>
      <c r="J92" s="40"/>
      <c r="K92" s="40"/>
      <c r="L92" s="41"/>
      <c r="M92" s="42"/>
      <c r="N92" s="43"/>
      <c r="O92" s="40"/>
      <c r="P92" s="37"/>
      <c r="Q92" s="47" t="str">
        <f t="shared" si="38"/>
        <v/>
      </c>
      <c r="R92" s="47" t="str">
        <f t="shared" si="39"/>
        <v/>
      </c>
    </row>
    <row r="93" spans="1:18">
      <c r="A93" s="25"/>
      <c r="B93" s="23" t="s">
        <v>18</v>
      </c>
      <c r="C93" s="23" t="s">
        <v>19</v>
      </c>
      <c r="D93" s="26" t="str">
        <f>IF(_6tuoxiaogaoliu_month_day!A89="","",_6tuoxiaogaoliu_month_day!A89)</f>
        <v/>
      </c>
      <c r="E93" s="26" t="str">
        <f>IF(_6tuoxiaogaoliu_month_day!B89="","",_6tuoxiaogaoliu_month_day!B89)</f>
        <v/>
      </c>
      <c r="F93" s="26" t="str">
        <f>IF(_6tuoxiaogaoliu_month_day!C89="","",_6tuoxiaogaoliu_month_day!C89)</f>
        <v/>
      </c>
      <c r="G93" s="26" t="str">
        <f>IF(_6tuoxiaogaoliu_month_day!D89="","",_6tuoxiaogaoliu_month_day!D89)</f>
        <v/>
      </c>
      <c r="H93" s="26" t="str">
        <f>IF(_6tuoxiaogaoliu_month_day!E89="","",_6tuoxiaogaoliu_month_day!E89)</f>
        <v/>
      </c>
      <c r="I93" s="26" t="str">
        <f ca="1">IF(_6tuoxiaogaoliu_month_day!J89="","",SUM(_6tuoxiaogaoliu_month_day!J89:_6tuoxiaogaoliu_month_day!M89))</f>
        <v/>
      </c>
      <c r="J93" s="38" t="str">
        <f>IF(_6tuoxiaogaoliu1_month_day!A88="","",SUM(_6tuoxiaogaoliu1_month_day!A88,_6tuoxiaogaoliu1_month_day!B88))</f>
        <v/>
      </c>
      <c r="K93" s="38" t="str">
        <f>IF(_6tuoxiaogaoliu2_month_day!A88="","",_6tuoxiaogaoliu2_month_day!A88)</f>
        <v/>
      </c>
      <c r="L93" s="39" t="str">
        <f t="shared" ref="L93" si="53">IF(K93="","",3.14*2.5*2.5*K93/1000*1.38)</f>
        <v/>
      </c>
      <c r="M93" s="42"/>
      <c r="N93" s="43"/>
      <c r="O93" s="38" t="str">
        <f>IF(_6tuoxiaogaoliu_month_day!I89="","",_6tuoxiaogaoliu_month_day!I89)</f>
        <v/>
      </c>
      <c r="P93" s="35"/>
      <c r="Q93" s="47" t="str">
        <f t="shared" si="38"/>
        <v/>
      </c>
      <c r="R93" s="47" t="str">
        <f t="shared" si="39"/>
        <v/>
      </c>
    </row>
    <row r="94" spans="1:18">
      <c r="A94" s="25"/>
      <c r="B94" s="23" t="s">
        <v>18</v>
      </c>
      <c r="C94" s="23" t="s">
        <v>21</v>
      </c>
      <c r="D94" s="26" t="str">
        <f>IF(_6tuoxiaogaoliu_month_day!A90="","",_6tuoxiaogaoliu_month_day!A90)</f>
        <v/>
      </c>
      <c r="E94" s="26" t="str">
        <f>IF(_6tuoxiaogaoliu_month_day!B90="","",_6tuoxiaogaoliu_month_day!B90)</f>
        <v/>
      </c>
      <c r="F94" s="26" t="str">
        <f>IF(_6tuoxiaogaoliu_month_day!C90="","",_6tuoxiaogaoliu_month_day!C90)</f>
        <v/>
      </c>
      <c r="G94" s="26" t="str">
        <f>IF(_6tuoxiaogaoliu_month_day!D90="","",_6tuoxiaogaoliu_month_day!D90)</f>
        <v/>
      </c>
      <c r="H94" s="26" t="str">
        <f>IF(_6tuoxiaogaoliu_month_day!E90="","",_6tuoxiaogaoliu_month_day!E90)</f>
        <v/>
      </c>
      <c r="I94" s="26" t="str">
        <f ca="1">IF(_6tuoxiaogaoliu_month_day!J90="","",SUM(_6tuoxiaogaoliu_month_day!J90:_6tuoxiaogaoliu_month_day!M90))</f>
        <v/>
      </c>
      <c r="J94" s="40"/>
      <c r="K94" s="40"/>
      <c r="L94" s="41"/>
      <c r="M94" s="42"/>
      <c r="N94" s="43"/>
      <c r="O94" s="40"/>
      <c r="P94" s="37"/>
      <c r="Q94" s="47" t="str">
        <f t="shared" si="38"/>
        <v/>
      </c>
      <c r="R94" s="47" t="str">
        <f t="shared" si="39"/>
        <v/>
      </c>
    </row>
    <row r="95" customHeight="1" spans="1:18">
      <c r="A95" s="25"/>
      <c r="B95" s="23" t="s">
        <v>22</v>
      </c>
      <c r="C95" s="23" t="s">
        <v>19</v>
      </c>
      <c r="D95" s="26" t="str">
        <f>IF(_6tuoxiaogaoliu_month_day!A91="","",_6tuoxiaogaoliu_month_day!A91)</f>
        <v/>
      </c>
      <c r="E95" s="26" t="str">
        <f>IF(_6tuoxiaogaoliu_month_day!B91="","",_6tuoxiaogaoliu_month_day!B91)</f>
        <v/>
      </c>
      <c r="F95" s="26" t="str">
        <f>IF(_6tuoxiaogaoliu_month_day!C91="","",_6tuoxiaogaoliu_month_day!C91)</f>
        <v/>
      </c>
      <c r="G95" s="26" t="str">
        <f>IF(_6tuoxiaogaoliu_month_day!D91="","",_6tuoxiaogaoliu_month_day!D91)</f>
        <v/>
      </c>
      <c r="H95" s="26" t="str">
        <f>IF(_6tuoxiaogaoliu_month_day!E91="","",_6tuoxiaogaoliu_month_day!E91)</f>
        <v/>
      </c>
      <c r="I95" s="26" t="str">
        <f ca="1">IF(_6tuoxiaogaoliu_month_day!J91="","",SUM(_6tuoxiaogaoliu_month_day!J91:_6tuoxiaogaoliu_month_day!M91))</f>
        <v/>
      </c>
      <c r="J95" s="38" t="str">
        <f>IF(_6tuoxiaogaoliu1_month_day!A90="","",SUM(_6tuoxiaogaoliu1_month_day!A90,_6tuoxiaogaoliu1_month_day!B90))</f>
        <v/>
      </c>
      <c r="K95" s="38" t="str">
        <f>IF(_6tuoxiaogaoliu2_month_day!A90="","",_6tuoxiaogaoliu2_month_day!A90)</f>
        <v/>
      </c>
      <c r="L95" s="39" t="str">
        <f t="shared" ref="L95" si="54">IF(K95="","",3.14*2.5*2.5*K95/1000*1.38)</f>
        <v/>
      </c>
      <c r="M95" s="42"/>
      <c r="N95" s="43"/>
      <c r="O95" s="38" t="str">
        <f>IF(_6tuoxiaogaoliu_month_day!I91="","",_6tuoxiaogaoliu_month_day!I91)</f>
        <v/>
      </c>
      <c r="P95" s="35"/>
      <c r="Q95" s="47" t="str">
        <f t="shared" si="38"/>
        <v/>
      </c>
      <c r="R95" s="47" t="str">
        <f t="shared" si="39"/>
        <v/>
      </c>
    </row>
    <row r="96" spans="1:18">
      <c r="A96" s="25"/>
      <c r="B96" s="23" t="s">
        <v>22</v>
      </c>
      <c r="C96" s="23" t="s">
        <v>21</v>
      </c>
      <c r="D96" s="26" t="str">
        <f>IF(_6tuoxiaogaoliu_month_day!A92="","",_6tuoxiaogaoliu_month_day!A92)</f>
        <v/>
      </c>
      <c r="E96" s="26" t="str">
        <f>IF(_6tuoxiaogaoliu_month_day!B92="","",_6tuoxiaogaoliu_month_day!B92)</f>
        <v/>
      </c>
      <c r="F96" s="26" t="str">
        <f>IF(_6tuoxiaogaoliu_month_day!C92="","",_6tuoxiaogaoliu_month_day!C92)</f>
        <v/>
      </c>
      <c r="G96" s="26" t="str">
        <f>IF(_6tuoxiaogaoliu_month_day!D92="","",_6tuoxiaogaoliu_month_day!D92)</f>
        <v/>
      </c>
      <c r="H96" s="26" t="str">
        <f>IF(_6tuoxiaogaoliu_month_day!E92="","",_6tuoxiaogaoliu_month_day!E92)</f>
        <v/>
      </c>
      <c r="I96" s="26" t="str">
        <f ca="1">IF(_6tuoxiaogaoliu_month_day!J92="","",SUM(_6tuoxiaogaoliu_month_day!J92:_6tuoxiaogaoliu_month_day!M92))</f>
        <v/>
      </c>
      <c r="J96" s="40"/>
      <c r="K96" s="40"/>
      <c r="L96" s="41"/>
      <c r="M96" s="40"/>
      <c r="N96" s="41"/>
      <c r="O96" s="40"/>
      <c r="P96" s="37"/>
      <c r="Q96" s="47" t="str">
        <f t="shared" si="38"/>
        <v/>
      </c>
      <c r="R96" s="47" t="str">
        <f t="shared" si="39"/>
        <v/>
      </c>
    </row>
    <row r="97" spans="1:18">
      <c r="A97" s="25">
        <f>A91+1</f>
        <v>43450</v>
      </c>
      <c r="B97" s="23" t="s">
        <v>24</v>
      </c>
      <c r="C97" s="23" t="s">
        <v>19</v>
      </c>
      <c r="D97" s="26" t="str">
        <f>IF(_6tuoxiaogaoliu_month_day!A93="","",_6tuoxiaogaoliu_month_day!A93)</f>
        <v/>
      </c>
      <c r="E97" s="26" t="str">
        <f>IF(_6tuoxiaogaoliu_month_day!B93="","",_6tuoxiaogaoliu_month_day!B93)</f>
        <v/>
      </c>
      <c r="F97" s="26" t="str">
        <f>IF(_6tuoxiaogaoliu_month_day!C93="","",_6tuoxiaogaoliu_month_day!C93)</f>
        <v/>
      </c>
      <c r="G97" s="26" t="str">
        <f>IF(_6tuoxiaogaoliu_month_day!D93="","",_6tuoxiaogaoliu_month_day!D93)</f>
        <v/>
      </c>
      <c r="H97" s="26" t="str">
        <f>IF(_6tuoxiaogaoliu_month_day!E93="","",_6tuoxiaogaoliu_month_day!E93)</f>
        <v/>
      </c>
      <c r="I97" s="26" t="str">
        <f ca="1">IF(_6tuoxiaogaoliu_month_day!J93="","",SUM(_6tuoxiaogaoliu_month_day!J93:_6tuoxiaogaoliu_month_day!M93))</f>
        <v/>
      </c>
      <c r="J97" s="38" t="str">
        <f>IF(_6tuoxiaogaoliu1_month_day!A92="","",SUM(_6tuoxiaogaoliu1_month_day!A92,_6tuoxiaogaoliu1_month_day!B92))</f>
        <v/>
      </c>
      <c r="K97" s="38" t="str">
        <f>IF(_6tuoxiaogaoliu2_month_day!A92="","",_6tuoxiaogaoliu2_month_day!A92)</f>
        <v/>
      </c>
      <c r="L97" s="39" t="str">
        <f t="shared" ref="L97" si="55">IF(K97="","",3.14*2.5*2.5*K97/1000*1.38)</f>
        <v/>
      </c>
      <c r="M97" s="38" t="str">
        <f t="shared" si="42"/>
        <v/>
      </c>
      <c r="N97" s="39" t="str">
        <f t="shared" si="43"/>
        <v/>
      </c>
      <c r="O97" s="38" t="str">
        <f>IF(_6tuoxiaogaoliu_month_day!I93="","",_6tuoxiaogaoliu_month_day!I93)</f>
        <v/>
      </c>
      <c r="P97" s="35"/>
      <c r="Q97" s="47" t="str">
        <f t="shared" si="38"/>
        <v/>
      </c>
      <c r="R97" s="47" t="str">
        <f t="shared" si="39"/>
        <v/>
      </c>
    </row>
    <row r="98" spans="1:18">
      <c r="A98" s="25"/>
      <c r="B98" s="23" t="s">
        <v>24</v>
      </c>
      <c r="C98" s="23" t="s">
        <v>21</v>
      </c>
      <c r="D98" s="26" t="str">
        <f>IF(_6tuoxiaogaoliu_month_day!A94="","",_6tuoxiaogaoliu_month_day!A94)</f>
        <v/>
      </c>
      <c r="E98" s="26" t="str">
        <f>IF(_6tuoxiaogaoliu_month_day!B94="","",_6tuoxiaogaoliu_month_day!B94)</f>
        <v/>
      </c>
      <c r="F98" s="26" t="str">
        <f>IF(_6tuoxiaogaoliu_month_day!C94="","",_6tuoxiaogaoliu_month_day!C94)</f>
        <v/>
      </c>
      <c r="G98" s="26" t="str">
        <f>IF(_6tuoxiaogaoliu_month_day!D94="","",_6tuoxiaogaoliu_month_day!D94)</f>
        <v/>
      </c>
      <c r="H98" s="26" t="str">
        <f>IF(_6tuoxiaogaoliu_month_day!E94="","",_6tuoxiaogaoliu_month_day!E94)</f>
        <v/>
      </c>
      <c r="I98" s="26" t="str">
        <f ca="1">IF(_6tuoxiaogaoliu_month_day!J94="","",SUM(_6tuoxiaogaoliu_month_day!J94:_6tuoxiaogaoliu_month_day!M94))</f>
        <v/>
      </c>
      <c r="J98" s="40"/>
      <c r="K98" s="40"/>
      <c r="L98" s="41"/>
      <c r="M98" s="42"/>
      <c r="N98" s="43"/>
      <c r="O98" s="40"/>
      <c r="P98" s="37"/>
      <c r="Q98" s="47" t="str">
        <f t="shared" si="38"/>
        <v/>
      </c>
      <c r="R98" s="47" t="str">
        <f t="shared" si="39"/>
        <v/>
      </c>
    </row>
    <row r="99" spans="1:18">
      <c r="A99" s="25"/>
      <c r="B99" s="23" t="s">
        <v>18</v>
      </c>
      <c r="C99" s="23" t="s">
        <v>19</v>
      </c>
      <c r="D99" s="26" t="str">
        <f>IF(_6tuoxiaogaoliu_month_day!A95="","",_6tuoxiaogaoliu_month_day!A95)</f>
        <v/>
      </c>
      <c r="E99" s="26" t="str">
        <f>IF(_6tuoxiaogaoliu_month_day!B95="","",_6tuoxiaogaoliu_month_day!B95)</f>
        <v/>
      </c>
      <c r="F99" s="26" t="str">
        <f>IF(_6tuoxiaogaoliu_month_day!C95="","",_6tuoxiaogaoliu_month_day!C95)</f>
        <v/>
      </c>
      <c r="G99" s="26" t="str">
        <f>IF(_6tuoxiaogaoliu_month_day!D95="","",_6tuoxiaogaoliu_month_day!D95)</f>
        <v/>
      </c>
      <c r="H99" s="26" t="str">
        <f>IF(_6tuoxiaogaoliu_month_day!E95="","",_6tuoxiaogaoliu_month_day!E95)</f>
        <v/>
      </c>
      <c r="I99" s="26" t="str">
        <f ca="1">IF(_6tuoxiaogaoliu_month_day!J95="","",SUM(_6tuoxiaogaoliu_month_day!J95:_6tuoxiaogaoliu_month_day!M95))</f>
        <v/>
      </c>
      <c r="J99" s="38" t="str">
        <f>IF(_6tuoxiaogaoliu1_month_day!A94="","",SUM(_6tuoxiaogaoliu1_month_day!A94,_6tuoxiaogaoliu1_month_day!B94))</f>
        <v/>
      </c>
      <c r="K99" s="38" t="str">
        <f>IF(_6tuoxiaogaoliu2_month_day!A94="","",_6tuoxiaogaoliu2_month_day!A94)</f>
        <v/>
      </c>
      <c r="L99" s="39" t="str">
        <f t="shared" ref="L99" si="56">IF(K99="","",3.14*2.5*2.5*K99/1000*1.38)</f>
        <v/>
      </c>
      <c r="M99" s="42"/>
      <c r="N99" s="43"/>
      <c r="O99" s="38" t="str">
        <f>IF(_6tuoxiaogaoliu_month_day!I95="","",_6tuoxiaogaoliu_month_day!I95)</f>
        <v/>
      </c>
      <c r="P99" s="35"/>
      <c r="Q99" s="47" t="str">
        <f t="shared" si="38"/>
        <v/>
      </c>
      <c r="R99" s="47" t="str">
        <f t="shared" si="39"/>
        <v/>
      </c>
    </row>
    <row r="100" spans="1:18">
      <c r="A100" s="25"/>
      <c r="B100" s="23" t="s">
        <v>18</v>
      </c>
      <c r="C100" s="23" t="s">
        <v>21</v>
      </c>
      <c r="D100" s="26" t="str">
        <f>IF(_6tuoxiaogaoliu_month_day!A96="","",_6tuoxiaogaoliu_month_day!A96)</f>
        <v/>
      </c>
      <c r="E100" s="26" t="str">
        <f>IF(_6tuoxiaogaoliu_month_day!B96="","",_6tuoxiaogaoliu_month_day!B96)</f>
        <v/>
      </c>
      <c r="F100" s="26" t="str">
        <f>IF(_6tuoxiaogaoliu_month_day!C96="","",_6tuoxiaogaoliu_month_day!C96)</f>
        <v/>
      </c>
      <c r="G100" s="26" t="str">
        <f>IF(_6tuoxiaogaoliu_month_day!D96="","",_6tuoxiaogaoliu_month_day!D96)</f>
        <v/>
      </c>
      <c r="H100" s="26" t="str">
        <f>IF(_6tuoxiaogaoliu_month_day!E96="","",_6tuoxiaogaoliu_month_day!E96)</f>
        <v/>
      </c>
      <c r="I100" s="26" t="str">
        <f ca="1">IF(_6tuoxiaogaoliu_month_day!J96="","",SUM(_6tuoxiaogaoliu_month_day!J96:_6tuoxiaogaoliu_month_day!M96))</f>
        <v/>
      </c>
      <c r="J100" s="40"/>
      <c r="K100" s="40"/>
      <c r="L100" s="41"/>
      <c r="M100" s="42"/>
      <c r="N100" s="43"/>
      <c r="O100" s="40"/>
      <c r="P100" s="37"/>
      <c r="Q100" s="47" t="str">
        <f t="shared" si="38"/>
        <v/>
      </c>
      <c r="R100" s="47" t="str">
        <f t="shared" si="39"/>
        <v/>
      </c>
    </row>
    <row r="101" spans="1:18">
      <c r="A101" s="25"/>
      <c r="B101" s="23" t="s">
        <v>22</v>
      </c>
      <c r="C101" s="23" t="s">
        <v>19</v>
      </c>
      <c r="D101" s="26" t="str">
        <f>IF(_6tuoxiaogaoliu_month_day!A97="","",_6tuoxiaogaoliu_month_day!A97)</f>
        <v/>
      </c>
      <c r="E101" s="26" t="str">
        <f>IF(_6tuoxiaogaoliu_month_day!B97="","",_6tuoxiaogaoliu_month_day!B97)</f>
        <v/>
      </c>
      <c r="F101" s="26" t="str">
        <f>IF(_6tuoxiaogaoliu_month_day!C97="","",_6tuoxiaogaoliu_month_day!C97)</f>
        <v/>
      </c>
      <c r="G101" s="26" t="str">
        <f>IF(_6tuoxiaogaoliu_month_day!D97="","",_6tuoxiaogaoliu_month_day!D97)</f>
        <v/>
      </c>
      <c r="H101" s="26" t="str">
        <f>IF(_6tuoxiaogaoliu_month_day!E97="","",_6tuoxiaogaoliu_month_day!E97)</f>
        <v/>
      </c>
      <c r="I101" s="26" t="str">
        <f ca="1">IF(_6tuoxiaogaoliu_month_day!J97="","",SUM(_6tuoxiaogaoliu_month_day!J97:_6tuoxiaogaoliu_month_day!M97))</f>
        <v/>
      </c>
      <c r="J101" s="38" t="str">
        <f>IF(_6tuoxiaogaoliu1_month_day!A96="","",SUM(_6tuoxiaogaoliu1_month_day!A96,_6tuoxiaogaoliu1_month_day!B96))</f>
        <v/>
      </c>
      <c r="K101" s="38" t="str">
        <f>IF(_6tuoxiaogaoliu2_month_day!A96="","",_6tuoxiaogaoliu2_month_day!A96)</f>
        <v/>
      </c>
      <c r="L101" s="39" t="str">
        <f t="shared" ref="L101" si="57">IF(K101="","",3.14*2.5*2.5*K101/1000*1.38)</f>
        <v/>
      </c>
      <c r="M101" s="42"/>
      <c r="N101" s="43"/>
      <c r="O101" s="38" t="str">
        <f>IF(_6tuoxiaogaoliu_month_day!I97="","",_6tuoxiaogaoliu_month_day!I97)</f>
        <v/>
      </c>
      <c r="P101" s="48"/>
      <c r="Q101" s="47" t="str">
        <f t="shared" si="38"/>
        <v/>
      </c>
      <c r="R101" s="47" t="str">
        <f t="shared" si="39"/>
        <v/>
      </c>
    </row>
    <row r="102" spans="1:18">
      <c r="A102" s="25"/>
      <c r="B102" s="23" t="s">
        <v>22</v>
      </c>
      <c r="C102" s="23" t="s">
        <v>21</v>
      </c>
      <c r="D102" s="26" t="str">
        <f>IF(_6tuoxiaogaoliu_month_day!A98="","",_6tuoxiaogaoliu_month_day!A98)</f>
        <v/>
      </c>
      <c r="E102" s="26" t="str">
        <f>IF(_6tuoxiaogaoliu_month_day!B98="","",_6tuoxiaogaoliu_month_day!B98)</f>
        <v/>
      </c>
      <c r="F102" s="26" t="str">
        <f>IF(_6tuoxiaogaoliu_month_day!C98="","",_6tuoxiaogaoliu_month_day!C98)</f>
        <v/>
      </c>
      <c r="G102" s="26" t="str">
        <f>IF(_6tuoxiaogaoliu_month_day!D98="","",_6tuoxiaogaoliu_month_day!D98)</f>
        <v/>
      </c>
      <c r="H102" s="26" t="str">
        <f>IF(_6tuoxiaogaoliu_month_day!E98="","",_6tuoxiaogaoliu_month_day!E98)</f>
        <v/>
      </c>
      <c r="I102" s="26" t="str">
        <f ca="1">IF(_6tuoxiaogaoliu_month_day!J98="","",SUM(_6tuoxiaogaoliu_month_day!J98:_6tuoxiaogaoliu_month_day!M98))</f>
        <v/>
      </c>
      <c r="J102" s="40"/>
      <c r="K102" s="40"/>
      <c r="L102" s="41"/>
      <c r="M102" s="40"/>
      <c r="N102" s="41"/>
      <c r="O102" s="40"/>
      <c r="P102" s="34"/>
      <c r="Q102" s="47" t="str">
        <f t="shared" si="38"/>
        <v/>
      </c>
      <c r="R102" s="47" t="str">
        <f t="shared" si="39"/>
        <v/>
      </c>
    </row>
    <row r="103" spans="1:18">
      <c r="A103" s="25">
        <f>A97+1</f>
        <v>43451</v>
      </c>
      <c r="B103" s="23" t="s">
        <v>24</v>
      </c>
      <c r="C103" s="23" t="s">
        <v>19</v>
      </c>
      <c r="D103" s="26" t="str">
        <f>IF(_6tuoxiaogaoliu_month_day!A99="","",_6tuoxiaogaoliu_month_day!A99)</f>
        <v/>
      </c>
      <c r="E103" s="26" t="str">
        <f>IF(_6tuoxiaogaoliu_month_day!B99="","",_6tuoxiaogaoliu_month_day!B99)</f>
        <v/>
      </c>
      <c r="F103" s="26" t="str">
        <f>IF(_6tuoxiaogaoliu_month_day!C99="","",_6tuoxiaogaoliu_month_day!C99)</f>
        <v/>
      </c>
      <c r="G103" s="26" t="str">
        <f>IF(_6tuoxiaogaoliu_month_day!D99="","",_6tuoxiaogaoliu_month_day!D99)</f>
        <v/>
      </c>
      <c r="H103" s="26" t="str">
        <f>IF(_6tuoxiaogaoliu_month_day!E99="","",_6tuoxiaogaoliu_month_day!E99)</f>
        <v/>
      </c>
      <c r="I103" s="26" t="str">
        <f ca="1">IF(_6tuoxiaogaoliu_month_day!J99="","",SUM(_6tuoxiaogaoliu_month_day!J99:_6tuoxiaogaoliu_month_day!M99))</f>
        <v/>
      </c>
      <c r="J103" s="38" t="str">
        <f>IF(_6tuoxiaogaoliu1_month_day!A98="","",SUM(_6tuoxiaogaoliu1_month_day!A98,_6tuoxiaogaoliu1_month_day!B98))</f>
        <v/>
      </c>
      <c r="K103" s="38" t="str">
        <f>IF(_6tuoxiaogaoliu2_month_day!A98="","",_6tuoxiaogaoliu2_month_day!A98)</f>
        <v/>
      </c>
      <c r="L103" s="39" t="str">
        <f t="shared" ref="L103" si="58">IF(K103="","",3.14*2.5*2.5*K103/1000*1.38)</f>
        <v/>
      </c>
      <c r="M103" s="38" t="str">
        <f t="shared" si="42"/>
        <v/>
      </c>
      <c r="N103" s="39" t="str">
        <f t="shared" si="43"/>
        <v/>
      </c>
      <c r="O103" s="38" t="str">
        <f>IF(_6tuoxiaogaoliu_month_day!I99="","",_6tuoxiaogaoliu_month_day!I99)</f>
        <v/>
      </c>
      <c r="P103" s="35"/>
      <c r="Q103" s="47" t="str">
        <f t="shared" si="38"/>
        <v/>
      </c>
      <c r="R103" s="47" t="str">
        <f t="shared" si="39"/>
        <v/>
      </c>
    </row>
    <row r="104" spans="1:18">
      <c r="A104" s="25"/>
      <c r="B104" s="23" t="s">
        <v>24</v>
      </c>
      <c r="C104" s="23" t="s">
        <v>21</v>
      </c>
      <c r="D104" s="26" t="str">
        <f>IF(_6tuoxiaogaoliu_month_day!A100="","",_6tuoxiaogaoliu_month_day!A100)</f>
        <v/>
      </c>
      <c r="E104" s="26" t="str">
        <f>IF(_6tuoxiaogaoliu_month_day!B100="","",_6tuoxiaogaoliu_month_day!B100)</f>
        <v/>
      </c>
      <c r="F104" s="26" t="str">
        <f>IF(_6tuoxiaogaoliu_month_day!C100="","",_6tuoxiaogaoliu_month_day!C100)</f>
        <v/>
      </c>
      <c r="G104" s="26" t="str">
        <f>IF(_6tuoxiaogaoliu_month_day!D100="","",_6tuoxiaogaoliu_month_day!D100)</f>
        <v/>
      </c>
      <c r="H104" s="26" t="str">
        <f>IF(_6tuoxiaogaoliu_month_day!E100="","",_6tuoxiaogaoliu_month_day!E100)</f>
        <v/>
      </c>
      <c r="I104" s="26" t="str">
        <f ca="1">IF(_6tuoxiaogaoliu_month_day!J100="","",SUM(_6tuoxiaogaoliu_month_day!J100:_6tuoxiaogaoliu_month_day!M100))</f>
        <v/>
      </c>
      <c r="J104" s="40"/>
      <c r="K104" s="40"/>
      <c r="L104" s="41"/>
      <c r="M104" s="42"/>
      <c r="N104" s="43"/>
      <c r="O104" s="40"/>
      <c r="P104" s="37"/>
      <c r="Q104" s="47" t="str">
        <f t="shared" si="38"/>
        <v/>
      </c>
      <c r="R104" s="47" t="str">
        <f t="shared" si="39"/>
        <v/>
      </c>
    </row>
    <row r="105" spans="1:18">
      <c r="A105" s="25"/>
      <c r="B105" s="23" t="s">
        <v>18</v>
      </c>
      <c r="C105" s="23" t="s">
        <v>19</v>
      </c>
      <c r="D105" s="26" t="str">
        <f>IF(_6tuoxiaogaoliu_month_day!A101="","",_6tuoxiaogaoliu_month_day!A101)</f>
        <v/>
      </c>
      <c r="E105" s="26" t="str">
        <f>IF(_6tuoxiaogaoliu_month_day!B101="","",_6tuoxiaogaoliu_month_day!B101)</f>
        <v/>
      </c>
      <c r="F105" s="26" t="str">
        <f>IF(_6tuoxiaogaoliu_month_day!C101="","",_6tuoxiaogaoliu_month_day!C101)</f>
        <v/>
      </c>
      <c r="G105" s="26" t="str">
        <f>IF(_6tuoxiaogaoliu_month_day!D101="","",_6tuoxiaogaoliu_month_day!D101)</f>
        <v/>
      </c>
      <c r="H105" s="26" t="str">
        <f>IF(_6tuoxiaogaoliu_month_day!E101="","",_6tuoxiaogaoliu_month_day!E101)</f>
        <v/>
      </c>
      <c r="I105" s="26" t="str">
        <f ca="1">IF(_6tuoxiaogaoliu_month_day!J101="","",SUM(_6tuoxiaogaoliu_month_day!J101:_6tuoxiaogaoliu_month_day!M101))</f>
        <v/>
      </c>
      <c r="J105" s="38" t="str">
        <f>IF(_6tuoxiaogaoliu1_month_day!A100="","",SUM(_6tuoxiaogaoliu1_month_day!A100,_6tuoxiaogaoliu1_month_day!B100))</f>
        <v/>
      </c>
      <c r="K105" s="38" t="str">
        <f>IF(_6tuoxiaogaoliu2_month_day!A100="","",_6tuoxiaogaoliu2_month_day!A100)</f>
        <v/>
      </c>
      <c r="L105" s="39" t="str">
        <f t="shared" ref="L105" si="59">IF(K105="","",3.14*2.5*2.5*K105/1000*1.38)</f>
        <v/>
      </c>
      <c r="M105" s="42"/>
      <c r="N105" s="43"/>
      <c r="O105" s="38" t="str">
        <f>IF(_6tuoxiaogaoliu_month_day!I101="","",_6tuoxiaogaoliu_month_day!I101)</f>
        <v/>
      </c>
      <c r="P105" s="35"/>
      <c r="Q105" s="47" t="str">
        <f t="shared" si="38"/>
        <v/>
      </c>
      <c r="R105" s="47" t="str">
        <f t="shared" si="39"/>
        <v/>
      </c>
    </row>
    <row r="106" spans="1:18">
      <c r="A106" s="25"/>
      <c r="B106" s="23" t="s">
        <v>18</v>
      </c>
      <c r="C106" s="23" t="s">
        <v>21</v>
      </c>
      <c r="D106" s="26" t="str">
        <f>IF(_6tuoxiaogaoliu_month_day!A102="","",_6tuoxiaogaoliu_month_day!A102)</f>
        <v/>
      </c>
      <c r="E106" s="26" t="str">
        <f>IF(_6tuoxiaogaoliu_month_day!B102="","",_6tuoxiaogaoliu_month_day!B102)</f>
        <v/>
      </c>
      <c r="F106" s="26" t="str">
        <f>IF(_6tuoxiaogaoliu_month_day!C102="","",_6tuoxiaogaoliu_month_day!C102)</f>
        <v/>
      </c>
      <c r="G106" s="26" t="str">
        <f>IF(_6tuoxiaogaoliu_month_day!D102="","",_6tuoxiaogaoliu_month_day!D102)</f>
        <v/>
      </c>
      <c r="H106" s="26" t="str">
        <f>IF(_6tuoxiaogaoliu_month_day!E102="","",_6tuoxiaogaoliu_month_day!E102)</f>
        <v/>
      </c>
      <c r="I106" s="26" t="str">
        <f ca="1">IF(_6tuoxiaogaoliu_month_day!J102="","",SUM(_6tuoxiaogaoliu_month_day!J102:_6tuoxiaogaoliu_month_day!M102))</f>
        <v/>
      </c>
      <c r="J106" s="40"/>
      <c r="K106" s="40"/>
      <c r="L106" s="41"/>
      <c r="M106" s="42"/>
      <c r="N106" s="43"/>
      <c r="O106" s="40"/>
      <c r="P106" s="37"/>
      <c r="Q106" s="47" t="str">
        <f t="shared" si="38"/>
        <v/>
      </c>
      <c r="R106" s="47" t="str">
        <f t="shared" si="39"/>
        <v/>
      </c>
    </row>
    <row r="107" customHeight="1" spans="1:18">
      <c r="A107" s="25"/>
      <c r="B107" s="23" t="s">
        <v>22</v>
      </c>
      <c r="C107" s="23" t="s">
        <v>19</v>
      </c>
      <c r="D107" s="26" t="str">
        <f>IF(_6tuoxiaogaoliu_month_day!A103="","",_6tuoxiaogaoliu_month_day!A103)</f>
        <v/>
      </c>
      <c r="E107" s="26" t="str">
        <f>IF(_6tuoxiaogaoliu_month_day!B103="","",_6tuoxiaogaoliu_month_day!B103)</f>
        <v/>
      </c>
      <c r="F107" s="26" t="str">
        <f>IF(_6tuoxiaogaoliu_month_day!C103="","",_6tuoxiaogaoliu_month_day!C103)</f>
        <v/>
      </c>
      <c r="G107" s="26" t="str">
        <f>IF(_6tuoxiaogaoliu_month_day!D103="","",_6tuoxiaogaoliu_month_day!D103)</f>
        <v/>
      </c>
      <c r="H107" s="26" t="str">
        <f>IF(_6tuoxiaogaoliu_month_day!E103="","",_6tuoxiaogaoliu_month_day!E103)</f>
        <v/>
      </c>
      <c r="I107" s="26" t="str">
        <f ca="1">IF(_6tuoxiaogaoliu_month_day!J103="","",SUM(_6tuoxiaogaoliu_month_day!J103:_6tuoxiaogaoliu_month_day!M103))</f>
        <v/>
      </c>
      <c r="J107" s="38" t="str">
        <f>IF(_6tuoxiaogaoliu1_month_day!A102="","",SUM(_6tuoxiaogaoliu1_month_day!A102,_6tuoxiaogaoliu1_month_day!B102))</f>
        <v/>
      </c>
      <c r="K107" s="38" t="str">
        <f>IF(_6tuoxiaogaoliu2_month_day!A102="","",_6tuoxiaogaoliu2_month_day!A102)</f>
        <v/>
      </c>
      <c r="L107" s="39" t="str">
        <f t="shared" ref="L107" si="60">IF(K107="","",3.14*2.5*2.5*K107/1000*1.38)</f>
        <v/>
      </c>
      <c r="M107" s="42"/>
      <c r="N107" s="43"/>
      <c r="O107" s="38" t="str">
        <f>IF(_6tuoxiaogaoliu_month_day!I103="","",_6tuoxiaogaoliu_month_day!I103)</f>
        <v/>
      </c>
      <c r="P107" s="35"/>
      <c r="Q107" s="47" t="str">
        <f t="shared" si="38"/>
        <v/>
      </c>
      <c r="R107" s="47" t="str">
        <f t="shared" si="39"/>
        <v/>
      </c>
    </row>
    <row r="108" spans="1:18">
      <c r="A108" s="25"/>
      <c r="B108" s="23" t="s">
        <v>22</v>
      </c>
      <c r="C108" s="23" t="s">
        <v>21</v>
      </c>
      <c r="D108" s="26" t="str">
        <f>IF(_6tuoxiaogaoliu_month_day!A104="","",_6tuoxiaogaoliu_month_day!A104)</f>
        <v/>
      </c>
      <c r="E108" s="26" t="str">
        <f>IF(_6tuoxiaogaoliu_month_day!B104="","",_6tuoxiaogaoliu_month_day!B104)</f>
        <v/>
      </c>
      <c r="F108" s="26" t="str">
        <f>IF(_6tuoxiaogaoliu_month_day!C104="","",_6tuoxiaogaoliu_month_day!C104)</f>
        <v/>
      </c>
      <c r="G108" s="26" t="str">
        <f>IF(_6tuoxiaogaoliu_month_day!D104="","",_6tuoxiaogaoliu_month_day!D104)</f>
        <v/>
      </c>
      <c r="H108" s="26" t="str">
        <f>IF(_6tuoxiaogaoliu_month_day!E104="","",_6tuoxiaogaoliu_month_day!E104)</f>
        <v/>
      </c>
      <c r="I108" s="26" t="str">
        <f ca="1">IF(_6tuoxiaogaoliu_month_day!J104="","",SUM(_6tuoxiaogaoliu_month_day!J104:_6tuoxiaogaoliu_month_day!M104))</f>
        <v/>
      </c>
      <c r="J108" s="40"/>
      <c r="K108" s="40"/>
      <c r="L108" s="41"/>
      <c r="M108" s="40"/>
      <c r="N108" s="41"/>
      <c r="O108" s="40"/>
      <c r="P108" s="37"/>
      <c r="Q108" s="47" t="str">
        <f t="shared" si="38"/>
        <v/>
      </c>
      <c r="R108" s="47" t="str">
        <f t="shared" si="39"/>
        <v/>
      </c>
    </row>
    <row r="109" spans="1:18">
      <c r="A109" s="25">
        <f>A103+1</f>
        <v>43452</v>
      </c>
      <c r="B109" s="23" t="s">
        <v>24</v>
      </c>
      <c r="C109" s="23" t="s">
        <v>19</v>
      </c>
      <c r="D109" s="26" t="str">
        <f>IF(_6tuoxiaogaoliu_month_day!A105="","",_6tuoxiaogaoliu_month_day!A105)</f>
        <v/>
      </c>
      <c r="E109" s="26" t="str">
        <f>IF(_6tuoxiaogaoliu_month_day!B105="","",_6tuoxiaogaoliu_month_day!B105)</f>
        <v/>
      </c>
      <c r="F109" s="26" t="str">
        <f>IF(_6tuoxiaogaoliu_month_day!C105="","",_6tuoxiaogaoliu_month_day!C105)</f>
        <v/>
      </c>
      <c r="G109" s="26" t="str">
        <f>IF(_6tuoxiaogaoliu_month_day!D105="","",_6tuoxiaogaoliu_month_day!D105)</f>
        <v/>
      </c>
      <c r="H109" s="26" t="str">
        <f>IF(_6tuoxiaogaoliu_month_day!E105="","",_6tuoxiaogaoliu_month_day!E105)</f>
        <v/>
      </c>
      <c r="I109" s="26" t="str">
        <f ca="1">IF(_6tuoxiaogaoliu_month_day!J105="","",SUM(_6tuoxiaogaoliu_month_day!J105:_6tuoxiaogaoliu_month_day!M105))</f>
        <v/>
      </c>
      <c r="J109" s="38" t="str">
        <f>IF(_6tuoxiaogaoliu1_month_day!A104="","",SUM(_6tuoxiaogaoliu1_month_day!A104,_6tuoxiaogaoliu1_month_day!B104))</f>
        <v/>
      </c>
      <c r="K109" s="38" t="str">
        <f>IF(_6tuoxiaogaoliu2_month_day!A104="","",_6tuoxiaogaoliu2_month_day!A104)</f>
        <v/>
      </c>
      <c r="L109" s="39" t="str">
        <f t="shared" ref="L109" si="61">IF(K109="","",3.14*2.5*2.5*K109/1000*1.38)</f>
        <v/>
      </c>
      <c r="M109" s="38" t="str">
        <f t="shared" si="42"/>
        <v/>
      </c>
      <c r="N109" s="39" t="str">
        <f t="shared" si="43"/>
        <v/>
      </c>
      <c r="O109" s="38" t="str">
        <f>IF(_6tuoxiaogaoliu_month_day!I105="","",_6tuoxiaogaoliu_month_day!I105)</f>
        <v/>
      </c>
      <c r="P109" s="35"/>
      <c r="Q109" s="47" t="str">
        <f t="shared" si="38"/>
        <v/>
      </c>
      <c r="R109" s="47" t="str">
        <f t="shared" si="39"/>
        <v/>
      </c>
    </row>
    <row r="110" spans="1:18">
      <c r="A110" s="25"/>
      <c r="B110" s="23" t="s">
        <v>24</v>
      </c>
      <c r="C110" s="23" t="s">
        <v>21</v>
      </c>
      <c r="D110" s="26" t="str">
        <f>IF(_6tuoxiaogaoliu_month_day!A106="","",_6tuoxiaogaoliu_month_day!A106)</f>
        <v/>
      </c>
      <c r="E110" s="26" t="str">
        <f>IF(_6tuoxiaogaoliu_month_day!B106="","",_6tuoxiaogaoliu_month_day!B106)</f>
        <v/>
      </c>
      <c r="F110" s="26" t="str">
        <f>IF(_6tuoxiaogaoliu_month_day!C106="","",_6tuoxiaogaoliu_month_day!C106)</f>
        <v/>
      </c>
      <c r="G110" s="26" t="str">
        <f>IF(_6tuoxiaogaoliu_month_day!D106="","",_6tuoxiaogaoliu_month_day!D106)</f>
        <v/>
      </c>
      <c r="H110" s="26" t="str">
        <f>IF(_6tuoxiaogaoliu_month_day!E106="","",_6tuoxiaogaoliu_month_day!E106)</f>
        <v/>
      </c>
      <c r="I110" s="26" t="str">
        <f ca="1">IF(_6tuoxiaogaoliu_month_day!J106="","",SUM(_6tuoxiaogaoliu_month_day!J106:_6tuoxiaogaoliu_month_day!M106))</f>
        <v/>
      </c>
      <c r="J110" s="40"/>
      <c r="K110" s="40"/>
      <c r="L110" s="41"/>
      <c r="M110" s="42"/>
      <c r="N110" s="43"/>
      <c r="O110" s="40"/>
      <c r="P110" s="37"/>
      <c r="Q110" s="47" t="str">
        <f t="shared" si="38"/>
        <v/>
      </c>
      <c r="R110" s="47" t="str">
        <f t="shared" si="39"/>
        <v/>
      </c>
    </row>
    <row r="111" spans="1:18">
      <c r="A111" s="25"/>
      <c r="B111" s="23" t="s">
        <v>18</v>
      </c>
      <c r="C111" s="23" t="s">
        <v>19</v>
      </c>
      <c r="D111" s="26" t="str">
        <f>IF(_6tuoxiaogaoliu_month_day!A107="","",_6tuoxiaogaoliu_month_day!A107)</f>
        <v/>
      </c>
      <c r="E111" s="26" t="str">
        <f>IF(_6tuoxiaogaoliu_month_day!B107="","",_6tuoxiaogaoliu_month_day!B107)</f>
        <v/>
      </c>
      <c r="F111" s="26" t="str">
        <f>IF(_6tuoxiaogaoliu_month_day!C107="","",_6tuoxiaogaoliu_month_day!C107)</f>
        <v/>
      </c>
      <c r="G111" s="26" t="str">
        <f>IF(_6tuoxiaogaoliu_month_day!D107="","",_6tuoxiaogaoliu_month_day!D107)</f>
        <v/>
      </c>
      <c r="H111" s="26" t="str">
        <f>IF(_6tuoxiaogaoliu_month_day!E107="","",_6tuoxiaogaoliu_month_day!E107)</f>
        <v/>
      </c>
      <c r="I111" s="26" t="str">
        <f ca="1">IF(_6tuoxiaogaoliu_month_day!J107="","",SUM(_6tuoxiaogaoliu_month_day!J107:_6tuoxiaogaoliu_month_day!M107))</f>
        <v/>
      </c>
      <c r="J111" s="38" t="str">
        <f>IF(_6tuoxiaogaoliu1_month_day!A106="","",SUM(_6tuoxiaogaoliu1_month_day!A106,_6tuoxiaogaoliu1_month_day!B106))</f>
        <v/>
      </c>
      <c r="K111" s="38" t="str">
        <f>IF(_6tuoxiaogaoliu2_month_day!A106="","",_6tuoxiaogaoliu2_month_day!A106)</f>
        <v/>
      </c>
      <c r="L111" s="39" t="str">
        <f t="shared" ref="L111" si="62">IF(K111="","",3.14*2.5*2.5*K111/1000*1.38)</f>
        <v/>
      </c>
      <c r="M111" s="42"/>
      <c r="N111" s="43"/>
      <c r="O111" s="38" t="str">
        <f>IF(_6tuoxiaogaoliu_month_day!I107="","",_6tuoxiaogaoliu_month_day!I107)</f>
        <v/>
      </c>
      <c r="P111" s="35"/>
      <c r="Q111" s="47" t="str">
        <f t="shared" si="38"/>
        <v/>
      </c>
      <c r="R111" s="47" t="str">
        <f t="shared" si="39"/>
        <v/>
      </c>
    </row>
    <row r="112" spans="1:18">
      <c r="A112" s="25"/>
      <c r="B112" s="23" t="s">
        <v>18</v>
      </c>
      <c r="C112" s="23" t="s">
        <v>21</v>
      </c>
      <c r="D112" s="26" t="str">
        <f>IF(_6tuoxiaogaoliu_month_day!A108="","",_6tuoxiaogaoliu_month_day!A108)</f>
        <v/>
      </c>
      <c r="E112" s="26" t="str">
        <f>IF(_6tuoxiaogaoliu_month_day!B108="","",_6tuoxiaogaoliu_month_day!B108)</f>
        <v/>
      </c>
      <c r="F112" s="26" t="str">
        <f>IF(_6tuoxiaogaoliu_month_day!C108="","",_6tuoxiaogaoliu_month_day!C108)</f>
        <v/>
      </c>
      <c r="G112" s="26" t="str">
        <f>IF(_6tuoxiaogaoliu_month_day!D108="","",_6tuoxiaogaoliu_month_day!D108)</f>
        <v/>
      </c>
      <c r="H112" s="26" t="str">
        <f>IF(_6tuoxiaogaoliu_month_day!E108="","",_6tuoxiaogaoliu_month_day!E108)</f>
        <v/>
      </c>
      <c r="I112" s="26" t="str">
        <f ca="1">IF(_6tuoxiaogaoliu_month_day!J108="","",SUM(_6tuoxiaogaoliu_month_day!J108:_6tuoxiaogaoliu_month_day!M108))</f>
        <v/>
      </c>
      <c r="J112" s="40"/>
      <c r="K112" s="40"/>
      <c r="L112" s="41"/>
      <c r="M112" s="42"/>
      <c r="N112" s="43"/>
      <c r="O112" s="40"/>
      <c r="P112" s="37"/>
      <c r="Q112" s="47" t="str">
        <f t="shared" si="38"/>
        <v/>
      </c>
      <c r="R112" s="47" t="str">
        <f t="shared" si="39"/>
        <v/>
      </c>
    </row>
    <row r="113" customHeight="1" spans="1:18">
      <c r="A113" s="25"/>
      <c r="B113" s="23" t="s">
        <v>22</v>
      </c>
      <c r="C113" s="23" t="s">
        <v>19</v>
      </c>
      <c r="D113" s="26" t="str">
        <f>IF(_6tuoxiaogaoliu_month_day!A109="","",_6tuoxiaogaoliu_month_day!A109)</f>
        <v/>
      </c>
      <c r="E113" s="26" t="str">
        <f>IF(_6tuoxiaogaoliu_month_day!B109="","",_6tuoxiaogaoliu_month_day!B109)</f>
        <v/>
      </c>
      <c r="F113" s="26" t="str">
        <f>IF(_6tuoxiaogaoliu_month_day!C109="","",_6tuoxiaogaoliu_month_day!C109)</f>
        <v/>
      </c>
      <c r="G113" s="26" t="str">
        <f>IF(_6tuoxiaogaoliu_month_day!D109="","",_6tuoxiaogaoliu_month_day!D109)</f>
        <v/>
      </c>
      <c r="H113" s="26" t="str">
        <f>IF(_6tuoxiaogaoliu_month_day!E109="","",_6tuoxiaogaoliu_month_day!E109)</f>
        <v/>
      </c>
      <c r="I113" s="26" t="str">
        <f ca="1">IF(_6tuoxiaogaoliu_month_day!J109="","",SUM(_6tuoxiaogaoliu_month_day!J109:_6tuoxiaogaoliu_month_day!M109))</f>
        <v/>
      </c>
      <c r="J113" s="38" t="str">
        <f>IF(_6tuoxiaogaoliu1_month_day!A108="","",SUM(_6tuoxiaogaoliu1_month_day!A108,_6tuoxiaogaoliu1_month_day!B108))</f>
        <v/>
      </c>
      <c r="K113" s="38" t="str">
        <f>IF(_6tuoxiaogaoliu2_month_day!A108="","",_6tuoxiaogaoliu2_month_day!A108)</f>
        <v/>
      </c>
      <c r="L113" s="39" t="str">
        <f t="shared" ref="L113" si="63">IF(K113="","",3.14*2.5*2.5*K113/1000*1.38)</f>
        <v/>
      </c>
      <c r="M113" s="42"/>
      <c r="N113" s="43"/>
      <c r="O113" s="38" t="str">
        <f>IF(_6tuoxiaogaoliu_month_day!I109="","",_6tuoxiaogaoliu_month_day!I109)</f>
        <v/>
      </c>
      <c r="P113" s="35"/>
      <c r="Q113" s="47" t="str">
        <f t="shared" si="38"/>
        <v/>
      </c>
      <c r="R113" s="47" t="str">
        <f t="shared" si="39"/>
        <v/>
      </c>
    </row>
    <row r="114" spans="1:18">
      <c r="A114" s="25"/>
      <c r="B114" s="23" t="s">
        <v>22</v>
      </c>
      <c r="C114" s="23" t="s">
        <v>21</v>
      </c>
      <c r="D114" s="26" t="str">
        <f>IF(_6tuoxiaogaoliu_month_day!A110="","",_6tuoxiaogaoliu_month_day!A110)</f>
        <v/>
      </c>
      <c r="E114" s="26" t="str">
        <f>IF(_6tuoxiaogaoliu_month_day!B110="","",_6tuoxiaogaoliu_month_day!B110)</f>
        <v/>
      </c>
      <c r="F114" s="26" t="str">
        <f>IF(_6tuoxiaogaoliu_month_day!C110="","",_6tuoxiaogaoliu_month_day!C110)</f>
        <v/>
      </c>
      <c r="G114" s="26" t="str">
        <f>IF(_6tuoxiaogaoliu_month_day!D110="","",_6tuoxiaogaoliu_month_day!D110)</f>
        <v/>
      </c>
      <c r="H114" s="26" t="str">
        <f>IF(_6tuoxiaogaoliu_month_day!E110="","",_6tuoxiaogaoliu_month_day!E110)</f>
        <v/>
      </c>
      <c r="I114" s="26" t="str">
        <f ca="1">IF(_6tuoxiaogaoliu_month_day!J110="","",SUM(_6tuoxiaogaoliu_month_day!J110:_6tuoxiaogaoliu_month_day!M110))</f>
        <v/>
      </c>
      <c r="J114" s="40"/>
      <c r="K114" s="40"/>
      <c r="L114" s="41"/>
      <c r="M114" s="40"/>
      <c r="N114" s="41"/>
      <c r="O114" s="40"/>
      <c r="P114" s="37"/>
      <c r="Q114" s="47" t="str">
        <f t="shared" si="38"/>
        <v/>
      </c>
      <c r="R114" s="47" t="str">
        <f t="shared" si="39"/>
        <v/>
      </c>
    </row>
    <row r="115" spans="1:18">
      <c r="A115" s="25">
        <f>A109+1</f>
        <v>43453</v>
      </c>
      <c r="B115" s="23" t="s">
        <v>24</v>
      </c>
      <c r="C115" s="23" t="s">
        <v>19</v>
      </c>
      <c r="D115" s="26" t="str">
        <f>IF(_6tuoxiaogaoliu_month_day!A111="","",_6tuoxiaogaoliu_month_day!A111)</f>
        <v/>
      </c>
      <c r="E115" s="26" t="str">
        <f>IF(_6tuoxiaogaoliu_month_day!B111="","",_6tuoxiaogaoliu_month_day!B111)</f>
        <v/>
      </c>
      <c r="F115" s="26" t="str">
        <f>IF(_6tuoxiaogaoliu_month_day!C111="","",_6tuoxiaogaoliu_month_day!C111)</f>
        <v/>
      </c>
      <c r="G115" s="26" t="str">
        <f>IF(_6tuoxiaogaoliu_month_day!D111="","",_6tuoxiaogaoliu_month_day!D111)</f>
        <v/>
      </c>
      <c r="H115" s="26" t="str">
        <f>IF(_6tuoxiaogaoliu_month_day!E111="","",_6tuoxiaogaoliu_month_day!E111)</f>
        <v/>
      </c>
      <c r="I115" s="26" t="str">
        <f ca="1">IF(_6tuoxiaogaoliu_month_day!J111="","",SUM(_6tuoxiaogaoliu_month_day!J111:_6tuoxiaogaoliu_month_day!M111))</f>
        <v/>
      </c>
      <c r="J115" s="38" t="str">
        <f>IF(_6tuoxiaogaoliu1_month_day!A110="","",SUM(_6tuoxiaogaoliu1_month_day!A110,_6tuoxiaogaoliu1_month_day!B110))</f>
        <v/>
      </c>
      <c r="K115" s="38" t="str">
        <f>IF(_6tuoxiaogaoliu2_month_day!A110="","",_6tuoxiaogaoliu2_month_day!A110)</f>
        <v/>
      </c>
      <c r="L115" s="39" t="str">
        <f t="shared" ref="L115" si="64">IF(K115="","",3.14*2.5*2.5*K115/1000*1.38)</f>
        <v/>
      </c>
      <c r="M115" s="38" t="str">
        <f t="shared" si="42"/>
        <v/>
      </c>
      <c r="N115" s="39" t="str">
        <f t="shared" si="43"/>
        <v/>
      </c>
      <c r="O115" s="38" t="str">
        <f>IF(_6tuoxiaogaoliu_month_day!I111="","",_6tuoxiaogaoliu_month_day!I111)</f>
        <v/>
      </c>
      <c r="P115" s="35"/>
      <c r="Q115" s="47" t="str">
        <f t="shared" si="38"/>
        <v/>
      </c>
      <c r="R115" s="47" t="str">
        <f t="shared" si="39"/>
        <v/>
      </c>
    </row>
    <row r="116" spans="1:18">
      <c r="A116" s="25"/>
      <c r="B116" s="23" t="s">
        <v>24</v>
      </c>
      <c r="C116" s="23" t="s">
        <v>21</v>
      </c>
      <c r="D116" s="26" t="str">
        <f>IF(_6tuoxiaogaoliu_month_day!A112="","",_6tuoxiaogaoliu_month_day!A112)</f>
        <v/>
      </c>
      <c r="E116" s="26" t="str">
        <f>IF(_6tuoxiaogaoliu_month_day!B112="","",_6tuoxiaogaoliu_month_day!B112)</f>
        <v/>
      </c>
      <c r="F116" s="26" t="str">
        <f>IF(_6tuoxiaogaoliu_month_day!C112="","",_6tuoxiaogaoliu_month_day!C112)</f>
        <v/>
      </c>
      <c r="G116" s="26" t="str">
        <f>IF(_6tuoxiaogaoliu_month_day!D112="","",_6tuoxiaogaoliu_month_day!D112)</f>
        <v/>
      </c>
      <c r="H116" s="26" t="str">
        <f>IF(_6tuoxiaogaoliu_month_day!E112="","",_6tuoxiaogaoliu_month_day!E112)</f>
        <v/>
      </c>
      <c r="I116" s="26" t="str">
        <f ca="1">IF(_6tuoxiaogaoliu_month_day!J112="","",SUM(_6tuoxiaogaoliu_month_day!J112:_6tuoxiaogaoliu_month_day!M112))</f>
        <v/>
      </c>
      <c r="J116" s="40"/>
      <c r="K116" s="40"/>
      <c r="L116" s="41"/>
      <c r="M116" s="42"/>
      <c r="N116" s="43"/>
      <c r="O116" s="40"/>
      <c r="P116" s="37"/>
      <c r="Q116" s="47" t="str">
        <f t="shared" si="38"/>
        <v/>
      </c>
      <c r="R116" s="47" t="str">
        <f t="shared" si="39"/>
        <v/>
      </c>
    </row>
    <row r="117" spans="1:18">
      <c r="A117" s="25"/>
      <c r="B117" s="23" t="s">
        <v>18</v>
      </c>
      <c r="C117" s="23" t="s">
        <v>19</v>
      </c>
      <c r="D117" s="26" t="str">
        <f>IF(_6tuoxiaogaoliu_month_day!A113="","",_6tuoxiaogaoliu_month_day!A113)</f>
        <v/>
      </c>
      <c r="E117" s="26" t="str">
        <f>IF(_6tuoxiaogaoliu_month_day!B113="","",_6tuoxiaogaoliu_month_day!B113)</f>
        <v/>
      </c>
      <c r="F117" s="26" t="str">
        <f>IF(_6tuoxiaogaoliu_month_day!C113="","",_6tuoxiaogaoliu_month_day!C113)</f>
        <v/>
      </c>
      <c r="G117" s="26" t="str">
        <f>IF(_6tuoxiaogaoliu_month_day!D113="","",_6tuoxiaogaoliu_month_day!D113)</f>
        <v/>
      </c>
      <c r="H117" s="26" t="str">
        <f>IF(_6tuoxiaogaoliu_month_day!E113="","",_6tuoxiaogaoliu_month_day!E113)</f>
        <v/>
      </c>
      <c r="I117" s="26" t="str">
        <f ca="1">IF(_6tuoxiaogaoliu_month_day!J113="","",SUM(_6tuoxiaogaoliu_month_day!J113:_6tuoxiaogaoliu_month_day!M113))</f>
        <v/>
      </c>
      <c r="J117" s="38" t="str">
        <f>IF(_6tuoxiaogaoliu1_month_day!A112="","",SUM(_6tuoxiaogaoliu1_month_day!A112,_6tuoxiaogaoliu1_month_day!B112))</f>
        <v/>
      </c>
      <c r="K117" s="38" t="str">
        <f>IF(_6tuoxiaogaoliu2_month_day!A112="","",_6tuoxiaogaoliu2_month_day!A112)</f>
        <v/>
      </c>
      <c r="L117" s="39" t="str">
        <f t="shared" ref="L117" si="65">IF(K117="","",3.14*2.5*2.5*K117/1000*1.38)</f>
        <v/>
      </c>
      <c r="M117" s="42"/>
      <c r="N117" s="43"/>
      <c r="O117" s="38" t="str">
        <f>IF(_6tuoxiaogaoliu_month_day!I113="","",_6tuoxiaogaoliu_month_day!I113)</f>
        <v/>
      </c>
      <c r="P117" s="35"/>
      <c r="Q117" s="47" t="str">
        <f t="shared" si="38"/>
        <v/>
      </c>
      <c r="R117" s="47" t="str">
        <f t="shared" si="39"/>
        <v/>
      </c>
    </row>
    <row r="118" spans="1:18">
      <c r="A118" s="25"/>
      <c r="B118" s="23" t="s">
        <v>18</v>
      </c>
      <c r="C118" s="23" t="s">
        <v>21</v>
      </c>
      <c r="D118" s="26" t="str">
        <f>IF(_6tuoxiaogaoliu_month_day!A114="","",_6tuoxiaogaoliu_month_day!A114)</f>
        <v/>
      </c>
      <c r="E118" s="26" t="str">
        <f>IF(_6tuoxiaogaoliu_month_day!B114="","",_6tuoxiaogaoliu_month_day!B114)</f>
        <v/>
      </c>
      <c r="F118" s="26" t="str">
        <f>IF(_6tuoxiaogaoliu_month_day!C114="","",_6tuoxiaogaoliu_month_day!C114)</f>
        <v/>
      </c>
      <c r="G118" s="26" t="str">
        <f>IF(_6tuoxiaogaoliu_month_day!D114="","",_6tuoxiaogaoliu_month_day!D114)</f>
        <v/>
      </c>
      <c r="H118" s="26" t="str">
        <f>IF(_6tuoxiaogaoliu_month_day!E114="","",_6tuoxiaogaoliu_month_day!E114)</f>
        <v/>
      </c>
      <c r="I118" s="26" t="str">
        <f ca="1">IF(_6tuoxiaogaoliu_month_day!J114="","",SUM(_6tuoxiaogaoliu_month_day!J114:_6tuoxiaogaoliu_month_day!M114))</f>
        <v/>
      </c>
      <c r="J118" s="40"/>
      <c r="K118" s="40"/>
      <c r="L118" s="41"/>
      <c r="M118" s="42"/>
      <c r="N118" s="43"/>
      <c r="O118" s="40"/>
      <c r="P118" s="37"/>
      <c r="Q118" s="47" t="str">
        <f t="shared" si="38"/>
        <v/>
      </c>
      <c r="R118" s="47" t="str">
        <f t="shared" si="39"/>
        <v/>
      </c>
    </row>
    <row r="119" spans="1:18">
      <c r="A119" s="25"/>
      <c r="B119" s="23" t="s">
        <v>22</v>
      </c>
      <c r="C119" s="23" t="s">
        <v>19</v>
      </c>
      <c r="D119" s="26" t="str">
        <f>IF(_6tuoxiaogaoliu_month_day!A115="","",_6tuoxiaogaoliu_month_day!A115)</f>
        <v/>
      </c>
      <c r="E119" s="26" t="str">
        <f>IF(_6tuoxiaogaoliu_month_day!B115="","",_6tuoxiaogaoliu_month_day!B115)</f>
        <v/>
      </c>
      <c r="F119" s="26" t="str">
        <f>IF(_6tuoxiaogaoliu_month_day!C115="","",_6tuoxiaogaoliu_month_day!C115)</f>
        <v/>
      </c>
      <c r="G119" s="26" t="str">
        <f>IF(_6tuoxiaogaoliu_month_day!D115="","",_6tuoxiaogaoliu_month_day!D115)</f>
        <v/>
      </c>
      <c r="H119" s="26" t="str">
        <f>IF(_6tuoxiaogaoliu_month_day!E115="","",_6tuoxiaogaoliu_month_day!E115)</f>
        <v/>
      </c>
      <c r="I119" s="26" t="str">
        <f ca="1">IF(_6tuoxiaogaoliu_month_day!J115="","",SUM(_6tuoxiaogaoliu_month_day!J115:_6tuoxiaogaoliu_month_day!M115))</f>
        <v/>
      </c>
      <c r="J119" s="38" t="str">
        <f>IF(_6tuoxiaogaoliu1_month_day!A114="","",SUM(_6tuoxiaogaoliu1_month_day!A114,_6tuoxiaogaoliu1_month_day!B114))</f>
        <v/>
      </c>
      <c r="K119" s="38" t="str">
        <f>IF(_6tuoxiaogaoliu2_month_day!A114="","",_6tuoxiaogaoliu2_month_day!A114)</f>
        <v/>
      </c>
      <c r="L119" s="39" t="str">
        <f t="shared" ref="L119" si="66">IF(K119="","",3.14*2.5*2.5*K119/1000*1.38)</f>
        <v/>
      </c>
      <c r="M119" s="42"/>
      <c r="N119" s="43"/>
      <c r="O119" s="38" t="str">
        <f>IF(_6tuoxiaogaoliu_month_day!I115="","",_6tuoxiaogaoliu_month_day!I115)</f>
        <v/>
      </c>
      <c r="P119" s="35"/>
      <c r="Q119" s="47" t="str">
        <f t="shared" si="38"/>
        <v/>
      </c>
      <c r="R119" s="47" t="str">
        <f t="shared" si="39"/>
        <v/>
      </c>
    </row>
    <row r="120" spans="1:18">
      <c r="A120" s="25"/>
      <c r="B120" s="23" t="s">
        <v>22</v>
      </c>
      <c r="C120" s="23" t="s">
        <v>21</v>
      </c>
      <c r="D120" s="26" t="str">
        <f>IF(_6tuoxiaogaoliu_month_day!A116="","",_6tuoxiaogaoliu_month_day!A116)</f>
        <v/>
      </c>
      <c r="E120" s="26" t="str">
        <f>IF(_6tuoxiaogaoliu_month_day!B116="","",_6tuoxiaogaoliu_month_day!B116)</f>
        <v/>
      </c>
      <c r="F120" s="26" t="str">
        <f>IF(_6tuoxiaogaoliu_month_day!C116="","",_6tuoxiaogaoliu_month_day!C116)</f>
        <v/>
      </c>
      <c r="G120" s="26" t="str">
        <f>IF(_6tuoxiaogaoliu_month_day!D116="","",_6tuoxiaogaoliu_month_day!D116)</f>
        <v/>
      </c>
      <c r="H120" s="26" t="str">
        <f>IF(_6tuoxiaogaoliu_month_day!E116="","",_6tuoxiaogaoliu_month_day!E116)</f>
        <v/>
      </c>
      <c r="I120" s="26" t="str">
        <f ca="1">IF(_6tuoxiaogaoliu_month_day!J116="","",SUM(_6tuoxiaogaoliu_month_day!J116:_6tuoxiaogaoliu_month_day!M116))</f>
        <v/>
      </c>
      <c r="J120" s="40"/>
      <c r="K120" s="40"/>
      <c r="L120" s="41"/>
      <c r="M120" s="40"/>
      <c r="N120" s="41"/>
      <c r="O120" s="40"/>
      <c r="P120" s="37"/>
      <c r="Q120" s="47" t="str">
        <f t="shared" si="38"/>
        <v/>
      </c>
      <c r="R120" s="47" t="str">
        <f t="shared" si="39"/>
        <v/>
      </c>
    </row>
    <row r="121" spans="1:18">
      <c r="A121" s="25">
        <f>A115+1</f>
        <v>43454</v>
      </c>
      <c r="B121" s="23" t="s">
        <v>24</v>
      </c>
      <c r="C121" s="23" t="s">
        <v>19</v>
      </c>
      <c r="D121" s="26" t="str">
        <f>IF(_6tuoxiaogaoliu_month_day!A117="","",_6tuoxiaogaoliu_month_day!A117)</f>
        <v/>
      </c>
      <c r="E121" s="26" t="str">
        <f>IF(_6tuoxiaogaoliu_month_day!B117="","",_6tuoxiaogaoliu_month_day!B117)</f>
        <v/>
      </c>
      <c r="F121" s="26" t="str">
        <f>IF(_6tuoxiaogaoliu_month_day!C117="","",_6tuoxiaogaoliu_month_day!C117)</f>
        <v/>
      </c>
      <c r="G121" s="26" t="str">
        <f>IF(_6tuoxiaogaoliu_month_day!D117="","",_6tuoxiaogaoliu_month_day!D117)</f>
        <v/>
      </c>
      <c r="H121" s="26" t="str">
        <f>IF(_6tuoxiaogaoliu_month_day!E117="","",_6tuoxiaogaoliu_month_day!E117)</f>
        <v/>
      </c>
      <c r="I121" s="26" t="str">
        <f ca="1">IF(_6tuoxiaogaoliu_month_day!J117="","",SUM(_6tuoxiaogaoliu_month_day!J117:_6tuoxiaogaoliu_month_day!M117))</f>
        <v/>
      </c>
      <c r="J121" s="38" t="str">
        <f>IF(_6tuoxiaogaoliu1_month_day!A116="","",SUM(_6tuoxiaogaoliu1_month_day!A116,_6tuoxiaogaoliu1_month_day!B116))</f>
        <v/>
      </c>
      <c r="K121" s="38" t="str">
        <f>IF(_6tuoxiaogaoliu2_month_day!A116="","",_6tuoxiaogaoliu2_month_day!A116)</f>
        <v/>
      </c>
      <c r="L121" s="39" t="str">
        <f t="shared" ref="L121" si="67">IF(K121="","",3.14*2.5*2.5*K121/1000*1.38)</f>
        <v/>
      </c>
      <c r="M121" s="38" t="str">
        <f t="shared" si="42"/>
        <v/>
      </c>
      <c r="N121" s="39" t="str">
        <f t="shared" si="43"/>
        <v/>
      </c>
      <c r="O121" s="38" t="str">
        <f>IF(_6tuoxiaogaoliu_month_day!I117="","",_6tuoxiaogaoliu_month_day!I117)</f>
        <v/>
      </c>
      <c r="Q121" s="47" t="str">
        <f t="shared" si="38"/>
        <v/>
      </c>
      <c r="R121" s="47" t="str">
        <f t="shared" si="39"/>
        <v/>
      </c>
    </row>
    <row r="122" spans="1:18">
      <c r="A122" s="25"/>
      <c r="B122" s="23" t="s">
        <v>24</v>
      </c>
      <c r="C122" s="23" t="s">
        <v>21</v>
      </c>
      <c r="D122" s="26" t="str">
        <f>IF(_6tuoxiaogaoliu_month_day!A118="","",_6tuoxiaogaoliu_month_day!A118)</f>
        <v/>
      </c>
      <c r="E122" s="26" t="str">
        <f>IF(_6tuoxiaogaoliu_month_day!B118="","",_6tuoxiaogaoliu_month_day!B118)</f>
        <v/>
      </c>
      <c r="F122" s="26" t="str">
        <f>IF(_6tuoxiaogaoliu_month_day!C118="","",_6tuoxiaogaoliu_month_day!C118)</f>
        <v/>
      </c>
      <c r="G122" s="26" t="str">
        <f>IF(_6tuoxiaogaoliu_month_day!D118="","",_6tuoxiaogaoliu_month_day!D118)</f>
        <v/>
      </c>
      <c r="H122" s="26" t="str">
        <f>IF(_6tuoxiaogaoliu_month_day!E118="","",_6tuoxiaogaoliu_month_day!E118)</f>
        <v/>
      </c>
      <c r="I122" s="26" t="str">
        <f ca="1">IF(_6tuoxiaogaoliu_month_day!J118="","",SUM(_6tuoxiaogaoliu_month_day!J118:_6tuoxiaogaoliu_month_day!M118))</f>
        <v/>
      </c>
      <c r="J122" s="40"/>
      <c r="K122" s="40"/>
      <c r="L122" s="41"/>
      <c r="M122" s="42"/>
      <c r="N122" s="43"/>
      <c r="O122" s="40"/>
      <c r="Q122" s="47" t="str">
        <f t="shared" si="38"/>
        <v/>
      </c>
      <c r="R122" s="47" t="str">
        <f t="shared" si="39"/>
        <v/>
      </c>
    </row>
    <row r="123" customHeight="1" spans="1:18">
      <c r="A123" s="25"/>
      <c r="B123" s="23" t="s">
        <v>18</v>
      </c>
      <c r="C123" s="23" t="s">
        <v>19</v>
      </c>
      <c r="D123" s="26" t="str">
        <f>IF(_6tuoxiaogaoliu_month_day!A119="","",_6tuoxiaogaoliu_month_day!A119)</f>
        <v/>
      </c>
      <c r="E123" s="26" t="str">
        <f>IF(_6tuoxiaogaoliu_month_day!B119="","",_6tuoxiaogaoliu_month_day!B119)</f>
        <v/>
      </c>
      <c r="F123" s="26" t="str">
        <f>IF(_6tuoxiaogaoliu_month_day!C119="","",_6tuoxiaogaoliu_month_day!C119)</f>
        <v/>
      </c>
      <c r="G123" s="26" t="str">
        <f>IF(_6tuoxiaogaoliu_month_day!D119="","",_6tuoxiaogaoliu_month_day!D119)</f>
        <v/>
      </c>
      <c r="H123" s="26" t="str">
        <f>IF(_6tuoxiaogaoliu_month_day!E119="","",_6tuoxiaogaoliu_month_day!E119)</f>
        <v/>
      </c>
      <c r="I123" s="26" t="str">
        <f ca="1">IF(_6tuoxiaogaoliu_month_day!J119="","",SUM(_6tuoxiaogaoliu_month_day!J119:_6tuoxiaogaoliu_month_day!M119))</f>
        <v/>
      </c>
      <c r="J123" s="38" t="str">
        <f>IF(_6tuoxiaogaoliu1_month_day!A118="","",SUM(_6tuoxiaogaoliu1_month_day!A118,_6tuoxiaogaoliu1_month_day!B118))</f>
        <v/>
      </c>
      <c r="K123" s="38" t="str">
        <f>IF(_6tuoxiaogaoliu2_month_day!A118="","",_6tuoxiaogaoliu2_month_day!A118)</f>
        <v/>
      </c>
      <c r="L123" s="39" t="str">
        <f t="shared" ref="L123" si="68">IF(K123="","",3.14*2.5*2.5*K123/1000*1.38)</f>
        <v/>
      </c>
      <c r="M123" s="42"/>
      <c r="N123" s="43"/>
      <c r="O123" s="38" t="str">
        <f>IF(_6tuoxiaogaoliu_month_day!I119="","",_6tuoxiaogaoliu_month_day!I119)</f>
        <v/>
      </c>
      <c r="P123" s="35"/>
      <c r="Q123" s="47" t="str">
        <f t="shared" si="38"/>
        <v/>
      </c>
      <c r="R123" s="47" t="str">
        <f t="shared" si="39"/>
        <v/>
      </c>
    </row>
    <row r="124" spans="1:18">
      <c r="A124" s="25"/>
      <c r="B124" s="23" t="s">
        <v>18</v>
      </c>
      <c r="C124" s="23" t="s">
        <v>21</v>
      </c>
      <c r="D124" s="26" t="str">
        <f>IF(_6tuoxiaogaoliu_month_day!A120="","",_6tuoxiaogaoliu_month_day!A120)</f>
        <v/>
      </c>
      <c r="E124" s="26" t="str">
        <f>IF(_6tuoxiaogaoliu_month_day!B120="","",_6tuoxiaogaoliu_month_day!B120)</f>
        <v/>
      </c>
      <c r="F124" s="26" t="str">
        <f>IF(_6tuoxiaogaoliu_month_day!C120="","",_6tuoxiaogaoliu_month_day!C120)</f>
        <v/>
      </c>
      <c r="G124" s="26" t="str">
        <f>IF(_6tuoxiaogaoliu_month_day!D120="","",_6tuoxiaogaoliu_month_day!D120)</f>
        <v/>
      </c>
      <c r="H124" s="26" t="str">
        <f>IF(_6tuoxiaogaoliu_month_day!E120="","",_6tuoxiaogaoliu_month_day!E120)</f>
        <v/>
      </c>
      <c r="I124" s="26" t="str">
        <f ca="1">IF(_6tuoxiaogaoliu_month_day!J120="","",SUM(_6tuoxiaogaoliu_month_day!J120:_6tuoxiaogaoliu_month_day!M120))</f>
        <v/>
      </c>
      <c r="J124" s="40"/>
      <c r="K124" s="40"/>
      <c r="L124" s="41"/>
      <c r="M124" s="42"/>
      <c r="N124" s="43"/>
      <c r="O124" s="40"/>
      <c r="P124" s="37"/>
      <c r="Q124" s="47" t="str">
        <f t="shared" si="38"/>
        <v/>
      </c>
      <c r="R124" s="47" t="str">
        <f t="shared" si="39"/>
        <v/>
      </c>
    </row>
    <row r="125" customHeight="1" spans="1:18">
      <c r="A125" s="25"/>
      <c r="B125" s="23" t="s">
        <v>22</v>
      </c>
      <c r="C125" s="23" t="s">
        <v>19</v>
      </c>
      <c r="D125" s="26" t="str">
        <f>IF(_6tuoxiaogaoliu_month_day!A121="","",_6tuoxiaogaoliu_month_day!A121)</f>
        <v/>
      </c>
      <c r="E125" s="26" t="str">
        <f>IF(_6tuoxiaogaoliu_month_day!B121="","",_6tuoxiaogaoliu_month_day!B121)</f>
        <v/>
      </c>
      <c r="F125" s="26" t="str">
        <f>IF(_6tuoxiaogaoliu_month_day!C121="","",_6tuoxiaogaoliu_month_day!C121)</f>
        <v/>
      </c>
      <c r="G125" s="26" t="str">
        <f>IF(_6tuoxiaogaoliu_month_day!D121="","",_6tuoxiaogaoliu_month_day!D121)</f>
        <v/>
      </c>
      <c r="H125" s="26" t="str">
        <f>IF(_6tuoxiaogaoliu_month_day!E121="","",_6tuoxiaogaoliu_month_day!E121)</f>
        <v/>
      </c>
      <c r="I125" s="26" t="str">
        <f ca="1">IF(_6tuoxiaogaoliu_month_day!J121="","",SUM(_6tuoxiaogaoliu_month_day!J121:_6tuoxiaogaoliu_month_day!M121))</f>
        <v/>
      </c>
      <c r="J125" s="38" t="str">
        <f>IF(_6tuoxiaogaoliu1_month_day!A120="","",SUM(_6tuoxiaogaoliu1_month_day!A120,_6tuoxiaogaoliu1_month_day!B120))</f>
        <v/>
      </c>
      <c r="K125" s="38" t="str">
        <f>IF(_6tuoxiaogaoliu2_month_day!A120="","",_6tuoxiaogaoliu2_month_day!A120)</f>
        <v/>
      </c>
      <c r="L125" s="39" t="str">
        <f t="shared" ref="L125" si="69">IF(K125="","",3.14*2.5*2.5*K125/1000*1.38)</f>
        <v/>
      </c>
      <c r="M125" s="42"/>
      <c r="N125" s="43"/>
      <c r="O125" s="38" t="str">
        <f>IF(_6tuoxiaogaoliu_month_day!I121="","",_6tuoxiaogaoliu_month_day!I121)</f>
        <v/>
      </c>
      <c r="P125" s="35"/>
      <c r="Q125" s="47" t="str">
        <f t="shared" si="38"/>
        <v/>
      </c>
      <c r="R125" s="47" t="str">
        <f t="shared" si="39"/>
        <v/>
      </c>
    </row>
    <row r="126" spans="1:18">
      <c r="A126" s="25"/>
      <c r="B126" s="23" t="s">
        <v>22</v>
      </c>
      <c r="C126" s="23" t="s">
        <v>21</v>
      </c>
      <c r="D126" s="26" t="str">
        <f>IF(_6tuoxiaogaoliu_month_day!A122="","",_6tuoxiaogaoliu_month_day!A122)</f>
        <v/>
      </c>
      <c r="E126" s="26" t="str">
        <f>IF(_6tuoxiaogaoliu_month_day!B122="","",_6tuoxiaogaoliu_month_day!B122)</f>
        <v/>
      </c>
      <c r="F126" s="26" t="str">
        <f>IF(_6tuoxiaogaoliu_month_day!C122="","",_6tuoxiaogaoliu_month_day!C122)</f>
        <v/>
      </c>
      <c r="G126" s="26" t="str">
        <f>IF(_6tuoxiaogaoliu_month_day!D122="","",_6tuoxiaogaoliu_month_day!D122)</f>
        <v/>
      </c>
      <c r="H126" s="26" t="str">
        <f>IF(_6tuoxiaogaoliu_month_day!E122="","",_6tuoxiaogaoliu_month_day!E122)</f>
        <v/>
      </c>
      <c r="I126" s="26" t="str">
        <f ca="1">IF(_6tuoxiaogaoliu_month_day!J122="","",SUM(_6tuoxiaogaoliu_month_day!J122:_6tuoxiaogaoliu_month_day!M122))</f>
        <v/>
      </c>
      <c r="J126" s="40"/>
      <c r="K126" s="40"/>
      <c r="L126" s="41"/>
      <c r="M126" s="40"/>
      <c r="N126" s="41"/>
      <c r="O126" s="40"/>
      <c r="P126" s="37"/>
      <c r="Q126" s="47" t="str">
        <f t="shared" si="38"/>
        <v/>
      </c>
      <c r="R126" s="47" t="str">
        <f t="shared" si="39"/>
        <v/>
      </c>
    </row>
    <row r="127" spans="1:18">
      <c r="A127" s="25">
        <f>A121+1</f>
        <v>43455</v>
      </c>
      <c r="B127" s="23" t="s">
        <v>24</v>
      </c>
      <c r="C127" s="23" t="s">
        <v>19</v>
      </c>
      <c r="D127" s="26" t="str">
        <f>IF(_6tuoxiaogaoliu_month_day!A123="","",_6tuoxiaogaoliu_month_day!A123)</f>
        <v/>
      </c>
      <c r="E127" s="26" t="str">
        <f>IF(_6tuoxiaogaoliu_month_day!B123="","",_6tuoxiaogaoliu_month_day!B123)</f>
        <v/>
      </c>
      <c r="F127" s="26" t="str">
        <f>IF(_6tuoxiaogaoliu_month_day!C123="","",_6tuoxiaogaoliu_month_day!C123)</f>
        <v/>
      </c>
      <c r="G127" s="26" t="str">
        <f>IF(_6tuoxiaogaoliu_month_day!D123="","",_6tuoxiaogaoliu_month_day!D123)</f>
        <v/>
      </c>
      <c r="H127" s="26" t="str">
        <f>IF(_6tuoxiaogaoliu_month_day!E123="","",_6tuoxiaogaoliu_month_day!E123)</f>
        <v/>
      </c>
      <c r="I127" s="26" t="str">
        <f ca="1">IF(_6tuoxiaogaoliu_month_day!J123="","",SUM(_6tuoxiaogaoliu_month_day!J123:_6tuoxiaogaoliu_month_day!M123))</f>
        <v/>
      </c>
      <c r="J127" s="38" t="str">
        <f>IF(_6tuoxiaogaoliu1_month_day!A122="","",SUM(_6tuoxiaogaoliu1_month_day!A122,_6tuoxiaogaoliu1_month_day!B122))</f>
        <v/>
      </c>
      <c r="K127" s="38" t="str">
        <f>IF(_6tuoxiaogaoliu2_month_day!A122="","",_6tuoxiaogaoliu2_month_day!A122)</f>
        <v/>
      </c>
      <c r="L127" s="39" t="str">
        <f t="shared" ref="L127" si="70">IF(K127="","",3.14*2.5*2.5*K127/1000*1.38)</f>
        <v/>
      </c>
      <c r="M127" s="38" t="str">
        <f t="shared" si="42"/>
        <v/>
      </c>
      <c r="N127" s="39" t="str">
        <f t="shared" si="43"/>
        <v/>
      </c>
      <c r="O127" s="38" t="str">
        <f>IF(_6tuoxiaogaoliu_month_day!I123="","",_6tuoxiaogaoliu_month_day!I123)</f>
        <v/>
      </c>
      <c r="P127" s="35"/>
      <c r="Q127" s="47" t="str">
        <f t="shared" si="38"/>
        <v/>
      </c>
      <c r="R127" s="47" t="str">
        <f t="shared" si="39"/>
        <v/>
      </c>
    </row>
    <row r="128" spans="1:18">
      <c r="A128" s="25"/>
      <c r="B128" s="23" t="s">
        <v>24</v>
      </c>
      <c r="C128" s="23" t="s">
        <v>21</v>
      </c>
      <c r="D128" s="26" t="str">
        <f>IF(_6tuoxiaogaoliu_month_day!A124="","",_6tuoxiaogaoliu_month_day!A124)</f>
        <v/>
      </c>
      <c r="E128" s="26" t="str">
        <f>IF(_6tuoxiaogaoliu_month_day!B124="","",_6tuoxiaogaoliu_month_day!B124)</f>
        <v/>
      </c>
      <c r="F128" s="26" t="str">
        <f>IF(_6tuoxiaogaoliu_month_day!C124="","",_6tuoxiaogaoliu_month_day!C124)</f>
        <v/>
      </c>
      <c r="G128" s="26" t="str">
        <f>IF(_6tuoxiaogaoliu_month_day!D124="","",_6tuoxiaogaoliu_month_day!D124)</f>
        <v/>
      </c>
      <c r="H128" s="26" t="str">
        <f>IF(_6tuoxiaogaoliu_month_day!E124="","",_6tuoxiaogaoliu_month_day!E124)</f>
        <v/>
      </c>
      <c r="I128" s="26" t="str">
        <f ca="1">IF(_6tuoxiaogaoliu_month_day!J124="","",SUM(_6tuoxiaogaoliu_month_day!J124:_6tuoxiaogaoliu_month_day!M124))</f>
        <v/>
      </c>
      <c r="J128" s="40"/>
      <c r="K128" s="40"/>
      <c r="L128" s="41"/>
      <c r="M128" s="42"/>
      <c r="N128" s="43"/>
      <c r="O128" s="40"/>
      <c r="P128" s="37"/>
      <c r="Q128" s="47" t="str">
        <f t="shared" si="38"/>
        <v/>
      </c>
      <c r="R128" s="47" t="str">
        <f t="shared" si="39"/>
        <v/>
      </c>
    </row>
    <row r="129" spans="1:18">
      <c r="A129" s="25"/>
      <c r="B129" s="23" t="s">
        <v>18</v>
      </c>
      <c r="C129" s="23" t="s">
        <v>19</v>
      </c>
      <c r="D129" s="26" t="str">
        <f>IF(_6tuoxiaogaoliu_month_day!A125="","",_6tuoxiaogaoliu_month_day!A125)</f>
        <v/>
      </c>
      <c r="E129" s="26" t="str">
        <f>IF(_6tuoxiaogaoliu_month_day!B125="","",_6tuoxiaogaoliu_month_day!B125)</f>
        <v/>
      </c>
      <c r="F129" s="26" t="str">
        <f>IF(_6tuoxiaogaoliu_month_day!C125="","",_6tuoxiaogaoliu_month_day!C125)</f>
        <v/>
      </c>
      <c r="G129" s="26" t="str">
        <f>IF(_6tuoxiaogaoliu_month_day!D125="","",_6tuoxiaogaoliu_month_day!D125)</f>
        <v/>
      </c>
      <c r="H129" s="26" t="str">
        <f>IF(_6tuoxiaogaoliu_month_day!E125="","",_6tuoxiaogaoliu_month_day!E125)</f>
        <v/>
      </c>
      <c r="I129" s="26" t="str">
        <f ca="1">IF(_6tuoxiaogaoliu_month_day!J125="","",SUM(_6tuoxiaogaoliu_month_day!J125:_6tuoxiaogaoliu_month_day!M125))</f>
        <v/>
      </c>
      <c r="J129" s="38" t="str">
        <f>IF(_6tuoxiaogaoliu1_month_day!A124="","",SUM(_6tuoxiaogaoliu1_month_day!A124,_6tuoxiaogaoliu1_month_day!B124))</f>
        <v/>
      </c>
      <c r="K129" s="38" t="str">
        <f>IF(_6tuoxiaogaoliu2_month_day!A124="","",_6tuoxiaogaoliu2_month_day!A124)</f>
        <v/>
      </c>
      <c r="L129" s="39" t="str">
        <f t="shared" ref="L129" si="71">IF(K129="","",3.14*2.5*2.5*K129/1000*1.38)</f>
        <v/>
      </c>
      <c r="M129" s="42"/>
      <c r="N129" s="43"/>
      <c r="O129" s="38" t="str">
        <f>IF(_6tuoxiaogaoliu_month_day!I125="","",_6tuoxiaogaoliu_month_day!I125)</f>
        <v/>
      </c>
      <c r="P129" s="35"/>
      <c r="Q129" s="47" t="str">
        <f t="shared" si="38"/>
        <v/>
      </c>
      <c r="R129" s="47" t="str">
        <f t="shared" si="39"/>
        <v/>
      </c>
    </row>
    <row r="130" spans="1:18">
      <c r="A130" s="25"/>
      <c r="B130" s="23" t="s">
        <v>18</v>
      </c>
      <c r="C130" s="23" t="s">
        <v>21</v>
      </c>
      <c r="D130" s="26" t="str">
        <f>IF(_6tuoxiaogaoliu_month_day!A126="","",_6tuoxiaogaoliu_month_day!A126)</f>
        <v/>
      </c>
      <c r="E130" s="26" t="str">
        <f>IF(_6tuoxiaogaoliu_month_day!B126="","",_6tuoxiaogaoliu_month_day!B126)</f>
        <v/>
      </c>
      <c r="F130" s="26" t="str">
        <f>IF(_6tuoxiaogaoliu_month_day!C126="","",_6tuoxiaogaoliu_month_day!C126)</f>
        <v/>
      </c>
      <c r="G130" s="26" t="str">
        <f>IF(_6tuoxiaogaoliu_month_day!D126="","",_6tuoxiaogaoliu_month_day!D126)</f>
        <v/>
      </c>
      <c r="H130" s="26" t="str">
        <f>IF(_6tuoxiaogaoliu_month_day!E126="","",_6tuoxiaogaoliu_month_day!E126)</f>
        <v/>
      </c>
      <c r="I130" s="26" t="str">
        <f ca="1">IF(_6tuoxiaogaoliu_month_day!J126="","",SUM(_6tuoxiaogaoliu_month_day!J126:_6tuoxiaogaoliu_month_day!M126))</f>
        <v/>
      </c>
      <c r="J130" s="40"/>
      <c r="K130" s="40"/>
      <c r="L130" s="41"/>
      <c r="M130" s="42"/>
      <c r="N130" s="43"/>
      <c r="O130" s="40"/>
      <c r="P130" s="37"/>
      <c r="Q130" s="47" t="str">
        <f t="shared" si="38"/>
        <v/>
      </c>
      <c r="R130" s="47" t="str">
        <f t="shared" si="39"/>
        <v/>
      </c>
    </row>
    <row r="131" customHeight="1" spans="1:18">
      <c r="A131" s="25"/>
      <c r="B131" s="23" t="s">
        <v>22</v>
      </c>
      <c r="C131" s="23" t="s">
        <v>19</v>
      </c>
      <c r="D131" s="26" t="str">
        <f>IF(_6tuoxiaogaoliu_month_day!A127="","",_6tuoxiaogaoliu_month_day!A127)</f>
        <v/>
      </c>
      <c r="E131" s="26" t="str">
        <f>IF(_6tuoxiaogaoliu_month_day!B127="","",_6tuoxiaogaoliu_month_day!B127)</f>
        <v/>
      </c>
      <c r="F131" s="26" t="str">
        <f>IF(_6tuoxiaogaoliu_month_day!C127="","",_6tuoxiaogaoliu_month_day!C127)</f>
        <v/>
      </c>
      <c r="G131" s="26" t="str">
        <f>IF(_6tuoxiaogaoliu_month_day!D127="","",_6tuoxiaogaoliu_month_day!D127)</f>
        <v/>
      </c>
      <c r="H131" s="26" t="str">
        <f>IF(_6tuoxiaogaoliu_month_day!E127="","",_6tuoxiaogaoliu_month_day!E127)</f>
        <v/>
      </c>
      <c r="I131" s="26" t="str">
        <f ca="1">IF(_6tuoxiaogaoliu_month_day!J127="","",SUM(_6tuoxiaogaoliu_month_day!J127:_6tuoxiaogaoliu_month_day!M127))</f>
        <v/>
      </c>
      <c r="J131" s="38" t="str">
        <f>IF(_6tuoxiaogaoliu1_month_day!A126="","",SUM(_6tuoxiaogaoliu1_month_day!A126,_6tuoxiaogaoliu1_month_day!B126))</f>
        <v/>
      </c>
      <c r="K131" s="38" t="str">
        <f>IF(_6tuoxiaogaoliu2_month_day!A126="","",_6tuoxiaogaoliu2_month_day!A126)</f>
        <v/>
      </c>
      <c r="L131" s="39" t="str">
        <f t="shared" ref="L131" si="72">IF(K131="","",3.14*2.5*2.5*K131/1000*1.38)</f>
        <v/>
      </c>
      <c r="M131" s="42"/>
      <c r="N131" s="43"/>
      <c r="O131" s="38" t="str">
        <f>IF(_6tuoxiaogaoliu_month_day!I127="","",_6tuoxiaogaoliu_month_day!I127)</f>
        <v/>
      </c>
      <c r="P131" s="35"/>
      <c r="Q131" s="47" t="str">
        <f t="shared" si="38"/>
        <v/>
      </c>
      <c r="R131" s="47" t="str">
        <f t="shared" si="39"/>
        <v/>
      </c>
    </row>
    <row r="132" spans="1:18">
      <c r="A132" s="25"/>
      <c r="B132" s="23" t="s">
        <v>22</v>
      </c>
      <c r="C132" s="23" t="s">
        <v>21</v>
      </c>
      <c r="D132" s="26" t="str">
        <f>IF(_6tuoxiaogaoliu_month_day!A128="","",_6tuoxiaogaoliu_month_day!A128)</f>
        <v/>
      </c>
      <c r="E132" s="26" t="str">
        <f>IF(_6tuoxiaogaoliu_month_day!B128="","",_6tuoxiaogaoliu_month_day!B128)</f>
        <v/>
      </c>
      <c r="F132" s="26" t="str">
        <f>IF(_6tuoxiaogaoliu_month_day!C128="","",_6tuoxiaogaoliu_month_day!C128)</f>
        <v/>
      </c>
      <c r="G132" s="26" t="str">
        <f>IF(_6tuoxiaogaoliu_month_day!D128="","",_6tuoxiaogaoliu_month_day!D128)</f>
        <v/>
      </c>
      <c r="H132" s="26" t="str">
        <f>IF(_6tuoxiaogaoliu_month_day!E128="","",_6tuoxiaogaoliu_month_day!E128)</f>
        <v/>
      </c>
      <c r="I132" s="26" t="str">
        <f ca="1">IF(_6tuoxiaogaoliu_month_day!J128="","",SUM(_6tuoxiaogaoliu_month_day!J128:_6tuoxiaogaoliu_month_day!M128))</f>
        <v/>
      </c>
      <c r="J132" s="40"/>
      <c r="K132" s="40"/>
      <c r="L132" s="41"/>
      <c r="M132" s="40"/>
      <c r="N132" s="41"/>
      <c r="O132" s="40"/>
      <c r="P132" s="37"/>
      <c r="Q132" s="47" t="str">
        <f t="shared" si="38"/>
        <v/>
      </c>
      <c r="R132" s="47" t="str">
        <f t="shared" si="39"/>
        <v/>
      </c>
    </row>
    <row r="133" ht="30" customHeight="1" spans="1:18">
      <c r="A133" s="25">
        <f>A127+1</f>
        <v>43456</v>
      </c>
      <c r="B133" s="23" t="s">
        <v>24</v>
      </c>
      <c r="C133" s="23" t="s">
        <v>19</v>
      </c>
      <c r="D133" s="26" t="str">
        <f>IF(_6tuoxiaogaoliu_month_day!A129="","",_6tuoxiaogaoliu_month_day!A129)</f>
        <v/>
      </c>
      <c r="E133" s="26" t="str">
        <f>IF(_6tuoxiaogaoliu_month_day!B129="","",_6tuoxiaogaoliu_month_day!B129)</f>
        <v/>
      </c>
      <c r="F133" s="26" t="str">
        <f>IF(_6tuoxiaogaoliu_month_day!C129="","",_6tuoxiaogaoliu_month_day!C129)</f>
        <v/>
      </c>
      <c r="G133" s="26" t="str">
        <f>IF(_6tuoxiaogaoliu_month_day!D129="","",_6tuoxiaogaoliu_month_day!D129)</f>
        <v/>
      </c>
      <c r="H133" s="26" t="str">
        <f>IF(_6tuoxiaogaoliu_month_day!E129="","",_6tuoxiaogaoliu_month_day!E129)</f>
        <v/>
      </c>
      <c r="I133" s="26" t="str">
        <f ca="1">IF(_6tuoxiaogaoliu_month_day!J129="","",SUM(_6tuoxiaogaoliu_month_day!J129:_6tuoxiaogaoliu_month_day!M129))</f>
        <v/>
      </c>
      <c r="J133" s="38" t="str">
        <f>IF(_6tuoxiaogaoliu1_month_day!A128="","",SUM(_6tuoxiaogaoliu1_month_day!A128,_6tuoxiaogaoliu1_month_day!B128))</f>
        <v/>
      </c>
      <c r="K133" s="38" t="str">
        <f>IF(_6tuoxiaogaoliu2_month_day!A128="","",_6tuoxiaogaoliu2_month_day!A128)</f>
        <v/>
      </c>
      <c r="L133" s="39" t="str">
        <f t="shared" ref="L133" si="73">IF(K133="","",3.14*2.5*2.5*K133/1000*1.38)</f>
        <v/>
      </c>
      <c r="M133" s="38" t="str">
        <f t="shared" si="42"/>
        <v/>
      </c>
      <c r="N133" s="39" t="str">
        <f t="shared" si="43"/>
        <v/>
      </c>
      <c r="O133" s="38" t="str">
        <f>IF(_6tuoxiaogaoliu_month_day!I129="","",_6tuoxiaogaoliu_month_day!I129)</f>
        <v/>
      </c>
      <c r="P133" s="35"/>
      <c r="Q133" s="47" t="str">
        <f t="shared" si="38"/>
        <v/>
      </c>
      <c r="R133" s="47" t="str">
        <f t="shared" si="39"/>
        <v/>
      </c>
    </row>
    <row r="134" ht="30" customHeight="1" spans="1:18">
      <c r="A134" s="25"/>
      <c r="B134" s="23" t="s">
        <v>24</v>
      </c>
      <c r="C134" s="23" t="s">
        <v>21</v>
      </c>
      <c r="D134" s="26" t="str">
        <f>IF(_6tuoxiaogaoliu_month_day!A130="","",_6tuoxiaogaoliu_month_day!A130)</f>
        <v/>
      </c>
      <c r="E134" s="26" t="str">
        <f>IF(_6tuoxiaogaoliu_month_day!B130="","",_6tuoxiaogaoliu_month_day!B130)</f>
        <v/>
      </c>
      <c r="F134" s="26" t="str">
        <f>IF(_6tuoxiaogaoliu_month_day!C130="","",_6tuoxiaogaoliu_month_day!C130)</f>
        <v/>
      </c>
      <c r="G134" s="26" t="str">
        <f>IF(_6tuoxiaogaoliu_month_day!D130="","",_6tuoxiaogaoliu_month_day!D130)</f>
        <v/>
      </c>
      <c r="H134" s="26" t="str">
        <f>IF(_6tuoxiaogaoliu_month_day!E130="","",_6tuoxiaogaoliu_month_day!E130)</f>
        <v/>
      </c>
      <c r="I134" s="26" t="str">
        <f ca="1">IF(_6tuoxiaogaoliu_month_day!J130="","",SUM(_6tuoxiaogaoliu_month_day!J130:_6tuoxiaogaoliu_month_day!M130))</f>
        <v/>
      </c>
      <c r="J134" s="40"/>
      <c r="K134" s="40"/>
      <c r="L134" s="41"/>
      <c r="M134" s="42"/>
      <c r="N134" s="43"/>
      <c r="O134" s="40"/>
      <c r="P134" s="37"/>
      <c r="Q134" s="47" t="str">
        <f t="shared" si="38"/>
        <v/>
      </c>
      <c r="R134" s="47" t="str">
        <f t="shared" si="39"/>
        <v/>
      </c>
    </row>
    <row r="135" ht="30" customHeight="1" spans="1:18">
      <c r="A135" s="25"/>
      <c r="B135" s="23" t="s">
        <v>18</v>
      </c>
      <c r="C135" s="23" t="s">
        <v>19</v>
      </c>
      <c r="D135" s="26" t="str">
        <f>IF(_6tuoxiaogaoliu_month_day!A131="","",_6tuoxiaogaoliu_month_day!A131)</f>
        <v/>
      </c>
      <c r="E135" s="26" t="str">
        <f>IF(_6tuoxiaogaoliu_month_day!B131="","",_6tuoxiaogaoliu_month_day!B131)</f>
        <v/>
      </c>
      <c r="F135" s="26" t="str">
        <f>IF(_6tuoxiaogaoliu_month_day!C131="","",_6tuoxiaogaoliu_month_day!C131)</f>
        <v/>
      </c>
      <c r="G135" s="26" t="str">
        <f>IF(_6tuoxiaogaoliu_month_day!D131="","",_6tuoxiaogaoliu_month_day!D131)</f>
        <v/>
      </c>
      <c r="H135" s="26" t="str">
        <f>IF(_6tuoxiaogaoliu_month_day!E131="","",_6tuoxiaogaoliu_month_day!E131)</f>
        <v/>
      </c>
      <c r="I135" s="26" t="str">
        <f ca="1">IF(_6tuoxiaogaoliu_month_day!J131="","",SUM(_6tuoxiaogaoliu_month_day!J131:_6tuoxiaogaoliu_month_day!M131))</f>
        <v/>
      </c>
      <c r="J135" s="38" t="str">
        <f>IF(_6tuoxiaogaoliu1_month_day!A130="","",SUM(_6tuoxiaogaoliu1_month_day!A130,_6tuoxiaogaoliu1_month_day!B130))</f>
        <v/>
      </c>
      <c r="K135" s="38" t="str">
        <f>IF(_6tuoxiaogaoliu2_month_day!A130="","",_6tuoxiaogaoliu2_month_day!A130)</f>
        <v/>
      </c>
      <c r="L135" s="39" t="str">
        <f t="shared" ref="L135" si="74">IF(K135="","",3.14*2.5*2.5*K135/1000*1.38)</f>
        <v/>
      </c>
      <c r="M135" s="42"/>
      <c r="N135" s="43"/>
      <c r="O135" s="38" t="str">
        <f>IF(_6tuoxiaogaoliu_month_day!I131="","",_6tuoxiaogaoliu_month_day!I131)</f>
        <v/>
      </c>
      <c r="P135" s="35"/>
      <c r="Q135" s="47" t="str">
        <f t="shared" ref="Q135:Q192" si="75">IF(D135="","",(D135-E135)*100/D135)</f>
        <v/>
      </c>
      <c r="R135" s="47" t="str">
        <f t="shared" ref="R135:R192" si="76">IF(F135="","",(F135-G135)*100/F135)</f>
        <v/>
      </c>
    </row>
    <row r="136" ht="30" customHeight="1" spans="1:18">
      <c r="A136" s="25"/>
      <c r="B136" s="23" t="s">
        <v>18</v>
      </c>
      <c r="C136" s="23" t="s">
        <v>21</v>
      </c>
      <c r="D136" s="26" t="str">
        <f>IF(_6tuoxiaogaoliu_month_day!A132="","",_6tuoxiaogaoliu_month_day!A132)</f>
        <v/>
      </c>
      <c r="E136" s="26" t="str">
        <f>IF(_6tuoxiaogaoliu_month_day!B132="","",_6tuoxiaogaoliu_month_day!B132)</f>
        <v/>
      </c>
      <c r="F136" s="26" t="str">
        <f>IF(_6tuoxiaogaoliu_month_day!C132="","",_6tuoxiaogaoliu_month_day!C132)</f>
        <v/>
      </c>
      <c r="G136" s="26" t="str">
        <f>IF(_6tuoxiaogaoliu_month_day!D132="","",_6tuoxiaogaoliu_month_day!D132)</f>
        <v/>
      </c>
      <c r="H136" s="26" t="str">
        <f>IF(_6tuoxiaogaoliu_month_day!E132="","",_6tuoxiaogaoliu_month_day!E132)</f>
        <v/>
      </c>
      <c r="I136" s="26" t="str">
        <f ca="1">IF(_6tuoxiaogaoliu_month_day!J132="","",SUM(_6tuoxiaogaoliu_month_day!J132:_6tuoxiaogaoliu_month_day!M132))</f>
        <v/>
      </c>
      <c r="J136" s="40"/>
      <c r="K136" s="40"/>
      <c r="L136" s="41"/>
      <c r="M136" s="42"/>
      <c r="N136" s="43"/>
      <c r="O136" s="40"/>
      <c r="P136" s="37"/>
      <c r="Q136" s="47" t="str">
        <f t="shared" si="75"/>
        <v/>
      </c>
      <c r="R136" s="47" t="str">
        <f t="shared" si="76"/>
        <v/>
      </c>
    </row>
    <row r="137" ht="30" customHeight="1" spans="1:18">
      <c r="A137" s="25"/>
      <c r="B137" s="23" t="s">
        <v>22</v>
      </c>
      <c r="C137" s="23" t="s">
        <v>19</v>
      </c>
      <c r="D137" s="26" t="str">
        <f>IF(_6tuoxiaogaoliu_month_day!A133="","",_6tuoxiaogaoliu_month_day!A133)</f>
        <v/>
      </c>
      <c r="E137" s="26" t="str">
        <f>IF(_6tuoxiaogaoliu_month_day!B133="","",_6tuoxiaogaoliu_month_day!B133)</f>
        <v/>
      </c>
      <c r="F137" s="26" t="str">
        <f>IF(_6tuoxiaogaoliu_month_day!C133="","",_6tuoxiaogaoliu_month_day!C133)</f>
        <v/>
      </c>
      <c r="G137" s="26" t="str">
        <f>IF(_6tuoxiaogaoliu_month_day!D133="","",_6tuoxiaogaoliu_month_day!D133)</f>
        <v/>
      </c>
      <c r="H137" s="26" t="str">
        <f>IF(_6tuoxiaogaoliu_month_day!E133="","",_6tuoxiaogaoliu_month_day!E133)</f>
        <v/>
      </c>
      <c r="I137" s="26" t="str">
        <f ca="1">IF(_6tuoxiaogaoliu_month_day!J133="","",SUM(_6tuoxiaogaoliu_month_day!J133:_6tuoxiaogaoliu_month_day!M133))</f>
        <v/>
      </c>
      <c r="J137" s="38" t="str">
        <f>IF(_6tuoxiaogaoliu1_month_day!A132="","",SUM(_6tuoxiaogaoliu1_month_day!A132,_6tuoxiaogaoliu1_month_day!B132))</f>
        <v/>
      </c>
      <c r="K137" s="38" t="str">
        <f>IF(_6tuoxiaogaoliu2_month_day!A132="","",_6tuoxiaogaoliu2_month_day!A132)</f>
        <v/>
      </c>
      <c r="L137" s="39" t="str">
        <f t="shared" ref="L137" si="77">IF(K137="","",3.14*2.5*2.5*K137/1000*1.38)</f>
        <v/>
      </c>
      <c r="M137" s="42"/>
      <c r="N137" s="43"/>
      <c r="O137" s="38" t="str">
        <f>IF(_6tuoxiaogaoliu_month_day!I133="","",_6tuoxiaogaoliu_month_day!I133)</f>
        <v/>
      </c>
      <c r="P137" s="35"/>
      <c r="Q137" s="47" t="str">
        <f t="shared" si="75"/>
        <v/>
      </c>
      <c r="R137" s="47" t="str">
        <f t="shared" si="76"/>
        <v/>
      </c>
    </row>
    <row r="138" ht="30" customHeight="1" spans="1:18">
      <c r="A138" s="25"/>
      <c r="B138" s="23" t="s">
        <v>22</v>
      </c>
      <c r="C138" s="23" t="s">
        <v>21</v>
      </c>
      <c r="D138" s="26" t="str">
        <f>IF(_6tuoxiaogaoliu_month_day!A134="","",_6tuoxiaogaoliu_month_day!A134)</f>
        <v/>
      </c>
      <c r="E138" s="26" t="str">
        <f>IF(_6tuoxiaogaoliu_month_day!B134="","",_6tuoxiaogaoliu_month_day!B134)</f>
        <v/>
      </c>
      <c r="F138" s="26" t="str">
        <f>IF(_6tuoxiaogaoliu_month_day!C134="","",_6tuoxiaogaoliu_month_day!C134)</f>
        <v/>
      </c>
      <c r="G138" s="26" t="str">
        <f>IF(_6tuoxiaogaoliu_month_day!D134="","",_6tuoxiaogaoliu_month_day!D134)</f>
        <v/>
      </c>
      <c r="H138" s="26" t="str">
        <f>IF(_6tuoxiaogaoliu_month_day!E134="","",_6tuoxiaogaoliu_month_day!E134)</f>
        <v/>
      </c>
      <c r="I138" s="26" t="str">
        <f ca="1">IF(_6tuoxiaogaoliu_month_day!J134="","",SUM(_6tuoxiaogaoliu_month_day!J134:_6tuoxiaogaoliu_month_day!M134))</f>
        <v/>
      </c>
      <c r="J138" s="40"/>
      <c r="K138" s="40"/>
      <c r="L138" s="41"/>
      <c r="M138" s="40"/>
      <c r="N138" s="41"/>
      <c r="O138" s="40"/>
      <c r="P138" s="37"/>
      <c r="Q138" s="47" t="str">
        <f t="shared" si="75"/>
        <v/>
      </c>
      <c r="R138" s="47" t="str">
        <f t="shared" si="76"/>
        <v/>
      </c>
    </row>
    <row r="139" ht="30" customHeight="1" spans="1:18">
      <c r="A139" s="25">
        <f>A133+1</f>
        <v>43457</v>
      </c>
      <c r="B139" s="23" t="s">
        <v>24</v>
      </c>
      <c r="C139" s="23" t="s">
        <v>19</v>
      </c>
      <c r="D139" s="26" t="str">
        <f>IF(_6tuoxiaogaoliu_month_day!A135="","",_6tuoxiaogaoliu_month_day!A135)</f>
        <v/>
      </c>
      <c r="E139" s="26" t="str">
        <f>IF(_6tuoxiaogaoliu_month_day!B135="","",_6tuoxiaogaoliu_month_day!B135)</f>
        <v/>
      </c>
      <c r="F139" s="26" t="str">
        <f>IF(_6tuoxiaogaoliu_month_day!C135="","",_6tuoxiaogaoliu_month_day!C135)</f>
        <v/>
      </c>
      <c r="G139" s="26" t="str">
        <f>IF(_6tuoxiaogaoliu_month_day!D135="","",_6tuoxiaogaoliu_month_day!D135)</f>
        <v/>
      </c>
      <c r="H139" s="26" t="str">
        <f>IF(_6tuoxiaogaoliu_month_day!E135="","",_6tuoxiaogaoliu_month_day!E135)</f>
        <v/>
      </c>
      <c r="I139" s="26" t="str">
        <f ca="1">IF(_6tuoxiaogaoliu_month_day!J135="","",SUM(_6tuoxiaogaoliu_month_day!J135:_6tuoxiaogaoliu_month_day!M135))</f>
        <v/>
      </c>
      <c r="J139" s="38" t="str">
        <f>IF(_6tuoxiaogaoliu1_month_day!A134="","",SUM(_6tuoxiaogaoliu1_month_day!A134,_6tuoxiaogaoliu1_month_day!B134))</f>
        <v/>
      </c>
      <c r="K139" s="38" t="str">
        <f>IF(_6tuoxiaogaoliu2_month_day!A134="","",_6tuoxiaogaoliu2_month_day!A134)</f>
        <v/>
      </c>
      <c r="L139" s="39" t="str">
        <f t="shared" ref="L139" si="78">IF(K139="","",3.14*2.5*2.5*K139/1000*1.38)</f>
        <v/>
      </c>
      <c r="M139" s="38" t="str">
        <f t="shared" ref="M139:M187" si="79">IF(K139="","",SUM(K139:K144))</f>
        <v/>
      </c>
      <c r="N139" s="39" t="str">
        <f t="shared" ref="N139:N187" si="80">IF(L139="","",SUM(L139:L144))</f>
        <v/>
      </c>
      <c r="O139" s="38" t="str">
        <f>IF(_6tuoxiaogaoliu_month_day!I135="","",_6tuoxiaogaoliu_month_day!I135)</f>
        <v/>
      </c>
      <c r="P139" s="35"/>
      <c r="Q139" s="47" t="str">
        <f t="shared" si="75"/>
        <v/>
      </c>
      <c r="R139" s="47" t="str">
        <f t="shared" si="76"/>
        <v/>
      </c>
    </row>
    <row r="140" ht="30" customHeight="1" spans="1:18">
      <c r="A140" s="25"/>
      <c r="B140" s="23" t="s">
        <v>24</v>
      </c>
      <c r="C140" s="23" t="s">
        <v>21</v>
      </c>
      <c r="D140" s="26" t="str">
        <f>IF(_6tuoxiaogaoliu_month_day!A136="","",_6tuoxiaogaoliu_month_day!A136)</f>
        <v/>
      </c>
      <c r="E140" s="26" t="str">
        <f>IF(_6tuoxiaogaoliu_month_day!B136="","",_6tuoxiaogaoliu_month_day!B136)</f>
        <v/>
      </c>
      <c r="F140" s="26" t="str">
        <f>IF(_6tuoxiaogaoliu_month_day!C136="","",_6tuoxiaogaoliu_month_day!C136)</f>
        <v/>
      </c>
      <c r="G140" s="26" t="str">
        <f>IF(_6tuoxiaogaoliu_month_day!D136="","",_6tuoxiaogaoliu_month_day!D136)</f>
        <v/>
      </c>
      <c r="H140" s="26" t="str">
        <f>IF(_6tuoxiaogaoliu_month_day!E136="","",_6tuoxiaogaoliu_month_day!E136)</f>
        <v/>
      </c>
      <c r="I140" s="26" t="str">
        <f ca="1">IF(_6tuoxiaogaoliu_month_day!J136="","",SUM(_6tuoxiaogaoliu_month_day!J136:_6tuoxiaogaoliu_month_day!M136))</f>
        <v/>
      </c>
      <c r="J140" s="40"/>
      <c r="K140" s="40"/>
      <c r="L140" s="41"/>
      <c r="M140" s="42"/>
      <c r="N140" s="43"/>
      <c r="O140" s="40"/>
      <c r="P140" s="37"/>
      <c r="Q140" s="47" t="str">
        <f t="shared" si="75"/>
        <v/>
      </c>
      <c r="R140" s="47" t="str">
        <f t="shared" si="76"/>
        <v/>
      </c>
    </row>
    <row r="141" ht="30" customHeight="1" spans="1:18">
      <c r="A141" s="25"/>
      <c r="B141" s="23" t="s">
        <v>18</v>
      </c>
      <c r="C141" s="23" t="s">
        <v>19</v>
      </c>
      <c r="D141" s="26" t="str">
        <f>IF(_6tuoxiaogaoliu_month_day!A137="","",_6tuoxiaogaoliu_month_day!A137)</f>
        <v/>
      </c>
      <c r="E141" s="26" t="str">
        <f>IF(_6tuoxiaogaoliu_month_day!B137="","",_6tuoxiaogaoliu_month_day!B137)</f>
        <v/>
      </c>
      <c r="F141" s="26" t="str">
        <f>IF(_6tuoxiaogaoliu_month_day!C137="","",_6tuoxiaogaoliu_month_day!C137)</f>
        <v/>
      </c>
      <c r="G141" s="26" t="str">
        <f>IF(_6tuoxiaogaoliu_month_day!D137="","",_6tuoxiaogaoliu_month_day!D137)</f>
        <v/>
      </c>
      <c r="H141" s="26" t="str">
        <f>IF(_6tuoxiaogaoliu_month_day!E137="","",_6tuoxiaogaoliu_month_day!E137)</f>
        <v/>
      </c>
      <c r="I141" s="26" t="str">
        <f ca="1">IF(_6tuoxiaogaoliu_month_day!J137="","",SUM(_6tuoxiaogaoliu_month_day!J137:_6tuoxiaogaoliu_month_day!M137))</f>
        <v/>
      </c>
      <c r="J141" s="38" t="str">
        <f>IF(_6tuoxiaogaoliu1_month_day!A136="","",SUM(_6tuoxiaogaoliu1_month_day!A136,_6tuoxiaogaoliu1_month_day!B136))</f>
        <v/>
      </c>
      <c r="K141" s="38" t="str">
        <f>IF(_6tuoxiaogaoliu2_month_day!A136="","",_6tuoxiaogaoliu2_month_day!A136)</f>
        <v/>
      </c>
      <c r="L141" s="39" t="str">
        <f t="shared" ref="L141" si="81">IF(K141="","",3.14*2.5*2.5*K141/1000*1.38)</f>
        <v/>
      </c>
      <c r="M141" s="42"/>
      <c r="N141" s="43"/>
      <c r="O141" s="38" t="str">
        <f>IF(_6tuoxiaogaoliu_month_day!I137="","",_6tuoxiaogaoliu_month_day!I137)</f>
        <v/>
      </c>
      <c r="P141" s="35"/>
      <c r="Q141" s="47" t="str">
        <f t="shared" si="75"/>
        <v/>
      </c>
      <c r="R141" s="47" t="str">
        <f t="shared" si="76"/>
        <v/>
      </c>
    </row>
    <row r="142" ht="30" customHeight="1" spans="1:18">
      <c r="A142" s="25"/>
      <c r="B142" s="23" t="s">
        <v>18</v>
      </c>
      <c r="C142" s="23" t="s">
        <v>21</v>
      </c>
      <c r="D142" s="26" t="str">
        <f>IF(_6tuoxiaogaoliu_month_day!A138="","",_6tuoxiaogaoliu_month_day!A138)</f>
        <v/>
      </c>
      <c r="E142" s="26" t="str">
        <f>IF(_6tuoxiaogaoliu_month_day!B138="","",_6tuoxiaogaoliu_month_day!B138)</f>
        <v/>
      </c>
      <c r="F142" s="26" t="str">
        <f>IF(_6tuoxiaogaoliu_month_day!C138="","",_6tuoxiaogaoliu_month_day!C138)</f>
        <v/>
      </c>
      <c r="G142" s="26" t="str">
        <f>IF(_6tuoxiaogaoliu_month_day!D138="","",_6tuoxiaogaoliu_month_day!D138)</f>
        <v/>
      </c>
      <c r="H142" s="26" t="str">
        <f>IF(_6tuoxiaogaoliu_month_day!E138="","",_6tuoxiaogaoliu_month_day!E138)</f>
        <v/>
      </c>
      <c r="I142" s="26" t="str">
        <f ca="1">IF(_6tuoxiaogaoliu_month_day!J138="","",SUM(_6tuoxiaogaoliu_month_day!J138:_6tuoxiaogaoliu_month_day!M138))</f>
        <v/>
      </c>
      <c r="J142" s="40"/>
      <c r="K142" s="40"/>
      <c r="L142" s="41"/>
      <c r="M142" s="42"/>
      <c r="N142" s="43"/>
      <c r="O142" s="40"/>
      <c r="P142" s="37"/>
      <c r="Q142" s="47" t="str">
        <f t="shared" si="75"/>
        <v/>
      </c>
      <c r="R142" s="47" t="str">
        <f t="shared" si="76"/>
        <v/>
      </c>
    </row>
    <row r="143" ht="30" customHeight="1" spans="1:18">
      <c r="A143" s="25"/>
      <c r="B143" s="23" t="s">
        <v>22</v>
      </c>
      <c r="C143" s="23" t="s">
        <v>19</v>
      </c>
      <c r="D143" s="26" t="str">
        <f>IF(_6tuoxiaogaoliu_month_day!A139="","",_6tuoxiaogaoliu_month_day!A139)</f>
        <v/>
      </c>
      <c r="E143" s="26" t="str">
        <f>IF(_6tuoxiaogaoliu_month_day!B139="","",_6tuoxiaogaoliu_month_day!B139)</f>
        <v/>
      </c>
      <c r="F143" s="26" t="str">
        <f>IF(_6tuoxiaogaoliu_month_day!C139="","",_6tuoxiaogaoliu_month_day!C139)</f>
        <v/>
      </c>
      <c r="G143" s="26" t="str">
        <f>IF(_6tuoxiaogaoliu_month_day!D139="","",_6tuoxiaogaoliu_month_day!D139)</f>
        <v/>
      </c>
      <c r="H143" s="26" t="str">
        <f>IF(_6tuoxiaogaoliu_month_day!E139="","",_6tuoxiaogaoliu_month_day!E139)</f>
        <v/>
      </c>
      <c r="I143" s="26" t="str">
        <f ca="1">IF(_6tuoxiaogaoliu_month_day!J139="","",SUM(_6tuoxiaogaoliu_month_day!J139:_6tuoxiaogaoliu_month_day!M139))</f>
        <v/>
      </c>
      <c r="J143" s="38" t="str">
        <f>IF(_6tuoxiaogaoliu1_month_day!A138="","",SUM(_6tuoxiaogaoliu1_month_day!A138,_6tuoxiaogaoliu1_month_day!B138))</f>
        <v/>
      </c>
      <c r="K143" s="38" t="str">
        <f>IF(_6tuoxiaogaoliu2_month_day!A138="","",_6tuoxiaogaoliu2_month_day!A138)</f>
        <v/>
      </c>
      <c r="L143" s="39" t="str">
        <f t="shared" ref="L143" si="82">IF(K143="","",3.14*2.5*2.5*K143/1000*1.38)</f>
        <v/>
      </c>
      <c r="M143" s="42"/>
      <c r="N143" s="43"/>
      <c r="O143" s="38" t="str">
        <f>IF(_6tuoxiaogaoliu_month_day!I139="","",_6tuoxiaogaoliu_month_day!I139)</f>
        <v/>
      </c>
      <c r="P143" s="35"/>
      <c r="Q143" s="47" t="str">
        <f t="shared" si="75"/>
        <v/>
      </c>
      <c r="R143" s="47" t="str">
        <f t="shared" si="76"/>
        <v/>
      </c>
    </row>
    <row r="144" ht="30" customHeight="1" spans="1:18">
      <c r="A144" s="25"/>
      <c r="B144" s="23" t="s">
        <v>22</v>
      </c>
      <c r="C144" s="23" t="s">
        <v>21</v>
      </c>
      <c r="D144" s="26" t="str">
        <f>IF(_6tuoxiaogaoliu_month_day!A140="","",_6tuoxiaogaoliu_month_day!A140)</f>
        <v/>
      </c>
      <c r="E144" s="26" t="str">
        <f>IF(_6tuoxiaogaoliu_month_day!B140="","",_6tuoxiaogaoliu_month_day!B140)</f>
        <v/>
      </c>
      <c r="F144" s="26" t="str">
        <f>IF(_6tuoxiaogaoliu_month_day!C140="","",_6tuoxiaogaoliu_month_day!C140)</f>
        <v/>
      </c>
      <c r="G144" s="26" t="str">
        <f>IF(_6tuoxiaogaoliu_month_day!D140="","",_6tuoxiaogaoliu_month_day!D140)</f>
        <v/>
      </c>
      <c r="H144" s="26" t="str">
        <f>IF(_6tuoxiaogaoliu_month_day!E140="","",_6tuoxiaogaoliu_month_day!E140)</f>
        <v/>
      </c>
      <c r="I144" s="26" t="str">
        <f ca="1">IF(_6tuoxiaogaoliu_month_day!J140="","",SUM(_6tuoxiaogaoliu_month_day!J140:_6tuoxiaogaoliu_month_day!M140))</f>
        <v/>
      </c>
      <c r="J144" s="40"/>
      <c r="K144" s="40"/>
      <c r="L144" s="41"/>
      <c r="M144" s="40"/>
      <c r="N144" s="41"/>
      <c r="O144" s="40"/>
      <c r="P144" s="37"/>
      <c r="Q144" s="47" t="str">
        <f t="shared" si="75"/>
        <v/>
      </c>
      <c r="R144" s="47" t="str">
        <f t="shared" si="76"/>
        <v/>
      </c>
    </row>
    <row r="145" ht="30" customHeight="1" spans="1:18">
      <c r="A145" s="25">
        <f>A139+1</f>
        <v>43458</v>
      </c>
      <c r="B145" s="23" t="s">
        <v>24</v>
      </c>
      <c r="C145" s="23" t="s">
        <v>19</v>
      </c>
      <c r="D145" s="26" t="str">
        <f>IF(_6tuoxiaogaoliu_month_day!A141="","",_6tuoxiaogaoliu_month_day!A141)</f>
        <v/>
      </c>
      <c r="E145" s="26" t="str">
        <f>IF(_6tuoxiaogaoliu_month_day!B141="","",_6tuoxiaogaoliu_month_day!B141)</f>
        <v/>
      </c>
      <c r="F145" s="26" t="str">
        <f>IF(_6tuoxiaogaoliu_month_day!C141="","",_6tuoxiaogaoliu_month_day!C141)</f>
        <v/>
      </c>
      <c r="G145" s="26" t="str">
        <f>IF(_6tuoxiaogaoliu_month_day!D141="","",_6tuoxiaogaoliu_month_day!D141)</f>
        <v/>
      </c>
      <c r="H145" s="26" t="str">
        <f>IF(_6tuoxiaogaoliu_month_day!E141="","",_6tuoxiaogaoliu_month_day!E141)</f>
        <v/>
      </c>
      <c r="I145" s="26" t="str">
        <f ca="1">IF(_6tuoxiaogaoliu_month_day!J141="","",SUM(_6tuoxiaogaoliu_month_day!J141:_6tuoxiaogaoliu_month_day!M141))</f>
        <v/>
      </c>
      <c r="J145" s="38" t="str">
        <f>IF(_6tuoxiaogaoliu1_month_day!A140="","",SUM(_6tuoxiaogaoliu1_month_day!A140,_6tuoxiaogaoliu1_month_day!B140))</f>
        <v/>
      </c>
      <c r="K145" s="38" t="str">
        <f>IF(_6tuoxiaogaoliu2_month_day!A140="","",_6tuoxiaogaoliu2_month_day!A140)</f>
        <v/>
      </c>
      <c r="L145" s="39" t="str">
        <f t="shared" ref="L145" si="83">IF(K145="","",3.14*2.5*2.5*K145/1000*1.38)</f>
        <v/>
      </c>
      <c r="M145" s="38" t="str">
        <f t="shared" si="79"/>
        <v/>
      </c>
      <c r="N145" s="39" t="str">
        <f t="shared" si="80"/>
        <v/>
      </c>
      <c r="O145" s="38" t="str">
        <f>IF(_6tuoxiaogaoliu_month_day!I141="","",_6tuoxiaogaoliu_month_day!I141)</f>
        <v/>
      </c>
      <c r="P145" s="35"/>
      <c r="Q145" s="47" t="str">
        <f t="shared" si="75"/>
        <v/>
      </c>
      <c r="R145" s="47" t="str">
        <f t="shared" si="76"/>
        <v/>
      </c>
    </row>
    <row r="146" ht="30" customHeight="1" spans="1:18">
      <c r="A146" s="25"/>
      <c r="B146" s="23" t="s">
        <v>24</v>
      </c>
      <c r="C146" s="23" t="s">
        <v>21</v>
      </c>
      <c r="D146" s="26" t="str">
        <f>IF(_6tuoxiaogaoliu_month_day!A142="","",_6tuoxiaogaoliu_month_day!A142)</f>
        <v/>
      </c>
      <c r="E146" s="26" t="str">
        <f>IF(_6tuoxiaogaoliu_month_day!B142="","",_6tuoxiaogaoliu_month_day!B142)</f>
        <v/>
      </c>
      <c r="F146" s="26" t="str">
        <f>IF(_6tuoxiaogaoliu_month_day!C142="","",_6tuoxiaogaoliu_month_day!C142)</f>
        <v/>
      </c>
      <c r="G146" s="26" t="str">
        <f>IF(_6tuoxiaogaoliu_month_day!D142="","",_6tuoxiaogaoliu_month_day!D142)</f>
        <v/>
      </c>
      <c r="H146" s="26" t="str">
        <f>IF(_6tuoxiaogaoliu_month_day!E142="","",_6tuoxiaogaoliu_month_day!E142)</f>
        <v/>
      </c>
      <c r="I146" s="26" t="str">
        <f ca="1">IF(_6tuoxiaogaoliu_month_day!J142="","",SUM(_6tuoxiaogaoliu_month_day!J142:_6tuoxiaogaoliu_month_day!M142))</f>
        <v/>
      </c>
      <c r="J146" s="40"/>
      <c r="K146" s="40"/>
      <c r="L146" s="41"/>
      <c r="M146" s="42"/>
      <c r="N146" s="43"/>
      <c r="O146" s="40"/>
      <c r="P146" s="37"/>
      <c r="Q146" s="47" t="str">
        <f t="shared" si="75"/>
        <v/>
      </c>
      <c r="R146" s="47" t="str">
        <f t="shared" si="76"/>
        <v/>
      </c>
    </row>
    <row r="147" ht="30" customHeight="1" spans="1:18">
      <c r="A147" s="25"/>
      <c r="B147" s="23" t="s">
        <v>18</v>
      </c>
      <c r="C147" s="23" t="s">
        <v>19</v>
      </c>
      <c r="D147" s="26" t="str">
        <f>IF(_6tuoxiaogaoliu_month_day!A143="","",_6tuoxiaogaoliu_month_day!A143)</f>
        <v/>
      </c>
      <c r="E147" s="26" t="str">
        <f>IF(_6tuoxiaogaoliu_month_day!B143="","",_6tuoxiaogaoliu_month_day!B143)</f>
        <v/>
      </c>
      <c r="F147" s="26" t="str">
        <f>IF(_6tuoxiaogaoliu_month_day!C143="","",_6tuoxiaogaoliu_month_day!C143)</f>
        <v/>
      </c>
      <c r="G147" s="26" t="str">
        <f>IF(_6tuoxiaogaoliu_month_day!D143="","",_6tuoxiaogaoliu_month_day!D143)</f>
        <v/>
      </c>
      <c r="H147" s="26" t="str">
        <f>IF(_6tuoxiaogaoliu_month_day!E143="","",_6tuoxiaogaoliu_month_day!E143)</f>
        <v/>
      </c>
      <c r="I147" s="26" t="str">
        <f ca="1">IF(_6tuoxiaogaoliu_month_day!J143="","",SUM(_6tuoxiaogaoliu_month_day!J143:_6tuoxiaogaoliu_month_day!M143))</f>
        <v/>
      </c>
      <c r="J147" s="38" t="str">
        <f>IF(_6tuoxiaogaoliu1_month_day!A142="","",SUM(_6tuoxiaogaoliu1_month_day!A142,_6tuoxiaogaoliu1_month_day!B142))</f>
        <v/>
      </c>
      <c r="K147" s="38" t="str">
        <f>IF(_6tuoxiaogaoliu2_month_day!A142="","",_6tuoxiaogaoliu2_month_day!A142)</f>
        <v/>
      </c>
      <c r="L147" s="39" t="str">
        <f t="shared" ref="L147" si="84">IF(K147="","",3.14*2.5*2.5*K147/1000*1.38)</f>
        <v/>
      </c>
      <c r="M147" s="42"/>
      <c r="N147" s="43"/>
      <c r="O147" s="38" t="str">
        <f>IF(_6tuoxiaogaoliu_month_day!I143="","",_6tuoxiaogaoliu_month_day!I143)</f>
        <v/>
      </c>
      <c r="P147" s="35"/>
      <c r="Q147" s="47" t="str">
        <f t="shared" si="75"/>
        <v/>
      </c>
      <c r="R147" s="47" t="str">
        <f t="shared" si="76"/>
        <v/>
      </c>
    </row>
    <row r="148" ht="30" customHeight="1" spans="1:18">
      <c r="A148" s="25"/>
      <c r="B148" s="23" t="s">
        <v>18</v>
      </c>
      <c r="C148" s="23" t="s">
        <v>21</v>
      </c>
      <c r="D148" s="26" t="str">
        <f>IF(_6tuoxiaogaoliu_month_day!A144="","",_6tuoxiaogaoliu_month_day!A144)</f>
        <v/>
      </c>
      <c r="E148" s="26" t="str">
        <f>IF(_6tuoxiaogaoliu_month_day!B144="","",_6tuoxiaogaoliu_month_day!B144)</f>
        <v/>
      </c>
      <c r="F148" s="26" t="str">
        <f>IF(_6tuoxiaogaoliu_month_day!C144="","",_6tuoxiaogaoliu_month_day!C144)</f>
        <v/>
      </c>
      <c r="G148" s="26" t="str">
        <f>IF(_6tuoxiaogaoliu_month_day!D144="","",_6tuoxiaogaoliu_month_day!D144)</f>
        <v/>
      </c>
      <c r="H148" s="26" t="str">
        <f>IF(_6tuoxiaogaoliu_month_day!E144="","",_6tuoxiaogaoliu_month_day!E144)</f>
        <v/>
      </c>
      <c r="I148" s="26" t="str">
        <f ca="1">IF(_6tuoxiaogaoliu_month_day!J144="","",SUM(_6tuoxiaogaoliu_month_day!J144:_6tuoxiaogaoliu_month_day!M144))</f>
        <v/>
      </c>
      <c r="J148" s="40"/>
      <c r="K148" s="40"/>
      <c r="L148" s="41"/>
      <c r="M148" s="42"/>
      <c r="N148" s="43"/>
      <c r="O148" s="40"/>
      <c r="P148" s="37"/>
      <c r="Q148" s="47" t="str">
        <f t="shared" si="75"/>
        <v/>
      </c>
      <c r="R148" s="47" t="str">
        <f t="shared" si="76"/>
        <v/>
      </c>
    </row>
    <row r="149" ht="30" customHeight="1" spans="1:18">
      <c r="A149" s="25"/>
      <c r="B149" s="23" t="s">
        <v>22</v>
      </c>
      <c r="C149" s="23" t="s">
        <v>19</v>
      </c>
      <c r="D149" s="26" t="str">
        <f>IF(_6tuoxiaogaoliu_month_day!A145="","",_6tuoxiaogaoliu_month_day!A145)</f>
        <v/>
      </c>
      <c r="E149" s="26" t="str">
        <f>IF(_6tuoxiaogaoliu_month_day!B145="","",_6tuoxiaogaoliu_month_day!B145)</f>
        <v/>
      </c>
      <c r="F149" s="26" t="str">
        <f>IF(_6tuoxiaogaoliu_month_day!C145="","",_6tuoxiaogaoliu_month_day!C145)</f>
        <v/>
      </c>
      <c r="G149" s="26" t="str">
        <f>IF(_6tuoxiaogaoliu_month_day!D145="","",_6tuoxiaogaoliu_month_day!D145)</f>
        <v/>
      </c>
      <c r="H149" s="26" t="str">
        <f>IF(_6tuoxiaogaoliu_month_day!E145="","",_6tuoxiaogaoliu_month_day!E145)</f>
        <v/>
      </c>
      <c r="I149" s="26" t="str">
        <f ca="1">IF(_6tuoxiaogaoliu_month_day!J145="","",SUM(_6tuoxiaogaoliu_month_day!J145:_6tuoxiaogaoliu_month_day!M145))</f>
        <v/>
      </c>
      <c r="J149" s="38" t="str">
        <f>IF(_6tuoxiaogaoliu1_month_day!A144="","",SUM(_6tuoxiaogaoliu1_month_day!A144,_6tuoxiaogaoliu1_month_day!B144))</f>
        <v/>
      </c>
      <c r="K149" s="38" t="str">
        <f>IF(_6tuoxiaogaoliu2_month_day!A144="","",_6tuoxiaogaoliu2_month_day!A144)</f>
        <v/>
      </c>
      <c r="L149" s="39" t="str">
        <f t="shared" ref="L149" si="85">IF(K149="","",3.14*2.5*2.5*K149/1000*1.38)</f>
        <v/>
      </c>
      <c r="M149" s="42"/>
      <c r="N149" s="43"/>
      <c r="O149" s="38" t="str">
        <f>IF(_6tuoxiaogaoliu_month_day!I145="","",_6tuoxiaogaoliu_month_day!I145)</f>
        <v/>
      </c>
      <c r="P149" s="35"/>
      <c r="Q149" s="47" t="str">
        <f t="shared" si="75"/>
        <v/>
      </c>
      <c r="R149" s="47" t="str">
        <f t="shared" si="76"/>
        <v/>
      </c>
    </row>
    <row r="150" ht="30" customHeight="1" spans="1:18">
      <c r="A150" s="25"/>
      <c r="B150" s="23" t="s">
        <v>22</v>
      </c>
      <c r="C150" s="23" t="s">
        <v>21</v>
      </c>
      <c r="D150" s="26" t="str">
        <f>IF(_6tuoxiaogaoliu_month_day!A146="","",_6tuoxiaogaoliu_month_day!A146)</f>
        <v/>
      </c>
      <c r="E150" s="26" t="str">
        <f>IF(_6tuoxiaogaoliu_month_day!B146="","",_6tuoxiaogaoliu_month_day!B146)</f>
        <v/>
      </c>
      <c r="F150" s="26" t="str">
        <f>IF(_6tuoxiaogaoliu_month_day!C146="","",_6tuoxiaogaoliu_month_day!C146)</f>
        <v/>
      </c>
      <c r="G150" s="26" t="str">
        <f>IF(_6tuoxiaogaoliu_month_day!D146="","",_6tuoxiaogaoliu_month_day!D146)</f>
        <v/>
      </c>
      <c r="H150" s="26" t="str">
        <f>IF(_6tuoxiaogaoliu_month_day!E146="","",_6tuoxiaogaoliu_month_day!E146)</f>
        <v/>
      </c>
      <c r="I150" s="26" t="str">
        <f ca="1">IF(_6tuoxiaogaoliu_month_day!J146="","",SUM(_6tuoxiaogaoliu_month_day!J146:_6tuoxiaogaoliu_month_day!M146))</f>
        <v/>
      </c>
      <c r="J150" s="40"/>
      <c r="K150" s="40"/>
      <c r="L150" s="41"/>
      <c r="M150" s="40"/>
      <c r="N150" s="41"/>
      <c r="O150" s="40"/>
      <c r="P150" s="37"/>
      <c r="Q150" s="47" t="str">
        <f t="shared" si="75"/>
        <v/>
      </c>
      <c r="R150" s="47" t="str">
        <f t="shared" si="76"/>
        <v/>
      </c>
    </row>
    <row r="151" ht="30" customHeight="1" spans="1:18">
      <c r="A151" s="25">
        <f>A145+1</f>
        <v>43459</v>
      </c>
      <c r="B151" s="23" t="s">
        <v>24</v>
      </c>
      <c r="C151" s="23" t="s">
        <v>19</v>
      </c>
      <c r="D151" s="26" t="str">
        <f>IF(_6tuoxiaogaoliu_month_day!A147="","",_6tuoxiaogaoliu_month_day!A147)</f>
        <v/>
      </c>
      <c r="E151" s="26" t="str">
        <f>IF(_6tuoxiaogaoliu_month_day!B147="","",_6tuoxiaogaoliu_month_day!B147)</f>
        <v/>
      </c>
      <c r="F151" s="26" t="str">
        <f>IF(_6tuoxiaogaoliu_month_day!C147="","",_6tuoxiaogaoliu_month_day!C147)</f>
        <v/>
      </c>
      <c r="G151" s="26" t="str">
        <f>IF(_6tuoxiaogaoliu_month_day!D147="","",_6tuoxiaogaoliu_month_day!D147)</f>
        <v/>
      </c>
      <c r="H151" s="26" t="str">
        <f>IF(_6tuoxiaogaoliu_month_day!E147="","",_6tuoxiaogaoliu_month_day!E147)</f>
        <v/>
      </c>
      <c r="I151" s="26" t="str">
        <f ca="1">IF(_6tuoxiaogaoliu_month_day!J147="","",SUM(_6tuoxiaogaoliu_month_day!J147:_6tuoxiaogaoliu_month_day!M147))</f>
        <v/>
      </c>
      <c r="J151" s="38" t="str">
        <f>IF(_6tuoxiaogaoliu1_month_day!A146="","",SUM(_6tuoxiaogaoliu1_month_day!A146,_6tuoxiaogaoliu1_month_day!B146))</f>
        <v/>
      </c>
      <c r="K151" s="38" t="str">
        <f>IF(_6tuoxiaogaoliu2_month_day!A146="","",_6tuoxiaogaoliu2_month_day!A146)</f>
        <v/>
      </c>
      <c r="L151" s="39" t="str">
        <f t="shared" ref="L151" si="86">IF(K151="","",3.14*2.5*2.5*K151/1000*1.38)</f>
        <v/>
      </c>
      <c r="M151" s="38" t="str">
        <f t="shared" si="79"/>
        <v/>
      </c>
      <c r="N151" s="39" t="str">
        <f t="shared" si="80"/>
        <v/>
      </c>
      <c r="O151" s="38" t="str">
        <f>IF(_6tuoxiaogaoliu_month_day!I147="","",_6tuoxiaogaoliu_month_day!I147)</f>
        <v/>
      </c>
      <c r="P151" s="35"/>
      <c r="Q151" s="47" t="str">
        <f t="shared" si="75"/>
        <v/>
      </c>
      <c r="R151" s="47" t="str">
        <f t="shared" si="76"/>
        <v/>
      </c>
    </row>
    <row r="152" ht="30" customHeight="1" spans="1:18">
      <c r="A152" s="25"/>
      <c r="B152" s="23" t="s">
        <v>24</v>
      </c>
      <c r="C152" s="23" t="s">
        <v>21</v>
      </c>
      <c r="D152" s="26" t="str">
        <f>IF(_6tuoxiaogaoliu_month_day!A148="","",_6tuoxiaogaoliu_month_day!A148)</f>
        <v/>
      </c>
      <c r="E152" s="26" t="str">
        <f>IF(_6tuoxiaogaoliu_month_day!B148="","",_6tuoxiaogaoliu_month_day!B148)</f>
        <v/>
      </c>
      <c r="F152" s="26" t="str">
        <f>IF(_6tuoxiaogaoliu_month_day!C148="","",_6tuoxiaogaoliu_month_day!C148)</f>
        <v/>
      </c>
      <c r="G152" s="26" t="str">
        <f>IF(_6tuoxiaogaoliu_month_day!D148="","",_6tuoxiaogaoliu_month_day!D148)</f>
        <v/>
      </c>
      <c r="H152" s="26" t="str">
        <f>IF(_6tuoxiaogaoliu_month_day!E148="","",_6tuoxiaogaoliu_month_day!E148)</f>
        <v/>
      </c>
      <c r="I152" s="26" t="str">
        <f ca="1">IF(_6tuoxiaogaoliu_month_day!J148="","",SUM(_6tuoxiaogaoliu_month_day!J148:_6tuoxiaogaoliu_month_day!M148))</f>
        <v/>
      </c>
      <c r="J152" s="40"/>
      <c r="K152" s="40"/>
      <c r="L152" s="41"/>
      <c r="M152" s="42"/>
      <c r="N152" s="43"/>
      <c r="O152" s="40"/>
      <c r="P152" s="37"/>
      <c r="Q152" s="47" t="str">
        <f t="shared" si="75"/>
        <v/>
      </c>
      <c r="R152" s="47" t="str">
        <f t="shared" si="76"/>
        <v/>
      </c>
    </row>
    <row r="153" ht="30" customHeight="1" spans="1:18">
      <c r="A153" s="25"/>
      <c r="B153" s="23" t="s">
        <v>18</v>
      </c>
      <c r="C153" s="23" t="s">
        <v>19</v>
      </c>
      <c r="D153" s="26" t="str">
        <f>IF(_6tuoxiaogaoliu_month_day!A149="","",_6tuoxiaogaoliu_month_day!A149)</f>
        <v/>
      </c>
      <c r="E153" s="26" t="str">
        <f>IF(_6tuoxiaogaoliu_month_day!B149="","",_6tuoxiaogaoliu_month_day!B149)</f>
        <v/>
      </c>
      <c r="F153" s="26" t="str">
        <f>IF(_6tuoxiaogaoliu_month_day!C149="","",_6tuoxiaogaoliu_month_day!C149)</f>
        <v/>
      </c>
      <c r="G153" s="26" t="str">
        <f>IF(_6tuoxiaogaoliu_month_day!D149="","",_6tuoxiaogaoliu_month_day!D149)</f>
        <v/>
      </c>
      <c r="H153" s="26" t="str">
        <f>IF(_6tuoxiaogaoliu_month_day!E149="","",_6tuoxiaogaoliu_month_day!E149)</f>
        <v/>
      </c>
      <c r="I153" s="26" t="str">
        <f ca="1">IF(_6tuoxiaogaoliu_month_day!J149="","",SUM(_6tuoxiaogaoliu_month_day!J149:_6tuoxiaogaoliu_month_day!M149))</f>
        <v/>
      </c>
      <c r="J153" s="38" t="str">
        <f>IF(_6tuoxiaogaoliu1_month_day!A148="","",SUM(_6tuoxiaogaoliu1_month_day!A148,_6tuoxiaogaoliu1_month_day!B148))</f>
        <v/>
      </c>
      <c r="K153" s="38" t="str">
        <f>IF(_6tuoxiaogaoliu2_month_day!A148="","",_6tuoxiaogaoliu2_month_day!A148)</f>
        <v/>
      </c>
      <c r="L153" s="39" t="str">
        <f t="shared" ref="L153" si="87">IF(K153="","",3.14*2.5*2.5*K153/1000*1.38)</f>
        <v/>
      </c>
      <c r="M153" s="42"/>
      <c r="N153" s="43"/>
      <c r="O153" s="38" t="str">
        <f>IF(_6tuoxiaogaoliu_month_day!I149="","",_6tuoxiaogaoliu_month_day!I149)</f>
        <v/>
      </c>
      <c r="P153" s="35"/>
      <c r="Q153" s="47" t="str">
        <f t="shared" si="75"/>
        <v/>
      </c>
      <c r="R153" s="47" t="str">
        <f t="shared" si="76"/>
        <v/>
      </c>
    </row>
    <row r="154" ht="30" customHeight="1" spans="1:18">
      <c r="A154" s="25"/>
      <c r="B154" s="23" t="s">
        <v>18</v>
      </c>
      <c r="C154" s="23" t="s">
        <v>21</v>
      </c>
      <c r="D154" s="26" t="str">
        <f>IF(_6tuoxiaogaoliu_month_day!A150="","",_6tuoxiaogaoliu_month_day!A150)</f>
        <v/>
      </c>
      <c r="E154" s="26" t="str">
        <f>IF(_6tuoxiaogaoliu_month_day!B150="","",_6tuoxiaogaoliu_month_day!B150)</f>
        <v/>
      </c>
      <c r="F154" s="26" t="str">
        <f>IF(_6tuoxiaogaoliu_month_day!C150="","",_6tuoxiaogaoliu_month_day!C150)</f>
        <v/>
      </c>
      <c r="G154" s="26" t="str">
        <f>IF(_6tuoxiaogaoliu_month_day!D150="","",_6tuoxiaogaoliu_month_day!D150)</f>
        <v/>
      </c>
      <c r="H154" s="26" t="str">
        <f>IF(_6tuoxiaogaoliu_month_day!E150="","",_6tuoxiaogaoliu_month_day!E150)</f>
        <v/>
      </c>
      <c r="I154" s="26" t="str">
        <f ca="1">IF(_6tuoxiaogaoliu_month_day!J150="","",SUM(_6tuoxiaogaoliu_month_day!J150:_6tuoxiaogaoliu_month_day!M150))</f>
        <v/>
      </c>
      <c r="J154" s="40"/>
      <c r="K154" s="40"/>
      <c r="L154" s="41"/>
      <c r="M154" s="42"/>
      <c r="N154" s="43"/>
      <c r="O154" s="40"/>
      <c r="P154" s="37"/>
      <c r="Q154" s="47" t="str">
        <f t="shared" si="75"/>
        <v/>
      </c>
      <c r="R154" s="47" t="str">
        <f t="shared" si="76"/>
        <v/>
      </c>
    </row>
    <row r="155" ht="30" customHeight="1" spans="1:18">
      <c r="A155" s="25"/>
      <c r="B155" s="23" t="s">
        <v>22</v>
      </c>
      <c r="C155" s="23" t="s">
        <v>19</v>
      </c>
      <c r="D155" s="26" t="str">
        <f>IF(_6tuoxiaogaoliu_month_day!A151="","",_6tuoxiaogaoliu_month_day!A151)</f>
        <v/>
      </c>
      <c r="E155" s="26" t="str">
        <f>IF(_6tuoxiaogaoliu_month_day!B151="","",_6tuoxiaogaoliu_month_day!B151)</f>
        <v/>
      </c>
      <c r="F155" s="26" t="str">
        <f>IF(_6tuoxiaogaoliu_month_day!C151="","",_6tuoxiaogaoliu_month_day!C151)</f>
        <v/>
      </c>
      <c r="G155" s="26" t="str">
        <f>IF(_6tuoxiaogaoliu_month_day!D151="","",_6tuoxiaogaoliu_month_day!D151)</f>
        <v/>
      </c>
      <c r="H155" s="26" t="str">
        <f>IF(_6tuoxiaogaoliu_month_day!E151="","",_6tuoxiaogaoliu_month_day!E151)</f>
        <v/>
      </c>
      <c r="I155" s="26" t="str">
        <f ca="1">IF(_6tuoxiaogaoliu_month_day!J151="","",SUM(_6tuoxiaogaoliu_month_day!J151:_6tuoxiaogaoliu_month_day!M151))</f>
        <v/>
      </c>
      <c r="J155" s="38" t="str">
        <f>IF(_6tuoxiaogaoliu1_month_day!A150="","",SUM(_6tuoxiaogaoliu1_month_day!A150,_6tuoxiaogaoliu1_month_day!B150))</f>
        <v/>
      </c>
      <c r="K155" s="38" t="str">
        <f>IF(_6tuoxiaogaoliu2_month_day!A150="","",_6tuoxiaogaoliu2_month_day!A150)</f>
        <v/>
      </c>
      <c r="L155" s="39" t="str">
        <f t="shared" ref="L155" si="88">IF(K155="","",3.14*2.5*2.5*K155/1000*1.38)</f>
        <v/>
      </c>
      <c r="M155" s="42"/>
      <c r="N155" s="43"/>
      <c r="O155" s="38" t="str">
        <f>IF(_6tuoxiaogaoliu_month_day!I151="","",_6tuoxiaogaoliu_month_day!I151)</f>
        <v/>
      </c>
      <c r="P155" s="35"/>
      <c r="Q155" s="47" t="str">
        <f t="shared" si="75"/>
        <v/>
      </c>
      <c r="R155" s="47" t="str">
        <f t="shared" si="76"/>
        <v/>
      </c>
    </row>
    <row r="156" ht="30" customHeight="1" spans="1:18">
      <c r="A156" s="25"/>
      <c r="B156" s="23" t="s">
        <v>22</v>
      </c>
      <c r="C156" s="23" t="s">
        <v>21</v>
      </c>
      <c r="D156" s="26" t="str">
        <f>IF(_6tuoxiaogaoliu_month_day!A152="","",_6tuoxiaogaoliu_month_day!A152)</f>
        <v/>
      </c>
      <c r="E156" s="26" t="str">
        <f>IF(_6tuoxiaogaoliu_month_day!B152="","",_6tuoxiaogaoliu_month_day!B152)</f>
        <v/>
      </c>
      <c r="F156" s="26" t="str">
        <f>IF(_6tuoxiaogaoliu_month_day!C152="","",_6tuoxiaogaoliu_month_day!C152)</f>
        <v/>
      </c>
      <c r="G156" s="26" t="str">
        <f>IF(_6tuoxiaogaoliu_month_day!D152="","",_6tuoxiaogaoliu_month_day!D152)</f>
        <v/>
      </c>
      <c r="H156" s="26" t="str">
        <f>IF(_6tuoxiaogaoliu_month_day!E152="","",_6tuoxiaogaoliu_month_day!E152)</f>
        <v/>
      </c>
      <c r="I156" s="26" t="str">
        <f ca="1">IF(_6tuoxiaogaoliu_month_day!J152="","",SUM(_6tuoxiaogaoliu_month_day!J152:_6tuoxiaogaoliu_month_day!M152))</f>
        <v/>
      </c>
      <c r="J156" s="40"/>
      <c r="K156" s="40"/>
      <c r="L156" s="41"/>
      <c r="M156" s="40"/>
      <c r="N156" s="41"/>
      <c r="O156" s="40"/>
      <c r="P156" s="37"/>
      <c r="Q156" s="47" t="str">
        <f t="shared" si="75"/>
        <v/>
      </c>
      <c r="R156" s="47" t="str">
        <f t="shared" si="76"/>
        <v/>
      </c>
    </row>
    <row r="157" ht="30" customHeight="1" spans="1:18">
      <c r="A157" s="25">
        <f>A151+1</f>
        <v>43460</v>
      </c>
      <c r="B157" s="23" t="s">
        <v>24</v>
      </c>
      <c r="C157" s="23" t="s">
        <v>19</v>
      </c>
      <c r="D157" s="26" t="str">
        <f>IF(_6tuoxiaogaoliu_month_day!A153="","",_6tuoxiaogaoliu_month_day!A153)</f>
        <v/>
      </c>
      <c r="E157" s="26" t="str">
        <f>IF(_6tuoxiaogaoliu_month_day!B153="","",_6tuoxiaogaoliu_month_day!B153)</f>
        <v/>
      </c>
      <c r="F157" s="26" t="str">
        <f>IF(_6tuoxiaogaoliu_month_day!C153="","",_6tuoxiaogaoliu_month_day!C153)</f>
        <v/>
      </c>
      <c r="G157" s="26" t="str">
        <f>IF(_6tuoxiaogaoliu_month_day!D153="","",_6tuoxiaogaoliu_month_day!D153)</f>
        <v/>
      </c>
      <c r="H157" s="26" t="str">
        <f>IF(_6tuoxiaogaoliu_month_day!E153="","",_6tuoxiaogaoliu_month_day!E153)</f>
        <v/>
      </c>
      <c r="I157" s="26" t="str">
        <f ca="1">IF(_6tuoxiaogaoliu_month_day!J153="","",SUM(_6tuoxiaogaoliu_month_day!J153:_6tuoxiaogaoliu_month_day!M153))</f>
        <v/>
      </c>
      <c r="J157" s="38" t="str">
        <f>IF(_6tuoxiaogaoliu1_month_day!A152="","",SUM(_6tuoxiaogaoliu1_month_day!A152,_6tuoxiaogaoliu1_month_day!B152))</f>
        <v/>
      </c>
      <c r="K157" s="38" t="str">
        <f>IF(_6tuoxiaogaoliu2_month_day!A152="","",_6tuoxiaogaoliu2_month_day!A152)</f>
        <v/>
      </c>
      <c r="L157" s="39" t="str">
        <f t="shared" ref="L157" si="89">IF(K157="","",3.14*2.5*2.5*K157/1000*1.38)</f>
        <v/>
      </c>
      <c r="M157" s="38" t="str">
        <f t="shared" si="79"/>
        <v/>
      </c>
      <c r="N157" s="39" t="str">
        <f t="shared" si="80"/>
        <v/>
      </c>
      <c r="O157" s="38" t="str">
        <f>IF(_6tuoxiaogaoliu_month_day!I153="","",_6tuoxiaogaoliu_month_day!I153)</f>
        <v/>
      </c>
      <c r="P157" s="35"/>
      <c r="Q157" s="47" t="str">
        <f t="shared" si="75"/>
        <v/>
      </c>
      <c r="R157" s="47" t="str">
        <f t="shared" si="76"/>
        <v/>
      </c>
    </row>
    <row r="158" ht="30" customHeight="1" spans="1:18">
      <c r="A158" s="25"/>
      <c r="B158" s="23" t="s">
        <v>24</v>
      </c>
      <c r="C158" s="23" t="s">
        <v>21</v>
      </c>
      <c r="D158" s="26" t="str">
        <f>IF(_6tuoxiaogaoliu_month_day!A154="","",_6tuoxiaogaoliu_month_day!A154)</f>
        <v/>
      </c>
      <c r="E158" s="26" t="str">
        <f>IF(_6tuoxiaogaoliu_month_day!B154="","",_6tuoxiaogaoliu_month_day!B154)</f>
        <v/>
      </c>
      <c r="F158" s="26" t="str">
        <f>IF(_6tuoxiaogaoliu_month_day!C154="","",_6tuoxiaogaoliu_month_day!C154)</f>
        <v/>
      </c>
      <c r="G158" s="26" t="str">
        <f>IF(_6tuoxiaogaoliu_month_day!D154="","",_6tuoxiaogaoliu_month_day!D154)</f>
        <v/>
      </c>
      <c r="H158" s="26" t="str">
        <f>IF(_6tuoxiaogaoliu_month_day!E154="","",_6tuoxiaogaoliu_month_day!E154)</f>
        <v/>
      </c>
      <c r="I158" s="26" t="str">
        <f ca="1">IF(_6tuoxiaogaoliu_month_day!J154="","",SUM(_6tuoxiaogaoliu_month_day!J154:_6tuoxiaogaoliu_month_day!M154))</f>
        <v/>
      </c>
      <c r="J158" s="40"/>
      <c r="K158" s="40"/>
      <c r="L158" s="41"/>
      <c r="M158" s="42"/>
      <c r="N158" s="43"/>
      <c r="O158" s="40"/>
      <c r="P158" s="37"/>
      <c r="Q158" s="47" t="str">
        <f t="shared" si="75"/>
        <v/>
      </c>
      <c r="R158" s="47" t="str">
        <f t="shared" si="76"/>
        <v/>
      </c>
    </row>
    <row r="159" ht="30" customHeight="1" spans="1:18">
      <c r="A159" s="25"/>
      <c r="B159" s="23" t="s">
        <v>18</v>
      </c>
      <c r="C159" s="23" t="s">
        <v>19</v>
      </c>
      <c r="D159" s="26" t="str">
        <f>IF(_6tuoxiaogaoliu_month_day!A155="","",_6tuoxiaogaoliu_month_day!A155)</f>
        <v/>
      </c>
      <c r="E159" s="26" t="str">
        <f>IF(_6tuoxiaogaoliu_month_day!B155="","",_6tuoxiaogaoliu_month_day!B155)</f>
        <v/>
      </c>
      <c r="F159" s="26" t="str">
        <f>IF(_6tuoxiaogaoliu_month_day!C155="","",_6tuoxiaogaoliu_month_day!C155)</f>
        <v/>
      </c>
      <c r="G159" s="26" t="str">
        <f>IF(_6tuoxiaogaoliu_month_day!D155="","",_6tuoxiaogaoliu_month_day!D155)</f>
        <v/>
      </c>
      <c r="H159" s="26" t="str">
        <f>IF(_6tuoxiaogaoliu_month_day!E155="","",_6tuoxiaogaoliu_month_day!E155)</f>
        <v/>
      </c>
      <c r="I159" s="26" t="str">
        <f ca="1">IF(_6tuoxiaogaoliu_month_day!J155="","",SUM(_6tuoxiaogaoliu_month_day!J155:_6tuoxiaogaoliu_month_day!M155))</f>
        <v/>
      </c>
      <c r="J159" s="38" t="str">
        <f>IF(_6tuoxiaogaoliu1_month_day!A154="","",SUM(_6tuoxiaogaoliu1_month_day!A154,_6tuoxiaogaoliu1_month_day!B154))</f>
        <v/>
      </c>
      <c r="K159" s="38" t="str">
        <f>IF(_6tuoxiaogaoliu2_month_day!A154="","",_6tuoxiaogaoliu2_month_day!A154)</f>
        <v/>
      </c>
      <c r="L159" s="39" t="str">
        <f t="shared" ref="L159" si="90">IF(K159="","",3.14*2.5*2.5*K159/1000*1.38)</f>
        <v/>
      </c>
      <c r="M159" s="42"/>
      <c r="N159" s="43"/>
      <c r="O159" s="38" t="str">
        <f>IF(_6tuoxiaogaoliu_month_day!I155="","",_6tuoxiaogaoliu_month_day!I155)</f>
        <v/>
      </c>
      <c r="P159" s="35"/>
      <c r="Q159" s="47" t="str">
        <f t="shared" si="75"/>
        <v/>
      </c>
      <c r="R159" s="47" t="str">
        <f t="shared" si="76"/>
        <v/>
      </c>
    </row>
    <row r="160" ht="30" customHeight="1" spans="1:18">
      <c r="A160" s="25"/>
      <c r="B160" s="23" t="s">
        <v>18</v>
      </c>
      <c r="C160" s="23" t="s">
        <v>21</v>
      </c>
      <c r="D160" s="26" t="str">
        <f>IF(_6tuoxiaogaoliu_month_day!A156="","",_6tuoxiaogaoliu_month_day!A156)</f>
        <v/>
      </c>
      <c r="E160" s="26" t="str">
        <f>IF(_6tuoxiaogaoliu_month_day!B156="","",_6tuoxiaogaoliu_month_day!B156)</f>
        <v/>
      </c>
      <c r="F160" s="26" t="str">
        <f>IF(_6tuoxiaogaoliu_month_day!C156="","",_6tuoxiaogaoliu_month_day!C156)</f>
        <v/>
      </c>
      <c r="G160" s="26" t="str">
        <f>IF(_6tuoxiaogaoliu_month_day!D156="","",_6tuoxiaogaoliu_month_day!D156)</f>
        <v/>
      </c>
      <c r="H160" s="26" t="str">
        <f>IF(_6tuoxiaogaoliu_month_day!E156="","",_6tuoxiaogaoliu_month_day!E156)</f>
        <v/>
      </c>
      <c r="I160" s="26" t="str">
        <f ca="1">IF(_6tuoxiaogaoliu_month_day!J156="","",SUM(_6tuoxiaogaoliu_month_day!J156:_6tuoxiaogaoliu_month_day!M156))</f>
        <v/>
      </c>
      <c r="J160" s="40"/>
      <c r="K160" s="40"/>
      <c r="L160" s="41"/>
      <c r="M160" s="42"/>
      <c r="N160" s="43"/>
      <c r="O160" s="40"/>
      <c r="P160" s="37"/>
      <c r="Q160" s="47" t="str">
        <f t="shared" si="75"/>
        <v/>
      </c>
      <c r="R160" s="47" t="str">
        <f t="shared" si="76"/>
        <v/>
      </c>
    </row>
    <row r="161" ht="30" customHeight="1" spans="1:18">
      <c r="A161" s="25"/>
      <c r="B161" s="23" t="s">
        <v>22</v>
      </c>
      <c r="C161" s="23" t="s">
        <v>19</v>
      </c>
      <c r="D161" s="26" t="str">
        <f>IF(_6tuoxiaogaoliu_month_day!A157="","",_6tuoxiaogaoliu_month_day!A157)</f>
        <v/>
      </c>
      <c r="E161" s="26" t="str">
        <f>IF(_6tuoxiaogaoliu_month_day!B157="","",_6tuoxiaogaoliu_month_day!B157)</f>
        <v/>
      </c>
      <c r="F161" s="26" t="str">
        <f>IF(_6tuoxiaogaoliu_month_day!C157="","",_6tuoxiaogaoliu_month_day!C157)</f>
        <v/>
      </c>
      <c r="G161" s="26" t="str">
        <f>IF(_6tuoxiaogaoliu_month_day!D157="","",_6tuoxiaogaoliu_month_day!D157)</f>
        <v/>
      </c>
      <c r="H161" s="26" t="str">
        <f>IF(_6tuoxiaogaoliu_month_day!E157="","",_6tuoxiaogaoliu_month_day!E157)</f>
        <v/>
      </c>
      <c r="I161" s="26" t="str">
        <f ca="1">IF(_6tuoxiaogaoliu_month_day!J157="","",SUM(_6tuoxiaogaoliu_month_day!J157:_6tuoxiaogaoliu_month_day!M157))</f>
        <v/>
      </c>
      <c r="J161" s="38" t="str">
        <f>IF(_6tuoxiaogaoliu1_month_day!A156="","",SUM(_6tuoxiaogaoliu1_month_day!A156,_6tuoxiaogaoliu1_month_day!B156))</f>
        <v/>
      </c>
      <c r="K161" s="38" t="str">
        <f>IF(_6tuoxiaogaoliu2_month_day!A156="","",_6tuoxiaogaoliu2_month_day!A156)</f>
        <v/>
      </c>
      <c r="L161" s="39" t="str">
        <f t="shared" ref="L161" si="91">IF(K161="","",3.14*2.5*2.5*K161/1000*1.38)</f>
        <v/>
      </c>
      <c r="M161" s="42"/>
      <c r="N161" s="43"/>
      <c r="O161" s="38" t="str">
        <f>IF(_6tuoxiaogaoliu_month_day!I157="","",_6tuoxiaogaoliu_month_day!I157)</f>
        <v/>
      </c>
      <c r="P161" s="35"/>
      <c r="Q161" s="47" t="str">
        <f t="shared" si="75"/>
        <v/>
      </c>
      <c r="R161" s="47" t="str">
        <f t="shared" si="76"/>
        <v/>
      </c>
    </row>
    <row r="162" ht="30" customHeight="1" spans="1:18">
      <c r="A162" s="25"/>
      <c r="B162" s="23" t="s">
        <v>22</v>
      </c>
      <c r="C162" s="23" t="s">
        <v>21</v>
      </c>
      <c r="D162" s="26" t="str">
        <f>IF(_6tuoxiaogaoliu_month_day!A158="","",_6tuoxiaogaoliu_month_day!A158)</f>
        <v/>
      </c>
      <c r="E162" s="26" t="str">
        <f>IF(_6tuoxiaogaoliu_month_day!B158="","",_6tuoxiaogaoliu_month_day!B158)</f>
        <v/>
      </c>
      <c r="F162" s="26" t="str">
        <f>IF(_6tuoxiaogaoliu_month_day!C158="","",_6tuoxiaogaoliu_month_day!C158)</f>
        <v/>
      </c>
      <c r="G162" s="26" t="str">
        <f>IF(_6tuoxiaogaoliu_month_day!D158="","",_6tuoxiaogaoliu_month_day!D158)</f>
        <v/>
      </c>
      <c r="H162" s="26" t="str">
        <f>IF(_6tuoxiaogaoliu_month_day!E158="","",_6tuoxiaogaoliu_month_day!E158)</f>
        <v/>
      </c>
      <c r="I162" s="26" t="str">
        <f ca="1">IF(_6tuoxiaogaoliu_month_day!J158="","",SUM(_6tuoxiaogaoliu_month_day!J158:_6tuoxiaogaoliu_month_day!M158))</f>
        <v/>
      </c>
      <c r="J162" s="40"/>
      <c r="K162" s="40"/>
      <c r="L162" s="41"/>
      <c r="M162" s="40"/>
      <c r="N162" s="41"/>
      <c r="O162" s="40"/>
      <c r="P162" s="37"/>
      <c r="Q162" s="47" t="str">
        <f t="shared" si="75"/>
        <v/>
      </c>
      <c r="R162" s="47" t="str">
        <f t="shared" si="76"/>
        <v/>
      </c>
    </row>
    <row r="163" ht="30" customHeight="1" spans="1:18">
      <c r="A163" s="25">
        <f>A157+1</f>
        <v>43461</v>
      </c>
      <c r="B163" s="23" t="s">
        <v>24</v>
      </c>
      <c r="C163" s="23" t="s">
        <v>19</v>
      </c>
      <c r="D163" s="26" t="str">
        <f>IF(_6tuoxiaogaoliu_month_day!A159="","",_6tuoxiaogaoliu_month_day!A159)</f>
        <v/>
      </c>
      <c r="E163" s="26" t="str">
        <f>IF(_6tuoxiaogaoliu_month_day!B159="","",_6tuoxiaogaoliu_month_day!B159)</f>
        <v/>
      </c>
      <c r="F163" s="26" t="str">
        <f>IF(_6tuoxiaogaoliu_month_day!C159="","",_6tuoxiaogaoliu_month_day!C159)</f>
        <v/>
      </c>
      <c r="G163" s="26" t="str">
        <f>IF(_6tuoxiaogaoliu_month_day!D159="","",_6tuoxiaogaoliu_month_day!D159)</f>
        <v/>
      </c>
      <c r="H163" s="26" t="str">
        <f>IF(_6tuoxiaogaoliu_month_day!E159="","",_6tuoxiaogaoliu_month_day!E159)</f>
        <v/>
      </c>
      <c r="I163" s="26" t="str">
        <f ca="1">IF(_6tuoxiaogaoliu_month_day!J159="","",SUM(_6tuoxiaogaoliu_month_day!J159:_6tuoxiaogaoliu_month_day!M159))</f>
        <v/>
      </c>
      <c r="J163" s="38" t="str">
        <f>IF(_6tuoxiaogaoliu1_month_day!A158="","",SUM(_6tuoxiaogaoliu1_month_day!A158,_6tuoxiaogaoliu1_month_day!B158))</f>
        <v/>
      </c>
      <c r="K163" s="38" t="str">
        <f>IF(_6tuoxiaogaoliu2_month_day!A158="","",_6tuoxiaogaoliu2_month_day!A158)</f>
        <v/>
      </c>
      <c r="L163" s="39" t="str">
        <f t="shared" ref="L163" si="92">IF(K163="","",3.14*2.5*2.5*K163/1000*1.38)</f>
        <v/>
      </c>
      <c r="M163" s="38" t="str">
        <f t="shared" si="79"/>
        <v/>
      </c>
      <c r="N163" s="39" t="str">
        <f t="shared" si="80"/>
        <v/>
      </c>
      <c r="O163" s="38" t="str">
        <f>IF(_6tuoxiaogaoliu_month_day!I159="","",_6tuoxiaogaoliu_month_day!I159)</f>
        <v/>
      </c>
      <c r="P163" s="35"/>
      <c r="Q163" s="47" t="str">
        <f t="shared" si="75"/>
        <v/>
      </c>
      <c r="R163" s="47" t="str">
        <f t="shared" si="76"/>
        <v/>
      </c>
    </row>
    <row r="164" ht="30" customHeight="1" spans="1:18">
      <c r="A164" s="25"/>
      <c r="B164" s="23" t="s">
        <v>24</v>
      </c>
      <c r="C164" s="23" t="s">
        <v>21</v>
      </c>
      <c r="D164" s="26" t="str">
        <f>IF(_6tuoxiaogaoliu_month_day!A160="","",_6tuoxiaogaoliu_month_day!A160)</f>
        <v/>
      </c>
      <c r="E164" s="26" t="str">
        <f>IF(_6tuoxiaogaoliu_month_day!B160="","",_6tuoxiaogaoliu_month_day!B160)</f>
        <v/>
      </c>
      <c r="F164" s="26" t="str">
        <f>IF(_6tuoxiaogaoliu_month_day!C160="","",_6tuoxiaogaoliu_month_day!C160)</f>
        <v/>
      </c>
      <c r="G164" s="26" t="str">
        <f>IF(_6tuoxiaogaoliu_month_day!D160="","",_6tuoxiaogaoliu_month_day!D160)</f>
        <v/>
      </c>
      <c r="H164" s="26" t="str">
        <f>IF(_6tuoxiaogaoliu_month_day!E160="","",_6tuoxiaogaoliu_month_day!E160)</f>
        <v/>
      </c>
      <c r="I164" s="26" t="str">
        <f ca="1">IF(_6tuoxiaogaoliu_month_day!J160="","",SUM(_6tuoxiaogaoliu_month_day!J160:_6tuoxiaogaoliu_month_day!M160))</f>
        <v/>
      </c>
      <c r="J164" s="40"/>
      <c r="K164" s="40"/>
      <c r="L164" s="41"/>
      <c r="M164" s="42"/>
      <c r="N164" s="43"/>
      <c r="O164" s="40"/>
      <c r="P164" s="37"/>
      <c r="Q164" s="47" t="str">
        <f t="shared" si="75"/>
        <v/>
      </c>
      <c r="R164" s="47" t="str">
        <f t="shared" si="76"/>
        <v/>
      </c>
    </row>
    <row r="165" ht="30" customHeight="1" spans="1:18">
      <c r="A165" s="25"/>
      <c r="B165" s="23" t="s">
        <v>18</v>
      </c>
      <c r="C165" s="23" t="s">
        <v>19</v>
      </c>
      <c r="D165" s="26" t="str">
        <f>IF(_6tuoxiaogaoliu_month_day!A161="","",_6tuoxiaogaoliu_month_day!A161)</f>
        <v/>
      </c>
      <c r="E165" s="26" t="str">
        <f>IF(_6tuoxiaogaoliu_month_day!B161="","",_6tuoxiaogaoliu_month_day!B161)</f>
        <v/>
      </c>
      <c r="F165" s="26" t="str">
        <f>IF(_6tuoxiaogaoliu_month_day!C161="","",_6tuoxiaogaoliu_month_day!C161)</f>
        <v/>
      </c>
      <c r="G165" s="26" t="str">
        <f>IF(_6tuoxiaogaoliu_month_day!D161="","",_6tuoxiaogaoliu_month_day!D161)</f>
        <v/>
      </c>
      <c r="H165" s="26" t="str">
        <f>IF(_6tuoxiaogaoliu_month_day!E161="","",_6tuoxiaogaoliu_month_day!E161)</f>
        <v/>
      </c>
      <c r="I165" s="26" t="str">
        <f ca="1">IF(_6tuoxiaogaoliu_month_day!J161="","",SUM(_6tuoxiaogaoliu_month_day!J161:_6tuoxiaogaoliu_month_day!M161))</f>
        <v/>
      </c>
      <c r="J165" s="38" t="str">
        <f>IF(_6tuoxiaogaoliu1_month_day!A160="","",SUM(_6tuoxiaogaoliu1_month_day!A160,_6tuoxiaogaoliu1_month_day!B160))</f>
        <v/>
      </c>
      <c r="K165" s="38" t="str">
        <f>IF(_6tuoxiaogaoliu2_month_day!A160="","",_6tuoxiaogaoliu2_month_day!A160)</f>
        <v/>
      </c>
      <c r="L165" s="39" t="str">
        <f t="shared" ref="L165" si="93">IF(K165="","",3.14*2.5*2.5*K165/1000*1.38)</f>
        <v/>
      </c>
      <c r="M165" s="42"/>
      <c r="N165" s="43"/>
      <c r="O165" s="38" t="str">
        <f>IF(_6tuoxiaogaoliu_month_day!I161="","",_6tuoxiaogaoliu_month_day!I161)</f>
        <v/>
      </c>
      <c r="P165" s="35"/>
      <c r="Q165" s="47" t="str">
        <f t="shared" si="75"/>
        <v/>
      </c>
      <c r="R165" s="47" t="str">
        <f t="shared" si="76"/>
        <v/>
      </c>
    </row>
    <row r="166" ht="30" customHeight="1" spans="1:18">
      <c r="A166" s="25"/>
      <c r="B166" s="23" t="s">
        <v>18</v>
      </c>
      <c r="C166" s="23" t="s">
        <v>21</v>
      </c>
      <c r="D166" s="26" t="str">
        <f>IF(_6tuoxiaogaoliu_month_day!A162="","",_6tuoxiaogaoliu_month_day!A162)</f>
        <v/>
      </c>
      <c r="E166" s="26" t="str">
        <f>IF(_6tuoxiaogaoliu_month_day!B162="","",_6tuoxiaogaoliu_month_day!B162)</f>
        <v/>
      </c>
      <c r="F166" s="26" t="str">
        <f>IF(_6tuoxiaogaoliu_month_day!C162="","",_6tuoxiaogaoliu_month_day!C162)</f>
        <v/>
      </c>
      <c r="G166" s="26" t="str">
        <f>IF(_6tuoxiaogaoliu_month_day!D162="","",_6tuoxiaogaoliu_month_day!D162)</f>
        <v/>
      </c>
      <c r="H166" s="26" t="str">
        <f>IF(_6tuoxiaogaoliu_month_day!E162="","",_6tuoxiaogaoliu_month_day!E162)</f>
        <v/>
      </c>
      <c r="I166" s="26" t="str">
        <f ca="1">IF(_6tuoxiaogaoliu_month_day!J162="","",SUM(_6tuoxiaogaoliu_month_day!J162:_6tuoxiaogaoliu_month_day!M162))</f>
        <v/>
      </c>
      <c r="J166" s="40"/>
      <c r="K166" s="40"/>
      <c r="L166" s="41"/>
      <c r="M166" s="42"/>
      <c r="N166" s="43"/>
      <c r="O166" s="40"/>
      <c r="P166" s="37"/>
      <c r="Q166" s="47" t="str">
        <f t="shared" si="75"/>
        <v/>
      </c>
      <c r="R166" s="47" t="str">
        <f t="shared" si="76"/>
        <v/>
      </c>
    </row>
    <row r="167" ht="30" customHeight="1" spans="1:18">
      <c r="A167" s="25"/>
      <c r="B167" s="23" t="s">
        <v>22</v>
      </c>
      <c r="C167" s="23" t="s">
        <v>19</v>
      </c>
      <c r="D167" s="26" t="str">
        <f>IF(_6tuoxiaogaoliu_month_day!A163="","",_6tuoxiaogaoliu_month_day!A163)</f>
        <v/>
      </c>
      <c r="E167" s="26" t="str">
        <f>IF(_6tuoxiaogaoliu_month_day!B163="","",_6tuoxiaogaoliu_month_day!B163)</f>
        <v/>
      </c>
      <c r="F167" s="26" t="str">
        <f>IF(_6tuoxiaogaoliu_month_day!C163="","",_6tuoxiaogaoliu_month_day!C163)</f>
        <v/>
      </c>
      <c r="G167" s="26" t="str">
        <f>IF(_6tuoxiaogaoliu_month_day!D163="","",_6tuoxiaogaoliu_month_day!D163)</f>
        <v/>
      </c>
      <c r="H167" s="26" t="str">
        <f>IF(_6tuoxiaogaoliu_month_day!E163="","",_6tuoxiaogaoliu_month_day!E163)</f>
        <v/>
      </c>
      <c r="I167" s="26" t="str">
        <f ca="1">IF(_6tuoxiaogaoliu_month_day!J163="","",SUM(_6tuoxiaogaoliu_month_day!J163:_6tuoxiaogaoliu_month_day!M163))</f>
        <v/>
      </c>
      <c r="J167" s="38" t="str">
        <f>IF(_6tuoxiaogaoliu1_month_day!A162="","",SUM(_6tuoxiaogaoliu1_month_day!A162,_6tuoxiaogaoliu1_month_day!B162))</f>
        <v/>
      </c>
      <c r="K167" s="38" t="str">
        <f>IF(_6tuoxiaogaoliu2_month_day!A162="","",_6tuoxiaogaoliu2_month_day!A162)</f>
        <v/>
      </c>
      <c r="L167" s="39" t="str">
        <f t="shared" ref="L167" si="94">IF(K167="","",3.14*2.5*2.5*K167/1000*1.38)</f>
        <v/>
      </c>
      <c r="M167" s="42"/>
      <c r="N167" s="43"/>
      <c r="O167" s="38" t="str">
        <f>IF(_6tuoxiaogaoliu_month_day!I163="","",_6tuoxiaogaoliu_month_day!I163)</f>
        <v/>
      </c>
      <c r="P167" s="35"/>
      <c r="Q167" s="47" t="str">
        <f t="shared" si="75"/>
        <v/>
      </c>
      <c r="R167" s="47" t="str">
        <f t="shared" si="76"/>
        <v/>
      </c>
    </row>
    <row r="168" ht="30" customHeight="1" spans="1:18">
      <c r="A168" s="25"/>
      <c r="B168" s="23" t="s">
        <v>22</v>
      </c>
      <c r="C168" s="23" t="s">
        <v>21</v>
      </c>
      <c r="D168" s="26" t="str">
        <f>IF(_6tuoxiaogaoliu_month_day!A164="","",_6tuoxiaogaoliu_month_day!A164)</f>
        <v/>
      </c>
      <c r="E168" s="26" t="str">
        <f>IF(_6tuoxiaogaoliu_month_day!B164="","",_6tuoxiaogaoliu_month_day!B164)</f>
        <v/>
      </c>
      <c r="F168" s="26" t="str">
        <f>IF(_6tuoxiaogaoliu_month_day!C164="","",_6tuoxiaogaoliu_month_day!C164)</f>
        <v/>
      </c>
      <c r="G168" s="26" t="str">
        <f>IF(_6tuoxiaogaoliu_month_day!D164="","",_6tuoxiaogaoliu_month_day!D164)</f>
        <v/>
      </c>
      <c r="H168" s="26" t="str">
        <f>IF(_6tuoxiaogaoliu_month_day!E164="","",_6tuoxiaogaoliu_month_day!E164)</f>
        <v/>
      </c>
      <c r="I168" s="26" t="str">
        <f ca="1">IF(_6tuoxiaogaoliu_month_day!J164="","",SUM(_6tuoxiaogaoliu_month_day!J164:_6tuoxiaogaoliu_month_day!M164))</f>
        <v/>
      </c>
      <c r="J168" s="40"/>
      <c r="K168" s="40"/>
      <c r="L168" s="41"/>
      <c r="M168" s="40"/>
      <c r="N168" s="41"/>
      <c r="O168" s="40"/>
      <c r="P168" s="37"/>
      <c r="Q168" s="47" t="str">
        <f t="shared" si="75"/>
        <v/>
      </c>
      <c r="R168" s="47" t="str">
        <f t="shared" si="76"/>
        <v/>
      </c>
    </row>
    <row r="169" ht="30" customHeight="1" spans="1:18">
      <c r="A169" s="25">
        <f>A163+1</f>
        <v>43462</v>
      </c>
      <c r="B169" s="23" t="s">
        <v>24</v>
      </c>
      <c r="C169" s="23" t="s">
        <v>19</v>
      </c>
      <c r="D169" s="26" t="str">
        <f>IF(_6tuoxiaogaoliu_month_day!A165="","",_6tuoxiaogaoliu_month_day!A165)</f>
        <v/>
      </c>
      <c r="E169" s="26" t="str">
        <f>IF(_6tuoxiaogaoliu_month_day!B165="","",_6tuoxiaogaoliu_month_day!B165)</f>
        <v/>
      </c>
      <c r="F169" s="26" t="str">
        <f>IF(_6tuoxiaogaoliu_month_day!C165="","",_6tuoxiaogaoliu_month_day!C165)</f>
        <v/>
      </c>
      <c r="G169" s="26" t="str">
        <f>IF(_6tuoxiaogaoliu_month_day!D165="","",_6tuoxiaogaoliu_month_day!D165)</f>
        <v/>
      </c>
      <c r="H169" s="26" t="str">
        <f>IF(_6tuoxiaogaoliu_month_day!E165="","",_6tuoxiaogaoliu_month_day!E165)</f>
        <v/>
      </c>
      <c r="I169" s="26" t="str">
        <f ca="1">IF(_6tuoxiaogaoliu_month_day!J165="","",SUM(_6tuoxiaogaoliu_month_day!J165:_6tuoxiaogaoliu_month_day!M165))</f>
        <v/>
      </c>
      <c r="J169" s="38" t="str">
        <f>IF(_6tuoxiaogaoliu1_month_day!A164="","",SUM(_6tuoxiaogaoliu1_month_day!A164,_6tuoxiaogaoliu1_month_day!B164))</f>
        <v/>
      </c>
      <c r="K169" s="38" t="str">
        <f>IF(_6tuoxiaogaoliu2_month_day!A164="","",_6tuoxiaogaoliu2_month_day!A164)</f>
        <v/>
      </c>
      <c r="L169" s="39" t="str">
        <f t="shared" ref="L169" si="95">IF(K169="","",3.14*2.5*2.5*K169/1000*1.38)</f>
        <v/>
      </c>
      <c r="M169" s="38" t="str">
        <f t="shared" si="79"/>
        <v/>
      </c>
      <c r="N169" s="39" t="str">
        <f t="shared" si="80"/>
        <v/>
      </c>
      <c r="O169" s="38" t="str">
        <f>IF(_6tuoxiaogaoliu_month_day!I165="","",_6tuoxiaogaoliu_month_day!I165)</f>
        <v/>
      </c>
      <c r="P169" s="35"/>
      <c r="Q169" s="47" t="str">
        <f t="shared" si="75"/>
        <v/>
      </c>
      <c r="R169" s="47" t="str">
        <f t="shared" si="76"/>
        <v/>
      </c>
    </row>
    <row r="170" ht="30" customHeight="1" spans="1:18">
      <c r="A170" s="25"/>
      <c r="B170" s="23" t="s">
        <v>24</v>
      </c>
      <c r="C170" s="23" t="s">
        <v>21</v>
      </c>
      <c r="D170" s="26" t="str">
        <f>IF(_6tuoxiaogaoliu_month_day!A166="","",_6tuoxiaogaoliu_month_day!A166)</f>
        <v/>
      </c>
      <c r="E170" s="26" t="str">
        <f>IF(_6tuoxiaogaoliu_month_day!B166="","",_6tuoxiaogaoliu_month_day!B166)</f>
        <v/>
      </c>
      <c r="F170" s="26" t="str">
        <f>IF(_6tuoxiaogaoliu_month_day!C166="","",_6tuoxiaogaoliu_month_day!C166)</f>
        <v/>
      </c>
      <c r="G170" s="26" t="str">
        <f>IF(_6tuoxiaogaoliu_month_day!D166="","",_6tuoxiaogaoliu_month_day!D166)</f>
        <v/>
      </c>
      <c r="H170" s="26" t="str">
        <f>IF(_6tuoxiaogaoliu_month_day!E166="","",_6tuoxiaogaoliu_month_day!E166)</f>
        <v/>
      </c>
      <c r="I170" s="26" t="str">
        <f ca="1">IF(_6tuoxiaogaoliu_month_day!J166="","",SUM(_6tuoxiaogaoliu_month_day!J166:_6tuoxiaogaoliu_month_day!M166))</f>
        <v/>
      </c>
      <c r="J170" s="40"/>
      <c r="K170" s="40"/>
      <c r="L170" s="41"/>
      <c r="M170" s="42"/>
      <c r="N170" s="43"/>
      <c r="O170" s="40"/>
      <c r="P170" s="37"/>
      <c r="Q170" s="47" t="str">
        <f t="shared" si="75"/>
        <v/>
      </c>
      <c r="R170" s="47" t="str">
        <f t="shared" si="76"/>
        <v/>
      </c>
    </row>
    <row r="171" ht="30" customHeight="1" spans="1:18">
      <c r="A171" s="25"/>
      <c r="B171" s="23" t="s">
        <v>18</v>
      </c>
      <c r="C171" s="23" t="s">
        <v>19</v>
      </c>
      <c r="D171" s="26" t="str">
        <f>IF(_6tuoxiaogaoliu_month_day!A167="","",_6tuoxiaogaoliu_month_day!A167)</f>
        <v/>
      </c>
      <c r="E171" s="26" t="str">
        <f>IF(_6tuoxiaogaoliu_month_day!B167="","",_6tuoxiaogaoliu_month_day!B167)</f>
        <v/>
      </c>
      <c r="F171" s="26" t="str">
        <f>IF(_6tuoxiaogaoliu_month_day!C167="","",_6tuoxiaogaoliu_month_day!C167)</f>
        <v/>
      </c>
      <c r="G171" s="26" t="str">
        <f>IF(_6tuoxiaogaoliu_month_day!D167="","",_6tuoxiaogaoliu_month_day!D167)</f>
        <v/>
      </c>
      <c r="H171" s="26" t="str">
        <f>IF(_6tuoxiaogaoliu_month_day!E167="","",_6tuoxiaogaoliu_month_day!E167)</f>
        <v/>
      </c>
      <c r="I171" s="26" t="str">
        <f ca="1">IF(_6tuoxiaogaoliu_month_day!J167="","",SUM(_6tuoxiaogaoliu_month_day!J167:_6tuoxiaogaoliu_month_day!M167))</f>
        <v/>
      </c>
      <c r="J171" s="38" t="str">
        <f>IF(_6tuoxiaogaoliu1_month_day!A166="","",SUM(_6tuoxiaogaoliu1_month_day!A166,_6tuoxiaogaoliu1_month_day!B166))</f>
        <v/>
      </c>
      <c r="K171" s="38" t="str">
        <f>IF(_6tuoxiaogaoliu2_month_day!A166="","",_6tuoxiaogaoliu2_month_day!A166)</f>
        <v/>
      </c>
      <c r="L171" s="39" t="str">
        <f t="shared" ref="L171" si="96">IF(K171="","",3.14*2.5*2.5*K171/1000*1.38)</f>
        <v/>
      </c>
      <c r="M171" s="42"/>
      <c r="N171" s="43"/>
      <c r="O171" s="38" t="str">
        <f>IF(_6tuoxiaogaoliu_month_day!I167="","",_6tuoxiaogaoliu_month_day!I167)</f>
        <v/>
      </c>
      <c r="P171" s="35"/>
      <c r="Q171" s="47" t="str">
        <f t="shared" si="75"/>
        <v/>
      </c>
      <c r="R171" s="47" t="str">
        <f t="shared" si="76"/>
        <v/>
      </c>
    </row>
    <row r="172" ht="30" customHeight="1" spans="1:18">
      <c r="A172" s="25"/>
      <c r="B172" s="23" t="s">
        <v>18</v>
      </c>
      <c r="C172" s="23" t="s">
        <v>21</v>
      </c>
      <c r="D172" s="26" t="str">
        <f>IF(_6tuoxiaogaoliu_month_day!A168="","",_6tuoxiaogaoliu_month_day!A168)</f>
        <v/>
      </c>
      <c r="E172" s="26" t="str">
        <f>IF(_6tuoxiaogaoliu_month_day!B168="","",_6tuoxiaogaoliu_month_day!B168)</f>
        <v/>
      </c>
      <c r="F172" s="26" t="str">
        <f>IF(_6tuoxiaogaoliu_month_day!C168="","",_6tuoxiaogaoliu_month_day!C168)</f>
        <v/>
      </c>
      <c r="G172" s="26" t="str">
        <f>IF(_6tuoxiaogaoliu_month_day!D168="","",_6tuoxiaogaoliu_month_day!D168)</f>
        <v/>
      </c>
      <c r="H172" s="26" t="str">
        <f>IF(_6tuoxiaogaoliu_month_day!E168="","",_6tuoxiaogaoliu_month_day!E168)</f>
        <v/>
      </c>
      <c r="I172" s="26" t="str">
        <f ca="1">IF(_6tuoxiaogaoliu_month_day!J168="","",SUM(_6tuoxiaogaoliu_month_day!J168:_6tuoxiaogaoliu_month_day!M168))</f>
        <v/>
      </c>
      <c r="J172" s="40"/>
      <c r="K172" s="40"/>
      <c r="L172" s="41"/>
      <c r="M172" s="42"/>
      <c r="N172" s="43"/>
      <c r="O172" s="40"/>
      <c r="P172" s="37"/>
      <c r="Q172" s="47" t="str">
        <f t="shared" si="75"/>
        <v/>
      </c>
      <c r="R172" s="47" t="str">
        <f t="shared" si="76"/>
        <v/>
      </c>
    </row>
    <row r="173" ht="30" customHeight="1" spans="1:18">
      <c r="A173" s="25"/>
      <c r="B173" s="23" t="s">
        <v>22</v>
      </c>
      <c r="C173" s="23" t="s">
        <v>19</v>
      </c>
      <c r="D173" s="26" t="str">
        <f>IF(_6tuoxiaogaoliu_month_day!A169="","",_6tuoxiaogaoliu_month_day!A169)</f>
        <v/>
      </c>
      <c r="E173" s="26" t="str">
        <f>IF(_6tuoxiaogaoliu_month_day!B169="","",_6tuoxiaogaoliu_month_day!B169)</f>
        <v/>
      </c>
      <c r="F173" s="26" t="str">
        <f>IF(_6tuoxiaogaoliu_month_day!C169="","",_6tuoxiaogaoliu_month_day!C169)</f>
        <v/>
      </c>
      <c r="G173" s="26" t="str">
        <f>IF(_6tuoxiaogaoliu_month_day!D169="","",_6tuoxiaogaoliu_month_day!D169)</f>
        <v/>
      </c>
      <c r="H173" s="26" t="str">
        <f>IF(_6tuoxiaogaoliu_month_day!E169="","",_6tuoxiaogaoliu_month_day!E169)</f>
        <v/>
      </c>
      <c r="I173" s="26" t="str">
        <f ca="1">IF(_6tuoxiaogaoliu_month_day!J169="","",SUM(_6tuoxiaogaoliu_month_day!J169:_6tuoxiaogaoliu_month_day!M169))</f>
        <v/>
      </c>
      <c r="J173" s="38" t="str">
        <f>IF(_6tuoxiaogaoliu1_month_day!A168="","",SUM(_6tuoxiaogaoliu1_month_day!A168,_6tuoxiaogaoliu1_month_day!B168))</f>
        <v/>
      </c>
      <c r="K173" s="38" t="str">
        <f>IF(_6tuoxiaogaoliu2_month_day!A168="","",_6tuoxiaogaoliu2_month_day!A168)</f>
        <v/>
      </c>
      <c r="L173" s="39" t="str">
        <f t="shared" ref="L173" si="97">IF(K173="","",3.14*2.5*2.5*K173/1000*1.38)</f>
        <v/>
      </c>
      <c r="M173" s="42"/>
      <c r="N173" s="43"/>
      <c r="O173" s="38" t="str">
        <f>IF(_6tuoxiaogaoliu_month_day!I169="","",_6tuoxiaogaoliu_month_day!I169)</f>
        <v/>
      </c>
      <c r="P173" s="35"/>
      <c r="Q173" s="47" t="str">
        <f t="shared" si="75"/>
        <v/>
      </c>
      <c r="R173" s="47" t="str">
        <f t="shared" si="76"/>
        <v/>
      </c>
    </row>
    <row r="174" ht="30" customHeight="1" spans="1:18">
      <c r="A174" s="25"/>
      <c r="B174" s="23" t="s">
        <v>22</v>
      </c>
      <c r="C174" s="23" t="s">
        <v>21</v>
      </c>
      <c r="D174" s="26" t="str">
        <f>IF(_6tuoxiaogaoliu_month_day!A170="","",_6tuoxiaogaoliu_month_day!A170)</f>
        <v/>
      </c>
      <c r="E174" s="26" t="str">
        <f>IF(_6tuoxiaogaoliu_month_day!B170="","",_6tuoxiaogaoliu_month_day!B170)</f>
        <v/>
      </c>
      <c r="F174" s="26" t="str">
        <f>IF(_6tuoxiaogaoliu_month_day!C170="","",_6tuoxiaogaoliu_month_day!C170)</f>
        <v/>
      </c>
      <c r="G174" s="26" t="str">
        <f>IF(_6tuoxiaogaoliu_month_day!D170="","",_6tuoxiaogaoliu_month_day!D170)</f>
        <v/>
      </c>
      <c r="H174" s="26" t="str">
        <f>IF(_6tuoxiaogaoliu_month_day!E170="","",_6tuoxiaogaoliu_month_day!E170)</f>
        <v/>
      </c>
      <c r="I174" s="26" t="str">
        <f ca="1">IF(_6tuoxiaogaoliu_month_day!J170="","",SUM(_6tuoxiaogaoliu_month_day!J170:_6tuoxiaogaoliu_month_day!M170))</f>
        <v/>
      </c>
      <c r="J174" s="40"/>
      <c r="K174" s="40"/>
      <c r="L174" s="41"/>
      <c r="M174" s="40"/>
      <c r="N174" s="41"/>
      <c r="O174" s="40"/>
      <c r="P174" s="37"/>
      <c r="Q174" s="47" t="str">
        <f t="shared" si="75"/>
        <v/>
      </c>
      <c r="R174" s="47" t="str">
        <f t="shared" si="76"/>
        <v/>
      </c>
    </row>
    <row r="175" ht="30" customHeight="1" spans="1:18">
      <c r="A175" s="25">
        <f>A169+1</f>
        <v>43463</v>
      </c>
      <c r="B175" s="23" t="s">
        <v>24</v>
      </c>
      <c r="C175" s="23" t="s">
        <v>19</v>
      </c>
      <c r="D175" s="26" t="str">
        <f>IF(_6tuoxiaogaoliu_month_day!A171="","",_6tuoxiaogaoliu_month_day!A171)</f>
        <v/>
      </c>
      <c r="E175" s="26" t="str">
        <f>IF(_6tuoxiaogaoliu_month_day!B171="","",_6tuoxiaogaoliu_month_day!B171)</f>
        <v/>
      </c>
      <c r="F175" s="26" t="str">
        <f>IF(_6tuoxiaogaoliu_month_day!C171="","",_6tuoxiaogaoliu_month_day!C171)</f>
        <v/>
      </c>
      <c r="G175" s="26" t="str">
        <f>IF(_6tuoxiaogaoliu_month_day!D171="","",_6tuoxiaogaoliu_month_day!D171)</f>
        <v/>
      </c>
      <c r="H175" s="26" t="str">
        <f>IF(_6tuoxiaogaoliu_month_day!E171="","",_6tuoxiaogaoliu_month_day!E171)</f>
        <v/>
      </c>
      <c r="I175" s="26" t="str">
        <f ca="1">IF(_6tuoxiaogaoliu_month_day!J171="","",SUM(_6tuoxiaogaoliu_month_day!J171:_6tuoxiaogaoliu_month_day!M171))</f>
        <v/>
      </c>
      <c r="J175" s="38" t="str">
        <f>IF(_6tuoxiaogaoliu1_month_day!A170="","",SUM(_6tuoxiaogaoliu1_month_day!A170,_6tuoxiaogaoliu1_month_day!B170))</f>
        <v/>
      </c>
      <c r="K175" s="38" t="str">
        <f>IF(_6tuoxiaogaoliu2_month_day!A170="","",_6tuoxiaogaoliu2_month_day!A170)</f>
        <v/>
      </c>
      <c r="L175" s="39" t="str">
        <f t="shared" ref="L175" si="98">IF(K175="","",3.14*2.5*2.5*K175/1000*1.38)</f>
        <v/>
      </c>
      <c r="M175" s="38" t="str">
        <f t="shared" si="79"/>
        <v/>
      </c>
      <c r="N175" s="39" t="str">
        <f t="shared" si="80"/>
        <v/>
      </c>
      <c r="O175" s="38" t="str">
        <f>IF(_6tuoxiaogaoliu_month_day!I171="","",_6tuoxiaogaoliu_month_day!I171)</f>
        <v/>
      </c>
      <c r="P175" s="35"/>
      <c r="Q175" s="47" t="str">
        <f t="shared" si="75"/>
        <v/>
      </c>
      <c r="R175" s="47" t="str">
        <f t="shared" si="76"/>
        <v/>
      </c>
    </row>
    <row r="176" ht="30" customHeight="1" spans="1:18">
      <c r="A176" s="25"/>
      <c r="B176" s="23" t="s">
        <v>24</v>
      </c>
      <c r="C176" s="23" t="s">
        <v>21</v>
      </c>
      <c r="D176" s="26" t="str">
        <f>IF(_6tuoxiaogaoliu_month_day!A172="","",_6tuoxiaogaoliu_month_day!A172)</f>
        <v/>
      </c>
      <c r="E176" s="26" t="str">
        <f>IF(_6tuoxiaogaoliu_month_day!B172="","",_6tuoxiaogaoliu_month_day!B172)</f>
        <v/>
      </c>
      <c r="F176" s="26" t="str">
        <f>IF(_6tuoxiaogaoliu_month_day!C172="","",_6tuoxiaogaoliu_month_day!C172)</f>
        <v/>
      </c>
      <c r="G176" s="26" t="str">
        <f>IF(_6tuoxiaogaoliu_month_day!D172="","",_6tuoxiaogaoliu_month_day!D172)</f>
        <v/>
      </c>
      <c r="H176" s="26" t="str">
        <f>IF(_6tuoxiaogaoliu_month_day!E172="","",_6tuoxiaogaoliu_month_day!E172)</f>
        <v/>
      </c>
      <c r="I176" s="26" t="str">
        <f ca="1">IF(_6tuoxiaogaoliu_month_day!J172="","",SUM(_6tuoxiaogaoliu_month_day!J172:_6tuoxiaogaoliu_month_day!M172))</f>
        <v/>
      </c>
      <c r="J176" s="40"/>
      <c r="K176" s="40"/>
      <c r="L176" s="41"/>
      <c r="M176" s="42"/>
      <c r="N176" s="43"/>
      <c r="O176" s="40"/>
      <c r="P176" s="37"/>
      <c r="Q176" s="47" t="str">
        <f t="shared" si="75"/>
        <v/>
      </c>
      <c r="R176" s="47" t="str">
        <f t="shared" si="76"/>
        <v/>
      </c>
    </row>
    <row r="177" ht="30" customHeight="1" spans="1:18">
      <c r="A177" s="25"/>
      <c r="B177" s="23" t="s">
        <v>18</v>
      </c>
      <c r="C177" s="23" t="s">
        <v>19</v>
      </c>
      <c r="D177" s="26" t="str">
        <f>IF(_6tuoxiaogaoliu_month_day!A173="","",_6tuoxiaogaoliu_month_day!A173)</f>
        <v/>
      </c>
      <c r="E177" s="26" t="str">
        <f>IF(_6tuoxiaogaoliu_month_day!B173="","",_6tuoxiaogaoliu_month_day!B173)</f>
        <v/>
      </c>
      <c r="F177" s="26" t="str">
        <f>IF(_6tuoxiaogaoliu_month_day!C173="","",_6tuoxiaogaoliu_month_day!C173)</f>
        <v/>
      </c>
      <c r="G177" s="26" t="str">
        <f>IF(_6tuoxiaogaoliu_month_day!D173="","",_6tuoxiaogaoliu_month_day!D173)</f>
        <v/>
      </c>
      <c r="H177" s="26" t="str">
        <f>IF(_6tuoxiaogaoliu_month_day!E173="","",_6tuoxiaogaoliu_month_day!E173)</f>
        <v/>
      </c>
      <c r="I177" s="26" t="str">
        <f ca="1">IF(_6tuoxiaogaoliu_month_day!J173="","",SUM(_6tuoxiaogaoliu_month_day!J173:_6tuoxiaogaoliu_month_day!M173))</f>
        <v/>
      </c>
      <c r="J177" s="38" t="str">
        <f>IF(_6tuoxiaogaoliu1_month_day!A172="","",SUM(_6tuoxiaogaoliu1_month_day!A172,_6tuoxiaogaoliu1_month_day!B172))</f>
        <v/>
      </c>
      <c r="K177" s="38" t="str">
        <f>IF(_6tuoxiaogaoliu2_month_day!A172="","",_6tuoxiaogaoliu2_month_day!A172)</f>
        <v/>
      </c>
      <c r="L177" s="39" t="str">
        <f t="shared" ref="L177" si="99">IF(K177="","",3.14*2.5*2.5*K177/1000*1.38)</f>
        <v/>
      </c>
      <c r="M177" s="42"/>
      <c r="N177" s="43"/>
      <c r="O177" s="38" t="str">
        <f>IF(_6tuoxiaogaoliu_month_day!I173="","",_6tuoxiaogaoliu_month_day!I173)</f>
        <v/>
      </c>
      <c r="P177" s="35"/>
      <c r="Q177" s="47" t="str">
        <f t="shared" si="75"/>
        <v/>
      </c>
      <c r="R177" s="47" t="str">
        <f t="shared" si="76"/>
        <v/>
      </c>
    </row>
    <row r="178" ht="30" customHeight="1" spans="1:18">
      <c r="A178" s="25"/>
      <c r="B178" s="23" t="s">
        <v>18</v>
      </c>
      <c r="C178" s="23" t="s">
        <v>21</v>
      </c>
      <c r="D178" s="26" t="str">
        <f>IF(_6tuoxiaogaoliu_month_day!A174="","",_6tuoxiaogaoliu_month_day!A174)</f>
        <v/>
      </c>
      <c r="E178" s="26" t="str">
        <f>IF(_6tuoxiaogaoliu_month_day!B174="","",_6tuoxiaogaoliu_month_day!B174)</f>
        <v/>
      </c>
      <c r="F178" s="26" t="str">
        <f>IF(_6tuoxiaogaoliu_month_day!C174="","",_6tuoxiaogaoliu_month_day!C174)</f>
        <v/>
      </c>
      <c r="G178" s="26" t="str">
        <f>IF(_6tuoxiaogaoliu_month_day!D174="","",_6tuoxiaogaoliu_month_day!D174)</f>
        <v/>
      </c>
      <c r="H178" s="26" t="str">
        <f>IF(_6tuoxiaogaoliu_month_day!E174="","",_6tuoxiaogaoliu_month_day!E174)</f>
        <v/>
      </c>
      <c r="I178" s="26" t="str">
        <f ca="1">IF(_6tuoxiaogaoliu_month_day!J174="","",SUM(_6tuoxiaogaoliu_month_day!J174:_6tuoxiaogaoliu_month_day!M174))</f>
        <v/>
      </c>
      <c r="J178" s="40"/>
      <c r="K178" s="40"/>
      <c r="L178" s="41"/>
      <c r="M178" s="42"/>
      <c r="N178" s="43"/>
      <c r="O178" s="40"/>
      <c r="P178" s="37"/>
      <c r="Q178" s="47" t="str">
        <f t="shared" si="75"/>
        <v/>
      </c>
      <c r="R178" s="47" t="str">
        <f t="shared" si="76"/>
        <v/>
      </c>
    </row>
    <row r="179" ht="30" customHeight="1" spans="1:18">
      <c r="A179" s="25"/>
      <c r="B179" s="23" t="s">
        <v>22</v>
      </c>
      <c r="C179" s="23" t="s">
        <v>19</v>
      </c>
      <c r="D179" s="26" t="str">
        <f>IF(_6tuoxiaogaoliu_month_day!A175="","",_6tuoxiaogaoliu_month_day!A175)</f>
        <v/>
      </c>
      <c r="E179" s="26" t="str">
        <f>IF(_6tuoxiaogaoliu_month_day!B175="","",_6tuoxiaogaoliu_month_day!B175)</f>
        <v/>
      </c>
      <c r="F179" s="26" t="str">
        <f>IF(_6tuoxiaogaoliu_month_day!C175="","",_6tuoxiaogaoliu_month_day!C175)</f>
        <v/>
      </c>
      <c r="G179" s="26" t="str">
        <f>IF(_6tuoxiaogaoliu_month_day!D175="","",_6tuoxiaogaoliu_month_day!D175)</f>
        <v/>
      </c>
      <c r="H179" s="26" t="str">
        <f>IF(_6tuoxiaogaoliu_month_day!E175="","",_6tuoxiaogaoliu_month_day!E175)</f>
        <v/>
      </c>
      <c r="I179" s="26" t="str">
        <f ca="1">IF(_6tuoxiaogaoliu_month_day!J175="","",SUM(_6tuoxiaogaoliu_month_day!J175:_6tuoxiaogaoliu_month_day!M175))</f>
        <v/>
      </c>
      <c r="J179" s="38" t="str">
        <f>IF(_6tuoxiaogaoliu1_month_day!A174="","",SUM(_6tuoxiaogaoliu1_month_day!A174,_6tuoxiaogaoliu1_month_day!B174))</f>
        <v/>
      </c>
      <c r="K179" s="38" t="str">
        <f>IF(_6tuoxiaogaoliu2_month_day!A174="","",_6tuoxiaogaoliu2_month_day!A174)</f>
        <v/>
      </c>
      <c r="L179" s="39" t="str">
        <f t="shared" ref="L179" si="100">IF(K179="","",3.14*2.5*2.5*K179/1000*1.38)</f>
        <v/>
      </c>
      <c r="M179" s="42"/>
      <c r="N179" s="43"/>
      <c r="O179" s="38" t="str">
        <f>IF(_6tuoxiaogaoliu_month_day!I175="","",_6tuoxiaogaoliu_month_day!I175)</f>
        <v/>
      </c>
      <c r="P179" s="35"/>
      <c r="Q179" s="47" t="str">
        <f t="shared" si="75"/>
        <v/>
      </c>
      <c r="R179" s="47" t="str">
        <f t="shared" si="76"/>
        <v/>
      </c>
    </row>
    <row r="180" ht="30" customHeight="1" spans="1:18">
      <c r="A180" s="25"/>
      <c r="B180" s="23" t="s">
        <v>22</v>
      </c>
      <c r="C180" s="23" t="s">
        <v>21</v>
      </c>
      <c r="D180" s="26" t="str">
        <f>IF(_6tuoxiaogaoliu_month_day!A176="","",_6tuoxiaogaoliu_month_day!A176)</f>
        <v/>
      </c>
      <c r="E180" s="26" t="str">
        <f>IF(_6tuoxiaogaoliu_month_day!B176="","",_6tuoxiaogaoliu_month_day!B176)</f>
        <v/>
      </c>
      <c r="F180" s="26" t="str">
        <f>IF(_6tuoxiaogaoliu_month_day!C176="","",_6tuoxiaogaoliu_month_day!C176)</f>
        <v/>
      </c>
      <c r="G180" s="26" t="str">
        <f>IF(_6tuoxiaogaoliu_month_day!D176="","",_6tuoxiaogaoliu_month_day!D176)</f>
        <v/>
      </c>
      <c r="H180" s="26" t="str">
        <f>IF(_6tuoxiaogaoliu_month_day!E176="","",_6tuoxiaogaoliu_month_day!E176)</f>
        <v/>
      </c>
      <c r="I180" s="26" t="str">
        <f ca="1">IF(_6tuoxiaogaoliu_month_day!J176="","",SUM(_6tuoxiaogaoliu_month_day!J176:_6tuoxiaogaoliu_month_day!M176))</f>
        <v/>
      </c>
      <c r="J180" s="40"/>
      <c r="K180" s="40"/>
      <c r="L180" s="41"/>
      <c r="M180" s="40"/>
      <c r="N180" s="41"/>
      <c r="O180" s="40"/>
      <c r="P180" s="37"/>
      <c r="Q180" s="47" t="str">
        <f t="shared" si="75"/>
        <v/>
      </c>
      <c r="R180" s="47" t="str">
        <f t="shared" si="76"/>
        <v/>
      </c>
    </row>
    <row r="181" ht="30" customHeight="1" spans="1:18">
      <c r="A181" s="25">
        <f>A175+1</f>
        <v>43464</v>
      </c>
      <c r="B181" s="23" t="s">
        <v>24</v>
      </c>
      <c r="C181" s="23" t="s">
        <v>19</v>
      </c>
      <c r="D181" s="26" t="str">
        <f>IF(_6tuoxiaogaoliu_month_day!A177="","",_6tuoxiaogaoliu_month_day!A177)</f>
        <v/>
      </c>
      <c r="E181" s="26" t="str">
        <f>IF(_6tuoxiaogaoliu_month_day!B177="","",_6tuoxiaogaoliu_month_day!B177)</f>
        <v/>
      </c>
      <c r="F181" s="26" t="str">
        <f>IF(_6tuoxiaogaoliu_month_day!C177="","",_6tuoxiaogaoliu_month_day!C177)</f>
        <v/>
      </c>
      <c r="G181" s="26" t="str">
        <f>IF(_6tuoxiaogaoliu_month_day!D177="","",_6tuoxiaogaoliu_month_day!D177)</f>
        <v/>
      </c>
      <c r="H181" s="26" t="str">
        <f>IF(_6tuoxiaogaoliu_month_day!E177="","",_6tuoxiaogaoliu_month_day!E177)</f>
        <v/>
      </c>
      <c r="I181" s="26" t="str">
        <f ca="1">IF(_6tuoxiaogaoliu_month_day!J177="","",SUM(_6tuoxiaogaoliu_month_day!J177:_6tuoxiaogaoliu_month_day!M177))</f>
        <v/>
      </c>
      <c r="J181" s="38" t="str">
        <f>IF(_6tuoxiaogaoliu1_month_day!A176="","",SUM(_6tuoxiaogaoliu1_month_day!A176,_6tuoxiaogaoliu1_month_day!B176))</f>
        <v/>
      </c>
      <c r="K181" s="38" t="str">
        <f>IF(_6tuoxiaogaoliu2_month_day!A176="","",_6tuoxiaogaoliu2_month_day!A176)</f>
        <v/>
      </c>
      <c r="L181" s="39" t="str">
        <f t="shared" ref="L181" si="101">IF(K181="","",3.14*2.5*2.5*K181/1000*1.38)</f>
        <v/>
      </c>
      <c r="M181" s="38" t="str">
        <f t="shared" si="79"/>
        <v/>
      </c>
      <c r="N181" s="39" t="str">
        <f t="shared" si="80"/>
        <v/>
      </c>
      <c r="O181" s="38" t="str">
        <f>IF(_6tuoxiaogaoliu_month_day!I177="","",_6tuoxiaogaoliu_month_day!I177)</f>
        <v/>
      </c>
      <c r="P181" s="35"/>
      <c r="Q181" s="47" t="str">
        <f t="shared" si="75"/>
        <v/>
      </c>
      <c r="R181" s="47" t="str">
        <f t="shared" si="76"/>
        <v/>
      </c>
    </row>
    <row r="182" ht="30" customHeight="1" spans="1:18">
      <c r="A182" s="25"/>
      <c r="B182" s="23" t="s">
        <v>24</v>
      </c>
      <c r="C182" s="23" t="s">
        <v>21</v>
      </c>
      <c r="D182" s="26" t="str">
        <f>IF(_6tuoxiaogaoliu_month_day!A178="","",_6tuoxiaogaoliu_month_day!A178)</f>
        <v/>
      </c>
      <c r="E182" s="26" t="str">
        <f>IF(_6tuoxiaogaoliu_month_day!B178="","",_6tuoxiaogaoliu_month_day!B178)</f>
        <v/>
      </c>
      <c r="F182" s="26" t="str">
        <f>IF(_6tuoxiaogaoliu_month_day!C178="","",_6tuoxiaogaoliu_month_day!C178)</f>
        <v/>
      </c>
      <c r="G182" s="26" t="str">
        <f>IF(_6tuoxiaogaoliu_month_day!D178="","",_6tuoxiaogaoliu_month_day!D178)</f>
        <v/>
      </c>
      <c r="H182" s="26" t="str">
        <f>IF(_6tuoxiaogaoliu_month_day!E178="","",_6tuoxiaogaoliu_month_day!E178)</f>
        <v/>
      </c>
      <c r="I182" s="26" t="str">
        <f ca="1">IF(_6tuoxiaogaoliu_month_day!J178="","",SUM(_6tuoxiaogaoliu_month_day!J178:_6tuoxiaogaoliu_month_day!M178))</f>
        <v/>
      </c>
      <c r="J182" s="40"/>
      <c r="K182" s="40"/>
      <c r="L182" s="41"/>
      <c r="M182" s="42"/>
      <c r="N182" s="43"/>
      <c r="O182" s="40"/>
      <c r="P182" s="37"/>
      <c r="Q182" s="47" t="str">
        <f t="shared" si="75"/>
        <v/>
      </c>
      <c r="R182" s="47" t="str">
        <f t="shared" si="76"/>
        <v/>
      </c>
    </row>
    <row r="183" ht="30" customHeight="1" spans="1:18">
      <c r="A183" s="25"/>
      <c r="B183" s="23" t="s">
        <v>18</v>
      </c>
      <c r="C183" s="23" t="s">
        <v>19</v>
      </c>
      <c r="D183" s="26" t="str">
        <f>IF(_6tuoxiaogaoliu_month_day!A179="","",_6tuoxiaogaoliu_month_day!A179)</f>
        <v/>
      </c>
      <c r="E183" s="26" t="str">
        <f>IF(_6tuoxiaogaoliu_month_day!B179="","",_6tuoxiaogaoliu_month_day!B179)</f>
        <v/>
      </c>
      <c r="F183" s="26" t="str">
        <f>IF(_6tuoxiaogaoliu_month_day!C179="","",_6tuoxiaogaoliu_month_day!C179)</f>
        <v/>
      </c>
      <c r="G183" s="26" t="str">
        <f>IF(_6tuoxiaogaoliu_month_day!D179="","",_6tuoxiaogaoliu_month_day!D179)</f>
        <v/>
      </c>
      <c r="H183" s="26" t="str">
        <f>IF(_6tuoxiaogaoliu_month_day!E179="","",_6tuoxiaogaoliu_month_day!E179)</f>
        <v/>
      </c>
      <c r="I183" s="26" t="str">
        <f ca="1">IF(_6tuoxiaogaoliu_month_day!J179="","",SUM(_6tuoxiaogaoliu_month_day!J179:_6tuoxiaogaoliu_month_day!M179))</f>
        <v/>
      </c>
      <c r="J183" s="38" t="str">
        <f>IF(_6tuoxiaogaoliu1_month_day!A178="","",SUM(_6tuoxiaogaoliu1_month_day!A178,_6tuoxiaogaoliu1_month_day!B178))</f>
        <v/>
      </c>
      <c r="K183" s="38" t="str">
        <f>IF(_6tuoxiaogaoliu2_month_day!A178="","",_6tuoxiaogaoliu2_month_day!A178)</f>
        <v/>
      </c>
      <c r="L183" s="39" t="str">
        <f t="shared" ref="L183" si="102">IF(K183="","",3.14*2.5*2.5*K183/1000*1.38)</f>
        <v/>
      </c>
      <c r="M183" s="42"/>
      <c r="N183" s="43"/>
      <c r="O183" s="38" t="str">
        <f>IF(_6tuoxiaogaoliu_month_day!I179="","",_6tuoxiaogaoliu_month_day!I179)</f>
        <v/>
      </c>
      <c r="P183" s="35"/>
      <c r="Q183" s="47" t="str">
        <f t="shared" si="75"/>
        <v/>
      </c>
      <c r="R183" s="47" t="str">
        <f t="shared" si="76"/>
        <v/>
      </c>
    </row>
    <row r="184" ht="30" customHeight="1" spans="1:18">
      <c r="A184" s="25"/>
      <c r="B184" s="23" t="s">
        <v>18</v>
      </c>
      <c r="C184" s="23" t="s">
        <v>21</v>
      </c>
      <c r="D184" s="26" t="str">
        <f>IF(_6tuoxiaogaoliu_month_day!A180="","",_6tuoxiaogaoliu_month_day!A180)</f>
        <v/>
      </c>
      <c r="E184" s="26" t="str">
        <f>IF(_6tuoxiaogaoliu_month_day!B180="","",_6tuoxiaogaoliu_month_day!B180)</f>
        <v/>
      </c>
      <c r="F184" s="26" t="str">
        <f>IF(_6tuoxiaogaoliu_month_day!C180="","",_6tuoxiaogaoliu_month_day!C180)</f>
        <v/>
      </c>
      <c r="G184" s="26" t="str">
        <f>IF(_6tuoxiaogaoliu_month_day!D180="","",_6tuoxiaogaoliu_month_day!D180)</f>
        <v/>
      </c>
      <c r="H184" s="26" t="str">
        <f>IF(_6tuoxiaogaoliu_month_day!E180="","",_6tuoxiaogaoliu_month_day!E180)</f>
        <v/>
      </c>
      <c r="I184" s="26" t="str">
        <f ca="1">IF(_6tuoxiaogaoliu_month_day!J180="","",SUM(_6tuoxiaogaoliu_month_day!J180:_6tuoxiaogaoliu_month_day!M180))</f>
        <v/>
      </c>
      <c r="J184" s="40"/>
      <c r="K184" s="40"/>
      <c r="L184" s="41"/>
      <c r="M184" s="42"/>
      <c r="N184" s="43"/>
      <c r="O184" s="40"/>
      <c r="P184" s="37"/>
      <c r="Q184" s="47" t="str">
        <f t="shared" si="75"/>
        <v/>
      </c>
      <c r="R184" s="47" t="str">
        <f t="shared" si="76"/>
        <v/>
      </c>
    </row>
    <row r="185" ht="30" customHeight="1" spans="1:18">
      <c r="A185" s="25"/>
      <c r="B185" s="23" t="s">
        <v>22</v>
      </c>
      <c r="C185" s="23" t="s">
        <v>19</v>
      </c>
      <c r="D185" s="26" t="str">
        <f>IF(_6tuoxiaogaoliu_month_day!A181="","",_6tuoxiaogaoliu_month_day!A181)</f>
        <v/>
      </c>
      <c r="E185" s="26" t="str">
        <f>IF(_6tuoxiaogaoliu_month_day!B181="","",_6tuoxiaogaoliu_month_day!B181)</f>
        <v/>
      </c>
      <c r="F185" s="26" t="str">
        <f>IF(_6tuoxiaogaoliu_month_day!C181="","",_6tuoxiaogaoliu_month_day!C181)</f>
        <v/>
      </c>
      <c r="G185" s="26" t="str">
        <f>IF(_6tuoxiaogaoliu_month_day!D181="","",_6tuoxiaogaoliu_month_day!D181)</f>
        <v/>
      </c>
      <c r="H185" s="26" t="str">
        <f>IF(_6tuoxiaogaoliu_month_day!E181="","",_6tuoxiaogaoliu_month_day!E181)</f>
        <v/>
      </c>
      <c r="I185" s="26" t="str">
        <f ca="1">IF(_6tuoxiaogaoliu_month_day!J181="","",SUM(_6tuoxiaogaoliu_month_day!J181:_6tuoxiaogaoliu_month_day!M181))</f>
        <v/>
      </c>
      <c r="J185" s="38" t="str">
        <f>IF(_6tuoxiaogaoliu1_month_day!A180="","",SUM(_6tuoxiaogaoliu1_month_day!A180,_6tuoxiaogaoliu1_month_day!B180))</f>
        <v/>
      </c>
      <c r="K185" s="38" t="str">
        <f>IF(_6tuoxiaogaoliu2_month_day!A180="","",_6tuoxiaogaoliu2_month_day!A180)</f>
        <v/>
      </c>
      <c r="L185" s="39" t="str">
        <f t="shared" ref="L185" si="103">IF(K185="","",3.14*2.5*2.5*K185/1000*1.38)</f>
        <v/>
      </c>
      <c r="M185" s="42"/>
      <c r="N185" s="43"/>
      <c r="O185" s="38" t="str">
        <f>IF(_6tuoxiaogaoliu_month_day!I181="","",_6tuoxiaogaoliu_month_day!I181)</f>
        <v/>
      </c>
      <c r="P185" s="35"/>
      <c r="Q185" s="47" t="str">
        <f t="shared" si="75"/>
        <v/>
      </c>
      <c r="R185" s="47" t="str">
        <f t="shared" si="76"/>
        <v/>
      </c>
    </row>
    <row r="186" ht="30" customHeight="1" spans="1:18">
      <c r="A186" s="25"/>
      <c r="B186" s="23" t="s">
        <v>22</v>
      </c>
      <c r="C186" s="23" t="s">
        <v>21</v>
      </c>
      <c r="D186" s="26" t="str">
        <f>IF(_6tuoxiaogaoliu_month_day!A182="","",_6tuoxiaogaoliu_month_day!A182)</f>
        <v/>
      </c>
      <c r="E186" s="26" t="str">
        <f>IF(_6tuoxiaogaoliu_month_day!B182="","",_6tuoxiaogaoliu_month_day!B182)</f>
        <v/>
      </c>
      <c r="F186" s="26" t="str">
        <f>IF(_6tuoxiaogaoliu_month_day!C182="","",_6tuoxiaogaoliu_month_day!C182)</f>
        <v/>
      </c>
      <c r="G186" s="26" t="str">
        <f>IF(_6tuoxiaogaoliu_month_day!D182="","",_6tuoxiaogaoliu_month_day!D182)</f>
        <v/>
      </c>
      <c r="H186" s="26" t="str">
        <f>IF(_6tuoxiaogaoliu_month_day!E182="","",_6tuoxiaogaoliu_month_day!E182)</f>
        <v/>
      </c>
      <c r="I186" s="26" t="str">
        <f ca="1">IF(_6tuoxiaogaoliu_month_day!J182="","",SUM(_6tuoxiaogaoliu_month_day!J182:_6tuoxiaogaoliu_month_day!M182))</f>
        <v/>
      </c>
      <c r="J186" s="40"/>
      <c r="K186" s="40"/>
      <c r="L186" s="41"/>
      <c r="M186" s="40"/>
      <c r="N186" s="41"/>
      <c r="O186" s="40"/>
      <c r="P186" s="37"/>
      <c r="Q186" s="47" t="str">
        <f t="shared" si="75"/>
        <v/>
      </c>
      <c r="R186" s="47" t="str">
        <f t="shared" si="76"/>
        <v/>
      </c>
    </row>
    <row r="187" ht="30" customHeight="1" spans="1:18">
      <c r="A187" s="25">
        <f>A181+1</f>
        <v>43465</v>
      </c>
      <c r="B187" s="23" t="s">
        <v>24</v>
      </c>
      <c r="C187" s="23" t="s">
        <v>19</v>
      </c>
      <c r="D187" s="26" t="str">
        <f>IF(_6tuoxiaogaoliu_month_day!A183="","",_6tuoxiaogaoliu_month_day!A183)</f>
        <v/>
      </c>
      <c r="E187" s="26" t="str">
        <f>IF(_6tuoxiaogaoliu_month_day!B183="","",_6tuoxiaogaoliu_month_day!B183)</f>
        <v/>
      </c>
      <c r="F187" s="26" t="str">
        <f>IF(_6tuoxiaogaoliu_month_day!C183="","",_6tuoxiaogaoliu_month_day!C183)</f>
        <v/>
      </c>
      <c r="G187" s="26" t="str">
        <f>IF(_6tuoxiaogaoliu_month_day!D183="","",_6tuoxiaogaoliu_month_day!D183)</f>
        <v/>
      </c>
      <c r="H187" s="26" t="str">
        <f>IF(_6tuoxiaogaoliu_month_day!E183="","",_6tuoxiaogaoliu_month_day!E183)</f>
        <v/>
      </c>
      <c r="I187" s="26" t="str">
        <f ca="1">IF(_6tuoxiaogaoliu_month_day!J183="","",SUM(_6tuoxiaogaoliu_month_day!J183:_6tuoxiaogaoliu_month_day!M183))</f>
        <v/>
      </c>
      <c r="J187" s="38" t="str">
        <f>IF(_6tuoxiaogaoliu1_month_day!A182="","",SUM(_6tuoxiaogaoliu1_month_day!A182,_6tuoxiaogaoliu1_month_day!B182))</f>
        <v/>
      </c>
      <c r="K187" s="38" t="str">
        <f>IF(_6tuoxiaogaoliu2_month_day!A182="","",_6tuoxiaogaoliu2_month_day!A182)</f>
        <v/>
      </c>
      <c r="L187" s="39" t="str">
        <f t="shared" ref="L187" si="104">IF(K187="","",3.14*2.5*2.5*K187/1000*1.38)</f>
        <v/>
      </c>
      <c r="M187" s="38" t="str">
        <f t="shared" si="79"/>
        <v/>
      </c>
      <c r="N187" s="39" t="str">
        <f t="shared" si="80"/>
        <v/>
      </c>
      <c r="O187" s="38" t="str">
        <f>IF(_6tuoxiaogaoliu_month_day!I183="","",_6tuoxiaogaoliu_month_day!I183)</f>
        <v/>
      </c>
      <c r="P187" s="35"/>
      <c r="Q187" s="47" t="str">
        <f t="shared" si="75"/>
        <v/>
      </c>
      <c r="R187" s="47" t="str">
        <f t="shared" si="76"/>
        <v/>
      </c>
    </row>
    <row r="188" ht="30" customHeight="1" spans="1:18">
      <c r="A188" s="25"/>
      <c r="B188" s="23" t="s">
        <v>24</v>
      </c>
      <c r="C188" s="23" t="s">
        <v>21</v>
      </c>
      <c r="D188" s="26" t="str">
        <f>IF(_6tuoxiaogaoliu_month_day!A184="","",_6tuoxiaogaoliu_month_day!A184)</f>
        <v/>
      </c>
      <c r="E188" s="26" t="str">
        <f>IF(_6tuoxiaogaoliu_month_day!B184="","",_6tuoxiaogaoliu_month_day!B184)</f>
        <v/>
      </c>
      <c r="F188" s="26" t="str">
        <f>IF(_6tuoxiaogaoliu_month_day!C184="","",_6tuoxiaogaoliu_month_day!C184)</f>
        <v/>
      </c>
      <c r="G188" s="26" t="str">
        <f>IF(_6tuoxiaogaoliu_month_day!D184="","",_6tuoxiaogaoliu_month_day!D184)</f>
        <v/>
      </c>
      <c r="H188" s="26" t="str">
        <f>IF(_6tuoxiaogaoliu_month_day!E184="","",_6tuoxiaogaoliu_month_day!E184)</f>
        <v/>
      </c>
      <c r="I188" s="26" t="str">
        <f ca="1">IF(_6tuoxiaogaoliu_month_day!J184="","",SUM(_6tuoxiaogaoliu_month_day!J184:_6tuoxiaogaoliu_month_day!M184))</f>
        <v/>
      </c>
      <c r="J188" s="40"/>
      <c r="K188" s="40"/>
      <c r="L188" s="41"/>
      <c r="M188" s="42"/>
      <c r="N188" s="43"/>
      <c r="O188" s="40"/>
      <c r="P188" s="37"/>
      <c r="Q188" s="47" t="str">
        <f t="shared" si="75"/>
        <v/>
      </c>
      <c r="R188" s="47" t="str">
        <f t="shared" si="76"/>
        <v/>
      </c>
    </row>
    <row r="189" ht="30" customHeight="1" spans="1:18">
      <c r="A189" s="25"/>
      <c r="B189" s="23" t="s">
        <v>18</v>
      </c>
      <c r="C189" s="23" t="s">
        <v>19</v>
      </c>
      <c r="D189" s="26" t="str">
        <f>IF(_6tuoxiaogaoliu_month_day!A185="","",_6tuoxiaogaoliu_month_day!A185)</f>
        <v/>
      </c>
      <c r="E189" s="26" t="str">
        <f>IF(_6tuoxiaogaoliu_month_day!B185="","",_6tuoxiaogaoliu_month_day!B185)</f>
        <v/>
      </c>
      <c r="F189" s="26" t="str">
        <f>IF(_6tuoxiaogaoliu_month_day!C185="","",_6tuoxiaogaoliu_month_day!C185)</f>
        <v/>
      </c>
      <c r="G189" s="26" t="str">
        <f>IF(_6tuoxiaogaoliu_month_day!D185="","",_6tuoxiaogaoliu_month_day!D185)</f>
        <v/>
      </c>
      <c r="H189" s="26" t="str">
        <f>IF(_6tuoxiaogaoliu_month_day!E185="","",_6tuoxiaogaoliu_month_day!E185)</f>
        <v/>
      </c>
      <c r="I189" s="26" t="str">
        <f ca="1">IF(_6tuoxiaogaoliu_month_day!J185="","",SUM(_6tuoxiaogaoliu_month_day!J185:_6tuoxiaogaoliu_month_day!M185))</f>
        <v/>
      </c>
      <c r="J189" s="38" t="str">
        <f>IF(_6tuoxiaogaoliu1_month_day!A184="","",SUM(_6tuoxiaogaoliu1_month_day!A184,_6tuoxiaogaoliu1_month_day!B184))</f>
        <v/>
      </c>
      <c r="K189" s="38" t="str">
        <f>IF(_6tuoxiaogaoliu2_month_day!A184="","",_6tuoxiaogaoliu2_month_day!A184)</f>
        <v/>
      </c>
      <c r="L189" s="39" t="str">
        <f t="shared" ref="L189" si="105">IF(K189="","",3.14*2.5*2.5*K189/1000*1.38)</f>
        <v/>
      </c>
      <c r="M189" s="42"/>
      <c r="N189" s="43"/>
      <c r="O189" s="38" t="str">
        <f>IF(_6tuoxiaogaoliu_month_day!I185="","",_6tuoxiaogaoliu_month_day!I185)</f>
        <v/>
      </c>
      <c r="P189" s="35"/>
      <c r="Q189" s="47" t="str">
        <f t="shared" si="75"/>
        <v/>
      </c>
      <c r="R189" s="47" t="str">
        <f t="shared" si="76"/>
        <v/>
      </c>
    </row>
    <row r="190" ht="30" customHeight="1" spans="1:18">
      <c r="A190" s="25"/>
      <c r="B190" s="23" t="s">
        <v>18</v>
      </c>
      <c r="C190" s="23" t="s">
        <v>21</v>
      </c>
      <c r="D190" s="26" t="str">
        <f>IF(_6tuoxiaogaoliu_month_day!A186="","",_6tuoxiaogaoliu_month_day!A186)</f>
        <v/>
      </c>
      <c r="E190" s="26" t="str">
        <f>IF(_6tuoxiaogaoliu_month_day!B186="","",_6tuoxiaogaoliu_month_day!B186)</f>
        <v/>
      </c>
      <c r="F190" s="26" t="str">
        <f>IF(_6tuoxiaogaoliu_month_day!C186="","",_6tuoxiaogaoliu_month_day!C186)</f>
        <v/>
      </c>
      <c r="G190" s="26" t="str">
        <f>IF(_6tuoxiaogaoliu_month_day!D186="","",_6tuoxiaogaoliu_month_day!D186)</f>
        <v/>
      </c>
      <c r="H190" s="26" t="str">
        <f>IF(_6tuoxiaogaoliu_month_day!E186="","",_6tuoxiaogaoliu_month_day!E186)</f>
        <v/>
      </c>
      <c r="I190" s="26" t="str">
        <f ca="1">IF(_6tuoxiaogaoliu_month_day!J186="","",SUM(_6tuoxiaogaoliu_month_day!J186:_6tuoxiaogaoliu_month_day!M186))</f>
        <v/>
      </c>
      <c r="J190" s="40"/>
      <c r="K190" s="40"/>
      <c r="L190" s="41"/>
      <c r="M190" s="42"/>
      <c r="N190" s="43"/>
      <c r="O190" s="40"/>
      <c r="P190" s="37"/>
      <c r="Q190" s="47" t="str">
        <f t="shared" si="75"/>
        <v/>
      </c>
      <c r="R190" s="47" t="str">
        <f t="shared" si="76"/>
        <v/>
      </c>
    </row>
    <row r="191" ht="30" customHeight="1" spans="1:18">
      <c r="A191" s="25"/>
      <c r="B191" s="23" t="s">
        <v>22</v>
      </c>
      <c r="C191" s="23" t="s">
        <v>19</v>
      </c>
      <c r="D191" s="26" t="str">
        <f>IF(_6tuoxiaogaoliu_month_day!A187="","",_6tuoxiaogaoliu_month_day!A187)</f>
        <v/>
      </c>
      <c r="E191" s="26" t="str">
        <f>IF(_6tuoxiaogaoliu_month_day!B187="","",_6tuoxiaogaoliu_month_day!B187)</f>
        <v/>
      </c>
      <c r="F191" s="26" t="str">
        <f>IF(_6tuoxiaogaoliu_month_day!C187="","",_6tuoxiaogaoliu_month_day!C187)</f>
        <v/>
      </c>
      <c r="G191" s="26" t="str">
        <f>IF(_6tuoxiaogaoliu_month_day!D187="","",_6tuoxiaogaoliu_month_day!D187)</f>
        <v/>
      </c>
      <c r="H191" s="26" t="str">
        <f>IF(_6tuoxiaogaoliu_month_day!E187="","",_6tuoxiaogaoliu_month_day!E187)</f>
        <v/>
      </c>
      <c r="I191" s="26" t="str">
        <f ca="1">IF(_6tuoxiaogaoliu_month_day!J187="","",SUM(_6tuoxiaogaoliu_month_day!J187:_6tuoxiaogaoliu_month_day!M187))</f>
        <v/>
      </c>
      <c r="J191" s="38" t="str">
        <f>IF(_6tuoxiaogaoliu1_month_day!A186="","",SUM(_6tuoxiaogaoliu1_month_day!A186,_6tuoxiaogaoliu1_month_day!B186))</f>
        <v/>
      </c>
      <c r="K191" s="38" t="str">
        <f>IF(_6tuoxiaogaoliu2_month_day!A186="","",_6tuoxiaogaoliu2_month_day!A186)</f>
        <v/>
      </c>
      <c r="L191" s="39" t="str">
        <f t="shared" ref="L191" si="106">IF(K191="","",3.14*2.5*2.5*K191/1000*1.38)</f>
        <v/>
      </c>
      <c r="M191" s="42"/>
      <c r="N191" s="43"/>
      <c r="O191" s="38" t="str">
        <f>IF(_6tuoxiaogaoliu_month_day!I187="","",_6tuoxiaogaoliu_month_day!I187)</f>
        <v/>
      </c>
      <c r="P191" s="35"/>
      <c r="Q191" s="47" t="str">
        <f t="shared" si="75"/>
        <v/>
      </c>
      <c r="R191" s="47" t="str">
        <f t="shared" si="76"/>
        <v/>
      </c>
    </row>
    <row r="192" ht="30" customHeight="1" spans="1:18">
      <c r="A192" s="25"/>
      <c r="B192" s="23" t="s">
        <v>22</v>
      </c>
      <c r="C192" s="23" t="s">
        <v>21</v>
      </c>
      <c r="D192" s="26" t="str">
        <f>IF(_6tuoxiaogaoliu_month_day!A188="","",_6tuoxiaogaoliu_month_day!A188)</f>
        <v/>
      </c>
      <c r="E192" s="26" t="str">
        <f>IF(_6tuoxiaogaoliu_month_day!B188="","",_6tuoxiaogaoliu_month_day!B188)</f>
        <v/>
      </c>
      <c r="F192" s="26" t="str">
        <f>IF(_6tuoxiaogaoliu_month_day!C188="","",_6tuoxiaogaoliu_month_day!C188)</f>
        <v/>
      </c>
      <c r="G192" s="26" t="str">
        <f>IF(_6tuoxiaogaoliu_month_day!D188="","",_6tuoxiaogaoliu_month_day!D188)</f>
        <v/>
      </c>
      <c r="H192" s="26" t="str">
        <f>IF(_6tuoxiaogaoliu_month_day!E188="","",_6tuoxiaogaoliu_month_day!E188)</f>
        <v/>
      </c>
      <c r="I192" s="26" t="str">
        <f ca="1">IF(_6tuoxiaogaoliu_month_day!J188="","",SUM(_6tuoxiaogaoliu_month_day!J188:_6tuoxiaogaoliu_month_day!M188))</f>
        <v/>
      </c>
      <c r="J192" s="40"/>
      <c r="K192" s="40"/>
      <c r="L192" s="41"/>
      <c r="M192" s="40"/>
      <c r="N192" s="41"/>
      <c r="O192" s="40"/>
      <c r="P192" s="37"/>
      <c r="Q192" s="47" t="str">
        <f t="shared" si="75"/>
        <v/>
      </c>
      <c r="R192" s="47" t="str">
        <f t="shared" si="76"/>
        <v/>
      </c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</sheetData>
  <mergeCells count="586">
    <mergeCell ref="K1:L1"/>
    <mergeCell ref="M1:N1"/>
    <mergeCell ref="A1:A2"/>
    <mergeCell ref="A3:A6"/>
    <mergeCell ref="A7:A12"/>
    <mergeCell ref="A13:A18"/>
    <mergeCell ref="A19:A24"/>
    <mergeCell ref="A25:A30"/>
    <mergeCell ref="A31:A36"/>
    <mergeCell ref="A37:A42"/>
    <mergeCell ref="A43:A48"/>
    <mergeCell ref="A49:A54"/>
    <mergeCell ref="A55:A60"/>
    <mergeCell ref="A61:A66"/>
    <mergeCell ref="A67:A72"/>
    <mergeCell ref="A73:A78"/>
    <mergeCell ref="A79:A84"/>
    <mergeCell ref="A85:A90"/>
    <mergeCell ref="A91:A96"/>
    <mergeCell ref="A97:A102"/>
    <mergeCell ref="A103:A108"/>
    <mergeCell ref="A109:A114"/>
    <mergeCell ref="A115:A120"/>
    <mergeCell ref="A121:A126"/>
    <mergeCell ref="A127:A132"/>
    <mergeCell ref="A133:A138"/>
    <mergeCell ref="A139:A144"/>
    <mergeCell ref="A145:A150"/>
    <mergeCell ref="A151:A156"/>
    <mergeCell ref="A157:A162"/>
    <mergeCell ref="A163:A168"/>
    <mergeCell ref="A169:A174"/>
    <mergeCell ref="A175:A180"/>
    <mergeCell ref="A181:A186"/>
    <mergeCell ref="A187:A19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89:J90"/>
    <mergeCell ref="J91:J92"/>
    <mergeCell ref="J93:J94"/>
    <mergeCell ref="J95:J96"/>
    <mergeCell ref="J97:J98"/>
    <mergeCell ref="J99:J100"/>
    <mergeCell ref="J101:J102"/>
    <mergeCell ref="J103:J104"/>
    <mergeCell ref="J105:J106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129:J130"/>
    <mergeCell ref="J131:J132"/>
    <mergeCell ref="J133:J134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67:J168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187:J188"/>
    <mergeCell ref="J189:J190"/>
    <mergeCell ref="J191:J19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K101:K102"/>
    <mergeCell ref="K103:K104"/>
    <mergeCell ref="K105:K106"/>
    <mergeCell ref="K107:K108"/>
    <mergeCell ref="K109:K110"/>
    <mergeCell ref="K111:K112"/>
    <mergeCell ref="K113:K114"/>
    <mergeCell ref="K115:K116"/>
    <mergeCell ref="K117:K118"/>
    <mergeCell ref="K119:K120"/>
    <mergeCell ref="K121:K122"/>
    <mergeCell ref="K123:K124"/>
    <mergeCell ref="K125:K126"/>
    <mergeCell ref="K127:K128"/>
    <mergeCell ref="K129:K130"/>
    <mergeCell ref="K131:K132"/>
    <mergeCell ref="K133:K134"/>
    <mergeCell ref="K135:K136"/>
    <mergeCell ref="K137:K138"/>
    <mergeCell ref="K139:K140"/>
    <mergeCell ref="K141:K142"/>
    <mergeCell ref="K143:K144"/>
    <mergeCell ref="K145:K146"/>
    <mergeCell ref="K147:K148"/>
    <mergeCell ref="K149:K150"/>
    <mergeCell ref="K151:K152"/>
    <mergeCell ref="K153:K154"/>
    <mergeCell ref="K155:K156"/>
    <mergeCell ref="K157:K158"/>
    <mergeCell ref="K159:K160"/>
    <mergeCell ref="K161:K162"/>
    <mergeCell ref="K163:K164"/>
    <mergeCell ref="K165:K166"/>
    <mergeCell ref="K167:K168"/>
    <mergeCell ref="K169:K170"/>
    <mergeCell ref="K171:K172"/>
    <mergeCell ref="K173:K174"/>
    <mergeCell ref="K175:K176"/>
    <mergeCell ref="K177:K178"/>
    <mergeCell ref="K179:K180"/>
    <mergeCell ref="K181:K182"/>
    <mergeCell ref="K183:K184"/>
    <mergeCell ref="K185:K186"/>
    <mergeCell ref="K187:K188"/>
    <mergeCell ref="K189:K190"/>
    <mergeCell ref="K191:K192"/>
    <mergeCell ref="L3:L4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L49:L50"/>
    <mergeCell ref="L51:L52"/>
    <mergeCell ref="L53:L54"/>
    <mergeCell ref="L55:L56"/>
    <mergeCell ref="L57:L58"/>
    <mergeCell ref="L59:L60"/>
    <mergeCell ref="L61:L62"/>
    <mergeCell ref="L63:L64"/>
    <mergeCell ref="L65:L66"/>
    <mergeCell ref="L67:L68"/>
    <mergeCell ref="L69:L70"/>
    <mergeCell ref="L71:L72"/>
    <mergeCell ref="L73:L74"/>
    <mergeCell ref="L75:L76"/>
    <mergeCell ref="L77:L78"/>
    <mergeCell ref="L79:L80"/>
    <mergeCell ref="L81:L82"/>
    <mergeCell ref="L83:L84"/>
    <mergeCell ref="L85:L86"/>
    <mergeCell ref="L87:L88"/>
    <mergeCell ref="L89:L90"/>
    <mergeCell ref="L91:L92"/>
    <mergeCell ref="L93:L94"/>
    <mergeCell ref="L95:L96"/>
    <mergeCell ref="L97:L98"/>
    <mergeCell ref="L99:L100"/>
    <mergeCell ref="L101:L102"/>
    <mergeCell ref="L103:L104"/>
    <mergeCell ref="L105:L106"/>
    <mergeCell ref="L107:L108"/>
    <mergeCell ref="L109:L110"/>
    <mergeCell ref="L111:L112"/>
    <mergeCell ref="L113:L114"/>
    <mergeCell ref="L115:L116"/>
    <mergeCell ref="L117:L118"/>
    <mergeCell ref="L119:L120"/>
    <mergeCell ref="L121:L122"/>
    <mergeCell ref="L123:L124"/>
    <mergeCell ref="L125:L126"/>
    <mergeCell ref="L127:L128"/>
    <mergeCell ref="L129:L130"/>
    <mergeCell ref="L131:L132"/>
    <mergeCell ref="L133:L134"/>
    <mergeCell ref="L135:L136"/>
    <mergeCell ref="L137:L138"/>
    <mergeCell ref="L139:L140"/>
    <mergeCell ref="L141:L142"/>
    <mergeCell ref="L143:L144"/>
    <mergeCell ref="L145:L146"/>
    <mergeCell ref="L147:L148"/>
    <mergeCell ref="L149:L150"/>
    <mergeCell ref="L151:L152"/>
    <mergeCell ref="L153:L154"/>
    <mergeCell ref="L155:L156"/>
    <mergeCell ref="L157:L158"/>
    <mergeCell ref="L159:L160"/>
    <mergeCell ref="L161:L162"/>
    <mergeCell ref="L163:L164"/>
    <mergeCell ref="L165:L166"/>
    <mergeCell ref="L167:L168"/>
    <mergeCell ref="L169:L170"/>
    <mergeCell ref="L171:L172"/>
    <mergeCell ref="L173:L174"/>
    <mergeCell ref="L175:L176"/>
    <mergeCell ref="L177:L178"/>
    <mergeCell ref="L179:L180"/>
    <mergeCell ref="L181:L182"/>
    <mergeCell ref="L183:L184"/>
    <mergeCell ref="L185:L186"/>
    <mergeCell ref="L187:L188"/>
    <mergeCell ref="L189:L190"/>
    <mergeCell ref="L191:L192"/>
    <mergeCell ref="M3:M6"/>
    <mergeCell ref="M7:M12"/>
    <mergeCell ref="M13:M18"/>
    <mergeCell ref="M19:M24"/>
    <mergeCell ref="M25:M30"/>
    <mergeCell ref="M31:M36"/>
    <mergeCell ref="M37:M42"/>
    <mergeCell ref="M43:M48"/>
    <mergeCell ref="M49:M54"/>
    <mergeCell ref="M55:M60"/>
    <mergeCell ref="M61:M66"/>
    <mergeCell ref="M67:M72"/>
    <mergeCell ref="M73:M78"/>
    <mergeCell ref="M79:M84"/>
    <mergeCell ref="M85:M90"/>
    <mergeCell ref="M91:M96"/>
    <mergeCell ref="M97:M102"/>
    <mergeCell ref="M103:M108"/>
    <mergeCell ref="M109:M114"/>
    <mergeCell ref="M115:M120"/>
    <mergeCell ref="M121:M126"/>
    <mergeCell ref="M127:M132"/>
    <mergeCell ref="M133:M138"/>
    <mergeCell ref="M139:M144"/>
    <mergeCell ref="M145:M150"/>
    <mergeCell ref="M151:M156"/>
    <mergeCell ref="M157:M162"/>
    <mergeCell ref="M163:M168"/>
    <mergeCell ref="M169:M174"/>
    <mergeCell ref="M175:M180"/>
    <mergeCell ref="M181:M186"/>
    <mergeCell ref="M187:M192"/>
    <mergeCell ref="N3:N6"/>
    <mergeCell ref="N7:N12"/>
    <mergeCell ref="N13:N18"/>
    <mergeCell ref="N19:N24"/>
    <mergeCell ref="N25:N30"/>
    <mergeCell ref="N31:N36"/>
    <mergeCell ref="N37:N42"/>
    <mergeCell ref="N43:N48"/>
    <mergeCell ref="N49:N54"/>
    <mergeCell ref="N55:N60"/>
    <mergeCell ref="N61:N66"/>
    <mergeCell ref="N67:N72"/>
    <mergeCell ref="N73:N78"/>
    <mergeCell ref="N79:N84"/>
    <mergeCell ref="N85:N90"/>
    <mergeCell ref="N91:N96"/>
    <mergeCell ref="N97:N102"/>
    <mergeCell ref="N103:N108"/>
    <mergeCell ref="N109:N114"/>
    <mergeCell ref="N115:N120"/>
    <mergeCell ref="N121:N126"/>
    <mergeCell ref="N127:N132"/>
    <mergeCell ref="N133:N138"/>
    <mergeCell ref="N139:N144"/>
    <mergeCell ref="N145:N150"/>
    <mergeCell ref="N151:N156"/>
    <mergeCell ref="N157:N162"/>
    <mergeCell ref="N163:N168"/>
    <mergeCell ref="N169:N174"/>
    <mergeCell ref="N175:N180"/>
    <mergeCell ref="N181:N186"/>
    <mergeCell ref="N187:N192"/>
    <mergeCell ref="O1:O2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  <mergeCell ref="O49:O50"/>
    <mergeCell ref="O51:O52"/>
    <mergeCell ref="O53:O54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O75:O76"/>
    <mergeCell ref="O77:O78"/>
    <mergeCell ref="O79:O80"/>
    <mergeCell ref="O81:O82"/>
    <mergeCell ref="O83:O84"/>
    <mergeCell ref="O85:O86"/>
    <mergeCell ref="O87:O88"/>
    <mergeCell ref="O89:O90"/>
    <mergeCell ref="O91:O92"/>
    <mergeCell ref="O93:O94"/>
    <mergeCell ref="O95:O96"/>
    <mergeCell ref="O97:O98"/>
    <mergeCell ref="O99:O100"/>
    <mergeCell ref="O101:O102"/>
    <mergeCell ref="O103:O104"/>
    <mergeCell ref="O105:O106"/>
    <mergeCell ref="O107:O108"/>
    <mergeCell ref="O109:O110"/>
    <mergeCell ref="O111:O112"/>
    <mergeCell ref="O113:O114"/>
    <mergeCell ref="O115:O116"/>
    <mergeCell ref="O117:O118"/>
    <mergeCell ref="O119:O120"/>
    <mergeCell ref="O121:O122"/>
    <mergeCell ref="O123:O124"/>
    <mergeCell ref="O125:O126"/>
    <mergeCell ref="O127:O128"/>
    <mergeCell ref="O129:O130"/>
    <mergeCell ref="O131:O132"/>
    <mergeCell ref="O133:O134"/>
    <mergeCell ref="O135:O136"/>
    <mergeCell ref="O137:O138"/>
    <mergeCell ref="O139:O140"/>
    <mergeCell ref="O141:O142"/>
    <mergeCell ref="O143:O144"/>
    <mergeCell ref="O145:O146"/>
    <mergeCell ref="O147:O148"/>
    <mergeCell ref="O149:O150"/>
    <mergeCell ref="O151:O152"/>
    <mergeCell ref="O153:O154"/>
    <mergeCell ref="O155:O156"/>
    <mergeCell ref="O157:O158"/>
    <mergeCell ref="O159:O160"/>
    <mergeCell ref="O161:O162"/>
    <mergeCell ref="O163:O164"/>
    <mergeCell ref="O165:O166"/>
    <mergeCell ref="O167:O168"/>
    <mergeCell ref="O169:O170"/>
    <mergeCell ref="O171:O172"/>
    <mergeCell ref="O173:O174"/>
    <mergeCell ref="O175:O176"/>
    <mergeCell ref="O177:O178"/>
    <mergeCell ref="O179:O180"/>
    <mergeCell ref="O181:O182"/>
    <mergeCell ref="O183:O184"/>
    <mergeCell ref="O185:O186"/>
    <mergeCell ref="O187:O188"/>
    <mergeCell ref="O189:O190"/>
    <mergeCell ref="O191:O192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  <mergeCell ref="P85:P86"/>
    <mergeCell ref="P87:P88"/>
    <mergeCell ref="P89:P90"/>
    <mergeCell ref="P91:P92"/>
    <mergeCell ref="P93:P94"/>
    <mergeCell ref="P95:P96"/>
    <mergeCell ref="P97:P98"/>
    <mergeCell ref="P99:P100"/>
    <mergeCell ref="P101:P102"/>
    <mergeCell ref="P103:P104"/>
    <mergeCell ref="P105:P106"/>
    <mergeCell ref="P107:P108"/>
    <mergeCell ref="P109:P110"/>
    <mergeCell ref="P111:P112"/>
    <mergeCell ref="P113:P114"/>
    <mergeCell ref="P115:P116"/>
    <mergeCell ref="P117:P118"/>
    <mergeCell ref="P119:P120"/>
    <mergeCell ref="P123:P124"/>
    <mergeCell ref="P125:P126"/>
    <mergeCell ref="P127:P128"/>
    <mergeCell ref="P129:P130"/>
    <mergeCell ref="P131:P132"/>
    <mergeCell ref="P133:P134"/>
    <mergeCell ref="P135:P136"/>
    <mergeCell ref="P137:P138"/>
    <mergeCell ref="P139:P140"/>
    <mergeCell ref="P141:P142"/>
    <mergeCell ref="P143:P144"/>
    <mergeCell ref="P145:P146"/>
    <mergeCell ref="P147:P148"/>
    <mergeCell ref="P149:P150"/>
    <mergeCell ref="P151:P152"/>
    <mergeCell ref="P153:P154"/>
    <mergeCell ref="P155:P156"/>
    <mergeCell ref="P157:P158"/>
    <mergeCell ref="P159:P160"/>
    <mergeCell ref="P161:P162"/>
    <mergeCell ref="P163:P164"/>
    <mergeCell ref="P165:P166"/>
    <mergeCell ref="P167:P168"/>
    <mergeCell ref="P169:P170"/>
    <mergeCell ref="P171:P172"/>
    <mergeCell ref="P173:P174"/>
    <mergeCell ref="P175:P176"/>
    <mergeCell ref="P177:P178"/>
    <mergeCell ref="P179:P180"/>
    <mergeCell ref="P181:P182"/>
    <mergeCell ref="P183:P184"/>
    <mergeCell ref="P185:P186"/>
    <mergeCell ref="P187:P188"/>
    <mergeCell ref="P189:P190"/>
    <mergeCell ref="P191:P192"/>
    <mergeCell ref="Q1:Q2"/>
    <mergeCell ref="R1:R2"/>
  </mergeCells>
  <pageMargins left="0.699305555555556" right="0.699305555555556" top="0.75" bottom="0.75" header="0.3" footer="0.3"/>
  <pageSetup paperSize="9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H1" sqref="H1"/>
    </sheetView>
  </sheetViews>
  <sheetFormatPr defaultColWidth="9" defaultRowHeight="14.25" outlineLevelRow="1"/>
  <sheetData>
    <row r="1" ht="100" customHeight="1" spans="1:15">
      <c r="A1" s="8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9"/>
      <c r="G1" s="10"/>
      <c r="H1" s="10"/>
      <c r="I1" s="12" t="s">
        <v>30</v>
      </c>
      <c r="J1" s="13" t="s">
        <v>31</v>
      </c>
      <c r="K1" s="14" t="s">
        <v>32</v>
      </c>
      <c r="L1" s="14" t="s">
        <v>33</v>
      </c>
      <c r="M1" s="14" t="s">
        <v>34</v>
      </c>
      <c r="N1" s="14"/>
      <c r="O1" s="14"/>
    </row>
    <row r="2" ht="71.25" spans="1:13">
      <c r="A2" s="11" t="s">
        <v>35</v>
      </c>
      <c r="B2" s="8" t="s">
        <v>36</v>
      </c>
      <c r="C2" s="11" t="s">
        <v>37</v>
      </c>
      <c r="D2" s="8" t="s">
        <v>38</v>
      </c>
      <c r="E2" s="8" t="s">
        <v>39</v>
      </c>
      <c r="F2" s="9"/>
      <c r="J2" s="15" t="s">
        <v>40</v>
      </c>
      <c r="K2" s="7" t="s">
        <v>41</v>
      </c>
      <c r="L2" s="7" t="s">
        <v>42</v>
      </c>
      <c r="M2" s="7" t="s">
        <v>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33" sqref="F33"/>
    </sheetView>
  </sheetViews>
  <sheetFormatPr defaultColWidth="9" defaultRowHeight="14.25" outlineLevelCol="1"/>
  <sheetData>
    <row r="1" ht="71.25" spans="1:2">
      <c r="A1" s="7" t="s">
        <v>44</v>
      </c>
      <c r="B1" s="7" t="s">
        <v>45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" sqref="G3"/>
    </sheetView>
  </sheetViews>
  <sheetFormatPr defaultColWidth="9" defaultRowHeight="14.25"/>
  <sheetData>
    <row r="1" ht="57" spans="1:1">
      <c r="A1" s="7" t="s">
        <v>46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9" sqref="E9"/>
    </sheetView>
  </sheetViews>
  <sheetFormatPr defaultColWidth="9" defaultRowHeight="14.25" outlineLevelCol="1"/>
  <sheetData>
    <row r="1" spans="1:2">
      <c r="A1" t="s">
        <v>47</v>
      </c>
      <c r="B1">
        <v>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" sqref="B1"/>
    </sheetView>
  </sheetViews>
  <sheetFormatPr defaultColWidth="9" defaultRowHeight="14.25" outlineLevelCol="1"/>
  <cols>
    <col min="1" max="1" width="17.875" customWidth="1"/>
    <col min="2" max="2" width="25.125" customWidth="1"/>
  </cols>
  <sheetData>
    <row r="1" ht="15.75" spans="1:2">
      <c r="A1" s="1" t="s">
        <v>48</v>
      </c>
      <c r="B1" s="1">
        <v>43464.62366</v>
      </c>
    </row>
    <row r="2" ht="15.75" spans="1:2">
      <c r="A2" s="1" t="s">
        <v>49</v>
      </c>
      <c r="B2" s="2">
        <v>43464</v>
      </c>
    </row>
    <row r="3" ht="15.75" spans="1:2">
      <c r="A3" s="1" t="s">
        <v>50</v>
      </c>
      <c r="B3" s="3">
        <v>43464</v>
      </c>
    </row>
    <row r="4" ht="15.75" spans="1:2">
      <c r="A4" s="1" t="s">
        <v>51</v>
      </c>
      <c r="B4" s="4">
        <v>43464</v>
      </c>
    </row>
    <row r="5" ht="15.75" spans="1:2">
      <c r="A5" s="1" t="s">
        <v>52</v>
      </c>
      <c r="B5" s="3">
        <v>43464</v>
      </c>
    </row>
    <row r="6" ht="15.75" spans="1:2">
      <c r="A6" s="1" t="s">
        <v>53</v>
      </c>
      <c r="B6" s="1" t="s">
        <v>54</v>
      </c>
    </row>
    <row r="7" ht="15.75" spans="1:2">
      <c r="A7" s="1" t="s">
        <v>55</v>
      </c>
      <c r="B7" s="5">
        <v>43435</v>
      </c>
    </row>
    <row r="8" ht="15.75" spans="1:2">
      <c r="A8" s="1" t="s">
        <v>56</v>
      </c>
      <c r="B8" s="1" t="s">
        <v>57</v>
      </c>
    </row>
    <row r="9" ht="15.75" spans="1:2">
      <c r="A9" s="1" t="s">
        <v>58</v>
      </c>
      <c r="B9" s="1" t="s">
        <v>59</v>
      </c>
    </row>
    <row r="10" ht="15.75" spans="1:2">
      <c r="A10" s="1" t="s">
        <v>60</v>
      </c>
      <c r="B10" s="1" t="s">
        <v>61</v>
      </c>
    </row>
    <row r="11" ht="15.75" spans="1:2">
      <c r="A11" s="1" t="s">
        <v>62</v>
      </c>
      <c r="B11" s="1" t="s">
        <v>63</v>
      </c>
    </row>
    <row r="12" ht="15.75" spans="1:2">
      <c r="A12" s="1" t="s">
        <v>64</v>
      </c>
      <c r="B12" s="1">
        <v>1</v>
      </c>
    </row>
    <row r="13" ht="15.75" spans="1:2">
      <c r="A13" s="1" t="s">
        <v>65</v>
      </c>
      <c r="B13" s="1" t="s">
        <v>66</v>
      </c>
    </row>
    <row r="14" ht="15.75" spans="1:2">
      <c r="A14" s="1" t="s">
        <v>67</v>
      </c>
      <c r="B14" s="1">
        <v>5</v>
      </c>
    </row>
    <row r="15" ht="15.75" spans="1:2">
      <c r="A15" s="1" t="s">
        <v>68</v>
      </c>
      <c r="B15" s="1" t="s">
        <v>69</v>
      </c>
    </row>
    <row r="16" ht="15.75" spans="1:2">
      <c r="A16" s="1" t="s">
        <v>70</v>
      </c>
      <c r="B16" s="1" t="s">
        <v>71</v>
      </c>
    </row>
    <row r="17" ht="15.75" spans="1:2">
      <c r="A17" s="1" t="s">
        <v>72</v>
      </c>
      <c r="B17" s="4">
        <v>43464</v>
      </c>
    </row>
    <row r="18" ht="15.75" spans="1:2">
      <c r="A18" s="1" t="s">
        <v>73</v>
      </c>
      <c r="B18" s="1" t="s">
        <v>74</v>
      </c>
    </row>
    <row r="19" ht="15.75" spans="1:2">
      <c r="A19" s="1" t="s">
        <v>75</v>
      </c>
      <c r="B19" s="6">
        <v>43464.6285185185</v>
      </c>
    </row>
    <row r="20" ht="15.75" spans="1:2">
      <c r="A20" s="1" t="s">
        <v>76</v>
      </c>
      <c r="B20" s="6">
        <v>43464.6285300926</v>
      </c>
    </row>
    <row r="21" ht="15.75" spans="1:2">
      <c r="A21" s="1" t="s">
        <v>77</v>
      </c>
      <c r="B21" s="1" t="s">
        <v>78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月报</vt:lpstr>
      <vt:lpstr>_6tuoxiaogaoliu_month_day</vt:lpstr>
      <vt:lpstr>_6tuoxiaogaoliu1_month_day</vt:lpstr>
      <vt:lpstr>_6tuoxiaogaoliu2_month_day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asus</cp:lastModifiedBy>
  <dcterms:created xsi:type="dcterms:W3CDTF">2008-05-26T01:10:00Z</dcterms:created>
  <dcterms:modified xsi:type="dcterms:W3CDTF">2019-01-08T01:20:38Z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