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  <sheet name="_dictionary" sheetId="17" r:id="rId16"/>
  </sheets>
  <calcPr calcId="144525"/>
</workbook>
</file>

<file path=xl/sharedStrings.xml><?xml version="1.0" encoding="utf-8"?>
<sst xmlns="http://schemas.openxmlformats.org/spreadsheetml/2006/main" count="140" uniqueCount="122">
  <si>
    <t xml:space="preserve">1#-2#焦炉主要工艺参数及实物质量情况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</si>
  <si>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</si>
  <si>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</si>
  <si>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</si>
  <si>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</si>
  <si>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</si>
  <si>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</si>
  <si>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</si>
  <si>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</si>
  <si>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</si>
  <si>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</si>
  <si>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</si>
  <si>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</si>
  <si>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</si>
  <si>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</si>
  <si>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</si>
  <si>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</si>
  <si>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</si>
  <si>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</si>
  <si>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</si>
  <si>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</si>
  <si>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</si>
  <si>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</si>
  <si>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</si>
  <si>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</si>
  <si>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</si>
  <si>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</si>
  <si>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</si>
  <si>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</si>
  <si>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</si>
  <si>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</si>
  <si>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</si>
  <si>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</si>
  <si>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</si>
  <si>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</si>
  <si>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</si>
  <si>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</si>
  <si>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</si>
  <si>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</si>
  <si>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</si>
  <si>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</si>
  <si>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</si>
  <si>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</si>
  <si>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</si>
  <si>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</si>
  <si>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</si>
  <si>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</si>
  <si>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</si>
  <si>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</si>
  <si>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</si>
  <si>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</si>
  <si>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</si>
  <si>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</si>
  <si>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</si>
  <si>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</si>
  <si>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1#炉机侧</t>
  </si>
  <si>
    <t>2#炉机侧</t>
  </si>
  <si>
    <t>1#炉焦侧</t>
  </si>
  <si>
    <t>2#炉焦侧</t>
  </si>
  <si>
    <t>≥98%</t>
  </si>
  <si>
    <t>68～80%</t>
  </si>
  <si>
    <t>1#炉</t>
  </si>
  <si>
    <t>2#炉</t>
  </si>
  <si>
    <t>≥99%</t>
  </si>
  <si>
    <t>正常</t>
  </si>
  <si>
    <r>
      <t>1#-2#</t>
    </r>
    <r>
      <rPr>
        <b/>
        <sz val="11"/>
        <color theme="1"/>
        <rFont val="宋体"/>
        <charset val="134"/>
        <scheme val="minor"/>
      </rPr>
      <t>焦炉焦罐</t>
    </r>
  </si>
  <si>
    <r>
      <t xml:space="preserve">1#-2# </t>
    </r>
    <r>
      <rPr>
        <b/>
        <sz val="11"/>
        <color theme="1"/>
        <rFont val="宋体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</si>
  <si>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</si>
  <si>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</si>
  <si>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</si>
  <si>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1#焦炉K均</t>
  </si>
  <si>
    <t>1#焦炉K安</t>
  </si>
  <si>
    <t>2#焦炉K均</t>
  </si>
  <si>
    <t>2#焦炉K安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</si>
  <si>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</si>
  <si>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</si>
  <si>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</si>
  <si>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</si>
  <si>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</si>
  <si>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</si>
  <si>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</si>
  <si>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KD-Y/Ad</t>
  </si>
  <si>
    <t>KD-Y/Std</t>
  </si>
  <si>
    <t>KD-Y/C</t>
  </si>
  <si>
    <t>KD-Y/Vdaf</t>
  </si>
  <si>
    <t>KD-Y/M40</t>
  </si>
  <si>
    <t>KD-Y/M10</t>
  </si>
  <si>
    <t>KD-Y/CSR</t>
  </si>
  <si>
    <t>KD-Y/CRI</t>
  </si>
  <si>
    <t>KD-Y/48MM</t>
  </si>
  <si>
    <t>KD-Y/D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</si>
  <si>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</si>
  <si>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</si>
  <si>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</si>
  <si>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</si>
  <si>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</si>
  <si>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</si>
  <si>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</si>
  <si>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</si>
  <si>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</si>
  <si>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</si>
  <si>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KAvg6</t>
  </si>
  <si>
    <t>KAvg7</t>
  </si>
  <si>
    <t>KAN6</t>
  </si>
  <si>
    <t>KAN7</t>
  </si>
  <si>
    <t>干息率</t>
  </si>
  <si>
    <t>CO11</t>
  </si>
  <si>
    <t>CO21</t>
  </si>
  <si>
    <t>CO12</t>
  </si>
  <si>
    <t>CO22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</si>
  <si>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</si>
  <si>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</si>
  <si>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</si>
  <si>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</si>
  <si>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</si>
  <si>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</si>
  <si>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</si>
  <si>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</si>
  <si>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</si>
  <si>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</si>
  <si>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</si>
  <si>
    <t>version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</si>
</sst>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"/>
    <numFmt numFmtId="178" formatCode="0.00_);[Red]\(0.00\)"/>
    <numFmt numFmtId="179" formatCode="0_ "/>
  </numFmts>
  <fonts count="33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indexed="2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8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5" borderId="38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6" borderId="37" applyNumberFormat="0" applyAlignment="0" applyProtection="0">
      <alignment vertical="center"/>
    </xf>
    <xf numFmtId="0" fontId="27" fillId="26" borderId="31" applyNumberFormat="0" applyAlignment="0" applyProtection="0">
      <alignment vertical="center"/>
    </xf>
    <xf numFmtId="0" fontId="20" fillId="18" borderId="3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58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9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sz="1400"/>
              <a:t>均趋势图</a:t>
            </a:r>
            <a:endParaRPr lang="zh-CN" sz="1400"/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1#焦炉K均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2#焦炉K均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产量 </a:t>
            </a:r>
            <a:r>
              <a:rPr lang="en-US" altLang="zh-CN" sz="1400"/>
              <a:t>t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altLang="en-US" sz="1400"/>
              <a:t>安</a:t>
            </a:r>
            <a:r>
              <a:rPr lang="zh-CN" sz="1400"/>
              <a:t>趋势图</a:t>
            </a:r>
            <a:endParaRPr lang="zh-CN" sz="1400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1#焦炉K安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2#焦炉K安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20</xdr:row>
      <xdr:rowOff>61687</xdr:rowOff>
    </xdr:from>
    <xdr:to>
      <xdr:col>22</xdr:col>
      <xdr:colOff>353060</xdr:colOff>
      <xdr:row>35</xdr:row>
      <xdr:rowOff>161636</xdr:rowOff>
    </xdr:to>
    <xdr:graphicFrame>
      <xdr:nvGraphicFramePr>
        <xdr:cNvPr id="7" name="图表 6"/>
        <xdr:cNvGraphicFramePr/>
      </xdr:nvGraphicFramePr>
      <xdr:xfrm>
        <a:off x="10756900" y="7224395"/>
        <a:ext cx="7449185" cy="290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A1" sqref="A1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6" t="str">
        <f>IF(_peimei_day_shift!C2="","",_peimei_day_shift!C2)</f>
        <v/>
      </c>
      <c r="P1" s="66" t="str">
        <f>IF(_peimei_day_shift!D2="","",_peimei_day_shift!D2)</f>
        <v/>
      </c>
      <c r="Q1" s="66"/>
      <c r="R1" s="66"/>
      <c r="S1" s="66"/>
      <c r="T1" s="66"/>
      <c r="U1" s="66"/>
      <c r="V1" s="66"/>
      <c r="W1" s="99"/>
      <c r="X1" s="99"/>
      <c r="Y1" s="99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67" t="s">
        <v>12</v>
      </c>
      <c r="N2" s="43"/>
      <c r="O2" s="68"/>
      <c r="P2" s="43"/>
      <c r="Q2" s="43"/>
      <c r="R2" s="43"/>
      <c r="S2" s="43"/>
      <c r="T2" s="43"/>
      <c r="U2" s="43"/>
      <c r="V2" s="43"/>
      <c r="W2" s="43"/>
      <c r="X2" s="100"/>
      <c r="Z2" s="7"/>
      <c r="AA2" s="7"/>
    </row>
    <row r="3" s="6" customFormat="1" ht="43" customHeight="1" spans="2:27">
      <c r="B3" s="12"/>
      <c r="C3" s="13" t="s">
        <v>13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69" t="str">
        <f>IF(_peimeicsnowed_day_shift!G6="","",_peimeicsnowed_day_shift!G6)</f>
        <v/>
      </c>
      <c r="L3" s="13" t="str">
        <f>IF(_peimeicsnowed_day_shift!H6="","",_peimeicsnowed_day_shift!H6)</f>
        <v/>
      </c>
      <c r="M3" s="70" t="str">
        <f>IF(_peimeicsnowed_day_shift!I6="","",_peimeicsnowed_day_shift!I6)</f>
        <v/>
      </c>
      <c r="N3" s="71"/>
      <c r="O3" s="71"/>
      <c r="P3" s="7"/>
      <c r="Q3" s="7"/>
      <c r="R3" s="7"/>
      <c r="S3" s="7"/>
      <c r="T3" s="7"/>
      <c r="U3" s="7"/>
      <c r="V3" s="7"/>
      <c r="W3" s="7"/>
      <c r="X3" s="101"/>
      <c r="Y3" s="5"/>
      <c r="Z3" s="71"/>
      <c r="AA3" s="71"/>
    </row>
    <row r="4" s="6" customFormat="1" ht="25.5" customHeight="1" spans="2:27">
      <c r="B4" s="12"/>
      <c r="C4" s="13"/>
      <c r="D4" s="14"/>
      <c r="E4" s="15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69" t="str">
        <f>IF(_peimeicsnowed_day_shift!G7="","",_peimeicsnowed_day_shift!G7)</f>
        <v/>
      </c>
      <c r="L4" s="13" t="str">
        <f>IF(_peimeicsnowed_day_shift!H7="","",_peimeicsnowed_day_shift!H7)</f>
        <v/>
      </c>
      <c r="M4" s="70" t="str">
        <f>IF(_peimeicsnowed_day_shift!I7="","",_peimeicsnowed_day_shift!I7)</f>
        <v/>
      </c>
      <c r="N4" s="71"/>
      <c r="O4" s="71"/>
      <c r="P4" s="7"/>
      <c r="Q4" s="7"/>
      <c r="R4" s="7"/>
      <c r="S4" s="7"/>
      <c r="T4" s="7"/>
      <c r="U4" s="7"/>
      <c r="V4" s="7"/>
      <c r="W4" s="7"/>
      <c r="X4" s="101"/>
      <c r="Y4" s="5"/>
      <c r="Z4" s="71"/>
      <c r="AA4" s="71"/>
    </row>
    <row r="5" s="6" customFormat="1" ht="56.5" customHeight="1" spans="2:27">
      <c r="B5" s="12"/>
      <c r="C5" s="13" t="s">
        <v>14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69" t="str">
        <f>IF(_peimeicsnowed_day_shift!G3="","",_peimeicsnowed_day_shift!G3)</f>
        <v/>
      </c>
      <c r="L5" s="13" t="str">
        <f>IF(_peimeicsnowed_day_shift!H3="","",_peimeicsnowed_day_shift!H3)</f>
        <v/>
      </c>
      <c r="M5" s="70" t="str">
        <f>IF(_peimeicsnowed_day_shift!I3="","",_peimeicsnowed_day_shift!I3)</f>
        <v/>
      </c>
      <c r="N5" s="71"/>
      <c r="O5" s="71"/>
      <c r="P5" s="7"/>
      <c r="Q5" s="7"/>
      <c r="R5" s="7"/>
      <c r="S5" s="7"/>
      <c r="T5" s="7"/>
      <c r="U5" s="7"/>
      <c r="V5" s="7"/>
      <c r="W5" s="7"/>
      <c r="X5" s="101"/>
      <c r="Y5" s="5"/>
      <c r="Z5" s="71"/>
      <c r="AA5" s="71"/>
    </row>
    <row r="6" s="6" customFormat="1" ht="25.5" customHeight="1" spans="2:27">
      <c r="B6" s="16"/>
      <c r="C6" s="15"/>
      <c r="D6" s="14"/>
      <c r="E6" s="15" t="str">
        <f>IF(_peimeicsnowed_day_shift!A4="","",_peimeicsnowed_day_shift!A4)</f>
        <v/>
      </c>
      <c r="F6" s="15" t="str">
        <f>IF(_peimeicsnowed_day_shift!B4="","",_peimeicsnowed_day_shift!B4)</f>
        <v/>
      </c>
      <c r="G6" s="15" t="str">
        <f>IF(_peimeicsnowed_day_shift!C4="","",_peimeicsnowed_day_shift!C4)</f>
        <v/>
      </c>
      <c r="H6" s="15" t="str">
        <f>IF(_peimeicsnowed_day_shift!D4="","",_peimeicsnowed_day_shift!D4)</f>
        <v/>
      </c>
      <c r="I6" s="15" t="str">
        <f>IF(_peimeicsnowed_day_shift!E4="","",_peimeicsnowed_day_shift!E4)</f>
        <v/>
      </c>
      <c r="J6" s="15" t="str">
        <f>IF(_peimeicsnowed_day_shift!F4="","",_peimeicsnowed_day_shift!F4)</f>
        <v/>
      </c>
      <c r="K6" s="72" t="str">
        <f>IF(_peimeicsnowed_day_shift!G4="","",_peimeicsnowed_day_shift!G4)</f>
        <v/>
      </c>
      <c r="L6" s="15" t="str">
        <f>IF(_peimeicsnowed_day_shift!H4="","",_peimeicsnowed_day_shift!H4)</f>
        <v/>
      </c>
      <c r="M6" s="73" t="str">
        <f>IF(_peimeicsnowed_day_shift!I4="","",_peimeicsnowed_day_shift!I4)</f>
        <v/>
      </c>
      <c r="N6" s="71"/>
      <c r="O6" s="71"/>
      <c r="P6" s="7"/>
      <c r="Q6" s="7"/>
      <c r="R6" s="7"/>
      <c r="S6" s="7"/>
      <c r="T6" s="7"/>
      <c r="U6" s="7"/>
      <c r="V6" s="7"/>
      <c r="W6" s="7"/>
      <c r="X6" s="101"/>
      <c r="Y6" s="5"/>
      <c r="Z6" s="71"/>
      <c r="AA6" s="71"/>
    </row>
    <row r="7" s="6" customFormat="1" ht="19.5" spans="2:27">
      <c r="B7" s="17"/>
      <c r="C7" s="18"/>
      <c r="D7" s="19"/>
      <c r="E7" s="18"/>
      <c r="F7" s="18"/>
      <c r="G7" s="18"/>
      <c r="H7" s="18"/>
      <c r="I7" s="18"/>
      <c r="J7" s="18"/>
      <c r="K7" s="74"/>
      <c r="L7" s="18"/>
      <c r="M7" s="18"/>
      <c r="N7" s="18"/>
      <c r="O7" s="18"/>
      <c r="P7" s="7"/>
      <c r="Q7" s="7"/>
      <c r="R7" s="7"/>
      <c r="S7" s="7"/>
      <c r="T7" s="7"/>
      <c r="U7" s="7"/>
      <c r="V7" s="7"/>
      <c r="W7" s="7"/>
      <c r="X7" s="101"/>
      <c r="Y7" s="5"/>
      <c r="Z7" s="71"/>
      <c r="AA7" s="71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5" t="s">
        <v>24</v>
      </c>
      <c r="M8" s="67" t="s">
        <v>25</v>
      </c>
      <c r="N8" s="18"/>
      <c r="O8" s="18"/>
      <c r="P8" s="71"/>
      <c r="Q8" s="59"/>
      <c r="R8" s="18"/>
      <c r="S8" s="102"/>
      <c r="T8" s="102"/>
      <c r="U8" s="102"/>
      <c r="V8" s="102"/>
      <c r="W8" s="102"/>
      <c r="X8" s="103"/>
      <c r="Y8" s="102"/>
      <c r="Z8" s="71"/>
      <c r="AA8" s="71"/>
    </row>
    <row r="9" s="6" customFormat="1" ht="25.5" customHeight="1" spans="2:27">
      <c r="B9" s="12"/>
      <c r="C9" s="20" t="s">
        <v>26</v>
      </c>
      <c r="D9" s="21" t="s">
        <v>27</v>
      </c>
      <c r="E9" s="20" t="s">
        <v>28</v>
      </c>
      <c r="F9" s="20" t="s">
        <v>29</v>
      </c>
      <c r="G9" s="20" t="s">
        <v>30</v>
      </c>
      <c r="H9" s="20" t="s">
        <v>31</v>
      </c>
      <c r="I9" s="20" t="s">
        <v>32</v>
      </c>
      <c r="J9" s="20" t="s">
        <v>33</v>
      </c>
      <c r="K9" s="20" t="s">
        <v>34</v>
      </c>
      <c r="L9" s="76" t="s">
        <v>35</v>
      </c>
      <c r="M9" s="77" t="s">
        <v>36</v>
      </c>
      <c r="N9" s="18"/>
      <c r="O9" s="18"/>
      <c r="P9" s="71"/>
      <c r="Q9" s="59"/>
      <c r="R9" s="18"/>
      <c r="S9" s="102"/>
      <c r="T9" s="102"/>
      <c r="U9" s="102"/>
      <c r="V9" s="102"/>
      <c r="W9" s="102"/>
      <c r="X9" s="103"/>
      <c r="Y9" s="102"/>
      <c r="Z9" s="71"/>
      <c r="AA9" s="71"/>
    </row>
    <row r="10" s="6" customFormat="1" ht="25.5" customHeight="1" spans="2:27">
      <c r="B10" s="12"/>
      <c r="C10" s="22" t="s">
        <v>37</v>
      </c>
      <c r="D10" s="23" t="str">
        <f>IF(_analysis_day_shift!A2="","",_analysis_day_shift!A2)</f>
        <v/>
      </c>
      <c r="E10" s="24" t="str">
        <f>IF(_analysis_day_shift!B2="","",_analysis_day_shift!B2)</f>
        <v/>
      </c>
      <c r="F10" s="24" t="str">
        <f>IF(_analysis_day_shift!C2="","",_analysis_day_shift!C2)</f>
        <v/>
      </c>
      <c r="G10" s="24" t="str">
        <f>IF(_analysis_day_shift!D2="","",_analysis_day_shift!D2)</f>
        <v/>
      </c>
      <c r="H10" s="24" t="str">
        <f>IF(_analysis_day_shift!E2="","",_analysis_day_shift!E2)</f>
        <v/>
      </c>
      <c r="I10" s="24" t="str">
        <f>IF(_analysis_day_shift!F2="","",_analysis_day_shift!F2)</f>
        <v/>
      </c>
      <c r="J10" s="24" t="str">
        <f>IF(_analysis_day_shift!G2="","",_analysis_day_shift!G2)</f>
        <v/>
      </c>
      <c r="K10" s="24" t="str">
        <f>IF(_analysis_day_shift!H2="","",_analysis_day_shift!H2)</f>
        <v/>
      </c>
      <c r="L10" s="78" t="str">
        <f>IF(_analysis_day_shift!I2="","",_analysis_day_shift!I2)</f>
        <v/>
      </c>
      <c r="M10" s="79" t="str">
        <f>IF(_analysis_day_shift!J2="","",_analysis_day_shift!J2)</f>
        <v/>
      </c>
      <c r="N10" s="18"/>
      <c r="O10" s="18"/>
      <c r="P10" s="71"/>
      <c r="Q10" s="59"/>
      <c r="R10" s="18"/>
      <c r="S10" s="102"/>
      <c r="T10" s="102"/>
      <c r="U10" s="102"/>
      <c r="V10" s="102"/>
      <c r="W10" s="102"/>
      <c r="X10" s="103"/>
      <c r="Y10" s="102"/>
      <c r="Z10" s="71"/>
      <c r="AA10" s="71"/>
    </row>
    <row r="11" s="6" customFormat="1" ht="25.5" customHeight="1" spans="2:27">
      <c r="B11" s="12"/>
      <c r="C11" s="22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0" t="str">
        <f>IF(M10="","",IF(M10&gt;=52,"正常","异常"))</f>
        <v/>
      </c>
      <c r="N11" s="18"/>
      <c r="O11" s="18"/>
      <c r="P11" s="71"/>
      <c r="Q11" s="59"/>
      <c r="R11" s="18"/>
      <c r="S11" s="102"/>
      <c r="T11" s="102"/>
      <c r="U11" s="102"/>
      <c r="V11" s="102"/>
      <c r="W11" s="102"/>
      <c r="X11" s="103"/>
      <c r="Y11" s="102"/>
      <c r="Z11" s="71"/>
      <c r="AA11" s="71"/>
    </row>
    <row r="12" s="6" customFormat="1" ht="25.5" customHeight="1" spans="2:27">
      <c r="B12" s="16"/>
      <c r="C12" s="25" t="s">
        <v>39</v>
      </c>
      <c r="D12" s="15"/>
      <c r="E12" s="26"/>
      <c r="F12" s="26"/>
      <c r="G12" s="26"/>
      <c r="H12" s="26"/>
      <c r="I12" s="26"/>
      <c r="J12" s="26"/>
      <c r="K12" s="26"/>
      <c r="L12" s="26"/>
      <c r="M12" s="80"/>
      <c r="N12" s="18"/>
      <c r="O12" s="18"/>
      <c r="P12" s="71"/>
      <c r="Q12" s="59"/>
      <c r="R12" s="18"/>
      <c r="S12" s="102"/>
      <c r="T12" s="102"/>
      <c r="U12" s="102"/>
      <c r="V12" s="102"/>
      <c r="W12" s="102"/>
      <c r="X12" s="103"/>
      <c r="Y12" s="102"/>
      <c r="Z12" s="71"/>
      <c r="AA12" s="71"/>
    </row>
    <row r="13" s="6" customFormat="1" ht="30" customHeight="1" spans="2:27">
      <c r="B13" s="17"/>
      <c r="C13" s="18"/>
      <c r="D13" s="19"/>
      <c r="E13" s="18"/>
      <c r="F13" s="18"/>
      <c r="G13" s="18"/>
      <c r="H13" s="18"/>
      <c r="I13" s="18"/>
      <c r="J13" s="18"/>
      <c r="K13" s="74"/>
      <c r="L13" s="18"/>
      <c r="M13" s="18"/>
      <c r="N13" s="18"/>
      <c r="O13" s="18"/>
      <c r="P13" s="71"/>
      <c r="Q13" s="59"/>
      <c r="R13" s="18"/>
      <c r="S13" s="102"/>
      <c r="T13" s="102"/>
      <c r="U13" s="102"/>
      <c r="V13" s="102"/>
      <c r="W13" s="102"/>
      <c r="X13" s="103"/>
      <c r="Y13" s="102"/>
      <c r="Z13" s="71"/>
      <c r="AA13" s="71"/>
    </row>
    <row r="14" s="5" customFormat="1" ht="25.5" customHeight="1" spans="2:27">
      <c r="B14" s="27" t="s">
        <v>40</v>
      </c>
      <c r="C14" s="28" t="s">
        <v>41</v>
      </c>
      <c r="D14" s="29" t="s">
        <v>42</v>
      </c>
      <c r="E14" s="29"/>
      <c r="F14" s="29" t="s">
        <v>43</v>
      </c>
      <c r="G14" s="29"/>
      <c r="H14" s="29"/>
      <c r="I14" s="29"/>
      <c r="J14" s="29"/>
      <c r="K14" s="29"/>
      <c r="L14" s="29"/>
      <c r="M14" s="29"/>
      <c r="N14" s="29"/>
      <c r="O14" s="29"/>
      <c r="P14" s="81" t="s">
        <v>44</v>
      </c>
      <c r="Q14" s="7"/>
      <c r="R14" s="7"/>
      <c r="S14" s="7"/>
      <c r="T14" s="7"/>
      <c r="U14" s="7"/>
      <c r="V14" s="7"/>
      <c r="W14" s="7"/>
      <c r="X14" s="101"/>
      <c r="Y14" s="7"/>
      <c r="Z14" s="7"/>
      <c r="AA14" s="7"/>
    </row>
    <row r="15" s="6" customFormat="1" ht="25.5" customHeight="1" spans="2:27">
      <c r="B15" s="30"/>
      <c r="C15" s="31"/>
      <c r="D15" s="31" t="s">
        <v>45</v>
      </c>
      <c r="E15" s="31" t="s">
        <v>46</v>
      </c>
      <c r="F15" s="31" t="s">
        <v>47</v>
      </c>
      <c r="G15" s="31" t="s">
        <v>48</v>
      </c>
      <c r="H15" s="31" t="s">
        <v>49</v>
      </c>
      <c r="I15" s="31"/>
      <c r="J15" s="31" t="s">
        <v>50</v>
      </c>
      <c r="K15" s="31"/>
      <c r="L15" s="31" t="s">
        <v>51</v>
      </c>
      <c r="M15" s="31"/>
      <c r="N15" s="31"/>
      <c r="O15" s="31"/>
      <c r="P15" s="82" t="s">
        <v>52</v>
      </c>
      <c r="Q15" s="71"/>
      <c r="R15" s="71"/>
      <c r="S15" s="71"/>
      <c r="T15" s="71"/>
      <c r="U15" s="71"/>
      <c r="V15" s="71"/>
      <c r="W15" s="71"/>
      <c r="X15" s="104"/>
      <c r="Y15" s="71"/>
      <c r="Z15" s="71"/>
      <c r="AA15" s="71"/>
    </row>
    <row r="16" s="6" customFormat="1" ht="25.5" customHeight="1" spans="2:27">
      <c r="B16" s="30"/>
      <c r="C16" s="31"/>
      <c r="D16" s="31"/>
      <c r="E16" s="31"/>
      <c r="F16" s="31"/>
      <c r="G16" s="31"/>
      <c r="H16" s="32" t="s">
        <v>53</v>
      </c>
      <c r="I16" s="32"/>
      <c r="J16" s="32" t="s">
        <v>54</v>
      </c>
      <c r="K16" s="32"/>
      <c r="L16" s="31" t="s">
        <v>55</v>
      </c>
      <c r="M16" s="31" t="s">
        <v>56</v>
      </c>
      <c r="N16" s="31" t="s">
        <v>57</v>
      </c>
      <c r="O16" s="31" t="s">
        <v>58</v>
      </c>
      <c r="P16" s="82"/>
      <c r="Q16" s="71"/>
      <c r="R16" s="71"/>
      <c r="S16" s="71"/>
      <c r="T16" s="71"/>
      <c r="U16" s="71"/>
      <c r="V16" s="71"/>
      <c r="W16" s="71"/>
      <c r="X16" s="104"/>
      <c r="Y16" s="71"/>
      <c r="Z16" s="71"/>
      <c r="AA16" s="71"/>
    </row>
    <row r="17" s="5" customFormat="1" ht="25.5" customHeight="1" spans="2:27">
      <c r="B17" s="30"/>
      <c r="C17" s="22" t="s">
        <v>26</v>
      </c>
      <c r="D17" s="13" t="s">
        <v>59</v>
      </c>
      <c r="E17" s="22" t="s">
        <v>60</v>
      </c>
      <c r="F17" s="22">
        <v>44</v>
      </c>
      <c r="G17" s="22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2" t="e">
        <f>TEXT(J42-7,"0")&amp;"~"&amp;TEXT(J42+7,"0")</f>
        <v>#VALUE!</v>
      </c>
      <c r="M17" s="22"/>
      <c r="N17" s="22" t="e">
        <f>TEXT(K42-7,"0")&amp;"~"&amp;TEXT(K42+7,"0")</f>
        <v>#VALUE!</v>
      </c>
      <c r="O17" s="22"/>
      <c r="P17" s="83" t="s">
        <v>63</v>
      </c>
      <c r="Q17" s="7"/>
      <c r="R17" s="7"/>
      <c r="S17" s="7"/>
      <c r="T17" s="7"/>
      <c r="U17" s="7"/>
      <c r="V17" s="7"/>
      <c r="W17" s="7"/>
      <c r="X17" s="101"/>
      <c r="Y17" s="7"/>
      <c r="Z17" s="7"/>
      <c r="AA17" s="7"/>
    </row>
    <row r="18" s="5" customFormat="1" ht="25.5" customHeight="1" spans="2:27">
      <c r="B18" s="30"/>
      <c r="C18" s="22" t="s">
        <v>37</v>
      </c>
      <c r="D18" s="33" t="str">
        <f>IF(_peimei_day_shift!A2="","",_peimei_day_shift!A2/100)</f>
        <v/>
      </c>
      <c r="E18" s="33" t="str">
        <f>IF(_crushing_day_shift!A2="","",_crushing_day_shift!A2/100)</f>
        <v/>
      </c>
      <c r="F18" s="22" t="str">
        <f>IF(_actual_day_shift!A2="","",_actual_day_shift!A2)</f>
        <v/>
      </c>
      <c r="G18" s="34" t="str">
        <f>IF(_kankavg_day_shift!A2="","",_kankavg_day_shift!A2)</f>
        <v/>
      </c>
      <c r="H18" s="35" t="str">
        <f>IF(_kankavg_day_shift!B2="","",_kankavg_day_shift!B2)</f>
        <v/>
      </c>
      <c r="I18" s="35" t="str">
        <f>IF(_kankavg_day_shift!C2="","",_kankavg_day_shift!C2)</f>
        <v/>
      </c>
      <c r="J18" s="84" t="str">
        <f>IF(_kankavg_day_shift!D2="","",_kankavg_day_shift!D2)</f>
        <v/>
      </c>
      <c r="K18" s="84" t="str">
        <f>IF(_kankavg_day_shift!E2="","",_kankavg_day_shift!E2)</f>
        <v/>
      </c>
      <c r="L18" s="85" t="str">
        <f>IF(_luwen_day_shift!A2="","",_luwen_day_shift!A2)</f>
        <v/>
      </c>
      <c r="M18" s="85" t="str">
        <f>IF(_luwen_day_shift!B2="","",_luwen_day_shift!B2)</f>
        <v/>
      </c>
      <c r="N18" s="85" t="str">
        <f>IF(_luwen_day_shift!C2="","",_luwen_day_shift!C2)</f>
        <v/>
      </c>
      <c r="O18" s="85" t="str">
        <f>IF(_luwen_day_shift!D2="","",_luwen_day_shift!D2)</f>
        <v/>
      </c>
      <c r="P18" s="86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1"/>
      <c r="Y18" s="7"/>
      <c r="Z18" s="7"/>
      <c r="AA18" s="7"/>
    </row>
    <row r="19" s="5" customFormat="1" ht="25.5" customHeight="1" spans="2:27">
      <c r="B19" s="30"/>
      <c r="C19" s="22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2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6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1"/>
      <c r="Y19" s="7"/>
      <c r="Z19" s="7"/>
      <c r="AA19" s="7"/>
    </row>
    <row r="20" s="5" customFormat="1" ht="25.5" customHeight="1" spans="2:27">
      <c r="B20" s="36"/>
      <c r="C20" s="25" t="s">
        <v>39</v>
      </c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87"/>
      <c r="Q20" s="7"/>
      <c r="R20" s="7"/>
      <c r="S20" s="7"/>
      <c r="T20" s="7"/>
      <c r="U20" s="7"/>
      <c r="V20" s="7"/>
      <c r="W20" s="7"/>
      <c r="X20" s="101"/>
      <c r="Y20" s="7"/>
      <c r="Z20" s="7"/>
      <c r="AA20" s="7"/>
    </row>
    <row r="21" s="5" customFormat="1" ht="25.5" customHeight="1" spans="2:27">
      <c r="B21" s="39"/>
      <c r="C21" s="40" t="s">
        <v>65</v>
      </c>
      <c r="D21" s="40"/>
      <c r="E21" s="40"/>
      <c r="F21" s="40"/>
      <c r="G21" s="40"/>
      <c r="H21" s="40" t="s">
        <v>66</v>
      </c>
      <c r="I21" s="40"/>
      <c r="J21" s="40"/>
      <c r="K21" s="40"/>
      <c r="L21" s="40"/>
      <c r="M21" s="40"/>
      <c r="N21" s="88"/>
      <c r="O21" s="89"/>
      <c r="P21" s="89"/>
      <c r="Q21" s="7"/>
      <c r="R21" s="7"/>
      <c r="S21" s="7"/>
      <c r="T21" s="7"/>
      <c r="U21" s="7"/>
      <c r="V21" s="7"/>
      <c r="W21" s="7"/>
      <c r="X21" s="101"/>
      <c r="Y21" s="7"/>
      <c r="Z21" s="7"/>
      <c r="AA21" s="7"/>
    </row>
    <row r="22" s="5" customFormat="1" ht="14" customHeight="1" spans="2:27">
      <c r="B22" s="9" t="s">
        <v>67</v>
      </c>
      <c r="C22" s="41"/>
      <c r="D22" s="41"/>
      <c r="E22" s="41"/>
      <c r="F22" s="41"/>
      <c r="G22" s="42"/>
      <c r="H22" s="43"/>
      <c r="I22" s="43"/>
      <c r="J22" s="43"/>
      <c r="K22" s="68"/>
      <c r="L22" s="68"/>
      <c r="M22" s="90"/>
      <c r="N22" s="59"/>
      <c r="O22" s="59"/>
      <c r="P22" s="59"/>
      <c r="Q22" s="7"/>
      <c r="R22" s="7"/>
      <c r="S22" s="7"/>
      <c r="T22" s="7"/>
      <c r="U22" s="7"/>
      <c r="V22" s="7"/>
      <c r="W22" s="7"/>
      <c r="X22" s="101"/>
      <c r="Y22" s="7"/>
      <c r="Z22" s="7"/>
      <c r="AA22" s="7"/>
    </row>
    <row r="23" s="5" customFormat="1" ht="14" customHeight="1" spans="2:27">
      <c r="B23" s="44"/>
      <c r="C23" s="45"/>
      <c r="D23" s="45"/>
      <c r="E23" s="45"/>
      <c r="F23" s="45"/>
      <c r="G23" s="46"/>
      <c r="H23" s="7"/>
      <c r="I23" s="7"/>
      <c r="J23" s="7"/>
      <c r="K23" s="59"/>
      <c r="L23" s="59"/>
      <c r="M23" s="91"/>
      <c r="N23" s="59"/>
      <c r="O23" s="59"/>
      <c r="P23" s="59"/>
      <c r="Q23" s="7"/>
      <c r="R23" s="7"/>
      <c r="S23" s="7"/>
      <c r="T23" s="7"/>
      <c r="U23" s="7"/>
      <c r="V23" s="7"/>
      <c r="W23" s="7"/>
      <c r="X23" s="101"/>
      <c r="Y23" s="7"/>
      <c r="Z23" s="7"/>
      <c r="AA23" s="7"/>
    </row>
    <row r="24" s="5" customFormat="1" ht="14" customHeight="1" spans="2:27">
      <c r="B24" s="44"/>
      <c r="C24" s="45"/>
      <c r="D24" s="45"/>
      <c r="E24" s="45"/>
      <c r="F24" s="45"/>
      <c r="G24" s="46"/>
      <c r="H24" s="7"/>
      <c r="I24" s="7"/>
      <c r="J24" s="7"/>
      <c r="K24" s="59"/>
      <c r="L24" s="59"/>
      <c r="M24" s="91"/>
      <c r="N24" s="59"/>
      <c r="O24" s="59"/>
      <c r="P24" s="59"/>
      <c r="Q24" s="7"/>
      <c r="R24" s="7"/>
      <c r="S24" s="7"/>
      <c r="T24" s="7"/>
      <c r="U24" s="7"/>
      <c r="V24" s="7"/>
      <c r="W24" s="7"/>
      <c r="X24" s="101"/>
      <c r="Y24" s="7"/>
      <c r="Z24" s="7"/>
      <c r="AA24" s="7"/>
    </row>
    <row r="25" s="5" customFormat="1" ht="14" customHeight="1" spans="2:27">
      <c r="B25" s="44"/>
      <c r="C25" s="45"/>
      <c r="D25" s="45"/>
      <c r="E25" s="45"/>
      <c r="F25" s="45"/>
      <c r="G25" s="46"/>
      <c r="H25" s="7"/>
      <c r="I25" s="7"/>
      <c r="J25" s="7"/>
      <c r="K25" s="59"/>
      <c r="L25" s="59"/>
      <c r="M25" s="91"/>
      <c r="N25" s="59"/>
      <c r="O25" s="59"/>
      <c r="P25" s="59"/>
      <c r="Q25" s="7"/>
      <c r="R25" s="7"/>
      <c r="S25" s="7"/>
      <c r="T25" s="7"/>
      <c r="U25" s="7"/>
      <c r="V25" s="7"/>
      <c r="W25" s="7"/>
      <c r="X25" s="101"/>
      <c r="Y25" s="7"/>
      <c r="Z25" s="7"/>
      <c r="AA25" s="7"/>
    </row>
    <row r="26" s="5" customFormat="1" ht="14" customHeight="1" spans="2:27">
      <c r="B26" s="44"/>
      <c r="C26" s="45"/>
      <c r="D26" s="45"/>
      <c r="E26" s="45"/>
      <c r="F26" s="45"/>
      <c r="G26" s="46"/>
      <c r="H26" s="7"/>
      <c r="I26" s="7"/>
      <c r="J26" s="7"/>
      <c r="K26" s="59"/>
      <c r="L26" s="59"/>
      <c r="M26" s="91"/>
      <c r="N26" s="59"/>
      <c r="O26" s="59"/>
      <c r="P26" s="59"/>
      <c r="Q26" s="7"/>
      <c r="R26" s="7"/>
      <c r="S26" s="7"/>
      <c r="T26" s="7"/>
      <c r="U26" s="7"/>
      <c r="V26" s="7"/>
      <c r="W26" s="7"/>
      <c r="X26" s="101"/>
      <c r="Y26" s="7"/>
      <c r="Z26" s="7"/>
      <c r="AA26" s="7"/>
    </row>
    <row r="27" s="5" customFormat="1" ht="14" customHeight="1" spans="2:27">
      <c r="B27" s="44"/>
      <c r="C27" s="45"/>
      <c r="D27" s="45"/>
      <c r="E27" s="45"/>
      <c r="F27" s="45"/>
      <c r="G27" s="46"/>
      <c r="H27" s="7"/>
      <c r="I27" s="7"/>
      <c r="J27" s="7"/>
      <c r="K27" s="59"/>
      <c r="L27" s="59"/>
      <c r="M27" s="91"/>
      <c r="N27" s="59"/>
      <c r="O27" s="59"/>
      <c r="P27" s="59"/>
      <c r="Q27" s="7"/>
      <c r="R27" s="7"/>
      <c r="S27" s="45"/>
      <c r="T27" s="7"/>
      <c r="U27" s="7"/>
      <c r="V27" s="7"/>
      <c r="W27" s="7"/>
      <c r="X27" s="101"/>
      <c r="Y27" s="7"/>
      <c r="Z27" s="7"/>
      <c r="AA27" s="7"/>
    </row>
    <row r="28" s="5" customFormat="1" ht="14" customHeight="1" spans="2:27">
      <c r="B28" s="44"/>
      <c r="C28" s="45"/>
      <c r="D28" s="45"/>
      <c r="E28" s="45"/>
      <c r="F28" s="45"/>
      <c r="G28" s="46"/>
      <c r="H28" s="7"/>
      <c r="I28" s="7"/>
      <c r="J28" s="7"/>
      <c r="K28" s="59"/>
      <c r="L28" s="59"/>
      <c r="M28" s="91"/>
      <c r="N28" s="59"/>
      <c r="O28" s="59"/>
      <c r="P28" s="59"/>
      <c r="Q28" s="7"/>
      <c r="R28" s="7"/>
      <c r="S28" s="7"/>
      <c r="T28" s="7"/>
      <c r="U28" s="7"/>
      <c r="V28" s="7"/>
      <c r="W28" s="7"/>
      <c r="X28" s="101"/>
      <c r="Y28" s="7"/>
      <c r="Z28" s="7"/>
      <c r="AA28" s="7"/>
    </row>
    <row r="29" s="5" customFormat="1" ht="14" customHeight="1" spans="2:27">
      <c r="B29" s="44"/>
      <c r="C29" s="45"/>
      <c r="D29" s="45"/>
      <c r="E29" s="45"/>
      <c r="F29" s="45"/>
      <c r="G29" s="46"/>
      <c r="H29" s="7"/>
      <c r="I29" s="7"/>
      <c r="J29" s="7"/>
      <c r="K29" s="59"/>
      <c r="L29" s="59"/>
      <c r="M29" s="91"/>
      <c r="N29" s="59"/>
      <c r="O29" s="59"/>
      <c r="P29" s="59"/>
      <c r="Q29" s="7"/>
      <c r="R29" s="7"/>
      <c r="S29" s="7"/>
      <c r="T29" s="7"/>
      <c r="U29" s="7"/>
      <c r="V29" s="7"/>
      <c r="W29" s="7"/>
      <c r="X29" s="101"/>
      <c r="Y29" s="7"/>
      <c r="Z29" s="7"/>
      <c r="AA29" s="7"/>
    </row>
    <row r="30" s="5" customFormat="1" ht="14" customHeight="1" spans="2:27">
      <c r="B30" s="44"/>
      <c r="C30" s="45"/>
      <c r="D30" s="45"/>
      <c r="E30" s="45"/>
      <c r="F30" s="45"/>
      <c r="G30" s="46"/>
      <c r="H30" s="7"/>
      <c r="I30" s="7"/>
      <c r="J30" s="7"/>
      <c r="K30" s="59"/>
      <c r="L30" s="59"/>
      <c r="M30" s="91"/>
      <c r="N30" s="59"/>
      <c r="O30" s="59"/>
      <c r="P30" s="59"/>
      <c r="Q30" s="7"/>
      <c r="R30" s="7"/>
      <c r="S30" s="7"/>
      <c r="T30" s="7"/>
      <c r="U30" s="7"/>
      <c r="V30" s="7"/>
      <c r="W30" s="7"/>
      <c r="X30" s="101"/>
      <c r="Y30" s="7"/>
      <c r="Z30" s="7"/>
      <c r="AA30" s="7"/>
    </row>
    <row r="31" s="5" customFormat="1" ht="14" customHeight="1" spans="2:27">
      <c r="B31" s="44"/>
      <c r="C31" s="45"/>
      <c r="D31" s="45"/>
      <c r="E31" s="45"/>
      <c r="F31" s="45"/>
      <c r="G31" s="46"/>
      <c r="H31" s="7"/>
      <c r="I31" s="7"/>
      <c r="J31" s="7"/>
      <c r="K31" s="59"/>
      <c r="L31" s="59"/>
      <c r="M31" s="91"/>
      <c r="N31" s="59"/>
      <c r="O31" s="59"/>
      <c r="P31" s="59"/>
      <c r="Q31" s="7"/>
      <c r="R31" s="7"/>
      <c r="S31" s="7"/>
      <c r="T31" s="7"/>
      <c r="U31" s="7"/>
      <c r="V31" s="7"/>
      <c r="W31" s="7"/>
      <c r="X31" s="101"/>
      <c r="Y31" s="7"/>
      <c r="Z31" s="7"/>
      <c r="AA31" s="7"/>
    </row>
    <row r="32" s="5" customFormat="1" ht="14" customHeight="1" spans="2:27">
      <c r="B32" s="44"/>
      <c r="C32" s="45"/>
      <c r="D32" s="45"/>
      <c r="E32" s="45"/>
      <c r="F32" s="45"/>
      <c r="G32" s="46"/>
      <c r="H32" s="7"/>
      <c r="I32" s="7"/>
      <c r="J32" s="7"/>
      <c r="K32" s="59"/>
      <c r="L32" s="59"/>
      <c r="M32" s="91"/>
      <c r="N32" s="59"/>
      <c r="O32" s="59"/>
      <c r="P32" s="59"/>
      <c r="Q32" s="7"/>
      <c r="R32" s="7"/>
      <c r="S32" s="7"/>
      <c r="T32" s="7"/>
      <c r="U32" s="7"/>
      <c r="V32" s="7"/>
      <c r="W32" s="7"/>
      <c r="X32" s="101"/>
      <c r="Y32" s="7"/>
      <c r="Z32" s="7"/>
      <c r="AA32" s="7"/>
    </row>
    <row r="33" s="5" customFormat="1" ht="14" customHeight="1" spans="2:27">
      <c r="B33" s="44"/>
      <c r="C33" s="45"/>
      <c r="D33" s="45"/>
      <c r="E33" s="45"/>
      <c r="F33" s="45"/>
      <c r="G33" s="46"/>
      <c r="H33" s="7"/>
      <c r="I33" s="7"/>
      <c r="J33" s="7"/>
      <c r="K33" s="59"/>
      <c r="L33" s="59"/>
      <c r="M33" s="91"/>
      <c r="N33" s="59"/>
      <c r="O33" s="59"/>
      <c r="P33" s="59"/>
      <c r="Q33" s="7"/>
      <c r="R33" s="7"/>
      <c r="S33" s="7"/>
      <c r="T33" s="7"/>
      <c r="U33" s="7"/>
      <c r="V33" s="7"/>
      <c r="W33" s="7"/>
      <c r="X33" s="101"/>
      <c r="Y33" s="7"/>
      <c r="Z33" s="7"/>
      <c r="AA33" s="7"/>
    </row>
    <row r="34" s="5" customFormat="1" spans="2:27">
      <c r="B34" s="44"/>
      <c r="C34" s="47"/>
      <c r="D34" s="48"/>
      <c r="E34" s="48"/>
      <c r="F34" s="48"/>
      <c r="G34" s="49"/>
      <c r="H34" s="48"/>
      <c r="I34" s="48"/>
      <c r="J34" s="48"/>
      <c r="K34" s="48"/>
      <c r="L34" s="48"/>
      <c r="M34" s="92"/>
      <c r="N34" s="59"/>
      <c r="O34" s="59"/>
      <c r="P34" s="59"/>
      <c r="Q34" s="7"/>
      <c r="R34" s="7"/>
      <c r="S34" s="7"/>
      <c r="T34" s="7"/>
      <c r="U34" s="7"/>
      <c r="V34" s="7"/>
      <c r="W34" s="7"/>
      <c r="X34" s="101"/>
      <c r="Y34" s="7"/>
      <c r="Z34" s="7"/>
      <c r="AA34" s="7"/>
    </row>
    <row r="35" s="5" customFormat="1" spans="2:27">
      <c r="B35" s="44"/>
      <c r="C35" s="50" t="s">
        <v>68</v>
      </c>
      <c r="D35" s="51" t="s">
        <v>64</v>
      </c>
      <c r="E35" s="52"/>
      <c r="F35" s="52"/>
      <c r="G35" s="52"/>
      <c r="H35" s="52"/>
      <c r="I35" s="52"/>
      <c r="J35" s="52"/>
      <c r="K35" s="52"/>
      <c r="L35" s="52"/>
      <c r="M35" s="93"/>
      <c r="N35" s="94"/>
      <c r="O35" s="94"/>
      <c r="P35" s="94"/>
      <c r="Q35" s="7"/>
      <c r="R35" s="7"/>
      <c r="S35" s="7"/>
      <c r="T35" s="7"/>
      <c r="U35" s="7"/>
      <c r="V35" s="7"/>
      <c r="W35" s="7"/>
      <c r="X35" s="101"/>
      <c r="Y35" s="7"/>
      <c r="Z35" s="7"/>
      <c r="AA35" s="7"/>
    </row>
    <row r="36" s="5" customFormat="1" ht="14.25" spans="2:27">
      <c r="B36" s="53"/>
      <c r="C36" s="54"/>
      <c r="D36" s="55"/>
      <c r="E36" s="56"/>
      <c r="F36" s="56"/>
      <c r="G36" s="56"/>
      <c r="H36" s="56"/>
      <c r="I36" s="56"/>
      <c r="J36" s="56"/>
      <c r="K36" s="56"/>
      <c r="L36" s="56"/>
      <c r="M36" s="95"/>
      <c r="N36" s="94"/>
      <c r="O36" s="94"/>
      <c r="P36" s="94"/>
      <c r="Q36" s="7"/>
      <c r="R36" s="7"/>
      <c r="S36" s="7"/>
      <c r="T36" s="7"/>
      <c r="U36" s="7"/>
      <c r="V36" s="7"/>
      <c r="W36" s="7"/>
      <c r="X36" s="101"/>
      <c r="Y36" s="7"/>
      <c r="Z36" s="7"/>
      <c r="AA36" s="7"/>
    </row>
    <row r="37" s="5" customFormat="1" ht="14.25" spans="2:27">
      <c r="B37" s="57"/>
      <c r="C37" s="58" t="s">
        <v>69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105"/>
      <c r="R37" s="105"/>
      <c r="S37" s="105"/>
      <c r="T37" s="105"/>
      <c r="U37" s="105"/>
      <c r="V37" s="105"/>
      <c r="W37" s="105"/>
      <c r="X37" s="106"/>
      <c r="Y37" s="7"/>
      <c r="Z37" s="7"/>
      <c r="AA37" s="7"/>
    </row>
    <row r="38" s="5" customFormat="1" spans="2:27">
      <c r="B38" s="7"/>
      <c r="C38" s="59"/>
      <c r="D38" s="1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59"/>
      <c r="D39" s="1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="7" customFormat="1" spans="3:16">
      <c r="C40" s="59"/>
      <c r="D40" s="1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="7" customFormat="1" spans="3:17">
      <c r="C41" s="22" t="s">
        <v>3</v>
      </c>
      <c r="D41" s="13" t="s">
        <v>70</v>
      </c>
      <c r="E41" s="22" t="s">
        <v>71</v>
      </c>
      <c r="F41" s="22" t="s">
        <v>72</v>
      </c>
      <c r="G41" s="22" t="s">
        <v>73</v>
      </c>
      <c r="H41" s="60" t="s">
        <v>74</v>
      </c>
      <c r="I41" s="96" t="s">
        <v>75</v>
      </c>
      <c r="J41" s="32" t="s">
        <v>76</v>
      </c>
      <c r="K41" s="32" t="s">
        <v>77</v>
      </c>
      <c r="L41" s="22"/>
      <c r="M41" s="22" t="s">
        <v>78</v>
      </c>
      <c r="N41"/>
      <c r="O41" s="97" t="s">
        <v>79</v>
      </c>
      <c r="P41" s="59"/>
      <c r="Q41" s="59"/>
    </row>
    <row r="42" s="7" customFormat="1" spans="3:17">
      <c r="C42" s="61" t="str">
        <f>IF(_kstatis_day_shift!A2="","",_kstatis_day_shift!A2)</f>
        <v/>
      </c>
      <c r="D42" s="34" t="str">
        <f>IF(_kstatis_day_shift!B2="","",_kstatis_day_shift!B2)</f>
        <v/>
      </c>
      <c r="E42" s="34" t="str">
        <f>IF(_kstatis_day_shift!C2="","",_kstatis_day_shift!C2)</f>
        <v/>
      </c>
      <c r="F42" s="34" t="str">
        <f>IF(_kstatis_day_shift!D2="","",_kstatis_day_shift!D2)</f>
        <v/>
      </c>
      <c r="G42" s="34" t="str">
        <f>IF(_kstatis_day_shift!E2="","",_kstatis_day_shift!E2)</f>
        <v/>
      </c>
      <c r="H42" s="34">
        <v>0.9</v>
      </c>
      <c r="I42" s="34">
        <v>0.85</v>
      </c>
      <c r="J42" s="98" t="str">
        <f>IF(_standard_day_shift!A2="","",_standard_day_shift!A2)</f>
        <v/>
      </c>
      <c r="K42" s="98" t="str">
        <f>IF(_standard_day_shift!B2="","",_standard_day_shift!B2)</f>
        <v/>
      </c>
      <c r="L42" s="34"/>
      <c r="M42" s="22" t="str">
        <f>IF(_jtcl_day_shift!A2="","",_jtcl_day_shift!A2)</f>
        <v/>
      </c>
      <c r="N42"/>
      <c r="O42"/>
      <c r="P42" s="59"/>
      <c r="Q42" s="107"/>
    </row>
    <row r="43" s="7" customFormat="1" spans="3:16">
      <c r="C43" s="61" t="str">
        <f>IF(_kstatis_day_shift!A3="","",_kstatis_day_shift!A3)</f>
        <v/>
      </c>
      <c r="D43" s="34" t="str">
        <f>IF(_kstatis_day_shift!B3="","",_kstatis_day_shift!B3)</f>
        <v/>
      </c>
      <c r="E43" s="34" t="str">
        <f>IF(_kstatis_day_shift!C3="","",_kstatis_day_shift!C3)</f>
        <v/>
      </c>
      <c r="F43" s="34" t="str">
        <f>IF(_kstatis_day_shift!D3="","",_kstatis_day_shift!D3)</f>
        <v/>
      </c>
      <c r="G43" s="34" t="str">
        <f>IF(_kstatis_day_shift!E3="","",_kstatis_day_shift!E3)</f>
        <v/>
      </c>
      <c r="H43" s="34">
        <v>0.9</v>
      </c>
      <c r="I43" s="34">
        <v>0.85</v>
      </c>
      <c r="J43" s="98"/>
      <c r="K43" s="98"/>
      <c r="L43" s="34"/>
      <c r="M43" s="22" t="str">
        <f>IF(_jtcl_day_shift!A3="","",_jtcl_day_shift!A3)</f>
        <v/>
      </c>
      <c r="N43"/>
      <c r="O43"/>
      <c r="P43" s="59"/>
    </row>
    <row r="44" s="7" customFormat="1" spans="3:16">
      <c r="C44" s="61" t="str">
        <f>IF(_kstatis_day_shift!A4="","",_kstatis_day_shift!A4)</f>
        <v/>
      </c>
      <c r="D44" s="34" t="str">
        <f>IF(_kstatis_day_shift!B4="","",_kstatis_day_shift!B4)</f>
        <v/>
      </c>
      <c r="E44" s="34" t="str">
        <f>IF(_kstatis_day_shift!C4="","",_kstatis_day_shift!C4)</f>
        <v/>
      </c>
      <c r="F44" s="34" t="str">
        <f>IF(_kstatis_day_shift!D4="","",_kstatis_day_shift!D4)</f>
        <v/>
      </c>
      <c r="G44" s="34" t="str">
        <f>IF(_kstatis_day_shift!E4="","",_kstatis_day_shift!E4)</f>
        <v/>
      </c>
      <c r="H44" s="34">
        <v>0.9</v>
      </c>
      <c r="I44" s="34">
        <v>0.85</v>
      </c>
      <c r="J44" s="98"/>
      <c r="K44" s="98"/>
      <c r="L44" s="34"/>
      <c r="M44" s="22" t="str">
        <f>IF(_jtcl_day_shift!A4="","",_jtcl_day_shift!A4)</f>
        <v/>
      </c>
      <c r="N44"/>
      <c r="O44"/>
      <c r="P44" s="59"/>
    </row>
    <row r="45" s="7" customFormat="1" spans="3:16">
      <c r="C45" s="61" t="str">
        <f>IF(_kstatis_day_shift!A5="","",_kstatis_day_shift!A5)</f>
        <v/>
      </c>
      <c r="D45" s="34" t="str">
        <f>IF(_kstatis_day_shift!B5="","",_kstatis_day_shift!B5)</f>
        <v/>
      </c>
      <c r="E45" s="34" t="str">
        <f>IF(_kstatis_day_shift!C5="","",_kstatis_day_shift!C5)</f>
        <v/>
      </c>
      <c r="F45" s="34" t="str">
        <f>IF(_kstatis_day_shift!D5="","",_kstatis_day_shift!D5)</f>
        <v/>
      </c>
      <c r="G45" s="34" t="str">
        <f>IF(_kstatis_day_shift!E5="","",_kstatis_day_shift!E5)</f>
        <v/>
      </c>
      <c r="H45" s="34">
        <v>0.9</v>
      </c>
      <c r="I45" s="34">
        <v>0.85</v>
      </c>
      <c r="J45" s="98"/>
      <c r="K45" s="98"/>
      <c r="L45" s="34"/>
      <c r="M45" s="22" t="str">
        <f>IF(_jtcl_day_shift!A5="","",_jtcl_day_shift!A5)</f>
        <v/>
      </c>
      <c r="N45"/>
      <c r="O45"/>
      <c r="P45" s="59"/>
    </row>
    <row r="46" s="7" customFormat="1" spans="3:16">
      <c r="C46" s="61" t="str">
        <f>IF(_kstatis_day_shift!A6="","",_kstatis_day_shift!A6)</f>
        <v/>
      </c>
      <c r="D46" s="34" t="str">
        <f>IF(_kstatis_day_shift!B6="","",_kstatis_day_shift!B6)</f>
        <v/>
      </c>
      <c r="E46" s="34" t="str">
        <f>IF(_kstatis_day_shift!C6="","",_kstatis_day_shift!C6)</f>
        <v/>
      </c>
      <c r="F46" s="34" t="str">
        <f>IF(_kstatis_day_shift!D6="","",_kstatis_day_shift!D6)</f>
        <v/>
      </c>
      <c r="G46" s="34" t="str">
        <f>IF(_kstatis_day_shift!E6="","",_kstatis_day_shift!E6)</f>
        <v/>
      </c>
      <c r="H46" s="34">
        <v>0.9</v>
      </c>
      <c r="I46" s="34">
        <v>0.85</v>
      </c>
      <c r="J46" s="98"/>
      <c r="K46" s="98"/>
      <c r="L46" s="34"/>
      <c r="M46" s="22" t="str">
        <f>IF(_jtcl_day_shift!A6="","",_jtcl_day_shift!A6)</f>
        <v/>
      </c>
      <c r="N46"/>
      <c r="O46"/>
      <c r="P46" s="59"/>
    </row>
    <row r="47" s="7" customFormat="1" spans="3:16">
      <c r="C47" s="61" t="str">
        <f>IF(_kstatis_day_shift!A7="","",_kstatis_day_shift!A7)</f>
        <v/>
      </c>
      <c r="D47" s="34" t="str">
        <f>IF(_kstatis_day_shift!B7="","",_kstatis_day_shift!B7)</f>
        <v/>
      </c>
      <c r="E47" s="34" t="str">
        <f>IF(_kstatis_day_shift!C7="","",_kstatis_day_shift!C7)</f>
        <v/>
      </c>
      <c r="F47" s="34" t="str">
        <f>IF(_kstatis_day_shift!D7="","",_kstatis_day_shift!D7)</f>
        <v/>
      </c>
      <c r="G47" s="34" t="str">
        <f>IF(_kstatis_day_shift!E7="","",_kstatis_day_shift!E7)</f>
        <v/>
      </c>
      <c r="H47" s="34">
        <v>0.9</v>
      </c>
      <c r="I47" s="34">
        <v>0.85</v>
      </c>
      <c r="J47" s="98"/>
      <c r="K47" s="98"/>
      <c r="L47" s="34"/>
      <c r="M47" s="22" t="str">
        <f>IF(_jtcl_day_shift!A7="","",_jtcl_day_shift!A7)</f>
        <v/>
      </c>
      <c r="N47"/>
      <c r="O47"/>
      <c r="P47" s="59"/>
    </row>
    <row r="48" s="7" customFormat="1" spans="3:17">
      <c r="C48" s="61" t="str">
        <f>IF(_kstatis_day_shift!A8="","",_kstatis_day_shift!A8)</f>
        <v/>
      </c>
      <c r="D48" s="34" t="str">
        <f>IF(_kstatis_day_shift!B8="","",_kstatis_day_shift!B8)</f>
        <v/>
      </c>
      <c r="E48" s="34" t="str">
        <f>IF(_kstatis_day_shift!C8="","",_kstatis_day_shift!C8)</f>
        <v/>
      </c>
      <c r="F48" s="34" t="str">
        <f>IF(_kstatis_day_shift!D8="","",_kstatis_day_shift!D8)</f>
        <v/>
      </c>
      <c r="G48" s="34" t="str">
        <f>IF(_kstatis_day_shift!E8="","",_kstatis_day_shift!E8)</f>
        <v/>
      </c>
      <c r="H48" s="34">
        <v>0.9</v>
      </c>
      <c r="I48" s="34">
        <v>0.85</v>
      </c>
      <c r="J48" s="98"/>
      <c r="K48" s="98"/>
      <c r="L48" s="34"/>
      <c r="M48" s="22" t="str">
        <f>IF(_jtcl_day_shift!A8="","",_jtcl_day_shift!A8)</f>
        <v/>
      </c>
      <c r="N48"/>
      <c r="O48"/>
      <c r="P48" s="59"/>
      <c r="Q48" s="59"/>
    </row>
    <row r="49" s="7" customFormat="1" spans="3:17"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59"/>
      <c r="N49"/>
      <c r="O49"/>
      <c r="P49" s="59"/>
      <c r="Q49" s="59"/>
    </row>
    <row r="50" s="7" customFormat="1" spans="3:17"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59"/>
      <c r="N50"/>
      <c r="O50"/>
      <c r="P50" s="59"/>
      <c r="Q50" s="59"/>
    </row>
    <row r="51" s="7" customFormat="1" spans="3:17"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59"/>
      <c r="N51"/>
      <c r="O51"/>
      <c r="P51" s="59"/>
      <c r="Q51" s="59"/>
    </row>
    <row r="52" s="7" customFormat="1" spans="3:17"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59"/>
      <c r="N52"/>
      <c r="O52"/>
      <c r="P52" s="59"/>
      <c r="Q52" s="59"/>
    </row>
    <row r="53" s="7" customFormat="1" spans="3:17"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59"/>
      <c r="N53"/>
      <c r="O53"/>
      <c r="P53" s="59"/>
      <c r="Q53" s="59"/>
    </row>
    <row r="54" s="7" customFormat="1" spans="3:17"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59"/>
      <c r="N54"/>
      <c r="O54"/>
      <c r="P54" s="59"/>
      <c r="Q54" s="59"/>
    </row>
    <row r="55" s="7" customFormat="1" spans="3:17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59"/>
      <c r="N55"/>
      <c r="O55"/>
      <c r="P55" s="59"/>
      <c r="Q55" s="59"/>
    </row>
    <row r="56" s="7" customFormat="1" spans="3:17">
      <c r="C56" s="59"/>
      <c r="D56" s="18"/>
      <c r="E56" s="59"/>
      <c r="F56" s="59"/>
      <c r="G56" s="59"/>
      <c r="H56" s="59"/>
      <c r="I56" s="59"/>
      <c r="J56" s="59"/>
      <c r="K56" s="59"/>
      <c r="L56" s="59"/>
      <c r="M56" s="59"/>
      <c r="N56"/>
      <c r="O56"/>
      <c r="P56" s="59"/>
      <c r="Q56" s="59" t="s">
        <v>80</v>
      </c>
    </row>
    <row r="57" s="7" customFormat="1" spans="4:17">
      <c r="D57" s="18"/>
      <c r="E57" s="59"/>
      <c r="F57" s="59"/>
      <c r="G57" s="59"/>
      <c r="H57" s="59"/>
      <c r="I57" s="59"/>
      <c r="J57" s="59"/>
      <c r="K57" s="59"/>
      <c r="L57" s="59"/>
      <c r="M57" s="59"/>
      <c r="N57"/>
      <c r="O57"/>
      <c r="P57" s="59" t="str">
        <f>IF(_tagh2_day_shift!A2="","",_tagh2_day_shift!A2)</f>
        <v/>
      </c>
      <c r="Q57" s="108" t="str">
        <f>IF(_tagh2_day_shift!B2="","",_tagh2_day_shift!B2)</f>
        <v/>
      </c>
    </row>
    <row r="58" s="5" customFormat="1" spans="3:27"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/>
      <c r="O58"/>
      <c r="P58" s="59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4"/>
      <c r="D59" s="65"/>
      <c r="E59" s="64"/>
      <c r="F59" s="64"/>
      <c r="G59" s="64"/>
      <c r="H59" s="64"/>
      <c r="I59" s="64"/>
      <c r="J59" s="64"/>
      <c r="K59" s="64"/>
      <c r="L59" s="64"/>
      <c r="M59" s="64"/>
      <c r="N59"/>
      <c r="O59"/>
      <c r="P59" s="59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4"/>
      <c r="D60" s="65"/>
      <c r="E60" s="64"/>
      <c r="F60" s="64"/>
      <c r="G60" s="64"/>
      <c r="H60" s="64"/>
      <c r="I60" s="64"/>
      <c r="J60" s="64"/>
      <c r="K60" s="64"/>
      <c r="L60" s="64"/>
      <c r="M60" s="64"/>
      <c r="N60"/>
      <c r="O60"/>
      <c r="P60" s="59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4"/>
      <c r="D61" s="65"/>
      <c r="E61" s="64"/>
      <c r="F61" s="64"/>
      <c r="G61" s="64"/>
      <c r="H61" s="64"/>
      <c r="I61" s="64"/>
      <c r="J61" s="64"/>
      <c r="K61" s="64"/>
      <c r="L61" s="64"/>
      <c r="M61" s="64"/>
      <c r="N61"/>
      <c r="O61"/>
      <c r="P61" s="59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4"/>
      <c r="D62" s="65"/>
      <c r="E62" s="64"/>
      <c r="F62" s="64"/>
      <c r="G62" s="64"/>
      <c r="H62" s="64"/>
      <c r="I62" s="64"/>
      <c r="J62" s="64"/>
      <c r="K62" s="64"/>
      <c r="L62" s="64"/>
      <c r="M62" s="64"/>
      <c r="N62"/>
      <c r="O62"/>
      <c r="P62" s="59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4"/>
      <c r="D63" s="65"/>
      <c r="E63" s="64"/>
      <c r="F63" s="64"/>
      <c r="G63" s="64"/>
      <c r="H63" s="64"/>
      <c r="I63" s="64"/>
      <c r="J63" s="64"/>
      <c r="K63" s="64"/>
      <c r="L63" s="64"/>
      <c r="M63" s="64"/>
      <c r="N63"/>
      <c r="O63"/>
      <c r="P63" s="59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4"/>
      <c r="D64" s="65"/>
      <c r="E64" s="64"/>
      <c r="F64" s="64"/>
      <c r="G64" s="64"/>
      <c r="H64" s="64"/>
      <c r="I64" s="64"/>
      <c r="J64" s="64"/>
      <c r="K64" s="64"/>
      <c r="L64" s="64"/>
      <c r="M64" s="64"/>
      <c r="N64"/>
      <c r="O64"/>
      <c r="P64" s="59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4"/>
      <c r="D65" s="65"/>
      <c r="E65" s="64"/>
      <c r="F65" s="64"/>
      <c r="G65" s="64"/>
      <c r="H65" s="64"/>
      <c r="I65" s="64"/>
      <c r="J65" s="64"/>
      <c r="K65" s="64"/>
      <c r="L65" s="64"/>
      <c r="M65" s="64"/>
      <c r="N65"/>
      <c r="O65"/>
      <c r="P65" s="59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4"/>
      <c r="D66" s="65"/>
      <c r="E66" s="64"/>
      <c r="F66" s="64"/>
      <c r="G66" s="64"/>
      <c r="H66" s="64"/>
      <c r="I66" s="64"/>
      <c r="J66" s="64"/>
      <c r="K66" s="64"/>
      <c r="L66" s="64"/>
      <c r="M66" s="64"/>
      <c r="N66"/>
      <c r="O66"/>
      <c r="P66" s="59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4"/>
      <c r="D67" s="65"/>
      <c r="E67" s="64"/>
      <c r="F67" s="64"/>
      <c r="G67" s="64"/>
      <c r="H67" s="64"/>
      <c r="I67" s="64"/>
      <c r="J67" s="64"/>
      <c r="K67" s="64"/>
      <c r="L67" s="64"/>
      <c r="M67" s="64"/>
      <c r="N67"/>
      <c r="O67"/>
      <c r="P67" s="59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4"/>
      <c r="D68" s="65"/>
      <c r="E68" s="64"/>
      <c r="F68" s="64"/>
      <c r="G68" s="64"/>
      <c r="H68" s="64"/>
      <c r="I68" s="64"/>
      <c r="J68" s="64"/>
      <c r="K68" s="64"/>
      <c r="L68" s="64"/>
      <c r="M68" s="64"/>
      <c r="N68"/>
      <c r="O68"/>
      <c r="P68" s="59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4"/>
      <c r="D69" s="65"/>
      <c r="E69" s="64"/>
      <c r="F69" s="64"/>
      <c r="G69" s="64"/>
      <c r="H69" s="64"/>
      <c r="I69" s="64"/>
      <c r="J69" s="64"/>
      <c r="K69" s="64"/>
      <c r="L69" s="64"/>
      <c r="M69" s="64"/>
      <c r="N69"/>
      <c r="O69"/>
      <c r="P69" s="59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4"/>
      <c r="D70" s="65"/>
      <c r="E70" s="64"/>
      <c r="F70" s="64"/>
      <c r="G70" s="64"/>
      <c r="H70" s="64"/>
      <c r="I70" s="64"/>
      <c r="J70" s="64"/>
      <c r="K70" s="64"/>
      <c r="L70" s="64"/>
      <c r="M70" s="64"/>
      <c r="N70"/>
      <c r="O70"/>
      <c r="P70" s="59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4"/>
      <c r="D71" s="65"/>
      <c r="E71" s="64"/>
      <c r="F71" s="64"/>
      <c r="G71" s="64"/>
      <c r="H71" s="64"/>
      <c r="I71" s="64"/>
      <c r="J71" s="64"/>
      <c r="K71" s="64"/>
      <c r="L71" s="64"/>
      <c r="M71" s="64"/>
      <c r="N71"/>
      <c r="O71"/>
      <c r="P71" s="59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4"/>
      <c r="D72" s="65"/>
      <c r="E72" s="64"/>
      <c r="F72" s="64"/>
      <c r="G72" s="64"/>
      <c r="H72" s="64"/>
      <c r="I72" s="64"/>
      <c r="J72" s="64"/>
      <c r="K72" s="64"/>
      <c r="L72" s="64"/>
      <c r="M72" s="64"/>
      <c r="N72"/>
      <c r="O72"/>
      <c r="P72" s="59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4"/>
      <c r="D73" s="65"/>
      <c r="E73" s="64"/>
      <c r="F73" s="64"/>
      <c r="G73" s="64"/>
      <c r="H73" s="64"/>
      <c r="I73" s="64"/>
      <c r="J73" s="64"/>
      <c r="K73" s="64"/>
      <c r="L73" s="64"/>
      <c r="M73" s="64"/>
      <c r="N73"/>
      <c r="O73"/>
      <c r="P73" s="59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4"/>
      <c r="D74" s="65"/>
      <c r="E74" s="64"/>
      <c r="F74" s="64"/>
      <c r="G74" s="64"/>
      <c r="H74" s="64"/>
      <c r="I74" s="64"/>
      <c r="J74" s="64"/>
      <c r="K74" s="64"/>
      <c r="L74" s="64"/>
      <c r="M74" s="64"/>
      <c r="N74"/>
      <c r="O74"/>
      <c r="P74" s="59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4"/>
      <c r="D75" s="65"/>
      <c r="E75" s="64"/>
      <c r="F75" s="64"/>
      <c r="G75" s="64"/>
      <c r="H75" s="64"/>
      <c r="I75" s="64"/>
      <c r="J75" s="64"/>
      <c r="K75" s="64"/>
      <c r="L75" s="64"/>
      <c r="M75" s="64"/>
      <c r="N75"/>
      <c r="O75"/>
      <c r="P75" s="59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4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/>
      <c r="O76"/>
      <c r="P76" s="59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4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/>
      <c r="O77"/>
      <c r="P77" s="59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/>
      <c r="O78"/>
      <c r="P78" s="59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4"/>
      <c r="D79" s="65"/>
      <c r="E79" s="64"/>
      <c r="F79" s="64"/>
      <c r="G79" s="64"/>
      <c r="H79" s="64"/>
      <c r="I79" s="64"/>
      <c r="J79" s="64"/>
      <c r="K79" s="64"/>
      <c r="L79" s="64"/>
      <c r="M79" s="64"/>
      <c r="N79"/>
      <c r="O79"/>
      <c r="P79" s="59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4"/>
      <c r="D80" s="65"/>
      <c r="E80" s="64"/>
      <c r="F80" s="64"/>
      <c r="G80" s="64"/>
      <c r="H80" s="64"/>
      <c r="I80" s="64"/>
      <c r="J80" s="64"/>
      <c r="K80" s="64"/>
      <c r="L80" s="64"/>
      <c r="M80" s="64"/>
      <c r="N80"/>
      <c r="O80"/>
      <c r="P80" s="59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4"/>
      <c r="D81" s="65"/>
      <c r="E81" s="64"/>
      <c r="F81" s="64"/>
      <c r="G81" s="64"/>
      <c r="H81" s="64"/>
      <c r="I81" s="64"/>
      <c r="J81" s="64"/>
      <c r="K81" s="64"/>
      <c r="L81" s="64"/>
      <c r="M81" s="64"/>
      <c r="N81"/>
      <c r="O81"/>
      <c r="P81" s="59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4"/>
      <c r="D82" s="65"/>
      <c r="E82" s="64"/>
      <c r="F82" s="64"/>
      <c r="G82" s="64"/>
      <c r="H82" s="64"/>
      <c r="I82" s="64"/>
      <c r="J82" s="64"/>
      <c r="K82" s="64"/>
      <c r="L82" s="64"/>
      <c r="M82" s="64"/>
      <c r="N82"/>
      <c r="O82"/>
      <c r="P82" s="59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4"/>
      <c r="D83" s="65"/>
      <c r="E83" s="64"/>
      <c r="F83" s="64"/>
      <c r="G83" s="64"/>
      <c r="H83" s="64"/>
      <c r="I83" s="64"/>
      <c r="J83" s="64"/>
      <c r="K83" s="64"/>
      <c r="L83" s="64"/>
      <c r="M83" s="64"/>
      <c r="N83"/>
      <c r="O83"/>
      <c r="P83" s="59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4"/>
      <c r="D84" s="65"/>
      <c r="E84" s="64"/>
      <c r="F84" s="64"/>
      <c r="G84" s="64"/>
      <c r="H84" s="64"/>
      <c r="I84" s="64"/>
      <c r="J84" s="64"/>
      <c r="K84" s="64"/>
      <c r="L84" s="64"/>
      <c r="M84" s="64"/>
      <c r="N84"/>
      <c r="O84"/>
      <c r="P84" s="59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4"/>
      <c r="D85" s="65"/>
      <c r="E85" s="64"/>
      <c r="F85" s="64"/>
      <c r="G85" s="64"/>
      <c r="H85" s="64"/>
      <c r="I85" s="64"/>
      <c r="J85" s="64"/>
      <c r="K85" s="64"/>
      <c r="L85" s="64"/>
      <c r="M85" s="64"/>
      <c r="N85"/>
      <c r="O85"/>
      <c r="P85" s="59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4"/>
      <c r="D86" s="65"/>
      <c r="E86" s="64"/>
      <c r="F86" s="64"/>
      <c r="G86" s="64"/>
      <c r="H86" s="64"/>
      <c r="I86" s="64"/>
      <c r="J86" s="64"/>
      <c r="K86" s="64"/>
      <c r="L86" s="64"/>
      <c r="M86" s="64"/>
      <c r="N86"/>
      <c r="O86"/>
      <c r="P86" s="59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4"/>
      <c r="D87" s="65"/>
      <c r="E87" s="64"/>
      <c r="F87" s="64"/>
      <c r="G87" s="64"/>
      <c r="H87" s="64"/>
      <c r="I87" s="64"/>
      <c r="J87" s="64"/>
      <c r="K87" s="64"/>
      <c r="L87" s="64"/>
      <c r="M87" s="64"/>
      <c r="N87"/>
      <c r="O87"/>
      <c r="P87" s="59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4"/>
      <c r="D88" s="65"/>
      <c r="E88" s="64"/>
      <c r="F88" s="64"/>
      <c r="G88" s="64"/>
      <c r="H88" s="64"/>
      <c r="I88" s="64"/>
      <c r="J88" s="64"/>
      <c r="K88" s="64"/>
      <c r="L88" s="64"/>
      <c r="M88" s="64"/>
      <c r="N88"/>
      <c r="O88"/>
      <c r="P88" s="59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4"/>
      <c r="D89" s="65"/>
      <c r="E89" s="64"/>
      <c r="F89" s="64"/>
      <c r="G89" s="64"/>
      <c r="H89" s="64"/>
      <c r="I89" s="64"/>
      <c r="J89" s="64"/>
      <c r="K89" s="64"/>
      <c r="L89" s="64"/>
      <c r="M89" s="64"/>
      <c r="N89"/>
      <c r="O89"/>
      <c r="P89" s="59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4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/>
      <c r="O90"/>
      <c r="P90" s="59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4"/>
      <c r="D91" s="65"/>
      <c r="E91" s="64"/>
      <c r="F91" s="64"/>
      <c r="G91" s="64"/>
      <c r="H91" s="64"/>
      <c r="I91" s="64"/>
      <c r="J91" s="64"/>
      <c r="K91" s="64"/>
      <c r="L91" s="64"/>
      <c r="M91" s="64"/>
      <c r="N91"/>
      <c r="O91"/>
      <c r="P91" s="59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4"/>
      <c r="D92" s="65"/>
      <c r="E92" s="64"/>
      <c r="F92" s="64"/>
      <c r="G92" s="64"/>
      <c r="H92" s="64"/>
      <c r="I92" s="64"/>
      <c r="J92" s="64"/>
      <c r="K92" s="64"/>
      <c r="L92" s="64"/>
      <c r="M92" s="64"/>
      <c r="N92"/>
      <c r="O92"/>
      <c r="P92" s="59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4"/>
      <c r="D93" s="65"/>
      <c r="E93" s="64"/>
      <c r="F93" s="64"/>
      <c r="G93" s="64"/>
      <c r="H93" s="64"/>
      <c r="I93" s="64"/>
      <c r="J93" s="64"/>
      <c r="K93" s="64"/>
      <c r="L93" s="64"/>
      <c r="M93" s="64"/>
      <c r="N93"/>
      <c r="O93"/>
      <c r="P93" s="59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4"/>
      <c r="D94" s="65"/>
      <c r="E94" s="64"/>
      <c r="F94" s="64"/>
      <c r="G94" s="64"/>
      <c r="H94" s="64"/>
      <c r="I94" s="64"/>
      <c r="J94" s="64"/>
      <c r="K94" s="64"/>
      <c r="L94" s="64"/>
      <c r="M94" s="64"/>
      <c r="N94"/>
      <c r="O94"/>
      <c r="P94" s="59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4"/>
      <c r="D95" s="65"/>
      <c r="E95" s="64"/>
      <c r="F95" s="64"/>
      <c r="G95" s="64"/>
      <c r="H95" s="64"/>
      <c r="I95" s="64"/>
      <c r="J95" s="64"/>
      <c r="K95" s="64"/>
      <c r="L95" s="64"/>
      <c r="M95" s="64"/>
      <c r="N95"/>
      <c r="O95"/>
      <c r="P95" s="59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4"/>
      <c r="D96" s="65"/>
      <c r="E96" s="64"/>
      <c r="F96" s="64"/>
      <c r="G96" s="64"/>
      <c r="H96" s="64"/>
      <c r="I96" s="64"/>
      <c r="J96" s="64"/>
      <c r="K96" s="64"/>
      <c r="L96" s="64"/>
      <c r="M96" s="64"/>
      <c r="N96"/>
      <c r="O96"/>
      <c r="P96" s="59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4"/>
      <c r="D97" s="65"/>
      <c r="E97" s="64"/>
      <c r="F97" s="64"/>
      <c r="G97" s="64"/>
      <c r="H97" s="64"/>
      <c r="I97" s="64"/>
      <c r="J97" s="64"/>
      <c r="K97" s="64"/>
      <c r="L97" s="64"/>
      <c r="M97" s="64"/>
      <c r="N97"/>
      <c r="O97"/>
      <c r="P97" s="59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4"/>
      <c r="D98" s="65"/>
      <c r="E98" s="64"/>
      <c r="F98" s="64"/>
      <c r="G98" s="64"/>
      <c r="H98" s="64"/>
      <c r="I98" s="64"/>
      <c r="J98" s="64"/>
      <c r="K98" s="64"/>
      <c r="L98" s="64"/>
      <c r="M98" s="64"/>
      <c r="N98"/>
      <c r="O98"/>
      <c r="P98" s="59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4"/>
      <c r="D99" s="65"/>
      <c r="E99" s="64"/>
      <c r="F99" s="64"/>
      <c r="G99" s="64"/>
      <c r="H99" s="64"/>
      <c r="I99" s="64"/>
      <c r="J99" s="64"/>
      <c r="K99" s="64"/>
      <c r="L99" s="64"/>
      <c r="M99" s="64"/>
      <c r="N99"/>
      <c r="O99"/>
      <c r="P99" s="59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4"/>
      <c r="D100" s="65"/>
      <c r="E100" s="64"/>
      <c r="F100" s="64"/>
      <c r="G100" s="64"/>
      <c r="H100" s="64"/>
      <c r="I100" s="64"/>
      <c r="J100" s="64"/>
      <c r="K100" s="64"/>
      <c r="L100" s="64"/>
      <c r="M100" s="64"/>
      <c r="N100"/>
      <c r="O100"/>
      <c r="P100" s="59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4"/>
      <c r="D101" s="65"/>
      <c r="E101" s="64"/>
      <c r="F101" s="64"/>
      <c r="G101" s="64"/>
      <c r="H101" s="64"/>
      <c r="I101" s="64"/>
      <c r="J101" s="64"/>
      <c r="K101" s="64"/>
      <c r="L101" s="64"/>
      <c r="M101" s="64"/>
      <c r="N101"/>
      <c r="O101"/>
      <c r="P101" s="59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4"/>
      <c r="D102" s="65"/>
      <c r="E102" s="64"/>
      <c r="F102" s="64"/>
      <c r="G102" s="64"/>
      <c r="H102" s="64"/>
      <c r="I102" s="64"/>
      <c r="J102" s="64"/>
      <c r="K102" s="64"/>
      <c r="L102" s="64"/>
      <c r="M102" s="64"/>
      <c r="N102"/>
      <c r="O102"/>
      <c r="P102" s="59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4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/>
      <c r="O103"/>
      <c r="P103" s="59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/>
      <c r="O104"/>
      <c r="P104" s="59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4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/>
      <c r="O105"/>
      <c r="P105" s="59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4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/>
      <c r="O106"/>
      <c r="P106" s="59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4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/>
      <c r="O107"/>
      <c r="P107" s="59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4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/>
      <c r="O108"/>
      <c r="P108" s="59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4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/>
      <c r="O109"/>
      <c r="P109" s="59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4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/>
      <c r="O110"/>
      <c r="P110" s="59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4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/>
      <c r="O111"/>
      <c r="P111" s="59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4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/>
      <c r="O112"/>
      <c r="P112" s="59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4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/>
      <c r="O113"/>
      <c r="P113" s="59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/>
      <c r="O114"/>
      <c r="P114" s="59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/>
      <c r="O115"/>
      <c r="P115" s="59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/>
      <c r="O116"/>
      <c r="P116" s="59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/>
      <c r="O117"/>
      <c r="P117" s="59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/>
      <c r="O118"/>
      <c r="P118" s="59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/>
      <c r="O119"/>
      <c r="P119" s="59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/>
      <c r="O120"/>
      <c r="P120" s="59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/>
      <c r="O121"/>
      <c r="P121" s="59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/>
      <c r="O122"/>
      <c r="P122" s="59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/>
      <c r="O123"/>
      <c r="P123" s="59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/>
      <c r="O124"/>
      <c r="P124" s="59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/>
      <c r="O125"/>
      <c r="P125" s="59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/>
      <c r="O126"/>
      <c r="P126" s="59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/>
      <c r="O127"/>
      <c r="P127" s="59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/>
      <c r="O128"/>
      <c r="P128" s="59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/>
      <c r="O129"/>
      <c r="P129" s="59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/>
      <c r="O130"/>
      <c r="P130" s="59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/>
      <c r="O131"/>
      <c r="P131" s="59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/>
      <c r="O132"/>
      <c r="P132" s="59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/>
      <c r="O133"/>
      <c r="P133" s="59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/>
      <c r="O134"/>
      <c r="P134" s="59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/>
      <c r="O135"/>
      <c r="P135" s="59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/>
      <c r="O136"/>
      <c r="P136" s="59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/>
      <c r="O137"/>
      <c r="P137" s="59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/>
      <c r="O138"/>
      <c r="P138" s="59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/>
      <c r="O139"/>
      <c r="P139" s="59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/>
      <c r="O140"/>
      <c r="P140" s="59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/>
      <c r="O141"/>
      <c r="P141" s="59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/>
      <c r="O142"/>
      <c r="P142" s="59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/>
      <c r="O143"/>
      <c r="P143" s="59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/>
      <c r="O144"/>
      <c r="P144" s="59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/>
      <c r="O145"/>
      <c r="P145" s="59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/>
      <c r="O146"/>
      <c r="P146" s="59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/>
      <c r="O147"/>
      <c r="P147" s="59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/>
      <c r="O148"/>
      <c r="P148" s="59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/>
      <c r="O149"/>
      <c r="P149" s="59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/>
      <c r="O150"/>
      <c r="P150" s="59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/>
      <c r="O151"/>
      <c r="P151" s="59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/>
      <c r="O152"/>
      <c r="P152" s="59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/>
      <c r="O153"/>
      <c r="P153" s="59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/>
      <c r="O154"/>
      <c r="P154" s="59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/>
      <c r="O155"/>
      <c r="P155" s="59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/>
      <c r="O156"/>
      <c r="P156" s="59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/>
      <c r="O157"/>
      <c r="P157" s="59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/>
      <c r="O158"/>
      <c r="P158" s="59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/>
      <c r="O159"/>
      <c r="P159" s="59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/>
      <c r="O160"/>
      <c r="P160" s="59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/>
      <c r="O161"/>
      <c r="P161" s="59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/>
      <c r="O162"/>
      <c r="P162" s="59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/>
      <c r="O163"/>
      <c r="P163" s="59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/>
      <c r="O164"/>
      <c r="P164" s="59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/>
      <c r="O165"/>
      <c r="P165" s="59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/>
      <c r="O166"/>
      <c r="P166" s="59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/>
      <c r="O167"/>
      <c r="P167" s="59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/>
      <c r="O168"/>
      <c r="P168" s="59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/>
      <c r="O169"/>
      <c r="P169" s="59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/>
      <c r="O170"/>
      <c r="P170" s="59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/>
      <c r="O171"/>
      <c r="P171" s="59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/>
      <c r="O172"/>
      <c r="P172" s="59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/>
      <c r="O173"/>
      <c r="P173" s="59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/>
      <c r="O174"/>
      <c r="P174" s="59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/>
      <c r="O175"/>
      <c r="P175" s="59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/>
      <c r="O176"/>
      <c r="P176" s="59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/>
      <c r="O177"/>
      <c r="P177" s="59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/>
      <c r="O178"/>
      <c r="P178" s="59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/>
      <c r="O179"/>
      <c r="P179" s="59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/>
      <c r="O180"/>
      <c r="P180" s="59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/>
      <c r="O181"/>
      <c r="P181" s="59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/>
      <c r="O182"/>
      <c r="P182" s="59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/>
      <c r="O183"/>
      <c r="P183" s="59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/>
      <c r="O184"/>
      <c r="P184" s="59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/>
      <c r="O185"/>
      <c r="P185" s="59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/>
      <c r="O186"/>
      <c r="P186" s="59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/>
      <c r="O187"/>
      <c r="P187" s="59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/>
      <c r="O188"/>
      <c r="P188" s="59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/>
      <c r="O189"/>
      <c r="P189" s="59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/>
      <c r="O190"/>
      <c r="P190" s="59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/>
      <c r="O191"/>
      <c r="P191" s="59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/>
      <c r="O192"/>
      <c r="P192" s="59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/>
      <c r="O193"/>
      <c r="P193" s="59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/>
      <c r="O194"/>
      <c r="P194" s="59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/>
      <c r="O195"/>
      <c r="P195" s="59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/>
      <c r="O196"/>
      <c r="P196" s="59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/>
      <c r="O197"/>
      <c r="P197" s="59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/>
      <c r="O198"/>
      <c r="P198" s="59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/>
      <c r="O199"/>
      <c r="P199" s="59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/>
      <c r="O200"/>
      <c r="P200" s="59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/>
      <c r="O201"/>
      <c r="P201" s="59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/>
      <c r="O202"/>
      <c r="P202" s="59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/>
      <c r="O203"/>
      <c r="P203" s="59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/>
      <c r="O204"/>
      <c r="P204" s="59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/>
      <c r="O205"/>
      <c r="P205" s="59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/>
      <c r="O206"/>
      <c r="P206" s="59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/>
      <c r="O207"/>
      <c r="P207" s="59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/>
      <c r="O208"/>
      <c r="P208" s="59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/>
      <c r="O209"/>
      <c r="P209" s="59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/>
      <c r="O210"/>
      <c r="P210" s="59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/>
      <c r="O211"/>
      <c r="P211" s="59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/>
      <c r="O212"/>
      <c r="P212" s="59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/>
      <c r="O213"/>
      <c r="P213" s="59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/>
      <c r="O214"/>
      <c r="P214" s="59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/>
      <c r="O215"/>
      <c r="P215" s="59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/>
      <c r="O216"/>
      <c r="P216" s="59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/>
      <c r="O217"/>
      <c r="P217" s="59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/>
      <c r="O218"/>
      <c r="P218" s="59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/>
      <c r="O219"/>
      <c r="P219" s="59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/>
      <c r="O220"/>
      <c r="P220" s="59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/>
      <c r="O221"/>
      <c r="P221" s="59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/>
      <c r="O222"/>
      <c r="P222" s="59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/>
      <c r="O223"/>
      <c r="P223" s="59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/>
      <c r="O224"/>
      <c r="P224" s="59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/>
      <c r="O225"/>
      <c r="P225" s="59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/>
      <c r="O226"/>
      <c r="P226" s="59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/>
      <c r="O227"/>
      <c r="P227" s="59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/>
      <c r="O228"/>
      <c r="P228" s="59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/>
      <c r="O229"/>
      <c r="P229" s="59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/>
      <c r="O230"/>
      <c r="P230" s="59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/>
      <c r="O231"/>
      <c r="P231" s="59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/>
      <c r="O232"/>
      <c r="P232" s="59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/>
      <c r="O233"/>
      <c r="P233" s="59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/>
      <c r="O234"/>
      <c r="P234" s="59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/>
      <c r="O235"/>
      <c r="P235" s="59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/>
      <c r="O236"/>
      <c r="P236" s="59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/>
      <c r="O237"/>
      <c r="P237" s="59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/>
      <c r="O238"/>
      <c r="P238" s="59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/>
      <c r="O239"/>
      <c r="P239" s="59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/>
      <c r="O240"/>
      <c r="P240" s="59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/>
      <c r="O241"/>
      <c r="P241" s="59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/>
      <c r="O242"/>
      <c r="P242" s="59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/>
      <c r="O243"/>
      <c r="P243" s="59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/>
      <c r="O244"/>
      <c r="P244" s="59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/>
      <c r="O245"/>
      <c r="P245" s="59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/>
      <c r="O246"/>
      <c r="P246" s="59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/>
      <c r="O247"/>
      <c r="P247" s="59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/>
      <c r="O248"/>
      <c r="P248" s="59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/>
      <c r="O249"/>
      <c r="P249" s="59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/>
      <c r="O250"/>
      <c r="P250" s="59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/>
      <c r="O251"/>
      <c r="P251" s="59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/>
      <c r="O252"/>
      <c r="P252" s="59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/>
      <c r="O253"/>
      <c r="P253" s="59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/>
      <c r="O254"/>
      <c r="P254" s="59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/>
      <c r="O255"/>
      <c r="P255" s="59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/>
      <c r="O256"/>
      <c r="P256" s="59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/>
      <c r="O257"/>
      <c r="P257" s="59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/>
      <c r="O258"/>
      <c r="P258" s="59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/>
      <c r="O259"/>
      <c r="P259" s="59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/>
      <c r="O260"/>
      <c r="P260" s="59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/>
      <c r="O261"/>
      <c r="P261" s="59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/>
      <c r="O262"/>
      <c r="P262" s="59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/>
      <c r="O263"/>
      <c r="P263" s="59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/>
      <c r="O264"/>
      <c r="P264" s="59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/>
      <c r="O265"/>
      <c r="P265" s="59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/>
      <c r="O266"/>
      <c r="P266" s="59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/>
      <c r="O267"/>
      <c r="P267" s="59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/>
      <c r="O268"/>
      <c r="P268" s="59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/>
      <c r="O269"/>
      <c r="P269" s="59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/>
      <c r="O270"/>
      <c r="P270" s="59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/>
      <c r="O271"/>
      <c r="P271" s="59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/>
      <c r="O272"/>
      <c r="P272" s="59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/>
      <c r="O273"/>
      <c r="P273" s="59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/>
      <c r="O274"/>
      <c r="P274" s="59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/>
      <c r="O275"/>
      <c r="P275" s="59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/>
      <c r="O276"/>
      <c r="P276" s="59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/>
      <c r="O277"/>
      <c r="P277" s="59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/>
      <c r="O278"/>
      <c r="P278" s="59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/>
      <c r="O279"/>
      <c r="P279" s="59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/>
      <c r="O280"/>
      <c r="P280" s="59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/>
      <c r="O281"/>
      <c r="P281" s="59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/>
      <c r="O282"/>
      <c r="P282" s="59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/>
      <c r="O283"/>
      <c r="P283" s="59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/>
      <c r="O284"/>
      <c r="P284" s="59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/>
      <c r="O285"/>
      <c r="P285" s="59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/>
      <c r="O286"/>
      <c r="P286" s="59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/>
      <c r="O287"/>
      <c r="P287" s="59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/>
      <c r="O288"/>
      <c r="P288" s="59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/>
      <c r="O289"/>
      <c r="P289" s="59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/>
      <c r="O290"/>
      <c r="P290" s="59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/>
      <c r="O291"/>
      <c r="P291" s="59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/>
      <c r="O292"/>
      <c r="P292" s="59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/>
      <c r="O293"/>
      <c r="P293" s="59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/>
      <c r="O294"/>
      <c r="P294" s="59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/>
      <c r="O295"/>
      <c r="P295" s="59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/>
      <c r="O296"/>
      <c r="P296" s="59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/>
      <c r="O297"/>
      <c r="P297" s="59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/>
      <c r="O298"/>
      <c r="P298" s="59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/>
      <c r="O299"/>
      <c r="P299" s="59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/>
      <c r="O300"/>
      <c r="P300" s="59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/>
      <c r="O301"/>
      <c r="P301" s="59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/>
      <c r="O302"/>
      <c r="P302" s="59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/>
      <c r="O303"/>
      <c r="P303" s="59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/>
      <c r="O304"/>
      <c r="P304" s="59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/>
      <c r="O305"/>
      <c r="P305" s="59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/>
      <c r="O306"/>
      <c r="P306" s="59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/>
      <c r="O307"/>
      <c r="P307" s="59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/>
      <c r="O308"/>
      <c r="P308" s="59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/>
      <c r="O309"/>
      <c r="P309" s="59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/>
      <c r="O310"/>
      <c r="P310" s="59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/>
      <c r="O311"/>
      <c r="P311" s="59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/>
      <c r="O312"/>
      <c r="P312" s="59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/>
      <c r="O313"/>
      <c r="P313" s="59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/>
      <c r="O314"/>
      <c r="P314" s="59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/>
      <c r="O315"/>
      <c r="P315" s="59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/>
      <c r="O316"/>
      <c r="P316" s="59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/>
      <c r="O317"/>
      <c r="P317" s="59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/>
      <c r="O318"/>
      <c r="P318" s="59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/>
      <c r="O319"/>
      <c r="P319" s="59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/>
      <c r="O320"/>
      <c r="P320" s="59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/>
      <c r="O321"/>
      <c r="P321" s="59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/>
      <c r="O322"/>
      <c r="P322" s="59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/>
      <c r="O323"/>
      <c r="P323" s="59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/>
      <c r="O324"/>
      <c r="P324" s="59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/>
      <c r="O325"/>
      <c r="P325" s="59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/>
      <c r="O326"/>
      <c r="P326" s="59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/>
      <c r="O327"/>
      <c r="P327" s="59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/>
      <c r="O328"/>
      <c r="P328" s="59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/>
      <c r="O329"/>
      <c r="P329" s="59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/>
      <c r="O330"/>
      <c r="P330" s="59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/>
      <c r="O331"/>
      <c r="P331" s="59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/>
      <c r="O332"/>
      <c r="P332" s="59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/>
      <c r="O333"/>
      <c r="P333" s="59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/>
      <c r="O334"/>
      <c r="P334" s="59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/>
      <c r="O335"/>
      <c r="P335" s="59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/>
      <c r="O336"/>
      <c r="P336" s="59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/>
      <c r="O337"/>
      <c r="P337" s="59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/>
      <c r="O338"/>
      <c r="P338" s="59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/>
      <c r="O339"/>
      <c r="P339" s="59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/>
      <c r="O340"/>
      <c r="P340" s="59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/>
      <c r="O341"/>
      <c r="P341" s="59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/>
      <c r="O342"/>
      <c r="P342" s="59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/>
      <c r="O343"/>
      <c r="P343" s="59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/>
      <c r="O344"/>
      <c r="P344" s="59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/>
      <c r="O345"/>
      <c r="P345" s="59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/>
      <c r="O346"/>
      <c r="P346" s="59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/>
      <c r="O347"/>
      <c r="P347" s="59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/>
      <c r="O348"/>
      <c r="P348" s="59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/>
      <c r="O349"/>
      <c r="P349" s="59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/>
      <c r="O350"/>
      <c r="P350" s="59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/>
      <c r="O351"/>
      <c r="P351" s="59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/>
      <c r="O352"/>
      <c r="P352" s="59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/>
      <c r="O353"/>
      <c r="P353" s="59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/>
      <c r="O354"/>
      <c r="P354" s="59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/>
      <c r="O355"/>
      <c r="P355" s="59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/>
      <c r="O356"/>
      <c r="P356" s="59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/>
      <c r="O357"/>
      <c r="P357" s="59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/>
      <c r="O358"/>
      <c r="P358" s="59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/>
      <c r="O359"/>
      <c r="P359" s="59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/>
      <c r="O360"/>
      <c r="P360" s="59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/>
      <c r="O361"/>
      <c r="P361" s="59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/>
      <c r="O362"/>
      <c r="P362" s="59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/>
      <c r="O363"/>
      <c r="P363" s="59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/>
      <c r="O364"/>
      <c r="P364" s="59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/>
      <c r="O365"/>
      <c r="P365" s="59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/>
      <c r="O366"/>
      <c r="P366" s="59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/>
      <c r="O367"/>
      <c r="P367" s="59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/>
      <c r="O368"/>
      <c r="P368" s="59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/>
      <c r="O369"/>
      <c r="P369" s="59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/>
      <c r="O370"/>
      <c r="P370" s="59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/>
      <c r="O371"/>
      <c r="P371" s="59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/>
      <c r="O372"/>
      <c r="P372" s="59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/>
      <c r="O373"/>
      <c r="P373" s="59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/>
      <c r="O374"/>
      <c r="P374" s="59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/>
      <c r="O375"/>
      <c r="P375" s="59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/>
      <c r="O376"/>
      <c r="P376" s="59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/>
      <c r="O377"/>
      <c r="P377" s="59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/>
      <c r="O378"/>
      <c r="P378" s="59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/>
      <c r="O379"/>
      <c r="P379" s="59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/>
      <c r="O380"/>
      <c r="P380" s="59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/>
      <c r="O381"/>
      <c r="P381" s="59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/>
      <c r="O382"/>
      <c r="P382" s="59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/>
      <c r="O383"/>
      <c r="P383" s="59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/>
      <c r="O384"/>
      <c r="P384" s="59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/>
      <c r="O385"/>
      <c r="P385" s="59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/>
      <c r="O386"/>
      <c r="P386" s="59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/>
      <c r="O387"/>
      <c r="P387" s="59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/>
      <c r="O388"/>
      <c r="P388" s="59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/>
      <c r="O389"/>
      <c r="P389" s="59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/>
      <c r="O390"/>
      <c r="P390" s="59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/>
      <c r="O391"/>
      <c r="P391" s="59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/>
      <c r="O392"/>
      <c r="P392" s="59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/>
      <c r="O393"/>
      <c r="P393" s="59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/>
      <c r="O394"/>
      <c r="P394" s="59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/>
      <c r="O395"/>
      <c r="P395" s="59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/>
      <c r="O396"/>
      <c r="P396" s="59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/>
      <c r="O397"/>
      <c r="P397" s="59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/>
      <c r="O398"/>
      <c r="P398" s="59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/>
      <c r="O399"/>
      <c r="P399" s="59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/>
      <c r="O400"/>
      <c r="P400" s="59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/>
      <c r="O401"/>
      <c r="P401" s="59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/>
      <c r="O402"/>
      <c r="P402" s="59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/>
      <c r="O403"/>
      <c r="P403" s="59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/>
      <c r="O404"/>
      <c r="P404" s="59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/>
      <c r="O405"/>
      <c r="P405" s="59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/>
      <c r="O406"/>
      <c r="P406" s="59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/>
      <c r="O407"/>
      <c r="P407" s="59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/>
      <c r="O408"/>
      <c r="P408" s="59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/>
      <c r="O409"/>
      <c r="P409" s="59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/>
      <c r="O410"/>
      <c r="P410" s="59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/>
      <c r="O411"/>
      <c r="P411" s="59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/>
      <c r="O412"/>
      <c r="P412" s="59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/>
      <c r="O413"/>
      <c r="P413" s="59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/>
      <c r="O414"/>
      <c r="P414" s="59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/>
      <c r="O415"/>
      <c r="P415" s="59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/>
      <c r="O416"/>
      <c r="P416" s="59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/>
      <c r="O417"/>
      <c r="P417" s="59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/>
      <c r="O418"/>
      <c r="P418" s="59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/>
      <c r="O419"/>
      <c r="P419" s="59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/>
      <c r="O420"/>
      <c r="P420" s="59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/>
      <c r="O421"/>
      <c r="P421" s="59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/>
      <c r="O422"/>
      <c r="P422" s="59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/>
      <c r="O423"/>
      <c r="P423" s="59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/>
      <c r="O424"/>
      <c r="P424" s="59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/>
      <c r="O425"/>
      <c r="P425" s="59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/>
      <c r="O426"/>
      <c r="P426" s="59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/>
      <c r="O427"/>
      <c r="P427" s="59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/>
      <c r="O428"/>
      <c r="P428" s="59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/>
      <c r="O429"/>
      <c r="P429" s="59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/>
      <c r="O430"/>
      <c r="P430" s="59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/>
      <c r="O431"/>
      <c r="P431" s="59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/>
      <c r="O432"/>
      <c r="P432" s="59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/>
      <c r="O433"/>
      <c r="P433" s="59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/>
      <c r="O434"/>
      <c r="P434" s="59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/>
      <c r="O435"/>
      <c r="P435" s="59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/>
      <c r="O436"/>
      <c r="P436" s="59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/>
      <c r="O437"/>
      <c r="P437" s="59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/>
      <c r="O438"/>
      <c r="P438" s="59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/>
      <c r="O439"/>
      <c r="P439" s="59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/>
      <c r="O440"/>
      <c r="P440" s="59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/>
      <c r="O441"/>
      <c r="P441" s="59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/>
      <c r="O442"/>
      <c r="P442" s="59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/>
      <c r="O443"/>
      <c r="P443" s="59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/>
      <c r="O444"/>
      <c r="P444" s="59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/>
      <c r="O445"/>
      <c r="P445" s="59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/>
      <c r="O446"/>
      <c r="P446" s="59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/>
      <c r="O447"/>
      <c r="P447" s="59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/>
      <c r="O448"/>
      <c r="P448" s="59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/>
      <c r="O449"/>
      <c r="P449" s="59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/>
      <c r="O450"/>
      <c r="P450" s="59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/>
      <c r="O451"/>
      <c r="P451" s="59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/>
      <c r="O452"/>
      <c r="P452" s="59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/>
      <c r="O453"/>
      <c r="P453" s="59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/>
      <c r="O454"/>
      <c r="P454" s="59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/>
      <c r="O455"/>
      <c r="P455" s="59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/>
      <c r="O456"/>
      <c r="P456" s="59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/>
      <c r="O457"/>
      <c r="P457" s="59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/>
      <c r="O458"/>
      <c r="P458" s="59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/>
      <c r="O459"/>
      <c r="P459" s="59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/>
      <c r="O460"/>
      <c r="P460" s="59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/>
      <c r="O461"/>
      <c r="P461" s="59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/>
      <c r="O462"/>
      <c r="P462" s="59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/>
      <c r="O463"/>
      <c r="P463" s="59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/>
      <c r="O464"/>
      <c r="P464" s="59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/>
      <c r="O465"/>
      <c r="P465" s="59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/>
      <c r="O466"/>
      <c r="P466" s="59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/>
      <c r="O467"/>
      <c r="P467" s="59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/>
      <c r="O468"/>
      <c r="P468" s="59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/>
      <c r="O469"/>
      <c r="P469" s="59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/>
      <c r="O470"/>
      <c r="P470" s="59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/>
      <c r="O471"/>
      <c r="P471" s="59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/>
      <c r="O472"/>
      <c r="P472" s="59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/>
      <c r="O473"/>
      <c r="P473" s="59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/>
      <c r="O474"/>
      <c r="P474" s="59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/>
      <c r="O475"/>
      <c r="P475" s="59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/>
      <c r="O476"/>
      <c r="P476" s="59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/>
      <c r="O477"/>
      <c r="P477" s="59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/>
      <c r="O478"/>
      <c r="P478" s="59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/>
      <c r="O479"/>
      <c r="P479" s="59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/>
      <c r="O480"/>
      <c r="P480" s="59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/>
      <c r="O481"/>
      <c r="P481" s="59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/>
      <c r="O482"/>
      <c r="P482" s="59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/>
      <c r="O483"/>
      <c r="P483" s="59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/>
      <c r="O484"/>
      <c r="P484" s="59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/>
      <c r="O485"/>
      <c r="P485" s="59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/>
      <c r="O486"/>
      <c r="P486" s="59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/>
      <c r="O487"/>
      <c r="P487" s="59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/>
      <c r="O488"/>
      <c r="P488" s="59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/>
      <c r="O489"/>
      <c r="P489" s="59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/>
      <c r="O490"/>
      <c r="P490" s="59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/>
      <c r="O491"/>
      <c r="P491" s="59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/>
      <c r="O492"/>
      <c r="P492" s="59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/>
      <c r="O493"/>
      <c r="P493" s="59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/>
      <c r="O494"/>
      <c r="P494" s="59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/>
      <c r="O495"/>
      <c r="P495" s="59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/>
      <c r="O496"/>
      <c r="P496" s="59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/>
      <c r="O497"/>
      <c r="P497" s="59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/>
      <c r="O498"/>
      <c r="P498" s="59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/>
      <c r="O499"/>
      <c r="P499" s="59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/>
      <c r="O500"/>
      <c r="P500" s="59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/>
      <c r="O501"/>
      <c r="P501" s="59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/>
      <c r="O502"/>
      <c r="P502" s="59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/>
      <c r="O503"/>
      <c r="P503" s="59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/>
      <c r="O504"/>
      <c r="P504" s="59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/>
      <c r="O505"/>
      <c r="P505" s="59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/>
      <c r="O506"/>
      <c r="P506" s="59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/>
      <c r="O507"/>
      <c r="P507" s="59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/>
      <c r="O508"/>
      <c r="P508" s="59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/>
      <c r="O509"/>
      <c r="P509" s="59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/>
      <c r="O510"/>
      <c r="P510" s="59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/>
      <c r="O511"/>
      <c r="P511" s="59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/>
      <c r="O512"/>
      <c r="P512" s="59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/>
      <c r="O513"/>
      <c r="P513" s="59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/>
      <c r="O514"/>
      <c r="P514" s="59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/>
      <c r="O515"/>
      <c r="P515" s="59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/>
      <c r="O516"/>
      <c r="P516" s="59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/>
      <c r="O517"/>
      <c r="P517" s="59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/>
      <c r="O518"/>
      <c r="P518" s="59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/>
      <c r="O519"/>
      <c r="P519" s="59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/>
      <c r="O520"/>
      <c r="P520" s="59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/>
      <c r="O521"/>
      <c r="P521" s="59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/>
      <c r="O522"/>
      <c r="P522" s="59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/>
      <c r="O523"/>
      <c r="P523" s="59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/>
      <c r="O524"/>
      <c r="P524" s="59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/>
      <c r="O525"/>
      <c r="P525" s="59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/>
      <c r="O526"/>
      <c r="P526" s="59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/>
      <c r="O527"/>
      <c r="P527" s="59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/>
      <c r="O528"/>
      <c r="P528" s="59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59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59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59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59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59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59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59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59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59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3.5"/>
  <sheetData>
    <row r="1" spans="1:1">
      <c r="A1" t="s">
        <v>105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2" sqref="E2"/>
    </sheetView>
  </sheetViews>
  <sheetFormatPr defaultColWidth="9" defaultRowHeight="13.5" outlineLevelCol="3"/>
  <sheetData>
    <row r="1" spans="1:4">
      <c r="A1" t="s">
        <v>106</v>
      </c>
      <c r="B1" t="s">
        <v>107</v>
      </c>
      <c r="C1" t="s">
        <v>108</v>
      </c>
      <c r="D1" t="s">
        <v>109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8" sqref="C18"/>
    </sheetView>
  </sheetViews>
  <sheetFormatPr defaultColWidth="9" defaultRowHeight="13.5" outlineLevelCol="4"/>
  <sheetData>
    <row r="1" spans="1:5">
      <c r="A1" t="s">
        <v>110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27" sqref="B27"/>
    </sheetView>
  </sheetViews>
  <sheetFormatPr defaultColWidth="9" defaultRowHeight="13.5"/>
  <sheetData>
    <row r="1" spans="1:9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B17" sqref="B17"/>
    </sheetView>
  </sheetViews>
  <sheetFormatPr defaultColWidth="9" defaultRowHeight="13.5" outlineLevelCol="1"/>
  <cols>
    <col min="1" max="1" width="18.6333333333333" customWidth="1"/>
    <col min="2" max="2" width="36.45" customWidth="1"/>
  </cols>
  <sheetData>
    <row r="1" spans="2:2">
      <c r="B1" s="1" t="s">
        <v>120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1" sqref="D11"/>
    </sheetView>
  </sheetViews>
  <sheetFormatPr defaultColWidth="9" defaultRowHeight="13.5" outlineLevelCol="1"/>
  <sheetData>
    <row r="1" spans="1:2">
      <c r="A1" t="s">
        <v>121</v>
      </c>
      <c r="B1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C5" sqref="C5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2" sqref="H2"/>
    </sheetView>
  </sheetViews>
  <sheetFormatPr defaultColWidth="9" defaultRowHeight="13.5" outlineLevelCol="1"/>
  <cols>
    <col min="1" max="1" width="9.375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57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4" sqref="D14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11" max="11" width="17.9083333333333" customWidth="1"/>
    <col min="12" max="12" width="18.2666666666667" customWidth="1"/>
    <col min="13" max="13" width="20.2666666666667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21" sqref="D21"/>
    </sheetView>
  </sheetViews>
  <sheetFormatPr defaultColWidth="9" defaultRowHeight="13.5" outlineLevelCol="4"/>
  <sheetData>
    <row r="1" spans="1:5">
      <c r="A1" t="s">
        <v>96</v>
      </c>
      <c r="B1" t="s">
        <v>101</v>
      </c>
      <c r="C1" t="s">
        <v>102</v>
      </c>
      <c r="D1" t="s">
        <v>103</v>
      </c>
      <c r="E1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1" sqref="D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2019-05-30T00:35:59Z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