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月报" sheetId="1" state="visible" r:id="rId1"/>
    <sheet name="_6tuoxiaogaoliu_month_day" sheetId="2" state="hidden" r:id="rId2"/>
    <sheet name="_6tuoxiaogaoliu1_month_day" sheetId="3" state="hidden" r:id="rId3"/>
    <sheet name="_6tuoxiaogaoliu2_month_day" sheetId="4" state="hidden" r:id="rId4"/>
    <sheet name="_dictionary" sheetId="5" state="hidden" r:id="rId5"/>
    <sheet name="_metadata" sheetId="6" state="hidden" r:id="rId6"/>
  </sheets>
  <calcPr calcId="145621"/>
</workbook>
</file>

<file path=xl/sharedStrings.xml><?xml version="1.0" encoding="utf-8"?>
<sst xmlns="http://schemas.openxmlformats.org/spreadsheetml/2006/main" count="79" uniqueCount="79">
  <si>
    <t>日期</t>
  </si>
  <si>
    <t>班次</t>
  </si>
  <si>
    <t xml:space="preserve">脱硫
烟道</t>
  </si>
  <si>
    <r>
      <rPr>
        <b/>
        <rFont val="宋体"/>
        <sz val="12"/>
      </rPr>
      <t xml:space="preserve">入口平均
SO</t>
    </r>
    <r>
      <rPr>
        <b/>
        <rFont val="宋体"/>
        <sz val="12"/>
        <vertAlign val="subscript"/>
      </rPr>
      <t>2</t>
    </r>
    <r>
      <rPr>
        <b/>
        <rFont val="宋体"/>
        <sz val="12"/>
      </rPr>
      <t xml:space="preserve">浓度
(mg/m</t>
    </r>
    <r>
      <rPr>
        <b/>
        <rFont val="宋体"/>
        <sz val="12"/>
        <vertAlign val="superscript"/>
      </rPr>
      <t>3</t>
    </r>
    <r>
      <rPr>
        <b/>
        <rFont val="宋体"/>
        <sz val="12"/>
      </rPr>
      <t>)</t>
    </r>
  </si>
  <si>
    <r>
      <rPr>
        <b/>
        <rFont val="宋体"/>
        <sz val="12"/>
      </rPr>
      <t xml:space="preserve">出口平均
SO</t>
    </r>
    <r>
      <rPr>
        <b/>
        <rFont val="宋体"/>
        <sz val="12"/>
        <vertAlign val="subscript"/>
      </rPr>
      <t>2</t>
    </r>
    <r>
      <rPr>
        <b/>
        <rFont val="宋体"/>
        <sz val="12"/>
      </rPr>
      <t xml:space="preserve">浓度
(mg/m</t>
    </r>
    <r>
      <rPr>
        <b/>
        <rFont val="宋体"/>
        <sz val="12"/>
        <vertAlign val="superscript"/>
      </rPr>
      <t>3</t>
    </r>
    <r>
      <rPr>
        <b/>
        <rFont val="宋体"/>
        <sz val="12"/>
      </rPr>
      <t>)</t>
    </r>
  </si>
  <si>
    <r>
      <rPr>
        <b/>
        <rFont val="宋体"/>
        <sz val="12"/>
      </rPr>
      <t xml:space="preserve">入口平均
NO</t>
    </r>
    <r>
      <rPr>
        <b/>
        <rFont val="宋体"/>
        <sz val="12"/>
        <vertAlign val="subscript"/>
      </rPr>
      <t>x</t>
    </r>
    <r>
      <rPr>
        <b/>
        <rFont val="宋体"/>
        <sz val="12"/>
      </rPr>
      <t xml:space="preserve">浓度
(mg/m</t>
    </r>
    <r>
      <rPr>
        <b/>
        <rFont val="宋体"/>
        <sz val="12"/>
        <vertAlign val="superscript"/>
      </rPr>
      <t>3</t>
    </r>
    <r>
      <rPr>
        <b/>
        <rFont val="宋体"/>
        <sz val="12"/>
      </rPr>
      <t>)</t>
    </r>
  </si>
  <si>
    <r>
      <rPr>
        <b/>
        <rFont val="宋体"/>
        <sz val="12"/>
      </rPr>
      <t xml:space="preserve">出口平均
NO</t>
    </r>
    <r>
      <rPr>
        <b/>
        <rFont val="宋体"/>
        <sz val="12"/>
        <vertAlign val="subscript"/>
      </rPr>
      <t>x</t>
    </r>
    <r>
      <rPr>
        <b/>
        <rFont val="宋体"/>
        <sz val="12"/>
      </rPr>
      <t xml:space="preserve">浓度
(mg/m</t>
    </r>
    <r>
      <rPr>
        <b/>
        <rFont val="宋体"/>
        <sz val="12"/>
        <vertAlign val="superscript"/>
      </rPr>
      <t>3</t>
    </r>
    <r>
      <rPr>
        <b/>
        <rFont val="宋体"/>
        <sz val="12"/>
      </rPr>
      <t>)</t>
    </r>
  </si>
  <si>
    <t xml:space="preserve">臭氧发生
器总功率
(kW)</t>
  </si>
  <si>
    <r>
      <rPr>
        <b/>
        <rFont val="宋体"/>
        <sz val="12"/>
      </rPr>
      <t xml:space="preserve">氧气
消耗量
(m</t>
    </r>
    <r>
      <rPr>
        <b/>
        <rFont val="宋体"/>
        <sz val="12"/>
        <vertAlign val="superscript"/>
      </rPr>
      <t>3</t>
    </r>
    <r>
      <rPr>
        <b/>
        <rFont val="宋体"/>
        <sz val="12"/>
      </rPr>
      <t>/h)</t>
    </r>
  </si>
  <si>
    <r>
      <rPr>
        <b/>
        <rFont val="宋体"/>
        <sz val="12"/>
      </rPr>
      <t>排水量(</t>
    </r>
    <r>
      <rPr>
        <b/>
        <rFont val="宋体"/>
        <sz val="12"/>
      </rPr>
      <t>t)</t>
    </r>
  </si>
  <si>
    <t>液碱每班消耗量</t>
  </si>
  <si>
    <t>液碱每天消耗量</t>
  </si>
  <si>
    <t xml:space="preserve">平均
上料量
（t/h)</t>
  </si>
  <si>
    <t>备注</t>
  </si>
  <si>
    <t>脱硫效率（%）</t>
  </si>
  <si>
    <t>脱硝效率（%）</t>
  </si>
  <si>
    <t>(mm)</t>
  </si>
  <si>
    <t>(吨)</t>
  </si>
  <si>
    <t>白班</t>
  </si>
  <si>
    <t>高硫</t>
  </si>
  <si>
    <t>9:30高硫3#功率下调至150kW;13:45低硫1#开，功率130KW，低硫3#功率上调至180KW；15:15低硫1#上调至200kW、3#上调至200kW</t>
  </si>
  <si>
    <t>低硫</t>
  </si>
  <si>
    <t>中班</t>
  </si>
  <si>
    <t>17:30停低硫2号臭氧发生器；22：30高硫流量300调到200；</t>
  </si>
  <si>
    <t>夜班</t>
  </si>
  <si>
    <t>ST6_ENVR_DeSN_HSInSO2_8h_avg</t>
  </si>
  <si>
    <t>ST6_ENVR_DeSN_HSOutSO2_8h_avg</t>
  </si>
  <si>
    <t>ST6_ENVR_DeSN_HSInNOx_8h_avg</t>
  </si>
  <si>
    <t>ST6_ENVR_DeSN_HSOutNOx_8h_avg</t>
  </si>
  <si>
    <t>ST6_L1R_DeSN_HsOGePower1_8h_avg</t>
  </si>
  <si>
    <t>ST6_L1R_SIN_DelAmtUse_8h_avg</t>
  </si>
  <si>
    <t>ST6_L1R_DeSN_HsOGeTraffic1_8h_avg</t>
  </si>
  <si>
    <t>ST6_L1R_DeSN_HsOGeTraffic2_8h_avg</t>
  </si>
  <si>
    <t>ST6_L1R_DeSN_HsOGeTraffic3_8h_avg</t>
  </si>
  <si>
    <t>ST6_L1R_DeSN_HsOGeTraffic4_8h_avg</t>
  </si>
  <si>
    <t>ST6_ENVR_DeSN_LSInSO2_8h_avg</t>
  </si>
  <si>
    <t>ST6_ENVR_DeSN_LSOutSO2_8h_avg</t>
  </si>
  <si>
    <t>ST6_ENVR_DeSN_LSInNOx_8h_avg</t>
  </si>
  <si>
    <t>ST6_ENVR_DeSN_LSOutNOx_8h_avg</t>
  </si>
  <si>
    <t>ST6_L1R_DeSN_LsOGePower1_8h_avg</t>
  </si>
  <si>
    <t>ST6_L1R_DeSN_LsOGeTraffic1_8h_avg</t>
  </si>
  <si>
    <t>ST6_L1R_DeSN_LsOGeTraffic2_8h_avg</t>
  </si>
  <si>
    <t>ST6_L1R_DeSN_LsOGeTraffic3_8h_avg</t>
  </si>
  <si>
    <t>ST6_L1R_DeSN_LsOGeTraffic4_8h_avg</t>
  </si>
  <si>
    <t>ST6_L1R_DeSN_FilterSlagPumpAccFl_8h_cur</t>
  </si>
  <si>
    <t>ST6_L1R_DeSN_DisPumpAccFl_8h_cur</t>
  </si>
  <si>
    <t>ST6_L1R_DeSN_LyeTankLevel_1m_avg</t>
  </si>
  <si>
    <t>version</t>
  </si>
  <si>
    <t>DateTime</t>
  </si>
  <si>
    <t>DateTime1</t>
  </si>
  <si>
    <t>DateTime2</t>
  </si>
  <si>
    <t>DateTime3</t>
  </si>
  <si>
    <t>DateTime4</t>
  </si>
  <si>
    <t>DateTime5</t>
  </si>
  <si>
    <t>12月</t>
  </si>
  <si>
    <t>DateTime6</t>
  </si>
  <si>
    <t>TemplateName</t>
  </si>
  <si>
    <t>6#脱硝运行记录表月报</t>
  </si>
  <si>
    <t>Type</t>
  </si>
  <si>
    <t>月表报</t>
  </si>
  <si>
    <t>TemplatePath</t>
  </si>
  <si>
    <t>/u01/templates/烧结/6#脱硝运行记录表月报.xlsx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</si>
  <si>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</si>
  <si>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</si>
  <si>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</si>
  <si>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</si>
  <si>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</si>
  <si>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</si>
  <si>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</si>
  <si>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</si>
  <si>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</si>
  <si>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</si>
  <si>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</si>
  <si>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Build_Type</t>
  </si>
  <si>
    <t>automatic</t>
  </si>
  <si>
    <t>Build_StartTime</t>
  </si>
  <si>
    <t>Build_EndTime</t>
  </si>
  <si>
    <t>ExcelFile</t>
  </si>
  <si>
    <t>/u01/reports/cn_zh/6烧结/月表报/6#脱硝运行记录表月报_2018-12-30.xlsx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</si>
</sst>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m&quot;月&quot;d&quot;日&quot;;@"/>
  </numFmts>
  <fonts count="24">
    <font>
      <name val="Calibri"/>
      <color theme="1"/>
      <sz val="12"/>
      <scheme val="minor"/>
    </font>
    <font>
      <name val="Calibri"/>
      <color theme="1"/>
      <sz val="11"/>
      <scheme val="minor"/>
    </font>
    <font>
      <name val="宋体"/>
      <color indexed="64"/>
      <sz val="11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宋体"/>
      <b/>
      <sz val="12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Times New Roman"/>
      <sz val="12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color indexed="64"/>
      <sz val="12"/>
    </font>
  </fonts>
  <fills count="40">
    <fill>
      <patternFill patternType="none"/>
    </fill>
    <fill>
      <patternFill patternType="none"/>
    </fill>
    <fill>
      <patternFill patternType="solid">
        <fgColor indexed="27"/>
        <bgColor indexed="27"/>
      </patternFill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indexed="22"/>
        <bgColor indexed="2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indexed="31"/>
        <bgColor indexed="31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indexed="42"/>
        <bgColor indexed="42"/>
      </patternFill>
    </fill>
    <fill>
      <patternFill patternType="solid">
        <fgColor theme="0" tint="-0.14999999999999999"/>
        <bgColor theme="0" tint="-0.14999999999999999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64">
    <xf fontId="0" fillId="0" borderId="0" numFmtId="0"/>
    <xf fontId="1" fillId="0" borderId="0" numFmtId="160" applyNumberFormat="1" applyFont="1" applyAlignment="1">
      <alignment vertical="center"/>
    </xf>
    <xf fontId="2" fillId="2" borderId="0" numFmtId="0" applyFont="1" applyFill="1" applyAlignment="1">
      <alignment vertical="center"/>
    </xf>
    <xf fontId="1" fillId="3" borderId="0" numFmtId="0" applyFont="1" applyFill="1" applyAlignment="1">
      <alignment vertical="center"/>
    </xf>
    <xf fontId="3" fillId="4" borderId="1" numFmtId="0" applyFont="1" applyFill="1" applyBorder="1" applyAlignment="1">
      <alignment vertical="center"/>
    </xf>
    <xf fontId="1" fillId="0" borderId="0" numFmtId="161" applyNumberFormat="1" applyFont="1" applyAlignment="1">
      <alignment vertical="center"/>
    </xf>
    <xf fontId="1" fillId="0" borderId="0" numFmtId="162" applyNumberFormat="1" applyFont="1" applyAlignment="1">
      <alignment vertical="center"/>
    </xf>
    <xf fontId="1" fillId="5" borderId="0" numFmtId="0" applyFont="1" applyFill="1" applyAlignment="1">
      <alignment vertical="center"/>
    </xf>
    <xf fontId="4" fillId="6" borderId="0" numFmtId="0" applyFont="1" applyFill="1" applyAlignment="1">
      <alignment vertical="center"/>
    </xf>
    <xf fontId="1" fillId="0" borderId="0" numFmtId="163" applyNumberFormat="1" applyFont="1" applyAlignment="1">
      <alignment vertical="center"/>
    </xf>
    <xf fontId="5" fillId="7" borderId="0" numFmtId="0" applyFont="1" applyFill="1" applyAlignment="1">
      <alignment vertical="center"/>
    </xf>
    <xf fontId="6" fillId="0" borderId="0" numFmtId="0" applyFont="1" applyAlignment="1">
      <alignment vertical="center"/>
    </xf>
    <xf fontId="1" fillId="0" borderId="0" numFmtId="9" applyNumberFormat="1" applyFont="1" applyAlignment="1">
      <alignment vertical="center"/>
    </xf>
    <xf fontId="7" fillId="0" borderId="0" numFmtId="0" applyFont="1"/>
    <xf fontId="8" fillId="0" borderId="0" numFmtId="0" applyFont="1" applyAlignment="1">
      <alignment vertical="center"/>
    </xf>
    <xf fontId="1" fillId="8" borderId="2" numFmtId="0" applyFont="1" applyFill="1" applyBorder="1" applyAlignment="1">
      <alignment vertical="center"/>
    </xf>
    <xf fontId="5" fillId="9" borderId="0" numFmtId="0" applyFont="1" applyFill="1" applyAlignment="1">
      <alignment vertical="center"/>
    </xf>
    <xf fontId="9" fillId="0" borderId="0" numFmtId="0" applyFont="1" applyAlignment="1">
      <alignment vertical="center"/>
    </xf>
    <xf fontId="10" fillId="0" borderId="0" numFmtId="0" applyFont="1" applyAlignment="1">
      <alignment vertical="center"/>
    </xf>
    <xf fontId="11" fillId="0" borderId="0" numFmtId="0" applyFont="1"/>
    <xf fontId="12" fillId="0" borderId="0" numFmtId="0" applyFont="1" applyAlignment="1">
      <alignment vertical="center"/>
    </xf>
    <xf fontId="13" fillId="0" borderId="0" numFmtId="0" applyFont="1" applyAlignment="1">
      <alignment vertical="center"/>
    </xf>
    <xf fontId="14" fillId="0" borderId="3" numFmtId="0" applyFont="1" applyBorder="1" applyAlignment="1">
      <alignment vertical="center"/>
    </xf>
    <xf fontId="15" fillId="0" borderId="3" numFmtId="0" applyFont="1" applyBorder="1" applyAlignment="1">
      <alignment vertical="center"/>
    </xf>
    <xf fontId="5" fillId="10" borderId="0" numFmtId="0" applyFont="1" applyFill="1" applyAlignment="1">
      <alignment vertical="center"/>
    </xf>
    <xf fontId="9" fillId="0" borderId="4" numFmtId="0" applyFont="1" applyBorder="1" applyAlignment="1">
      <alignment vertical="center"/>
    </xf>
    <xf fontId="5" fillId="11" borderId="0" numFmtId="0" applyFont="1" applyFill="1" applyAlignment="1">
      <alignment vertical="center"/>
    </xf>
    <xf fontId="16" fillId="12" borderId="5" numFmtId="0" applyFont="1" applyFill="1" applyBorder="1" applyAlignment="1">
      <alignment vertical="center"/>
    </xf>
    <xf fontId="17" fillId="12" borderId="1" numFmtId="0" applyFont="1" applyFill="1" applyBorder="1" applyAlignment="1">
      <alignment vertical="center"/>
    </xf>
    <xf fontId="2" fillId="13" borderId="0" numFmtId="0" applyFont="1" applyFill="1" applyAlignment="1">
      <alignment vertical="center"/>
    </xf>
    <xf fontId="18" fillId="14" borderId="6" numFmtId="0" applyFont="1" applyFill="1" applyBorder="1" applyAlignment="1">
      <alignment vertical="center"/>
    </xf>
    <xf fontId="1" fillId="15" borderId="0" numFmtId="0" applyFont="1" applyFill="1" applyAlignment="1">
      <alignment vertical="center"/>
    </xf>
    <xf fontId="5" fillId="16" borderId="0" numFmtId="0" applyFont="1" applyFill="1" applyAlignment="1">
      <alignment vertical="center"/>
    </xf>
    <xf fontId="19" fillId="0" borderId="7" numFmtId="0" applyFont="1" applyBorder="1" applyAlignment="1">
      <alignment vertical="center"/>
    </xf>
    <xf fontId="2" fillId="17" borderId="0" numFmtId="0" applyFont="1" applyFill="1" applyAlignment="1">
      <alignment vertical="center"/>
    </xf>
    <xf fontId="20" fillId="0" borderId="8" numFmtId="0" applyFont="1" applyBorder="1" applyAlignment="1">
      <alignment vertical="center"/>
    </xf>
    <xf fontId="21" fillId="18" borderId="0" numFmtId="0" applyFont="1" applyFill="1" applyAlignment="1">
      <alignment vertical="center"/>
    </xf>
    <xf fontId="2" fillId="4" borderId="0" numFmtId="0" applyFont="1" applyFill="1" applyAlignment="1">
      <alignment vertical="center"/>
    </xf>
    <xf fontId="22" fillId="19" borderId="0" numFmtId="0" applyFont="1" applyFill="1" applyAlignment="1">
      <alignment vertical="center"/>
    </xf>
    <xf fontId="1" fillId="20" borderId="0" numFmtId="0" applyFont="1" applyFill="1" applyAlignment="1">
      <alignment vertical="center"/>
    </xf>
    <xf fontId="5" fillId="21" borderId="0" numFmtId="0" applyFont="1" applyFill="1" applyAlignment="1">
      <alignment vertical="center"/>
    </xf>
    <xf fontId="2" fillId="17" borderId="0" numFmtId="0" applyFont="1" applyFill="1" applyAlignment="1">
      <alignment vertical="center"/>
    </xf>
    <xf fontId="1" fillId="22" borderId="0" numFmtId="0" applyFont="1" applyFill="1" applyAlignment="1">
      <alignment vertical="center"/>
    </xf>
    <xf fontId="1" fillId="23" borderId="0" numFmtId="0" applyFont="1" applyFill="1" applyAlignment="1">
      <alignment vertical="center"/>
    </xf>
    <xf fontId="1" fillId="24" borderId="0" numFmtId="0" applyFont="1" applyFill="1" applyAlignment="1">
      <alignment vertical="center"/>
    </xf>
    <xf fontId="1" fillId="25" borderId="0" numFmtId="0" applyFont="1" applyFill="1" applyAlignment="1">
      <alignment vertical="center"/>
    </xf>
    <xf fontId="5" fillId="26" borderId="0" numFmtId="0" applyFont="1" applyFill="1" applyAlignment="1">
      <alignment vertical="center"/>
    </xf>
    <xf fontId="5" fillId="27" borderId="0" numFmtId="0" applyFont="1" applyFill="1" applyAlignment="1">
      <alignment vertical="center"/>
    </xf>
    <xf fontId="1" fillId="28" borderId="0" numFmtId="0" applyFont="1" applyFill="1" applyAlignment="1">
      <alignment vertical="center"/>
    </xf>
    <xf fontId="1" fillId="29" borderId="0" numFmtId="0" applyFont="1" applyFill="1" applyAlignment="1">
      <alignment vertical="center"/>
    </xf>
    <xf fontId="5" fillId="30" borderId="0" numFmtId="0" applyFont="1" applyFill="1" applyAlignment="1">
      <alignment vertical="center"/>
    </xf>
    <xf fontId="1" fillId="31" borderId="0" numFmtId="0" applyFont="1" applyFill="1" applyAlignment="1">
      <alignment vertical="center"/>
    </xf>
    <xf fontId="5" fillId="32" borderId="0" numFmtId="0" applyFont="1" applyFill="1" applyAlignment="1">
      <alignment vertical="center"/>
    </xf>
    <xf fontId="5" fillId="33" borderId="0" numFmtId="0" applyFont="1" applyFill="1" applyAlignment="1">
      <alignment vertical="center"/>
    </xf>
    <xf fontId="1" fillId="34" borderId="0" numFmtId="0" applyFont="1" applyFill="1" applyAlignment="1">
      <alignment vertical="center"/>
    </xf>
    <xf fontId="2" fillId="4" borderId="0" numFmtId="0" applyFont="1" applyFill="1" applyAlignment="1">
      <alignment vertical="center"/>
    </xf>
    <xf fontId="5" fillId="35" borderId="0" numFmtId="0" applyFont="1" applyFill="1" applyAlignment="1">
      <alignment vertical="center"/>
    </xf>
    <xf fontId="2" fillId="8" borderId="0" numFmtId="0" applyFont="1" applyFill="1" applyAlignment="1">
      <alignment vertical="center"/>
    </xf>
    <xf fontId="2" fillId="8" borderId="0" numFmtId="0" applyFont="1" applyFill="1" applyAlignment="1">
      <alignment vertical="center"/>
    </xf>
    <xf fontId="2" fillId="17" borderId="0" numFmtId="0" applyFont="1" applyFill="1" applyAlignment="1">
      <alignment vertical="center"/>
    </xf>
    <xf fontId="2" fillId="2" borderId="0" numFmtId="0" applyFont="1" applyFill="1" applyAlignment="1">
      <alignment vertical="center"/>
    </xf>
    <xf fontId="2" fillId="8" borderId="0" numFmtId="0" applyFont="1" applyFill="1" applyAlignment="1">
      <alignment vertical="center"/>
    </xf>
    <xf fontId="2" fillId="36" borderId="0" numFmtId="0" applyFont="1" applyFill="1" applyAlignment="1">
      <alignment vertical="center"/>
    </xf>
    <xf fontId="7" fillId="0" borderId="0" numFmtId="0" applyFont="1"/>
  </cellStyleXfs>
  <cellXfs count="42">
    <xf fontId="0" fillId="0" borderId="0" numFmtId="0" xfId="0"/>
    <xf fontId="0" fillId="0" borderId="0" numFmtId="0" xfId="0" applyAlignment="1">
      <alignment wrapText="1"/>
    </xf>
    <xf fontId="0" fillId="0" borderId="0" numFmtId="0" xfId="0" applyAlignment="1">
      <alignment horizontal="center" vertical="center" wrapText="1"/>
    </xf>
    <xf fontId="0" fillId="0" borderId="0" numFmtId="164" xfId="0" applyNumberFormat="1" applyAlignment="1">
      <alignment wrapText="1"/>
    </xf>
    <xf fontId="7" fillId="37" borderId="0" numFmtId="0" xfId="0" applyFont="1" applyFill="1" applyAlignment="1">
      <alignment wrapText="1"/>
    </xf>
    <xf fontId="7" fillId="37" borderId="9" numFmtId="0" xfId="0" applyFont="1" applyFill="1" applyBorder="1" applyAlignment="1">
      <alignment horizontal="center" vertical="center" wrapText="1"/>
    </xf>
    <xf fontId="7" fillId="37" borderId="10" numFmtId="0" xfId="0" applyFont="1" applyFill="1" applyBorder="1" applyAlignment="1">
      <alignment horizontal="center" vertical="center" wrapText="1"/>
    </xf>
    <xf fontId="7" fillId="37" borderId="11" numFmtId="0" xfId="0" applyFont="1" applyFill="1" applyBorder="1" applyAlignment="1">
      <alignment horizontal="center" vertical="center" wrapText="1"/>
    </xf>
    <xf fontId="7" fillId="37" borderId="9" numFmtId="164" xfId="0" applyNumberFormat="1" applyFont="1" applyFill="1" applyBorder="1" applyAlignment="1">
      <alignment horizontal="center" vertical="center" wrapText="1"/>
    </xf>
    <xf fontId="7" fillId="37" borderId="12" numFmtId="0" xfId="0" applyFont="1" applyFill="1" applyBorder="1" applyAlignment="1">
      <alignment horizontal="center" vertical="center" wrapText="1"/>
    </xf>
    <xf fontId="7" fillId="37" borderId="12" numFmtId="164" xfId="0" applyNumberFormat="1" applyFont="1" applyFill="1" applyBorder="1" applyAlignment="1">
      <alignment horizontal="center" vertical="center" wrapText="1"/>
    </xf>
    <xf fontId="0" fillId="0" borderId="13" numFmtId="0" xfId="0" applyBorder="1" applyAlignment="1">
      <alignment horizontal="center" vertical="center" wrapText="1"/>
    </xf>
    <xf fontId="0" fillId="0" borderId="9" numFmtId="0" xfId="0" applyBorder="1" applyAlignment="1">
      <alignment horizontal="center" vertical="center" wrapText="1"/>
    </xf>
    <xf fontId="0" fillId="38" borderId="14" numFmtId="0" xfId="0" applyFill="1" applyBorder="1" applyAlignment="1">
      <alignment horizontal="center" vertical="center" wrapText="1"/>
    </xf>
    <xf fontId="0" fillId="0" borderId="9" numFmtId="0" xfId="0" applyBorder="1" applyAlignment="1">
      <alignment horizontal="left" wrapText="1"/>
    </xf>
    <xf fontId="0" fillId="0" borderId="13" numFmtId="164" xfId="0" applyNumberFormat="1" applyBorder="1" applyAlignment="1">
      <alignment wrapText="1"/>
    </xf>
    <xf fontId="0" fillId="0" borderId="12" numFmtId="0" xfId="0" applyBorder="1" applyAlignment="1">
      <alignment horizontal="center" vertical="center" wrapText="1"/>
    </xf>
    <xf fontId="0" fillId="0" borderId="12" numFmtId="0" xfId="0" applyBorder="1" applyAlignment="1">
      <alignment wrapText="1"/>
    </xf>
    <xf fontId="0" fillId="0" borderId="9" numFmtId="0" xfId="0" applyBorder="1" applyAlignment="1">
      <alignment horizontal="center" wrapText="1"/>
    </xf>
    <xf fontId="0" fillId="38" borderId="12" numFmtId="0" xfId="0" applyFill="1" applyBorder="1" applyAlignment="1">
      <alignment horizontal="center" vertical="center" wrapText="1"/>
    </xf>
    <xf fontId="0" fillId="0" borderId="12" numFmtId="0" xfId="0" applyBorder="1" applyAlignment="1">
      <alignment horizontal="center" wrapText="1"/>
    </xf>
    <xf fontId="0" fillId="0" borderId="13" numFmtId="165" xfId="0" applyNumberFormat="1" applyBorder="1" applyAlignment="1">
      <alignment horizontal="center" vertical="center" wrapText="1"/>
    </xf>
    <xf fontId="0" fillId="0" borderId="13" numFmtId="1" xfId="0" applyNumberFormat="1" applyBorder="1" applyAlignment="1">
      <alignment horizontal="center" vertical="center" wrapText="1"/>
    </xf>
    <xf fontId="0" fillId="0" borderId="9" numFmtId="1" xfId="0" applyNumberFormat="1" applyBorder="1" applyAlignment="1">
      <alignment horizontal="center" vertical="center" wrapText="1"/>
    </xf>
    <xf fontId="0" fillId="0" borderId="9" numFmtId="2" xfId="0" applyNumberFormat="1" applyBorder="1" applyAlignment="1">
      <alignment horizontal="center" vertical="center" wrapText="1"/>
    </xf>
    <xf fontId="0" fillId="0" borderId="12" numFmtId="1" xfId="0" applyNumberFormat="1" applyBorder="1" applyAlignment="1">
      <alignment horizontal="center" vertical="center" wrapText="1"/>
    </xf>
    <xf fontId="0" fillId="0" borderId="12" numFmtId="2" xfId="0" applyNumberFormat="1" applyBorder="1" applyAlignment="1">
      <alignment horizontal="center" vertical="center" wrapText="1"/>
    </xf>
    <xf fontId="0" fillId="0" borderId="14" numFmtId="1" xfId="0" applyNumberFormat="1" applyBorder="1" applyAlignment="1">
      <alignment horizontal="center" vertical="center" wrapText="1"/>
    </xf>
    <xf fontId="0" fillId="0" borderId="14" numFmtId="2" xfId="0" applyNumberFormat="1" applyBorder="1" applyAlignment="1">
      <alignment horizontal="center" vertical="center" wrapText="1"/>
    </xf>
    <xf fontId="0" fillId="0" borderId="9" numFmtId="20" xfId="0" applyNumberFormat="1" applyBorder="1" applyAlignment="1">
      <alignment horizontal="center" wrapText="1"/>
    </xf>
    <xf fontId="0" fillId="38" borderId="13" numFmtId="0" xfId="0" applyFill="1" applyBorder="1" applyAlignment="1">
      <alignment horizontal="center" vertical="center" wrapText="1"/>
    </xf>
    <xf fontId="0" fillId="39" borderId="13" numFmtId="0" xfId="0" applyFill="1" applyBorder="1" applyAlignment="1">
      <alignment horizontal="center" vertical="center" wrapText="1"/>
    </xf>
    <xf fontId="0" fillId="39" borderId="9" numFmtId="0" xfId="0" applyFill="1" applyBorder="1" applyAlignment="1">
      <alignment horizontal="center" vertical="center" wrapText="1"/>
    </xf>
    <xf fontId="0" fillId="38" borderId="9" numFmtId="0" xfId="0" applyFill="1" applyBorder="1" applyAlignment="1">
      <alignment horizontal="center" vertical="center" wrapText="1"/>
    </xf>
    <xf fontId="0" fillId="0" borderId="0" numFmtId="0" xfId="0" applyAlignment="1">
      <alignment horizontal="justify" vertical="center" wrapText="1"/>
    </xf>
    <xf fontId="0" fillId="0" borderId="0" numFmtId="0" xfId="0" applyAlignment="1">
      <alignment horizontal="justify" vertical="center"/>
    </xf>
    <xf fontId="0" fillId="0" borderId="0" numFmtId="0" xfId="0" applyAlignment="1">
      <alignment horizontal="justify" wrapText="1"/>
    </xf>
    <xf fontId="0" fillId="0" borderId="0" numFmtId="0" xfId="0" applyAlignment="1">
      <alignment horizontal="justify"/>
    </xf>
    <xf fontId="23" fillId="0" borderId="0" numFmtId="0" xfId="0" applyFont="1"/>
    <xf fontId="23" fillId="0" borderId="0" numFmtId="31" xfId="0" applyNumberFormat="1" applyFont="1"/>
    <xf fontId="23" fillId="0" borderId="0" numFmtId="14" xfId="0" applyNumberFormat="1" applyFont="1"/>
    <xf fontId="23" fillId="0" borderId="0" numFmtId="22" xfId="0" applyNumberFormat="1" applyFont="1"/>
  </cellXfs>
  <cellStyles count="6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RowLevel_0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40% - 强调文字颜色 4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汇总" xfId="35" builtinId="25"/>
    <cellStyle name="好" xfId="36" builtinId="26"/>
    <cellStyle name="40% - 强调文字颜色 2 2" xfId="37"/>
    <cellStyle name="适中" xfId="38" builtinId="28"/>
    <cellStyle name="20% - 强调文字颜色 5" xfId="39" builtinId="46"/>
    <cellStyle name="强调文字颜色 1" xfId="40" builtinId="29"/>
    <cellStyle name="40% - 强调文字颜色 5 2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40% - 强调文字颜色 6 2" xfId="55"/>
    <cellStyle name="60% - 强调文字颜色 6" xfId="56" builtinId="52"/>
    <cellStyle name="20% - 强调文字颜色 2 2" xfId="57"/>
    <cellStyle name="20% - 强调文字颜色 3 2" xfId="58"/>
    <cellStyle name="20% - 强调文字颜色 4 2" xfId="59"/>
    <cellStyle name="20% - 强调文字颜色 5 2" xfId="60"/>
    <cellStyle name="20% - 强调文字颜色 6 2" xfId="61"/>
    <cellStyle name="40% - 强调文字颜色 3 2" xfId="62"/>
    <cellStyle name="ColLevel_0" xfId="63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9" Type="http://schemas.openxmlformats.org/officeDocument/2006/relationships/styles" Target="styles.xml"/><Relationship  Id="rId5" Type="http://schemas.openxmlformats.org/officeDocument/2006/relationships/worksheet" Target="worksheets/sheet5.xml"/><Relationship  Id="rId8" Type="http://schemas.openxmlformats.org/officeDocument/2006/relationships/sharedStrings" Target="sharedString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D3" xSplit="3" ySplit="2"/>
      <selection activeCell="A7" activeCellId="0" sqref="A7:A12"/>
    </sheetView>
  </sheetViews>
  <sheetFormatPr defaultColWidth="11" defaultRowHeight="14.25"/>
  <cols>
    <col min="1" max="1" style="2" width="11"/>
    <col customWidth="1" min="2" max="2" style="2" width="7.75"/>
    <col customWidth="1" min="3" max="3" style="2" width="8"/>
    <col customWidth="1" min="4" max="8" style="2" width="9.5"/>
    <col customWidth="1" min="9" max="10" style="2" width="7.5"/>
    <col customWidth="1" min="11" max="11" style="2" width="20.125"/>
    <col customWidth="1" min="12" max="14" style="2" width="6.25"/>
    <col customWidth="1" min="15" max="15" style="1" width="14.25"/>
    <col customWidth="1" min="16" max="16" style="1" width="47.875"/>
    <col customWidth="1" min="17" max="17" style="3" width="11.375"/>
    <col min="18" max="18" style="3" width="11"/>
    <col min="19" max="16384" style="1" width="11"/>
  </cols>
  <sheetData>
    <row customFormat="1" ht="35.25" customHeight="1" r="1" s="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/>
      <c r="M1" s="6" t="s">
        <v>11</v>
      </c>
      <c r="N1" s="7"/>
      <c r="O1" s="5" t="s">
        <v>12</v>
      </c>
      <c r="P1" s="5" t="s">
        <v>13</v>
      </c>
      <c r="Q1" s="8" t="s">
        <v>14</v>
      </c>
      <c r="R1" s="8" t="s">
        <v>15</v>
      </c>
    </row>
    <row customFormat="1" r="2" s="4">
      <c r="A2" s="9"/>
      <c r="B2" s="9"/>
      <c r="C2" s="9"/>
      <c r="D2" s="9"/>
      <c r="E2" s="9"/>
      <c r="F2" s="9"/>
      <c r="G2" s="9"/>
      <c r="H2" s="9"/>
      <c r="I2" s="9"/>
      <c r="J2" s="9"/>
      <c r="K2" s="5" t="s">
        <v>16</v>
      </c>
      <c r="L2" s="5" t="s">
        <v>17</v>
      </c>
      <c r="M2" s="5" t="s">
        <v>16</v>
      </c>
      <c r="N2" s="5" t="s">
        <v>17</v>
      </c>
      <c r="O2" s="9"/>
      <c r="P2" s="9"/>
      <c r="Q2" s="10"/>
      <c r="R2" s="10"/>
    </row>
    <row ht="6" customHeight="1" hidden="1" r="3">
      <c r="A3" s="11"/>
      <c r="B3" s="11" t="s">
        <v>18</v>
      </c>
      <c r="C3" s="11" t="s">
        <v>19</v>
      </c>
      <c r="D3" s="11">
        <v>1311</v>
      </c>
      <c r="E3" s="11">
        <v>156</v>
      </c>
      <c r="F3" s="11">
        <v>333</v>
      </c>
      <c r="G3" s="11">
        <v>275</v>
      </c>
      <c r="H3" s="11">
        <v>300</v>
      </c>
      <c r="I3" s="11">
        <v>600</v>
      </c>
      <c r="J3" s="12">
        <v>130</v>
      </c>
      <c r="K3" s="12">
        <v>382</v>
      </c>
      <c r="L3" s="12">
        <f>IF(K3="","",3.14*2.5*2.5*K3/1000*1.38)</f>
        <v>10.345515000000001</v>
      </c>
      <c r="M3" s="13"/>
      <c r="N3" s="13"/>
      <c r="O3" s="12">
        <v>792</v>
      </c>
      <c r="P3" s="14" t="s">
        <v>20</v>
      </c>
      <c r="Q3" s="15">
        <f>IF(D3="","",(D3-E3)*100/D3)</f>
        <v>88.100686498855794</v>
      </c>
      <c r="R3" s="15">
        <f>IF(F3="","",(F3-G3)*100/F3)</f>
        <v>17.417417417417401</v>
      </c>
    </row>
    <row ht="11.1" customHeight="1" hidden="1" r="4">
      <c r="A4" s="11"/>
      <c r="B4" s="11" t="s">
        <v>18</v>
      </c>
      <c r="C4" s="11" t="s">
        <v>21</v>
      </c>
      <c r="D4" s="11"/>
      <c r="E4" s="11">
        <v>58</v>
      </c>
      <c r="F4" s="11"/>
      <c r="G4" s="11">
        <v>170</v>
      </c>
      <c r="H4" s="11">
        <v>400</v>
      </c>
      <c r="I4" s="11">
        <v>400</v>
      </c>
      <c r="J4" s="16"/>
      <c r="K4" s="16"/>
      <c r="L4" s="16"/>
      <c r="M4" s="13"/>
      <c r="N4" s="13"/>
      <c r="O4" s="16"/>
      <c r="P4" s="17"/>
      <c r="Q4" s="15" t="str">
        <f>IF(D4="","",(D4-E4)*100/D4)</f>
        <v/>
      </c>
      <c r="R4" s="15" t="str">
        <f>IF(F4="","",(F4-G4)*100/F4)</f>
        <v/>
      </c>
    </row>
    <row hidden="1" r="5">
      <c r="A5" s="11"/>
      <c r="B5" s="11" t="s">
        <v>22</v>
      </c>
      <c r="C5" s="11" t="s">
        <v>19</v>
      </c>
      <c r="D5" s="11">
        <v>1153</v>
      </c>
      <c r="E5" s="11">
        <v>84</v>
      </c>
      <c r="F5" s="11">
        <v>277</v>
      </c>
      <c r="G5" s="11">
        <v>242</v>
      </c>
      <c r="H5" s="11">
        <v>300</v>
      </c>
      <c r="I5" s="11">
        <v>400</v>
      </c>
      <c r="J5" s="12">
        <v>120</v>
      </c>
      <c r="K5" s="12">
        <v>611</v>
      </c>
      <c r="L5" s="12">
        <f>IF(K5="","",3.14*2.5*2.5*K5/1000*1.38)</f>
        <v>16.547407499999998</v>
      </c>
      <c r="M5" s="13"/>
      <c r="N5" s="13"/>
      <c r="O5" s="12">
        <v>797</v>
      </c>
      <c r="P5" s="18" t="s">
        <v>23</v>
      </c>
      <c r="Q5" s="15">
        <f>IF(D5="","",(D5-E5)*100/D5)</f>
        <v>92.714657415437998</v>
      </c>
      <c r="R5" s="15">
        <f>IF(F5="","",(F5-G5)*100/F5)</f>
        <v>12.6353790613718</v>
      </c>
    </row>
    <row ht="3" customHeight="1" hidden="1" r="6">
      <c r="A6" s="11"/>
      <c r="B6" s="11" t="s">
        <v>22</v>
      </c>
      <c r="C6" s="11" t="s">
        <v>21</v>
      </c>
      <c r="D6" s="11"/>
      <c r="E6" s="11">
        <v>46</v>
      </c>
      <c r="F6" s="11"/>
      <c r="G6" s="11">
        <v>165</v>
      </c>
      <c r="H6" s="11">
        <v>200</v>
      </c>
      <c r="I6" s="11">
        <v>200</v>
      </c>
      <c r="J6" s="16"/>
      <c r="K6" s="16"/>
      <c r="L6" s="16"/>
      <c r="M6" s="19"/>
      <c r="N6" s="19"/>
      <c r="O6" s="16"/>
      <c r="P6" s="20"/>
      <c r="Q6" s="15" t="str">
        <f>IF(D6="","",(D6-E6)*100/D6)</f>
        <v/>
      </c>
      <c r="R6" s="15" t="str">
        <f>IF(F6="","",(F6-G6)*100/F6)</f>
        <v/>
      </c>
    </row>
    <row customHeight="1" r="7">
      <c r="A7" s="21">
        <f ca="1">IF(_metadata!B22="",EOMONTH(NOW(),-1),_metadata!B22)</f>
        <v>43555</v>
      </c>
      <c r="B7" s="11" t="s">
        <v>24</v>
      </c>
      <c r="C7" s="11" t="s">
        <v>19</v>
      </c>
      <c r="D7" s="22" t="str">
        <f>IF(_6tuoxiaogaoliu_month_day!A3="","",_6tuoxiaogaoliu_month_day!A3)</f>
        <v/>
      </c>
      <c r="E7" s="22" t="str">
        <f>IF(_6tuoxiaogaoliu_month_day!B3="","",_6tuoxiaogaoliu_month_day!B3)</f>
        <v/>
      </c>
      <c r="F7" s="22" t="str">
        <f>IF(_6tuoxiaogaoliu_month_day!C3="","",_6tuoxiaogaoliu_month_day!C3)</f>
        <v/>
      </c>
      <c r="G7" s="22" t="str">
        <f>IF(_6tuoxiaogaoliu_month_day!D3="","",_6tuoxiaogaoliu_month_day!D3)</f>
        <v/>
      </c>
      <c r="H7" s="22" t="str">
        <f>IF(_6tuoxiaogaoliu_month_day!E3="","",_6tuoxiaogaoliu_month_day!E3)</f>
        <v/>
      </c>
      <c r="I7" s="22" t="str">
        <f ca="1">IF(_6tuoxiaogaoliu_month_day!J3="","",SUM(_6tuoxiaogaoliu_month_day!J3:_6tuoxiaogaoliu_month_day!M3))</f>
        <v/>
      </c>
      <c r="J7" s="23" t="str">
        <f>IF(_6tuoxiaogaoliu1_month_day!A2="","",SUM(_6tuoxiaogaoliu1_month_day!A2,_6tuoxiaogaoliu1_month_day!B2))</f>
        <v/>
      </c>
      <c r="K7" s="23" t="str">
        <f>IF(_6tuoxiaogaoliu2_month_day!A2="","",_6tuoxiaogaoliu2_month_day!A2)</f>
        <v/>
      </c>
      <c r="L7" s="24" t="str">
        <f>IF(K7="","",3.14*2.5*2.5*K7/1000*1.38)</f>
        <v/>
      </c>
      <c r="M7" s="23" t="str">
        <f>IF(K7="","",SUM(K7:K12))</f>
        <v/>
      </c>
      <c r="N7" s="24" t="str">
        <f>IF(L7="","",SUM(L7:L12))</f>
        <v/>
      </c>
      <c r="O7" s="23" t="str">
        <f>IF(_6tuoxiaogaoliu_month_day!I3="","",_6tuoxiaogaoliu_month_day!I3)</f>
        <v/>
      </c>
      <c r="P7" s="18"/>
      <c r="Q7" s="15" t="str">
        <f>IF(D7="","",(D7-E7)*100/D7)</f>
        <v/>
      </c>
      <c r="R7" s="15" t="str">
        <f>IF(F7="","",(F7-G7)*100/F7)</f>
        <v/>
      </c>
    </row>
    <row customHeight="1" r="8">
      <c r="A8" s="21"/>
      <c r="B8" s="11" t="s">
        <v>24</v>
      </c>
      <c r="C8" s="11" t="s">
        <v>21</v>
      </c>
      <c r="D8" s="22" t="str">
        <f>IF(_6tuoxiaogaoliu_month_day!A4="","",_6tuoxiaogaoliu_month_day!A4)</f>
        <v/>
      </c>
      <c r="E8" s="22" t="str">
        <f>IF(_6tuoxiaogaoliu_month_day!B4="","",_6tuoxiaogaoliu_month_day!B4)</f>
        <v/>
      </c>
      <c r="F8" s="22" t="str">
        <f>IF(_6tuoxiaogaoliu_month_day!C4="","",_6tuoxiaogaoliu_month_day!C4)</f>
        <v/>
      </c>
      <c r="G8" s="22" t="str">
        <f>IF(_6tuoxiaogaoliu_month_day!D4="","",_6tuoxiaogaoliu_month_day!D4)</f>
        <v/>
      </c>
      <c r="H8" s="22" t="str">
        <f>IF(_6tuoxiaogaoliu_month_day!E4="","",_6tuoxiaogaoliu_month_day!E4)</f>
        <v/>
      </c>
      <c r="I8" s="22" t="str">
        <f ca="1">IF(_6tuoxiaogaoliu_month_day!J4="","",SUM(_6tuoxiaogaoliu_month_day!J4:_6tuoxiaogaoliu_month_day!M4))</f>
        <v/>
      </c>
      <c r="J8" s="25"/>
      <c r="K8" s="25"/>
      <c r="L8" s="26"/>
      <c r="M8" s="27"/>
      <c r="N8" s="28"/>
      <c r="O8" s="25"/>
      <c r="P8" s="20"/>
      <c r="Q8" s="15" t="str">
        <f>IF(D8="","",(D8-E8)*100/D8)</f>
        <v/>
      </c>
      <c r="R8" s="15" t="str">
        <f>IF(F8="","",(F8-G8)*100/F8)</f>
        <v/>
      </c>
    </row>
    <row customHeight="1" r="9">
      <c r="A9" s="21"/>
      <c r="B9" s="11" t="s">
        <v>18</v>
      </c>
      <c r="C9" s="11" t="s">
        <v>19</v>
      </c>
      <c r="D9" s="22" t="str">
        <f>IF(_6tuoxiaogaoliu_month_day!A5="","",_6tuoxiaogaoliu_month_day!A5)</f>
        <v/>
      </c>
      <c r="E9" s="22" t="str">
        <f>IF(_6tuoxiaogaoliu_month_day!B5="","",_6tuoxiaogaoliu_month_day!B5)</f>
        <v/>
      </c>
      <c r="F9" s="22" t="str">
        <f>IF(_6tuoxiaogaoliu_month_day!C5="","",_6tuoxiaogaoliu_month_day!C5)</f>
        <v/>
      </c>
      <c r="G9" s="22" t="str">
        <f>IF(_6tuoxiaogaoliu_month_day!D5="","",_6tuoxiaogaoliu_month_day!D5)</f>
        <v/>
      </c>
      <c r="H9" s="22" t="str">
        <f>IF(_6tuoxiaogaoliu_month_day!E5="","",_6tuoxiaogaoliu_month_day!E5)</f>
        <v/>
      </c>
      <c r="I9" s="22" t="str">
        <f ca="1">IF(_6tuoxiaogaoliu_month_day!J5="","",SUM(_6tuoxiaogaoliu_month_day!J5:_6tuoxiaogaoliu_month_day!M5))</f>
        <v/>
      </c>
      <c r="J9" s="23" t="str">
        <f>IF(_6tuoxiaogaoliu1_month_day!A4="","",SUM(_6tuoxiaogaoliu1_month_day!A4,_6tuoxiaogaoliu1_month_day!B4))</f>
        <v/>
      </c>
      <c r="K9" s="23" t="str">
        <f>IF(_6tuoxiaogaoliu2_month_day!A4="","",_6tuoxiaogaoliu2_month_day!A4)</f>
        <v/>
      </c>
      <c r="L9" s="24" t="str">
        <f>IF(K9="","",3.14*2.5*2.5*K9/1000*1.38)</f>
        <v/>
      </c>
      <c r="M9" s="27"/>
      <c r="N9" s="28"/>
      <c r="O9" s="23" t="str">
        <f>IF(_6tuoxiaogaoliu_month_day!I5="","",_6tuoxiaogaoliu_month_day!I5)</f>
        <v/>
      </c>
      <c r="P9" s="18"/>
      <c r="Q9" s="15" t="str">
        <f>IF(D9="","",(D9-E9)*100/D9)</f>
        <v/>
      </c>
      <c r="R9" s="15" t="str">
        <f>IF(F9="","",(F9-G9)*100/F9)</f>
        <v/>
      </c>
    </row>
    <row customHeight="1" r="10">
      <c r="A10" s="21"/>
      <c r="B10" s="11" t="s">
        <v>18</v>
      </c>
      <c r="C10" s="11" t="s">
        <v>21</v>
      </c>
      <c r="D10" s="22" t="str">
        <f>IF(_6tuoxiaogaoliu_month_day!A6="","",_6tuoxiaogaoliu_month_day!A6)</f>
        <v/>
      </c>
      <c r="E10" s="22" t="str">
        <f>IF(_6tuoxiaogaoliu_month_day!B6="","",_6tuoxiaogaoliu_month_day!B6)</f>
        <v/>
      </c>
      <c r="F10" s="22" t="str">
        <f>IF(_6tuoxiaogaoliu_month_day!C6="","",_6tuoxiaogaoliu_month_day!C6)</f>
        <v/>
      </c>
      <c r="G10" s="22" t="str">
        <f>IF(_6tuoxiaogaoliu_month_day!D6="","",_6tuoxiaogaoliu_month_day!D6)</f>
        <v/>
      </c>
      <c r="H10" s="22" t="str">
        <f>IF(_6tuoxiaogaoliu_month_day!E6="","",_6tuoxiaogaoliu_month_day!E6)</f>
        <v/>
      </c>
      <c r="I10" s="22" t="str">
        <f ca="1">IF(_6tuoxiaogaoliu_month_day!J6="","",SUM(_6tuoxiaogaoliu_month_day!J6:_6tuoxiaogaoliu_month_day!M6))</f>
        <v/>
      </c>
      <c r="J10" s="25"/>
      <c r="K10" s="25"/>
      <c r="L10" s="26"/>
      <c r="M10" s="27"/>
      <c r="N10" s="28"/>
      <c r="O10" s="25"/>
      <c r="P10" s="20"/>
      <c r="Q10" s="15" t="str">
        <f>IF(D10="","",(D10-E10)*100/D10)</f>
        <v/>
      </c>
      <c r="R10" s="15" t="str">
        <f>IF(F10="","",(F10-G10)*100/F10)</f>
        <v/>
      </c>
    </row>
    <row customHeight="1" r="11">
      <c r="A11" s="21"/>
      <c r="B11" s="11" t="s">
        <v>22</v>
      </c>
      <c r="C11" s="11" t="s">
        <v>19</v>
      </c>
      <c r="D11" s="22" t="str">
        <f>IF(_6tuoxiaogaoliu_month_day!A7="","",_6tuoxiaogaoliu_month_day!A7)</f>
        <v/>
      </c>
      <c r="E11" s="22" t="str">
        <f>IF(_6tuoxiaogaoliu_month_day!B7="","",_6tuoxiaogaoliu_month_day!B7)</f>
        <v/>
      </c>
      <c r="F11" s="22" t="str">
        <f>IF(_6tuoxiaogaoliu_month_day!C7="","",_6tuoxiaogaoliu_month_day!C7)</f>
        <v/>
      </c>
      <c r="G11" s="22" t="str">
        <f>IF(_6tuoxiaogaoliu_month_day!D7="","",_6tuoxiaogaoliu_month_day!D7)</f>
        <v/>
      </c>
      <c r="H11" s="22" t="str">
        <f>IF(_6tuoxiaogaoliu_month_day!E7="","",_6tuoxiaogaoliu_month_day!E7)</f>
        <v/>
      </c>
      <c r="I11" s="22" t="str">
        <f ca="1">IF(_6tuoxiaogaoliu_month_day!J7="","",SUM(_6tuoxiaogaoliu_month_day!J7:_6tuoxiaogaoliu_month_day!M7))</f>
        <v/>
      </c>
      <c r="J11" s="23" t="str">
        <f>IF(_6tuoxiaogaoliu1_month_day!A6="","",SUM(_6tuoxiaogaoliu1_month_day!A6,_6tuoxiaogaoliu1_month_day!B6))</f>
        <v/>
      </c>
      <c r="K11" s="23" t="str">
        <f>IF(_6tuoxiaogaoliu2_month_day!A6="","",_6tuoxiaogaoliu2_month_day!A6)</f>
        <v/>
      </c>
      <c r="L11" s="24" t="str">
        <f>IF(K11="","",3.14*2.5*2.5*K11/1000*1.38)</f>
        <v/>
      </c>
      <c r="M11" s="27"/>
      <c r="N11" s="28"/>
      <c r="O11" s="23" t="str">
        <f>IF(_6tuoxiaogaoliu_month_day!I7="","",_6tuoxiaogaoliu_month_day!I7)</f>
        <v/>
      </c>
      <c r="P11" s="18"/>
      <c r="Q11" s="15" t="str">
        <f>IF(D11="","",(D11-E11)*100/D11)</f>
        <v/>
      </c>
      <c r="R11" s="15" t="str">
        <f>IF(F11="","",(F11-G11)*100/F11)</f>
        <v/>
      </c>
    </row>
    <row customHeight="1" r="12">
      <c r="A12" s="21"/>
      <c r="B12" s="11" t="s">
        <v>22</v>
      </c>
      <c r="C12" s="11" t="s">
        <v>21</v>
      </c>
      <c r="D12" s="22" t="str">
        <f>IF(_6tuoxiaogaoliu_month_day!A8="","",_6tuoxiaogaoliu_month_day!A8)</f>
        <v/>
      </c>
      <c r="E12" s="22" t="str">
        <f>IF(_6tuoxiaogaoliu_month_day!B8="","",_6tuoxiaogaoliu_month_day!B8)</f>
        <v/>
      </c>
      <c r="F12" s="22" t="str">
        <f>IF(_6tuoxiaogaoliu_month_day!C8="","",_6tuoxiaogaoliu_month_day!C8)</f>
        <v/>
      </c>
      <c r="G12" s="22" t="str">
        <f>IF(_6tuoxiaogaoliu_month_day!D8="","",_6tuoxiaogaoliu_month_day!D8)</f>
        <v/>
      </c>
      <c r="H12" s="22" t="str">
        <f>IF(_6tuoxiaogaoliu_month_day!E8="","",_6tuoxiaogaoliu_month_day!E8)</f>
        <v/>
      </c>
      <c r="I12" s="22" t="str">
        <f ca="1">IF(_6tuoxiaogaoliu_month_day!J8="","",SUM(_6tuoxiaogaoliu_month_day!J8:_6tuoxiaogaoliu_month_day!M8))</f>
        <v/>
      </c>
      <c r="J12" s="25"/>
      <c r="K12" s="25"/>
      <c r="L12" s="26"/>
      <c r="M12" s="25"/>
      <c r="N12" s="26"/>
      <c r="O12" s="25"/>
      <c r="P12" s="20"/>
      <c r="Q12" s="15" t="str">
        <f>IF(D12="","",(D12-E12)*100/D12)</f>
        <v/>
      </c>
      <c r="R12" s="15" t="str">
        <f>IF(F12="","",(F12-G12)*100/F12)</f>
        <v/>
      </c>
    </row>
    <row customHeight="1" r="13">
      <c r="A13" s="21">
        <f ca="1">A7+1</f>
        <v>43556</v>
      </c>
      <c r="B13" s="11" t="s">
        <v>24</v>
      </c>
      <c r="C13" s="11" t="s">
        <v>19</v>
      </c>
      <c r="D13" s="22" t="str">
        <f>IF(_6tuoxiaogaoliu_month_day!A9="","",_6tuoxiaogaoliu_month_day!A9)</f>
        <v/>
      </c>
      <c r="E13" s="22" t="str">
        <f>IF(_6tuoxiaogaoliu_month_day!B9="","",_6tuoxiaogaoliu_month_day!B9)</f>
        <v/>
      </c>
      <c r="F13" s="22" t="str">
        <f>IF(_6tuoxiaogaoliu_month_day!C9="","",_6tuoxiaogaoliu_month_day!C9)</f>
        <v/>
      </c>
      <c r="G13" s="22" t="str">
        <f>IF(_6tuoxiaogaoliu_month_day!D9="","",_6tuoxiaogaoliu_month_day!D9)</f>
        <v/>
      </c>
      <c r="H13" s="22" t="str">
        <f>IF(_6tuoxiaogaoliu_month_day!E9="","",_6tuoxiaogaoliu_month_day!E9)</f>
        <v/>
      </c>
      <c r="I13" s="22" t="str">
        <f ca="1">IF(_6tuoxiaogaoliu_month_day!J9="","",SUM(_6tuoxiaogaoliu_month_day!J9:_6tuoxiaogaoliu_month_day!M9))</f>
        <v/>
      </c>
      <c r="J13" s="23" t="str">
        <f>IF(_6tuoxiaogaoliu1_month_day!A8="","",SUM(_6tuoxiaogaoliu1_month_day!A8,_6tuoxiaogaoliu1_month_day!B8))</f>
        <v/>
      </c>
      <c r="K13" s="23" t="str">
        <f>IF(_6tuoxiaogaoliu2_month_day!A8="","",_6tuoxiaogaoliu2_month_day!A8)</f>
        <v/>
      </c>
      <c r="L13" s="24" t="str">
        <f>IF(K13="","",3.14*2.5*2.5*K13/1000*1.38)</f>
        <v/>
      </c>
      <c r="M13" s="23" t="str">
        <f>IF(K13="","",SUM(K13:K18))</f>
        <v/>
      </c>
      <c r="N13" s="24" t="str">
        <f>IF(L13="","",SUM(L13:L18))</f>
        <v/>
      </c>
      <c r="O13" s="23" t="str">
        <f>IF(_6tuoxiaogaoliu_month_day!I9="","",_6tuoxiaogaoliu_month_day!I9)</f>
        <v/>
      </c>
      <c r="P13" s="18"/>
      <c r="Q13" s="15" t="str">
        <f>IF(D13="","",(D13-E13)*100/D13)</f>
        <v/>
      </c>
      <c r="R13" s="15" t="str">
        <f>IF(F13="","",(F13-G13)*100/F13)</f>
        <v/>
      </c>
    </row>
    <row customHeight="1" r="14">
      <c r="A14" s="21"/>
      <c r="B14" s="11" t="s">
        <v>24</v>
      </c>
      <c r="C14" s="11" t="s">
        <v>21</v>
      </c>
      <c r="D14" s="22" t="str">
        <f>IF(_6tuoxiaogaoliu_month_day!A10="","",_6tuoxiaogaoliu_month_day!A10)</f>
        <v/>
      </c>
      <c r="E14" s="22" t="str">
        <f>IF(_6tuoxiaogaoliu_month_day!B10="","",_6tuoxiaogaoliu_month_day!B10)</f>
        <v/>
      </c>
      <c r="F14" s="22" t="str">
        <f>IF(_6tuoxiaogaoliu_month_day!C10="","",_6tuoxiaogaoliu_month_day!C10)</f>
        <v/>
      </c>
      <c r="G14" s="22" t="str">
        <f>IF(_6tuoxiaogaoliu_month_day!D10="","",_6tuoxiaogaoliu_month_day!D10)</f>
        <v/>
      </c>
      <c r="H14" s="22" t="str">
        <f>IF(_6tuoxiaogaoliu_month_day!E10="","",_6tuoxiaogaoliu_month_day!E10)</f>
        <v/>
      </c>
      <c r="I14" s="22" t="str">
        <f ca="1">IF(_6tuoxiaogaoliu_month_day!J10="","",SUM(_6tuoxiaogaoliu_month_day!J10:_6tuoxiaogaoliu_month_day!M10))</f>
        <v/>
      </c>
      <c r="J14" s="25"/>
      <c r="K14" s="25"/>
      <c r="L14" s="26"/>
      <c r="M14" s="27"/>
      <c r="N14" s="28"/>
      <c r="O14" s="25"/>
      <c r="P14" s="20"/>
      <c r="Q14" s="15" t="str">
        <f>IF(D14="","",(D14-E14)*100/D14)</f>
        <v/>
      </c>
      <c r="R14" s="15" t="str">
        <f>IF(F14="","",(F14-G14)*100/F14)</f>
        <v/>
      </c>
    </row>
    <row customHeight="1" r="15">
      <c r="A15" s="21"/>
      <c r="B15" s="11" t="s">
        <v>18</v>
      </c>
      <c r="C15" s="11" t="s">
        <v>19</v>
      </c>
      <c r="D15" s="22" t="str">
        <f>IF(_6tuoxiaogaoliu_month_day!A11="","",_6tuoxiaogaoliu_month_day!A11)</f>
        <v/>
      </c>
      <c r="E15" s="22" t="str">
        <f>IF(_6tuoxiaogaoliu_month_day!B11="","",_6tuoxiaogaoliu_month_day!B11)</f>
        <v/>
      </c>
      <c r="F15" s="22" t="str">
        <f>IF(_6tuoxiaogaoliu_month_day!C11="","",_6tuoxiaogaoliu_month_day!C11)</f>
        <v/>
      </c>
      <c r="G15" s="22" t="str">
        <f>IF(_6tuoxiaogaoliu_month_day!D11="","",_6tuoxiaogaoliu_month_day!D11)</f>
        <v/>
      </c>
      <c r="H15" s="22" t="str">
        <f>IF(_6tuoxiaogaoliu_month_day!E11="","",_6tuoxiaogaoliu_month_day!E11)</f>
        <v/>
      </c>
      <c r="I15" s="22" t="str">
        <f ca="1">IF(_6tuoxiaogaoliu_month_day!J11="","",SUM(_6tuoxiaogaoliu_month_day!J11:_6tuoxiaogaoliu_month_day!M11))</f>
        <v/>
      </c>
      <c r="J15" s="23" t="str">
        <f>IF(_6tuoxiaogaoliu1_month_day!A10="","",SUM(_6tuoxiaogaoliu1_month_day!A10,_6tuoxiaogaoliu1_month_day!B10))</f>
        <v/>
      </c>
      <c r="K15" s="23" t="str">
        <f>IF(_6tuoxiaogaoliu2_month_day!A10="","",_6tuoxiaogaoliu2_month_day!A10)</f>
        <v/>
      </c>
      <c r="L15" s="24" t="str">
        <f>IF(K15="","",3.14*2.5*2.5*K15/1000*1.38)</f>
        <v/>
      </c>
      <c r="M15" s="27"/>
      <c r="N15" s="28"/>
      <c r="O15" s="23" t="str">
        <f>IF(_6tuoxiaogaoliu_month_day!I11="","",_6tuoxiaogaoliu_month_day!I11)</f>
        <v/>
      </c>
      <c r="P15" s="18"/>
      <c r="Q15" s="15" t="str">
        <f>IF(D15="","",(D15-E15)*100/D15)</f>
        <v/>
      </c>
      <c r="R15" s="15" t="str">
        <f>IF(F15="","",(F15-G15)*100/F15)</f>
        <v/>
      </c>
    </row>
    <row customHeight="1" r="16">
      <c r="A16" s="21"/>
      <c r="B16" s="11" t="s">
        <v>18</v>
      </c>
      <c r="C16" s="11" t="s">
        <v>21</v>
      </c>
      <c r="D16" s="22" t="str">
        <f>IF(_6tuoxiaogaoliu_month_day!A12="","",_6tuoxiaogaoliu_month_day!A12)</f>
        <v/>
      </c>
      <c r="E16" s="22" t="str">
        <f>IF(_6tuoxiaogaoliu_month_day!B12="","",_6tuoxiaogaoliu_month_day!B12)</f>
        <v/>
      </c>
      <c r="F16" s="22" t="str">
        <f>IF(_6tuoxiaogaoliu_month_day!C12="","",_6tuoxiaogaoliu_month_day!C12)</f>
        <v/>
      </c>
      <c r="G16" s="22" t="str">
        <f>IF(_6tuoxiaogaoliu_month_day!D12="","",_6tuoxiaogaoliu_month_day!D12)</f>
        <v/>
      </c>
      <c r="H16" s="22" t="str">
        <f>IF(_6tuoxiaogaoliu_month_day!E12="","",_6tuoxiaogaoliu_month_day!E12)</f>
        <v/>
      </c>
      <c r="I16" s="22" t="str">
        <f ca="1">IF(_6tuoxiaogaoliu_month_day!J12="","",SUM(_6tuoxiaogaoliu_month_day!J12:_6tuoxiaogaoliu_month_day!M12))</f>
        <v/>
      </c>
      <c r="J16" s="25"/>
      <c r="K16" s="25"/>
      <c r="L16" s="26"/>
      <c r="M16" s="27"/>
      <c r="N16" s="28"/>
      <c r="O16" s="25"/>
      <c r="P16" s="20"/>
      <c r="Q16" s="15" t="str">
        <f>IF(D16="","",(D16-E16)*100/D16)</f>
        <v/>
      </c>
      <c r="R16" s="15" t="str">
        <f>IF(F16="","",(F16-G16)*100/F16)</f>
        <v/>
      </c>
    </row>
    <row customHeight="1" r="17">
      <c r="A17" s="21"/>
      <c r="B17" s="11" t="s">
        <v>22</v>
      </c>
      <c r="C17" s="11" t="s">
        <v>19</v>
      </c>
      <c r="D17" s="22" t="str">
        <f>IF(_6tuoxiaogaoliu_month_day!A13="","",_6tuoxiaogaoliu_month_day!A13)</f>
        <v/>
      </c>
      <c r="E17" s="22" t="str">
        <f>IF(_6tuoxiaogaoliu_month_day!B13="","",_6tuoxiaogaoliu_month_day!B13)</f>
        <v/>
      </c>
      <c r="F17" s="22" t="str">
        <f>IF(_6tuoxiaogaoliu_month_day!C13="","",_6tuoxiaogaoliu_month_day!C13)</f>
        <v/>
      </c>
      <c r="G17" s="22" t="str">
        <f>IF(_6tuoxiaogaoliu_month_day!D13="","",_6tuoxiaogaoliu_month_day!D13)</f>
        <v/>
      </c>
      <c r="H17" s="22" t="str">
        <f>IF(_6tuoxiaogaoliu_month_day!E13="","",_6tuoxiaogaoliu_month_day!E13)</f>
        <v/>
      </c>
      <c r="I17" s="22" t="str">
        <f ca="1">IF(_6tuoxiaogaoliu_month_day!J13="","",SUM(_6tuoxiaogaoliu_month_day!J13:_6tuoxiaogaoliu_month_day!M13))</f>
        <v/>
      </c>
      <c r="J17" s="23" t="str">
        <f>IF(_6tuoxiaogaoliu1_month_day!A12="","",SUM(_6tuoxiaogaoliu1_month_day!A12,_6tuoxiaogaoliu1_month_day!B12))</f>
        <v/>
      </c>
      <c r="K17" s="23" t="str">
        <f>IF(_6tuoxiaogaoliu2_month_day!A12="","",_6tuoxiaogaoliu2_month_day!A12)</f>
        <v/>
      </c>
      <c r="L17" s="24" t="str">
        <f>IF(K17="","",3.14*2.5*2.5*K17/1000*1.38)</f>
        <v/>
      </c>
      <c r="M17" s="27"/>
      <c r="N17" s="28"/>
      <c r="O17" s="23" t="str">
        <f>IF(_6tuoxiaogaoliu_month_day!I13="","",_6tuoxiaogaoliu_month_day!I13)</f>
        <v/>
      </c>
      <c r="P17" s="18"/>
      <c r="Q17" s="15" t="str">
        <f>IF(D17="","",(D17-E17)*100/D17)</f>
        <v/>
      </c>
      <c r="R17" s="15" t="str">
        <f>IF(F17="","",(F17-G17)*100/F17)</f>
        <v/>
      </c>
    </row>
    <row customHeight="1" r="18">
      <c r="A18" s="21"/>
      <c r="B18" s="11" t="s">
        <v>22</v>
      </c>
      <c r="C18" s="11" t="s">
        <v>21</v>
      </c>
      <c r="D18" s="22" t="str">
        <f>IF(_6tuoxiaogaoliu_month_day!A14="","",_6tuoxiaogaoliu_month_day!A14)</f>
        <v/>
      </c>
      <c r="E18" s="22" t="str">
        <f>IF(_6tuoxiaogaoliu_month_day!B14="","",_6tuoxiaogaoliu_month_day!B14)</f>
        <v/>
      </c>
      <c r="F18" s="22" t="str">
        <f>IF(_6tuoxiaogaoliu_month_day!C14="","",_6tuoxiaogaoliu_month_day!C14)</f>
        <v/>
      </c>
      <c r="G18" s="22" t="str">
        <f>IF(_6tuoxiaogaoliu_month_day!D14="","",_6tuoxiaogaoliu_month_day!D14)</f>
        <v/>
      </c>
      <c r="H18" s="22" t="str">
        <f>IF(_6tuoxiaogaoliu_month_day!E14="","",_6tuoxiaogaoliu_month_day!E14)</f>
        <v/>
      </c>
      <c r="I18" s="22" t="str">
        <f ca="1">IF(_6tuoxiaogaoliu_month_day!J14="","",SUM(_6tuoxiaogaoliu_month_day!J14:_6tuoxiaogaoliu_month_day!M14))</f>
        <v/>
      </c>
      <c r="J18" s="25"/>
      <c r="K18" s="25"/>
      <c r="L18" s="26"/>
      <c r="M18" s="25"/>
      <c r="N18" s="26"/>
      <c r="O18" s="25"/>
      <c r="P18" s="20"/>
      <c r="Q18" s="15" t="str">
        <f>IF(D18="","",(D18-E18)*100/D18)</f>
        <v/>
      </c>
      <c r="R18" s="15" t="str">
        <f>IF(F18="","",(F18-G18)*100/F18)</f>
        <v/>
      </c>
    </row>
    <row customHeight="1" r="19">
      <c r="A19" s="21">
        <f ca="1">A13+1</f>
        <v>43557</v>
      </c>
      <c r="B19" s="11" t="s">
        <v>24</v>
      </c>
      <c r="C19" s="11" t="s">
        <v>19</v>
      </c>
      <c r="D19" s="22" t="str">
        <f>IF(_6tuoxiaogaoliu_month_day!A15="","",_6tuoxiaogaoliu_month_day!A15)</f>
        <v/>
      </c>
      <c r="E19" s="22" t="str">
        <f>IF(_6tuoxiaogaoliu_month_day!B15="","",_6tuoxiaogaoliu_month_day!B15)</f>
        <v/>
      </c>
      <c r="F19" s="22" t="str">
        <f>IF(_6tuoxiaogaoliu_month_day!C15="","",_6tuoxiaogaoliu_month_day!C15)</f>
        <v/>
      </c>
      <c r="G19" s="22" t="str">
        <f>IF(_6tuoxiaogaoliu_month_day!D15="","",_6tuoxiaogaoliu_month_day!D15)</f>
        <v/>
      </c>
      <c r="H19" s="22" t="str">
        <f>IF(_6tuoxiaogaoliu_month_day!E15="","",_6tuoxiaogaoliu_month_day!E15)</f>
        <v/>
      </c>
      <c r="I19" s="22" t="str">
        <f ca="1">IF(_6tuoxiaogaoliu_month_day!J15="","",SUM(_6tuoxiaogaoliu_month_day!J15:_6tuoxiaogaoliu_month_day!M15))</f>
        <v/>
      </c>
      <c r="J19" s="23" t="str">
        <f>IF(_6tuoxiaogaoliu1_month_day!A14="","",SUM(_6tuoxiaogaoliu1_month_day!A14,_6tuoxiaogaoliu1_month_day!B14))</f>
        <v/>
      </c>
      <c r="K19" s="23" t="str">
        <f>IF(_6tuoxiaogaoliu2_month_day!A14="","",_6tuoxiaogaoliu2_month_day!A14)</f>
        <v/>
      </c>
      <c r="L19" s="24" t="str">
        <f>IF(K19="","",3.14*2.5*2.5*K19/1000*1.38)</f>
        <v/>
      </c>
      <c r="M19" s="23" t="str">
        <f>IF(K19="","",SUM(K19:K24))</f>
        <v/>
      </c>
      <c r="N19" s="24" t="str">
        <f>IF(L19="","",SUM(L19:L24))</f>
        <v/>
      </c>
      <c r="O19" s="23" t="str">
        <f>IF(_6tuoxiaogaoliu_month_day!I15="","",_6tuoxiaogaoliu_month_day!I15)</f>
        <v/>
      </c>
      <c r="P19" s="18"/>
      <c r="Q19" s="15" t="str">
        <f>IF(D19="","",(D19-E19)*100/D19)</f>
        <v/>
      </c>
      <c r="R19" s="15" t="str">
        <f>IF(F19="","",(F19-G19)*100/F19)</f>
        <v/>
      </c>
    </row>
    <row customHeight="1" r="20">
      <c r="A20" s="21"/>
      <c r="B20" s="11" t="s">
        <v>24</v>
      </c>
      <c r="C20" s="11" t="s">
        <v>21</v>
      </c>
      <c r="D20" s="22" t="str">
        <f>IF(_6tuoxiaogaoliu_month_day!A16="","",_6tuoxiaogaoliu_month_day!A16)</f>
        <v/>
      </c>
      <c r="E20" s="22" t="str">
        <f>IF(_6tuoxiaogaoliu_month_day!B16="","",_6tuoxiaogaoliu_month_day!B16)</f>
        <v/>
      </c>
      <c r="F20" s="22" t="str">
        <f>IF(_6tuoxiaogaoliu_month_day!C16="","",_6tuoxiaogaoliu_month_day!C16)</f>
        <v/>
      </c>
      <c r="G20" s="22" t="str">
        <f>IF(_6tuoxiaogaoliu_month_day!D16="","",_6tuoxiaogaoliu_month_day!D16)</f>
        <v/>
      </c>
      <c r="H20" s="22" t="str">
        <f>IF(_6tuoxiaogaoliu_month_day!E16="","",_6tuoxiaogaoliu_month_day!E16)</f>
        <v/>
      </c>
      <c r="I20" s="22" t="str">
        <f ca="1">IF(_6tuoxiaogaoliu_month_day!J16="","",SUM(_6tuoxiaogaoliu_month_day!J16:_6tuoxiaogaoliu_month_day!M16))</f>
        <v/>
      </c>
      <c r="J20" s="25"/>
      <c r="K20" s="25"/>
      <c r="L20" s="26"/>
      <c r="M20" s="27"/>
      <c r="N20" s="28"/>
      <c r="O20" s="25"/>
      <c r="P20" s="20"/>
      <c r="Q20" s="15" t="str">
        <f>IF(D20="","",(D20-E20)*100/D20)</f>
        <v/>
      </c>
      <c r="R20" s="15" t="str">
        <f>IF(F20="","",(F20-G20)*100/F20)</f>
        <v/>
      </c>
    </row>
    <row customHeight="1" r="21">
      <c r="A21" s="21"/>
      <c r="B21" s="11" t="s">
        <v>18</v>
      </c>
      <c r="C21" s="11" t="s">
        <v>19</v>
      </c>
      <c r="D21" s="22" t="str">
        <f>IF(_6tuoxiaogaoliu_month_day!A17="","",_6tuoxiaogaoliu_month_day!A17)</f>
        <v/>
      </c>
      <c r="E21" s="22" t="str">
        <f>IF(_6tuoxiaogaoliu_month_day!B17="","",_6tuoxiaogaoliu_month_day!B17)</f>
        <v/>
      </c>
      <c r="F21" s="22" t="str">
        <f>IF(_6tuoxiaogaoliu_month_day!C17="","",_6tuoxiaogaoliu_month_day!C17)</f>
        <v/>
      </c>
      <c r="G21" s="22" t="str">
        <f>IF(_6tuoxiaogaoliu_month_day!D17="","",_6tuoxiaogaoliu_month_day!D17)</f>
        <v/>
      </c>
      <c r="H21" s="22" t="str">
        <f>IF(_6tuoxiaogaoliu_month_day!E17="","",_6tuoxiaogaoliu_month_day!E17)</f>
        <v/>
      </c>
      <c r="I21" s="22" t="str">
        <f ca="1">IF(_6tuoxiaogaoliu_month_day!J17="","",SUM(_6tuoxiaogaoliu_month_day!J17:_6tuoxiaogaoliu_month_day!M17))</f>
        <v/>
      </c>
      <c r="J21" s="23" t="str">
        <f>IF(_6tuoxiaogaoliu1_month_day!A16="","",SUM(_6tuoxiaogaoliu1_month_day!A16,_6tuoxiaogaoliu1_month_day!B16))</f>
        <v/>
      </c>
      <c r="K21" s="23" t="str">
        <f>IF(_6tuoxiaogaoliu2_month_day!A16="","",_6tuoxiaogaoliu2_month_day!A16)</f>
        <v/>
      </c>
      <c r="L21" s="24" t="str">
        <f>IF(K21="","",3.14*2.5*2.5*K21/1000*1.38)</f>
        <v/>
      </c>
      <c r="M21" s="27"/>
      <c r="N21" s="28"/>
      <c r="O21" s="23" t="str">
        <f>IF(_6tuoxiaogaoliu_month_day!I17="","",_6tuoxiaogaoliu_month_day!I17)</f>
        <v/>
      </c>
      <c r="P21" s="18"/>
      <c r="Q21" s="15" t="str">
        <f>IF(D21="","",(D21-E21)*100/D21)</f>
        <v/>
      </c>
      <c r="R21" s="15" t="str">
        <f>IF(F21="","",(F21-G21)*100/F21)</f>
        <v/>
      </c>
    </row>
    <row customHeight="1" r="22">
      <c r="A22" s="21"/>
      <c r="B22" s="11" t="s">
        <v>18</v>
      </c>
      <c r="C22" s="11" t="s">
        <v>21</v>
      </c>
      <c r="D22" s="22" t="str">
        <f>IF(_6tuoxiaogaoliu_month_day!A18="","",_6tuoxiaogaoliu_month_day!A18)</f>
        <v/>
      </c>
      <c r="E22" s="22" t="str">
        <f>IF(_6tuoxiaogaoliu_month_day!B18="","",_6tuoxiaogaoliu_month_day!B18)</f>
        <v/>
      </c>
      <c r="F22" s="22" t="str">
        <f>IF(_6tuoxiaogaoliu_month_day!C18="","",_6tuoxiaogaoliu_month_day!C18)</f>
        <v/>
      </c>
      <c r="G22" s="22" t="str">
        <f>IF(_6tuoxiaogaoliu_month_day!D18="","",_6tuoxiaogaoliu_month_day!D18)</f>
        <v/>
      </c>
      <c r="H22" s="22" t="str">
        <f>IF(_6tuoxiaogaoliu_month_day!E18="","",_6tuoxiaogaoliu_month_day!E18)</f>
        <v/>
      </c>
      <c r="I22" s="22" t="str">
        <f ca="1">IF(_6tuoxiaogaoliu_month_day!J18="","",SUM(_6tuoxiaogaoliu_month_day!J18:_6tuoxiaogaoliu_month_day!M18))</f>
        <v/>
      </c>
      <c r="J22" s="25"/>
      <c r="K22" s="25"/>
      <c r="L22" s="26"/>
      <c r="M22" s="27"/>
      <c r="N22" s="28"/>
      <c r="O22" s="25"/>
      <c r="P22" s="20"/>
      <c r="Q22" s="15" t="str">
        <f>IF(D22="","",(D22-E22)*100/D22)</f>
        <v/>
      </c>
      <c r="R22" s="15" t="str">
        <f>IF(F22="","",(F22-G22)*100/F22)</f>
        <v/>
      </c>
    </row>
    <row customHeight="1" r="23">
      <c r="A23" s="21"/>
      <c r="B23" s="11" t="s">
        <v>22</v>
      </c>
      <c r="C23" s="11" t="s">
        <v>19</v>
      </c>
      <c r="D23" s="22" t="str">
        <f>IF(_6tuoxiaogaoliu_month_day!A19="","",_6tuoxiaogaoliu_month_day!A19)</f>
        <v/>
      </c>
      <c r="E23" s="22" t="str">
        <f>IF(_6tuoxiaogaoliu_month_day!B19="","",_6tuoxiaogaoliu_month_day!B19)</f>
        <v/>
      </c>
      <c r="F23" s="22" t="str">
        <f>IF(_6tuoxiaogaoliu_month_day!C19="","",_6tuoxiaogaoliu_month_day!C19)</f>
        <v/>
      </c>
      <c r="G23" s="22" t="str">
        <f>IF(_6tuoxiaogaoliu_month_day!D19="","",_6tuoxiaogaoliu_month_day!D19)</f>
        <v/>
      </c>
      <c r="H23" s="22" t="str">
        <f>IF(_6tuoxiaogaoliu_month_day!E19="","",_6tuoxiaogaoliu_month_day!E19)</f>
        <v/>
      </c>
      <c r="I23" s="22" t="str">
        <f ca="1">IF(_6tuoxiaogaoliu_month_day!J19="","",SUM(_6tuoxiaogaoliu_month_day!J19:_6tuoxiaogaoliu_month_day!M19))</f>
        <v/>
      </c>
      <c r="J23" s="23" t="str">
        <f>IF(_6tuoxiaogaoliu1_month_day!A18="","",SUM(_6tuoxiaogaoliu1_month_day!A18,_6tuoxiaogaoliu1_month_day!B18))</f>
        <v/>
      </c>
      <c r="K23" s="23" t="str">
        <f>IF(_6tuoxiaogaoliu2_month_day!A18="","",_6tuoxiaogaoliu2_month_day!A18)</f>
        <v/>
      </c>
      <c r="L23" s="24" t="str">
        <f>IF(K23="","",3.14*2.5*2.5*K23/1000*1.38)</f>
        <v/>
      </c>
      <c r="M23" s="27"/>
      <c r="N23" s="28"/>
      <c r="O23" s="23" t="str">
        <f>IF(_6tuoxiaogaoliu_month_day!I19="","",_6tuoxiaogaoliu_month_day!I19)</f>
        <v/>
      </c>
      <c r="P23" s="18"/>
      <c r="Q23" s="15" t="str">
        <f>IF(D23="","",(D23-E23)*100/D23)</f>
        <v/>
      </c>
      <c r="R23" s="15" t="str">
        <f>IF(F23="","",(F23-G23)*100/F23)</f>
        <v/>
      </c>
    </row>
    <row customHeight="1" r="24">
      <c r="A24" s="21"/>
      <c r="B24" s="11" t="s">
        <v>22</v>
      </c>
      <c r="C24" s="11" t="s">
        <v>21</v>
      </c>
      <c r="D24" s="22" t="str">
        <f>IF(_6tuoxiaogaoliu_month_day!A20="","",_6tuoxiaogaoliu_month_day!A20)</f>
        <v/>
      </c>
      <c r="E24" s="22" t="str">
        <f>IF(_6tuoxiaogaoliu_month_day!B20="","",_6tuoxiaogaoliu_month_day!B20)</f>
        <v/>
      </c>
      <c r="F24" s="22" t="str">
        <f>IF(_6tuoxiaogaoliu_month_day!C20="","",_6tuoxiaogaoliu_month_day!C20)</f>
        <v/>
      </c>
      <c r="G24" s="22" t="str">
        <f>IF(_6tuoxiaogaoliu_month_day!D20="","",_6tuoxiaogaoliu_month_day!D20)</f>
        <v/>
      </c>
      <c r="H24" s="22" t="str">
        <f>IF(_6tuoxiaogaoliu_month_day!E20="","",_6tuoxiaogaoliu_month_day!E20)</f>
        <v/>
      </c>
      <c r="I24" s="22" t="str">
        <f ca="1">IF(_6tuoxiaogaoliu_month_day!J20="","",SUM(_6tuoxiaogaoliu_month_day!J20:_6tuoxiaogaoliu_month_day!M20))</f>
        <v/>
      </c>
      <c r="J24" s="25"/>
      <c r="K24" s="25"/>
      <c r="L24" s="26"/>
      <c r="M24" s="25"/>
      <c r="N24" s="26"/>
      <c r="O24" s="25"/>
      <c r="P24" s="17"/>
      <c r="Q24" s="15" t="str">
        <f>IF(D24="","",(D24-E24)*100/D24)</f>
        <v/>
      </c>
      <c r="R24" s="15" t="str">
        <f>IF(F24="","",(F24-G24)*100/F24)</f>
        <v/>
      </c>
    </row>
    <row customHeight="1" r="25">
      <c r="A25" s="21">
        <f ca="1">A19+1</f>
        <v>43558</v>
      </c>
      <c r="B25" s="11" t="s">
        <v>24</v>
      </c>
      <c r="C25" s="11" t="s">
        <v>19</v>
      </c>
      <c r="D25" s="22" t="str">
        <f>IF(_6tuoxiaogaoliu_month_day!A21="","",_6tuoxiaogaoliu_month_day!A21)</f>
        <v/>
      </c>
      <c r="E25" s="22" t="str">
        <f>IF(_6tuoxiaogaoliu_month_day!B21="","",_6tuoxiaogaoliu_month_day!B21)</f>
        <v/>
      </c>
      <c r="F25" s="22" t="str">
        <f>IF(_6tuoxiaogaoliu_month_day!C21="","",_6tuoxiaogaoliu_month_day!C21)</f>
        <v/>
      </c>
      <c r="G25" s="22" t="str">
        <f>IF(_6tuoxiaogaoliu_month_day!D21="","",_6tuoxiaogaoliu_month_day!D21)</f>
        <v/>
      </c>
      <c r="H25" s="22" t="str">
        <f>IF(_6tuoxiaogaoliu_month_day!E21="","",_6tuoxiaogaoliu_month_day!E21)</f>
        <v/>
      </c>
      <c r="I25" s="22" t="str">
        <f ca="1">IF(_6tuoxiaogaoliu_month_day!J21="","",SUM(_6tuoxiaogaoliu_month_day!J21:_6tuoxiaogaoliu_month_day!M21))</f>
        <v/>
      </c>
      <c r="J25" s="23" t="str">
        <f>IF(_6tuoxiaogaoliu1_month_day!A20="","",SUM(_6tuoxiaogaoliu1_month_day!A20,_6tuoxiaogaoliu1_month_day!B20))</f>
        <v/>
      </c>
      <c r="K25" s="23" t="str">
        <f>IF(_6tuoxiaogaoliu2_month_day!A20="","",_6tuoxiaogaoliu2_month_day!A20)</f>
        <v/>
      </c>
      <c r="L25" s="24" t="str">
        <f>IF(K25="","",3.14*2.5*2.5*K25/1000*1.38)</f>
        <v/>
      </c>
      <c r="M25" s="23" t="str">
        <f>IF(K25="","",SUM(K25:K30))</f>
        <v/>
      </c>
      <c r="N25" s="24" t="str">
        <f>IF(L25="","",SUM(L25:L30))</f>
        <v/>
      </c>
      <c r="O25" s="23" t="str">
        <f>IF(_6tuoxiaogaoliu_month_day!I21="","",_6tuoxiaogaoliu_month_day!I21)</f>
        <v/>
      </c>
      <c r="P25" s="18"/>
      <c r="Q25" s="15" t="str">
        <f>IF(D25="","",(D25-E25)*100/D25)</f>
        <v/>
      </c>
      <c r="R25" s="15" t="str">
        <f>IF(F25="","",(F25-G25)*100/F25)</f>
        <v/>
      </c>
    </row>
    <row customHeight="1" r="26">
      <c r="A26" s="21"/>
      <c r="B26" s="11" t="s">
        <v>24</v>
      </c>
      <c r="C26" s="11" t="s">
        <v>21</v>
      </c>
      <c r="D26" s="22" t="str">
        <f>IF(_6tuoxiaogaoliu_month_day!A22="","",_6tuoxiaogaoliu_month_day!A22)</f>
        <v/>
      </c>
      <c r="E26" s="22" t="str">
        <f>IF(_6tuoxiaogaoliu_month_day!B22="","",_6tuoxiaogaoliu_month_day!B22)</f>
        <v/>
      </c>
      <c r="F26" s="22" t="str">
        <f>IF(_6tuoxiaogaoliu_month_day!C22="","",_6tuoxiaogaoliu_month_day!C22)</f>
        <v/>
      </c>
      <c r="G26" s="22" t="str">
        <f>IF(_6tuoxiaogaoliu_month_day!D22="","",_6tuoxiaogaoliu_month_day!D22)</f>
        <v/>
      </c>
      <c r="H26" s="22" t="str">
        <f>IF(_6tuoxiaogaoliu_month_day!E22="","",_6tuoxiaogaoliu_month_day!E22)</f>
        <v/>
      </c>
      <c r="I26" s="22" t="str">
        <f ca="1">IF(_6tuoxiaogaoliu_month_day!J22="","",SUM(_6tuoxiaogaoliu_month_day!J22:_6tuoxiaogaoliu_month_day!M22))</f>
        <v/>
      </c>
      <c r="J26" s="25"/>
      <c r="K26" s="25"/>
      <c r="L26" s="26"/>
      <c r="M26" s="27"/>
      <c r="N26" s="28"/>
      <c r="O26" s="25"/>
      <c r="P26" s="20"/>
      <c r="Q26" s="15" t="str">
        <f>IF(D26="","",(D26-E26)*100/D26)</f>
        <v/>
      </c>
      <c r="R26" s="15" t="str">
        <f>IF(F26="","",(F26-G26)*100/F26)</f>
        <v/>
      </c>
    </row>
    <row customHeight="1" r="27">
      <c r="A27" s="21"/>
      <c r="B27" s="11" t="s">
        <v>18</v>
      </c>
      <c r="C27" s="11" t="s">
        <v>19</v>
      </c>
      <c r="D27" s="22" t="str">
        <f>IF(_6tuoxiaogaoliu_month_day!A23="","",_6tuoxiaogaoliu_month_day!A23)</f>
        <v/>
      </c>
      <c r="E27" s="22" t="str">
        <f>IF(_6tuoxiaogaoliu_month_day!B23="","",_6tuoxiaogaoliu_month_day!B23)</f>
        <v/>
      </c>
      <c r="F27" s="22" t="str">
        <f>IF(_6tuoxiaogaoliu_month_day!C23="","",_6tuoxiaogaoliu_month_day!C23)</f>
        <v/>
      </c>
      <c r="G27" s="22" t="str">
        <f>IF(_6tuoxiaogaoliu_month_day!D23="","",_6tuoxiaogaoliu_month_day!D23)</f>
        <v/>
      </c>
      <c r="H27" s="22" t="str">
        <f>IF(_6tuoxiaogaoliu_month_day!E23="","",_6tuoxiaogaoliu_month_day!E23)</f>
        <v/>
      </c>
      <c r="I27" s="22" t="str">
        <f ca="1">IF(_6tuoxiaogaoliu_month_day!J23="","",SUM(_6tuoxiaogaoliu_month_day!J23:_6tuoxiaogaoliu_month_day!M23))</f>
        <v/>
      </c>
      <c r="J27" s="23" t="str">
        <f>IF(_6tuoxiaogaoliu1_month_day!A22="","",SUM(_6tuoxiaogaoliu1_month_day!A22,_6tuoxiaogaoliu1_month_day!B22))</f>
        <v/>
      </c>
      <c r="K27" s="23" t="str">
        <f>IF(_6tuoxiaogaoliu2_month_day!A22="","",_6tuoxiaogaoliu2_month_day!A22)</f>
        <v/>
      </c>
      <c r="L27" s="24" t="str">
        <f>IF(K27="","",3.14*2.5*2.5*K27/1000*1.38)</f>
        <v/>
      </c>
      <c r="M27" s="27"/>
      <c r="N27" s="28"/>
      <c r="O27" s="23" t="str">
        <f>IF(_6tuoxiaogaoliu_month_day!I23="","",_6tuoxiaogaoliu_month_day!I23)</f>
        <v/>
      </c>
      <c r="P27" s="18"/>
      <c r="Q27" s="15" t="str">
        <f>IF(D27="","",(D27-E27)*100/D27)</f>
        <v/>
      </c>
      <c r="R27" s="15" t="str">
        <f>IF(F27="","",(F27-G27)*100/F27)</f>
        <v/>
      </c>
    </row>
    <row customHeight="1" r="28">
      <c r="A28" s="21"/>
      <c r="B28" s="11" t="s">
        <v>18</v>
      </c>
      <c r="C28" s="11" t="s">
        <v>21</v>
      </c>
      <c r="D28" s="22" t="str">
        <f>IF(_6tuoxiaogaoliu_month_day!A24="","",_6tuoxiaogaoliu_month_day!A24)</f>
        <v/>
      </c>
      <c r="E28" s="22" t="str">
        <f>IF(_6tuoxiaogaoliu_month_day!B24="","",_6tuoxiaogaoliu_month_day!B24)</f>
        <v/>
      </c>
      <c r="F28" s="22" t="str">
        <f>IF(_6tuoxiaogaoliu_month_day!C24="","",_6tuoxiaogaoliu_month_day!C24)</f>
        <v/>
      </c>
      <c r="G28" s="22" t="str">
        <f>IF(_6tuoxiaogaoliu_month_day!D24="","",_6tuoxiaogaoliu_month_day!D24)</f>
        <v/>
      </c>
      <c r="H28" s="22" t="str">
        <f>IF(_6tuoxiaogaoliu_month_day!E24="","",_6tuoxiaogaoliu_month_day!E24)</f>
        <v/>
      </c>
      <c r="I28" s="22" t="str">
        <f ca="1">IF(_6tuoxiaogaoliu_month_day!J24="","",SUM(_6tuoxiaogaoliu_month_day!J24:_6tuoxiaogaoliu_month_day!M24))</f>
        <v/>
      </c>
      <c r="J28" s="25"/>
      <c r="K28" s="25"/>
      <c r="L28" s="26"/>
      <c r="M28" s="27"/>
      <c r="N28" s="28"/>
      <c r="O28" s="25"/>
      <c r="P28" s="20"/>
      <c r="Q28" s="15" t="str">
        <f>IF(D28="","",(D28-E28)*100/D28)</f>
        <v/>
      </c>
      <c r="R28" s="15" t="str">
        <f>IF(F28="","",(F28-G28)*100/F28)</f>
        <v/>
      </c>
    </row>
    <row customHeight="1" r="29">
      <c r="A29" s="21"/>
      <c r="B29" s="11" t="s">
        <v>22</v>
      </c>
      <c r="C29" s="11" t="s">
        <v>19</v>
      </c>
      <c r="D29" s="22" t="str">
        <f>IF(_6tuoxiaogaoliu_month_day!A25="","",_6tuoxiaogaoliu_month_day!A25)</f>
        <v/>
      </c>
      <c r="E29" s="22" t="str">
        <f>IF(_6tuoxiaogaoliu_month_day!B25="","",_6tuoxiaogaoliu_month_day!B25)</f>
        <v/>
      </c>
      <c r="F29" s="22" t="str">
        <f>IF(_6tuoxiaogaoliu_month_day!C25="","",_6tuoxiaogaoliu_month_day!C25)</f>
        <v/>
      </c>
      <c r="G29" s="22" t="str">
        <f>IF(_6tuoxiaogaoliu_month_day!D25="","",_6tuoxiaogaoliu_month_day!D25)</f>
        <v/>
      </c>
      <c r="H29" s="22" t="str">
        <f>IF(_6tuoxiaogaoliu_month_day!E25="","",_6tuoxiaogaoliu_month_day!E25)</f>
        <v/>
      </c>
      <c r="I29" s="22" t="str">
        <f ca="1">IF(_6tuoxiaogaoliu_month_day!J25="","",SUM(_6tuoxiaogaoliu_month_day!J25:_6tuoxiaogaoliu_month_day!M25))</f>
        <v/>
      </c>
      <c r="J29" s="23" t="str">
        <f>IF(_6tuoxiaogaoliu1_month_day!A24="","",SUM(_6tuoxiaogaoliu1_month_day!A24,_6tuoxiaogaoliu1_month_day!B24))</f>
        <v/>
      </c>
      <c r="K29" s="23" t="str">
        <f>IF(_6tuoxiaogaoliu2_month_day!A24="","",_6tuoxiaogaoliu2_month_day!A24)</f>
        <v/>
      </c>
      <c r="L29" s="24" t="str">
        <f>IF(K29="","",3.14*2.5*2.5*K29/1000*1.38)</f>
        <v/>
      </c>
      <c r="M29" s="27"/>
      <c r="N29" s="28"/>
      <c r="O29" s="23" t="str">
        <f>IF(_6tuoxiaogaoliu_month_day!I25="","",_6tuoxiaogaoliu_month_day!I25)</f>
        <v/>
      </c>
      <c r="P29" s="18"/>
      <c r="Q29" s="15" t="str">
        <f>IF(D29="","",(D29-E29)*100/D29)</f>
        <v/>
      </c>
      <c r="R29" s="15" t="str">
        <f>IF(F29="","",(F29-G29)*100/F29)</f>
        <v/>
      </c>
    </row>
    <row customHeight="1" r="30">
      <c r="A30" s="21"/>
      <c r="B30" s="11" t="s">
        <v>22</v>
      </c>
      <c r="C30" s="11" t="s">
        <v>21</v>
      </c>
      <c r="D30" s="22" t="str">
        <f>IF(_6tuoxiaogaoliu_month_day!A26="","",_6tuoxiaogaoliu_month_day!A26)</f>
        <v/>
      </c>
      <c r="E30" s="22" t="str">
        <f>IF(_6tuoxiaogaoliu_month_day!B26="","",_6tuoxiaogaoliu_month_day!B26)</f>
        <v/>
      </c>
      <c r="F30" s="22" t="str">
        <f>IF(_6tuoxiaogaoliu_month_day!C26="","",_6tuoxiaogaoliu_month_day!C26)</f>
        <v/>
      </c>
      <c r="G30" s="22" t="str">
        <f>IF(_6tuoxiaogaoliu_month_day!D26="","",_6tuoxiaogaoliu_month_day!D26)</f>
        <v/>
      </c>
      <c r="H30" s="22" t="str">
        <f>IF(_6tuoxiaogaoliu_month_day!E26="","",_6tuoxiaogaoliu_month_day!E26)</f>
        <v/>
      </c>
      <c r="I30" s="22" t="str">
        <f ca="1">IF(_6tuoxiaogaoliu_month_day!J26="","",SUM(_6tuoxiaogaoliu_month_day!J26:_6tuoxiaogaoliu_month_day!M26))</f>
        <v/>
      </c>
      <c r="J30" s="25"/>
      <c r="K30" s="25"/>
      <c r="L30" s="26"/>
      <c r="M30" s="25"/>
      <c r="N30" s="26"/>
      <c r="O30" s="25"/>
      <c r="P30" s="20"/>
      <c r="Q30" s="15" t="str">
        <f>IF(D30="","",(D30-E30)*100/D30)</f>
        <v/>
      </c>
      <c r="R30" s="15" t="str">
        <f>IF(F30="","",(F30-G30)*100/F30)</f>
        <v/>
      </c>
    </row>
    <row customHeight="1" r="31">
      <c r="A31" s="21">
        <f ca="1">A25+1</f>
        <v>43559</v>
      </c>
      <c r="B31" s="11" t="s">
        <v>24</v>
      </c>
      <c r="C31" s="11" t="s">
        <v>19</v>
      </c>
      <c r="D31" s="22" t="str">
        <f>IF(_6tuoxiaogaoliu_month_day!A27="","",_6tuoxiaogaoliu_month_day!A27)</f>
        <v/>
      </c>
      <c r="E31" s="22" t="str">
        <f>IF(_6tuoxiaogaoliu_month_day!B27="","",_6tuoxiaogaoliu_month_day!B27)</f>
        <v/>
      </c>
      <c r="F31" s="22" t="str">
        <f>IF(_6tuoxiaogaoliu_month_day!C27="","",_6tuoxiaogaoliu_month_day!C27)</f>
        <v/>
      </c>
      <c r="G31" s="22" t="str">
        <f>IF(_6tuoxiaogaoliu_month_day!D27="","",_6tuoxiaogaoliu_month_day!D27)</f>
        <v/>
      </c>
      <c r="H31" s="22" t="str">
        <f>IF(_6tuoxiaogaoliu_month_day!E27="","",_6tuoxiaogaoliu_month_day!E27)</f>
        <v/>
      </c>
      <c r="I31" s="22" t="str">
        <f ca="1">IF(_6tuoxiaogaoliu_month_day!J27="","",SUM(_6tuoxiaogaoliu_month_day!J27:_6tuoxiaogaoliu_month_day!M27))</f>
        <v/>
      </c>
      <c r="J31" s="23" t="str">
        <f>IF(_6tuoxiaogaoliu1_month_day!A26="","",SUM(_6tuoxiaogaoliu1_month_day!A26,_6tuoxiaogaoliu1_month_day!B26))</f>
        <v/>
      </c>
      <c r="K31" s="23" t="str">
        <f>IF(_6tuoxiaogaoliu2_month_day!A26="","",_6tuoxiaogaoliu2_month_day!A26)</f>
        <v/>
      </c>
      <c r="L31" s="24" t="str">
        <f>IF(K31="","",3.14*2.5*2.5*K31/1000*1.38)</f>
        <v/>
      </c>
      <c r="M31" s="23" t="str">
        <f>IF(K31="","",SUM(K31:K36))</f>
        <v/>
      </c>
      <c r="N31" s="24" t="str">
        <f>IF(L31="","",SUM(L31:L36))</f>
        <v/>
      </c>
      <c r="O31" s="23" t="str">
        <f>IF(_6tuoxiaogaoliu_month_day!I27="","",_6tuoxiaogaoliu_month_day!I27)</f>
        <v/>
      </c>
      <c r="P31" s="18"/>
      <c r="Q31" s="15" t="str">
        <f>IF(D31="","",(D31-E31)*100/D31)</f>
        <v/>
      </c>
      <c r="R31" s="15" t="str">
        <f>IF(F31="","",(F31-G31)*100/F31)</f>
        <v/>
      </c>
    </row>
    <row customHeight="1" r="32">
      <c r="A32" s="21"/>
      <c r="B32" s="11" t="s">
        <v>24</v>
      </c>
      <c r="C32" s="11" t="s">
        <v>21</v>
      </c>
      <c r="D32" s="22" t="str">
        <f>IF(_6tuoxiaogaoliu_month_day!A28="","",_6tuoxiaogaoliu_month_day!A28)</f>
        <v/>
      </c>
      <c r="E32" s="22" t="str">
        <f>IF(_6tuoxiaogaoliu_month_day!B28="","",_6tuoxiaogaoliu_month_day!B28)</f>
        <v/>
      </c>
      <c r="F32" s="22" t="str">
        <f>IF(_6tuoxiaogaoliu_month_day!C28="","",_6tuoxiaogaoliu_month_day!C28)</f>
        <v/>
      </c>
      <c r="G32" s="22" t="str">
        <f>IF(_6tuoxiaogaoliu_month_day!D28="","",_6tuoxiaogaoliu_month_day!D28)</f>
        <v/>
      </c>
      <c r="H32" s="22" t="str">
        <f>IF(_6tuoxiaogaoliu_month_day!E28="","",_6tuoxiaogaoliu_month_day!E28)</f>
        <v/>
      </c>
      <c r="I32" s="22" t="str">
        <f ca="1">IF(_6tuoxiaogaoliu_month_day!J28="","",SUM(_6tuoxiaogaoliu_month_day!J28:_6tuoxiaogaoliu_month_day!M28))</f>
        <v/>
      </c>
      <c r="J32" s="25"/>
      <c r="K32" s="25"/>
      <c r="L32" s="26"/>
      <c r="M32" s="27"/>
      <c r="N32" s="28"/>
      <c r="O32" s="25"/>
      <c r="P32" s="20"/>
      <c r="Q32" s="15" t="str">
        <f>IF(D32="","",(D32-E32)*100/D32)</f>
        <v/>
      </c>
      <c r="R32" s="15" t="str">
        <f>IF(F32="","",(F32-G32)*100/F32)</f>
        <v/>
      </c>
    </row>
    <row customHeight="1" r="33">
      <c r="A33" s="21"/>
      <c r="B33" s="11" t="s">
        <v>18</v>
      </c>
      <c r="C33" s="11" t="s">
        <v>19</v>
      </c>
      <c r="D33" s="22" t="str">
        <f>IF(_6tuoxiaogaoliu_month_day!A29="","",_6tuoxiaogaoliu_month_day!A29)</f>
        <v/>
      </c>
      <c r="E33" s="22" t="str">
        <f>IF(_6tuoxiaogaoliu_month_day!B29="","",_6tuoxiaogaoliu_month_day!B29)</f>
        <v/>
      </c>
      <c r="F33" s="22" t="str">
        <f>IF(_6tuoxiaogaoliu_month_day!C29="","",_6tuoxiaogaoliu_month_day!C29)</f>
        <v/>
      </c>
      <c r="G33" s="22" t="str">
        <f>IF(_6tuoxiaogaoliu_month_day!D29="","",_6tuoxiaogaoliu_month_day!D29)</f>
        <v/>
      </c>
      <c r="H33" s="22" t="str">
        <f>IF(_6tuoxiaogaoliu_month_day!E29="","",_6tuoxiaogaoliu_month_day!E29)</f>
        <v/>
      </c>
      <c r="I33" s="22" t="str">
        <f ca="1">IF(_6tuoxiaogaoliu_month_day!J29="","",SUM(_6tuoxiaogaoliu_month_day!J29:_6tuoxiaogaoliu_month_day!M29))</f>
        <v/>
      </c>
      <c r="J33" s="23" t="str">
        <f>IF(_6tuoxiaogaoliu1_month_day!A28="","",SUM(_6tuoxiaogaoliu1_month_day!A28,_6tuoxiaogaoliu1_month_day!B28))</f>
        <v/>
      </c>
      <c r="K33" s="23" t="str">
        <f>IF(_6tuoxiaogaoliu2_month_day!A28="","",_6tuoxiaogaoliu2_month_day!A28)</f>
        <v/>
      </c>
      <c r="L33" s="24" t="str">
        <f>IF(K33="","",3.14*2.5*2.5*K33/1000*1.38)</f>
        <v/>
      </c>
      <c r="M33" s="27"/>
      <c r="N33" s="28"/>
      <c r="O33" s="23" t="str">
        <f>IF(_6tuoxiaogaoliu_month_day!I29="","",_6tuoxiaogaoliu_month_day!I29)</f>
        <v/>
      </c>
      <c r="P33" s="18"/>
      <c r="Q33" s="15" t="str">
        <f>IF(D33="","",(D33-E33)*100/D33)</f>
        <v/>
      </c>
      <c r="R33" s="15" t="str">
        <f>IF(F33="","",(F33-G33)*100/F33)</f>
        <v/>
      </c>
    </row>
    <row customHeight="1" r="34">
      <c r="A34" s="21"/>
      <c r="B34" s="11" t="s">
        <v>18</v>
      </c>
      <c r="C34" s="11" t="s">
        <v>21</v>
      </c>
      <c r="D34" s="22" t="str">
        <f>IF(_6tuoxiaogaoliu_month_day!A30="","",_6tuoxiaogaoliu_month_day!A30)</f>
        <v/>
      </c>
      <c r="E34" s="22" t="str">
        <f>IF(_6tuoxiaogaoliu_month_day!B30="","",_6tuoxiaogaoliu_month_day!B30)</f>
        <v/>
      </c>
      <c r="F34" s="22" t="str">
        <f>IF(_6tuoxiaogaoliu_month_day!C30="","",_6tuoxiaogaoliu_month_day!C30)</f>
        <v/>
      </c>
      <c r="G34" s="22" t="str">
        <f>IF(_6tuoxiaogaoliu_month_day!D30="","",_6tuoxiaogaoliu_month_day!D30)</f>
        <v/>
      </c>
      <c r="H34" s="22" t="str">
        <f>IF(_6tuoxiaogaoliu_month_day!E30="","",_6tuoxiaogaoliu_month_day!E30)</f>
        <v/>
      </c>
      <c r="I34" s="22" t="str">
        <f ca="1">IF(_6tuoxiaogaoliu_month_day!J30="","",SUM(_6tuoxiaogaoliu_month_day!J30:_6tuoxiaogaoliu_month_day!M30))</f>
        <v/>
      </c>
      <c r="J34" s="25"/>
      <c r="K34" s="25"/>
      <c r="L34" s="26"/>
      <c r="M34" s="27"/>
      <c r="N34" s="28"/>
      <c r="O34" s="25"/>
      <c r="P34" s="17"/>
      <c r="Q34" s="15" t="str">
        <f>IF(D34="","",(D34-E34)*100/D34)</f>
        <v/>
      </c>
      <c r="R34" s="15" t="str">
        <f>IF(F34="","",(F34-G34)*100/F34)</f>
        <v/>
      </c>
    </row>
    <row customHeight="1" r="35">
      <c r="A35" s="21"/>
      <c r="B35" s="11" t="s">
        <v>22</v>
      </c>
      <c r="C35" s="11" t="s">
        <v>19</v>
      </c>
      <c r="D35" s="22" t="str">
        <f>IF(_6tuoxiaogaoliu_month_day!A31="","",_6tuoxiaogaoliu_month_day!A31)</f>
        <v/>
      </c>
      <c r="E35" s="22" t="str">
        <f>IF(_6tuoxiaogaoliu_month_day!B31="","",_6tuoxiaogaoliu_month_day!B31)</f>
        <v/>
      </c>
      <c r="F35" s="22" t="str">
        <f>IF(_6tuoxiaogaoliu_month_day!C31="","",_6tuoxiaogaoliu_month_day!C31)</f>
        <v/>
      </c>
      <c r="G35" s="22" t="str">
        <f>IF(_6tuoxiaogaoliu_month_day!D31="","",_6tuoxiaogaoliu_month_day!D31)</f>
        <v/>
      </c>
      <c r="H35" s="22" t="str">
        <f>IF(_6tuoxiaogaoliu_month_day!E31="","",_6tuoxiaogaoliu_month_day!E31)</f>
        <v/>
      </c>
      <c r="I35" s="22" t="str">
        <f ca="1">IF(_6tuoxiaogaoliu_month_day!J31="","",SUM(_6tuoxiaogaoliu_month_day!J31:_6tuoxiaogaoliu_month_day!M31))</f>
        <v/>
      </c>
      <c r="J35" s="23" t="str">
        <f>IF(_6tuoxiaogaoliu1_month_day!A30="","",SUM(_6tuoxiaogaoliu1_month_day!A30,_6tuoxiaogaoliu1_month_day!B30))</f>
        <v/>
      </c>
      <c r="K35" s="23" t="str">
        <f>IF(_6tuoxiaogaoliu2_month_day!A30="","",_6tuoxiaogaoliu2_month_day!A30)</f>
        <v/>
      </c>
      <c r="L35" s="24" t="str">
        <f>IF(K35="","",3.14*2.5*2.5*K35/1000*1.38)</f>
        <v/>
      </c>
      <c r="M35" s="27"/>
      <c r="N35" s="28"/>
      <c r="O35" s="23" t="str">
        <f>IF(_6tuoxiaogaoliu_month_day!I31="","",_6tuoxiaogaoliu_month_day!I31)</f>
        <v/>
      </c>
      <c r="P35" s="18"/>
      <c r="Q35" s="15" t="str">
        <f>IF(D35="","",(D35-E35)*100/D35)</f>
        <v/>
      </c>
      <c r="R35" s="15" t="str">
        <f>IF(F35="","",(F35-G35)*100/F35)</f>
        <v/>
      </c>
    </row>
    <row customHeight="1" r="36">
      <c r="A36" s="21"/>
      <c r="B36" s="11" t="s">
        <v>22</v>
      </c>
      <c r="C36" s="11" t="s">
        <v>21</v>
      </c>
      <c r="D36" s="22" t="str">
        <f>IF(_6tuoxiaogaoliu_month_day!A32="","",_6tuoxiaogaoliu_month_day!A32)</f>
        <v/>
      </c>
      <c r="E36" s="22" t="str">
        <f>IF(_6tuoxiaogaoliu_month_day!B32="","",_6tuoxiaogaoliu_month_day!B32)</f>
        <v/>
      </c>
      <c r="F36" s="22" t="str">
        <f>IF(_6tuoxiaogaoliu_month_day!C32="","",_6tuoxiaogaoliu_month_day!C32)</f>
        <v/>
      </c>
      <c r="G36" s="22" t="str">
        <f>IF(_6tuoxiaogaoliu_month_day!D32="","",_6tuoxiaogaoliu_month_day!D32)</f>
        <v/>
      </c>
      <c r="H36" s="22" t="str">
        <f>IF(_6tuoxiaogaoliu_month_day!E32="","",_6tuoxiaogaoliu_month_day!E32)</f>
        <v/>
      </c>
      <c r="I36" s="22" t="str">
        <f ca="1">IF(_6tuoxiaogaoliu_month_day!J32="","",SUM(_6tuoxiaogaoliu_month_day!J32:_6tuoxiaogaoliu_month_day!M32))</f>
        <v/>
      </c>
      <c r="J36" s="25"/>
      <c r="K36" s="25"/>
      <c r="L36" s="26"/>
      <c r="M36" s="25"/>
      <c r="N36" s="26"/>
      <c r="O36" s="25"/>
      <c r="P36" s="20"/>
      <c r="Q36" s="15" t="str">
        <f>IF(D36="","",(D36-E36)*100/D36)</f>
        <v/>
      </c>
      <c r="R36" s="15" t="str">
        <f>IF(F36="","",(F36-G36)*100/F36)</f>
        <v/>
      </c>
    </row>
    <row customHeight="1" r="37">
      <c r="A37" s="21">
        <f ca="1">A31+1</f>
        <v>43560</v>
      </c>
      <c r="B37" s="11" t="s">
        <v>24</v>
      </c>
      <c r="C37" s="11" t="s">
        <v>19</v>
      </c>
      <c r="D37" s="22" t="str">
        <f>IF(_6tuoxiaogaoliu_month_day!A33="","",_6tuoxiaogaoliu_month_day!A33)</f>
        <v/>
      </c>
      <c r="E37" s="22" t="str">
        <f>IF(_6tuoxiaogaoliu_month_day!B33="","",_6tuoxiaogaoliu_month_day!B33)</f>
        <v/>
      </c>
      <c r="F37" s="22" t="str">
        <f>IF(_6tuoxiaogaoliu_month_day!C33="","",_6tuoxiaogaoliu_month_day!C33)</f>
        <v/>
      </c>
      <c r="G37" s="22" t="str">
        <f>IF(_6tuoxiaogaoliu_month_day!D33="","",_6tuoxiaogaoliu_month_day!D33)</f>
        <v/>
      </c>
      <c r="H37" s="22" t="str">
        <f>IF(_6tuoxiaogaoliu_month_day!E33="","",_6tuoxiaogaoliu_month_day!E33)</f>
        <v/>
      </c>
      <c r="I37" s="22" t="str">
        <f ca="1">IF(_6tuoxiaogaoliu_month_day!J33="","",SUM(_6tuoxiaogaoliu_month_day!J33:_6tuoxiaogaoliu_month_day!M33))</f>
        <v/>
      </c>
      <c r="J37" s="23" t="str">
        <f>IF(_6tuoxiaogaoliu1_month_day!A32="","",SUM(_6tuoxiaogaoliu1_month_day!A32,_6tuoxiaogaoliu1_month_day!B32))</f>
        <v/>
      </c>
      <c r="K37" s="23" t="str">
        <f>IF(_6tuoxiaogaoliu2_month_day!A32="","",_6tuoxiaogaoliu2_month_day!A32)</f>
        <v/>
      </c>
      <c r="L37" s="24" t="str">
        <f>IF(K37="","",3.14*2.5*2.5*K37/1000*1.38)</f>
        <v/>
      </c>
      <c r="M37" s="23" t="str">
        <f>IF(K37="","",SUM(K37:K42))</f>
        <v/>
      </c>
      <c r="N37" s="24" t="str">
        <f>IF(L37="","",SUM(L37:L42))</f>
        <v/>
      </c>
      <c r="O37" s="23" t="str">
        <f>IF(_6tuoxiaogaoliu_month_day!I33="","",_6tuoxiaogaoliu_month_day!I33)</f>
        <v/>
      </c>
      <c r="P37" s="18"/>
      <c r="Q37" s="15" t="str">
        <f>IF(D37="","",(D37-E37)*100/D37)</f>
        <v/>
      </c>
      <c r="R37" s="15" t="str">
        <f>IF(F37="","",(F37-G37)*100/F37)</f>
        <v/>
      </c>
    </row>
    <row customHeight="1" r="38">
      <c r="A38" s="21"/>
      <c r="B38" s="11" t="s">
        <v>24</v>
      </c>
      <c r="C38" s="11" t="s">
        <v>21</v>
      </c>
      <c r="D38" s="22" t="str">
        <f>IF(_6tuoxiaogaoliu_month_day!A34="","",_6tuoxiaogaoliu_month_day!A34)</f>
        <v/>
      </c>
      <c r="E38" s="22" t="str">
        <f>IF(_6tuoxiaogaoliu_month_day!B34="","",_6tuoxiaogaoliu_month_day!B34)</f>
        <v/>
      </c>
      <c r="F38" s="22" t="str">
        <f>IF(_6tuoxiaogaoliu_month_day!C34="","",_6tuoxiaogaoliu_month_day!C34)</f>
        <v/>
      </c>
      <c r="G38" s="22" t="str">
        <f>IF(_6tuoxiaogaoliu_month_day!D34="","",_6tuoxiaogaoliu_month_day!D34)</f>
        <v/>
      </c>
      <c r="H38" s="22" t="str">
        <f>IF(_6tuoxiaogaoliu_month_day!E34="","",_6tuoxiaogaoliu_month_day!E34)</f>
        <v/>
      </c>
      <c r="I38" s="22" t="str">
        <f ca="1">IF(_6tuoxiaogaoliu_month_day!J34="","",SUM(_6tuoxiaogaoliu_month_day!J34:_6tuoxiaogaoliu_month_day!M34))</f>
        <v/>
      </c>
      <c r="J38" s="25"/>
      <c r="K38" s="25"/>
      <c r="L38" s="26"/>
      <c r="M38" s="27"/>
      <c r="N38" s="28"/>
      <c r="O38" s="25"/>
      <c r="P38" s="20"/>
      <c r="Q38" s="15" t="str">
        <f>IF(D38="","",(D38-E38)*100/D38)</f>
        <v/>
      </c>
      <c r="R38" s="15" t="str">
        <f>IF(F38="","",(F38-G38)*100/F38)</f>
        <v/>
      </c>
    </row>
    <row customHeight="1" r="39">
      <c r="A39" s="21"/>
      <c r="B39" s="11" t="s">
        <v>18</v>
      </c>
      <c r="C39" s="11" t="s">
        <v>19</v>
      </c>
      <c r="D39" s="22" t="str">
        <f>IF(_6tuoxiaogaoliu_month_day!A35="","",_6tuoxiaogaoliu_month_day!A35)</f>
        <v/>
      </c>
      <c r="E39" s="22" t="str">
        <f>IF(_6tuoxiaogaoliu_month_day!B35="","",_6tuoxiaogaoliu_month_day!B35)</f>
        <v/>
      </c>
      <c r="F39" s="22" t="str">
        <f>IF(_6tuoxiaogaoliu_month_day!C35="","",_6tuoxiaogaoliu_month_day!C35)</f>
        <v/>
      </c>
      <c r="G39" s="22" t="str">
        <f>IF(_6tuoxiaogaoliu_month_day!D35="","",_6tuoxiaogaoliu_month_day!D35)</f>
        <v/>
      </c>
      <c r="H39" s="22" t="str">
        <f>IF(_6tuoxiaogaoliu_month_day!E35="","",_6tuoxiaogaoliu_month_day!E35)</f>
        <v/>
      </c>
      <c r="I39" s="22" t="str">
        <f ca="1">IF(_6tuoxiaogaoliu_month_day!J35="","",SUM(_6tuoxiaogaoliu_month_day!J35:_6tuoxiaogaoliu_month_day!M35))</f>
        <v/>
      </c>
      <c r="J39" s="23" t="str">
        <f>IF(_6tuoxiaogaoliu1_month_day!A34="","",SUM(_6tuoxiaogaoliu1_month_day!A34,_6tuoxiaogaoliu1_month_day!B34))</f>
        <v/>
      </c>
      <c r="K39" s="23" t="str">
        <f>IF(_6tuoxiaogaoliu2_month_day!A34="","",_6tuoxiaogaoliu2_month_day!A34)</f>
        <v/>
      </c>
      <c r="L39" s="24" t="str">
        <f>IF(K39="","",3.14*2.5*2.5*K39/1000*1.38)</f>
        <v/>
      </c>
      <c r="M39" s="27"/>
      <c r="N39" s="28"/>
      <c r="O39" s="23" t="str">
        <f>IF(_6tuoxiaogaoliu_month_day!I35="","",_6tuoxiaogaoliu_month_day!I35)</f>
        <v/>
      </c>
      <c r="P39" s="18"/>
      <c r="Q39" s="15" t="str">
        <f>IF(D39="","",(D39-E39)*100/D39)</f>
        <v/>
      </c>
      <c r="R39" s="15" t="str">
        <f>IF(F39="","",(F39-G39)*100/F39)</f>
        <v/>
      </c>
    </row>
    <row customHeight="1" r="40">
      <c r="A40" s="21"/>
      <c r="B40" s="11" t="s">
        <v>18</v>
      </c>
      <c r="C40" s="11" t="s">
        <v>21</v>
      </c>
      <c r="D40" s="22" t="str">
        <f>IF(_6tuoxiaogaoliu_month_day!A36="","",_6tuoxiaogaoliu_month_day!A36)</f>
        <v/>
      </c>
      <c r="E40" s="22" t="str">
        <f>IF(_6tuoxiaogaoliu_month_day!B36="","",_6tuoxiaogaoliu_month_day!B36)</f>
        <v/>
      </c>
      <c r="F40" s="22" t="str">
        <f>IF(_6tuoxiaogaoliu_month_day!C36="","",_6tuoxiaogaoliu_month_day!C36)</f>
        <v/>
      </c>
      <c r="G40" s="22" t="str">
        <f>IF(_6tuoxiaogaoliu_month_day!D36="","",_6tuoxiaogaoliu_month_day!D36)</f>
        <v/>
      </c>
      <c r="H40" s="22" t="str">
        <f>IF(_6tuoxiaogaoliu_month_day!E36="","",_6tuoxiaogaoliu_month_day!E36)</f>
        <v/>
      </c>
      <c r="I40" s="22" t="str">
        <f ca="1">IF(_6tuoxiaogaoliu_month_day!J36="","",SUM(_6tuoxiaogaoliu_month_day!J36:_6tuoxiaogaoliu_month_day!M36))</f>
        <v/>
      </c>
      <c r="J40" s="25"/>
      <c r="K40" s="25"/>
      <c r="L40" s="26"/>
      <c r="M40" s="27"/>
      <c r="N40" s="28"/>
      <c r="O40" s="25"/>
      <c r="P40" s="20"/>
      <c r="Q40" s="15" t="str">
        <f>IF(D40="","",(D40-E40)*100/D40)</f>
        <v/>
      </c>
      <c r="R40" s="15" t="str">
        <f>IF(F40="","",(F40-G40)*100/F40)</f>
        <v/>
      </c>
    </row>
    <row customHeight="1" r="41">
      <c r="A41" s="21"/>
      <c r="B41" s="11" t="s">
        <v>22</v>
      </c>
      <c r="C41" s="11" t="s">
        <v>19</v>
      </c>
      <c r="D41" s="22" t="str">
        <f>IF(_6tuoxiaogaoliu_month_day!A37="","",_6tuoxiaogaoliu_month_day!A37)</f>
        <v/>
      </c>
      <c r="E41" s="22" t="str">
        <f>IF(_6tuoxiaogaoliu_month_day!B37="","",_6tuoxiaogaoliu_month_day!B37)</f>
        <v/>
      </c>
      <c r="F41" s="22" t="str">
        <f>IF(_6tuoxiaogaoliu_month_day!C37="","",_6tuoxiaogaoliu_month_day!C37)</f>
        <v/>
      </c>
      <c r="G41" s="22" t="str">
        <f>IF(_6tuoxiaogaoliu_month_day!D37="","",_6tuoxiaogaoliu_month_day!D37)</f>
        <v/>
      </c>
      <c r="H41" s="22" t="str">
        <f>IF(_6tuoxiaogaoliu_month_day!E37="","",_6tuoxiaogaoliu_month_day!E37)</f>
        <v/>
      </c>
      <c r="I41" s="22" t="str">
        <f ca="1">IF(_6tuoxiaogaoliu_month_day!J37="","",SUM(_6tuoxiaogaoliu_month_day!J37:_6tuoxiaogaoliu_month_day!M37))</f>
        <v/>
      </c>
      <c r="J41" s="23" t="str">
        <f>IF(_6tuoxiaogaoliu1_month_day!A36="","",SUM(_6tuoxiaogaoliu1_month_day!A36,_6tuoxiaogaoliu1_month_day!B36))</f>
        <v/>
      </c>
      <c r="K41" s="23" t="str">
        <f>IF(_6tuoxiaogaoliu2_month_day!A36="","",_6tuoxiaogaoliu2_month_day!A36)</f>
        <v/>
      </c>
      <c r="L41" s="24" t="str">
        <f>IF(K41="","",3.14*2.5*2.5*K41/1000*1.38)</f>
        <v/>
      </c>
      <c r="M41" s="27"/>
      <c r="N41" s="28"/>
      <c r="O41" s="23" t="str">
        <f>IF(_6tuoxiaogaoliu_month_day!I37="","",_6tuoxiaogaoliu_month_day!I37)</f>
        <v/>
      </c>
      <c r="P41" s="18"/>
      <c r="Q41" s="15" t="str">
        <f>IF(D41="","",(D41-E41)*100/D41)</f>
        <v/>
      </c>
      <c r="R41" s="15" t="str">
        <f>IF(F41="","",(F41-G41)*100/F41)</f>
        <v/>
      </c>
    </row>
    <row customHeight="1" r="42">
      <c r="A42" s="21"/>
      <c r="B42" s="11" t="s">
        <v>22</v>
      </c>
      <c r="C42" s="11" t="s">
        <v>21</v>
      </c>
      <c r="D42" s="22" t="str">
        <f>IF(_6tuoxiaogaoliu_month_day!A38="","",_6tuoxiaogaoliu_month_day!A38)</f>
        <v/>
      </c>
      <c r="E42" s="22" t="str">
        <f>IF(_6tuoxiaogaoliu_month_day!B38="","",_6tuoxiaogaoliu_month_day!B38)</f>
        <v/>
      </c>
      <c r="F42" s="22" t="str">
        <f>IF(_6tuoxiaogaoliu_month_day!C38="","",_6tuoxiaogaoliu_month_day!C38)</f>
        <v/>
      </c>
      <c r="G42" s="22" t="str">
        <f>IF(_6tuoxiaogaoliu_month_day!D38="","",_6tuoxiaogaoliu_month_day!D38)</f>
        <v/>
      </c>
      <c r="H42" s="22" t="str">
        <f>IF(_6tuoxiaogaoliu_month_day!E38="","",_6tuoxiaogaoliu_month_day!E38)</f>
        <v/>
      </c>
      <c r="I42" s="22" t="str">
        <f ca="1">IF(_6tuoxiaogaoliu_month_day!J38="","",SUM(_6tuoxiaogaoliu_month_day!J38:_6tuoxiaogaoliu_month_day!M38))</f>
        <v/>
      </c>
      <c r="J42" s="25"/>
      <c r="K42" s="25"/>
      <c r="L42" s="26"/>
      <c r="M42" s="25"/>
      <c r="N42" s="26"/>
      <c r="O42" s="25"/>
      <c r="P42" s="17"/>
      <c r="Q42" s="15" t="str">
        <f>IF(D42="","",(D42-E42)*100/D42)</f>
        <v/>
      </c>
      <c r="R42" s="15" t="str">
        <f>IF(F42="","",(F42-G42)*100/F42)</f>
        <v/>
      </c>
    </row>
    <row customHeight="1" r="43">
      <c r="A43" s="21">
        <f ca="1">A37+1</f>
        <v>43561</v>
      </c>
      <c r="B43" s="11" t="s">
        <v>24</v>
      </c>
      <c r="C43" s="11" t="s">
        <v>19</v>
      </c>
      <c r="D43" s="22" t="str">
        <f>IF(_6tuoxiaogaoliu_month_day!A39="","",_6tuoxiaogaoliu_month_day!A39)</f>
        <v/>
      </c>
      <c r="E43" s="22" t="str">
        <f>IF(_6tuoxiaogaoliu_month_day!B39="","",_6tuoxiaogaoliu_month_day!B39)</f>
        <v/>
      </c>
      <c r="F43" s="22" t="str">
        <f>IF(_6tuoxiaogaoliu_month_day!C39="","",_6tuoxiaogaoliu_month_day!C39)</f>
        <v/>
      </c>
      <c r="G43" s="22" t="str">
        <f>IF(_6tuoxiaogaoliu_month_day!D39="","",_6tuoxiaogaoliu_month_day!D39)</f>
        <v/>
      </c>
      <c r="H43" s="22" t="str">
        <f>IF(_6tuoxiaogaoliu_month_day!E39="","",_6tuoxiaogaoliu_month_day!E39)</f>
        <v/>
      </c>
      <c r="I43" s="22" t="str">
        <f ca="1">IF(_6tuoxiaogaoliu_month_day!J39="","",SUM(_6tuoxiaogaoliu_month_day!J39:_6tuoxiaogaoliu_month_day!M39))</f>
        <v/>
      </c>
      <c r="J43" s="23" t="str">
        <f>IF(_6tuoxiaogaoliu1_month_day!A38="","",SUM(_6tuoxiaogaoliu1_month_day!A38,_6tuoxiaogaoliu1_month_day!B38))</f>
        <v/>
      </c>
      <c r="K43" s="23" t="str">
        <f>IF(_6tuoxiaogaoliu2_month_day!A38="","",_6tuoxiaogaoliu2_month_day!A38)</f>
        <v/>
      </c>
      <c r="L43" s="24" t="str">
        <f>IF(K43="","",3.14*2.5*2.5*K43/1000*1.38)</f>
        <v/>
      </c>
      <c r="M43" s="23" t="str">
        <f>IF(K43="","",SUM(K43:K48))</f>
        <v/>
      </c>
      <c r="N43" s="24" t="str">
        <f>IF(L43="","",SUM(L43:L48))</f>
        <v/>
      </c>
      <c r="O43" s="23" t="str">
        <f>IF(_6tuoxiaogaoliu_month_day!I39="","",_6tuoxiaogaoliu_month_day!I39)</f>
        <v/>
      </c>
      <c r="P43" s="18"/>
      <c r="Q43" s="15" t="str">
        <f>IF(D43="","",(D43-E43)*100/D43)</f>
        <v/>
      </c>
      <c r="R43" s="15" t="str">
        <f>IF(F43="","",(F43-G43)*100/F43)</f>
        <v/>
      </c>
    </row>
    <row customHeight="1" r="44">
      <c r="A44" s="21"/>
      <c r="B44" s="11" t="s">
        <v>24</v>
      </c>
      <c r="C44" s="11" t="s">
        <v>21</v>
      </c>
      <c r="D44" s="22" t="str">
        <f>IF(_6tuoxiaogaoliu_month_day!A40="","",_6tuoxiaogaoliu_month_day!A40)</f>
        <v/>
      </c>
      <c r="E44" s="22" t="str">
        <f>IF(_6tuoxiaogaoliu_month_day!B40="","",_6tuoxiaogaoliu_month_day!B40)</f>
        <v/>
      </c>
      <c r="F44" s="22" t="str">
        <f>IF(_6tuoxiaogaoliu_month_day!C40="","",_6tuoxiaogaoliu_month_day!C40)</f>
        <v/>
      </c>
      <c r="G44" s="22" t="str">
        <f>IF(_6tuoxiaogaoliu_month_day!D40="","",_6tuoxiaogaoliu_month_day!D40)</f>
        <v/>
      </c>
      <c r="H44" s="22" t="str">
        <f>IF(_6tuoxiaogaoliu_month_day!E40="","",_6tuoxiaogaoliu_month_day!E40)</f>
        <v/>
      </c>
      <c r="I44" s="22" t="str">
        <f ca="1">IF(_6tuoxiaogaoliu_month_day!J40="","",SUM(_6tuoxiaogaoliu_month_day!J40:_6tuoxiaogaoliu_month_day!M40))</f>
        <v/>
      </c>
      <c r="J44" s="25"/>
      <c r="K44" s="25"/>
      <c r="L44" s="26"/>
      <c r="M44" s="27"/>
      <c r="N44" s="28"/>
      <c r="O44" s="25"/>
      <c r="P44" s="20"/>
      <c r="Q44" s="15" t="str">
        <f>IF(D44="","",(D44-E44)*100/D44)</f>
        <v/>
      </c>
      <c r="R44" s="15" t="str">
        <f>IF(F44="","",(F44-G44)*100/F44)</f>
        <v/>
      </c>
    </row>
    <row customHeight="1" r="45">
      <c r="A45" s="21"/>
      <c r="B45" s="11" t="s">
        <v>18</v>
      </c>
      <c r="C45" s="11" t="s">
        <v>19</v>
      </c>
      <c r="D45" s="22" t="str">
        <f>IF(_6tuoxiaogaoliu_month_day!A41="","",_6tuoxiaogaoliu_month_day!A41)</f>
        <v/>
      </c>
      <c r="E45" s="22" t="str">
        <f>IF(_6tuoxiaogaoliu_month_day!B41="","",_6tuoxiaogaoliu_month_day!B41)</f>
        <v/>
      </c>
      <c r="F45" s="22" t="str">
        <f>IF(_6tuoxiaogaoliu_month_day!C41="","",_6tuoxiaogaoliu_month_day!C41)</f>
        <v/>
      </c>
      <c r="G45" s="22" t="str">
        <f>IF(_6tuoxiaogaoliu_month_day!D41="","",_6tuoxiaogaoliu_month_day!D41)</f>
        <v/>
      </c>
      <c r="H45" s="22" t="str">
        <f>IF(_6tuoxiaogaoliu_month_day!E41="","",_6tuoxiaogaoliu_month_day!E41)</f>
        <v/>
      </c>
      <c r="I45" s="22" t="str">
        <f ca="1">IF(_6tuoxiaogaoliu_month_day!J41="","",SUM(_6tuoxiaogaoliu_month_day!J41:_6tuoxiaogaoliu_month_day!M41))</f>
        <v/>
      </c>
      <c r="J45" s="23" t="str">
        <f>IF(_6tuoxiaogaoliu1_month_day!A40="","",SUM(_6tuoxiaogaoliu1_month_day!A40,_6tuoxiaogaoliu1_month_day!B40))</f>
        <v/>
      </c>
      <c r="K45" s="23" t="str">
        <f>IF(_6tuoxiaogaoliu2_month_day!A40="","",_6tuoxiaogaoliu2_month_day!A40)</f>
        <v/>
      </c>
      <c r="L45" s="24" t="str">
        <f>IF(K45="","",3.14*2.5*2.5*K45/1000*1.38)</f>
        <v/>
      </c>
      <c r="M45" s="27"/>
      <c r="N45" s="28"/>
      <c r="O45" s="23" t="str">
        <f>IF(_6tuoxiaogaoliu_month_day!I41="","",_6tuoxiaogaoliu_month_day!I41)</f>
        <v/>
      </c>
      <c r="P45" s="18"/>
      <c r="Q45" s="15" t="str">
        <f>IF(D45="","",(D45-E45)*100/D45)</f>
        <v/>
      </c>
      <c r="R45" s="15" t="str">
        <f>IF(F45="","",(F45-G45)*100/F45)</f>
        <v/>
      </c>
    </row>
    <row customHeight="1" r="46">
      <c r="A46" s="21"/>
      <c r="B46" s="11" t="s">
        <v>18</v>
      </c>
      <c r="C46" s="11" t="s">
        <v>21</v>
      </c>
      <c r="D46" s="22" t="str">
        <f>IF(_6tuoxiaogaoliu_month_day!A42="","",_6tuoxiaogaoliu_month_day!A42)</f>
        <v/>
      </c>
      <c r="E46" s="22" t="str">
        <f>IF(_6tuoxiaogaoliu_month_day!B42="","",_6tuoxiaogaoliu_month_day!B42)</f>
        <v/>
      </c>
      <c r="F46" s="22" t="str">
        <f>IF(_6tuoxiaogaoliu_month_day!C42="","",_6tuoxiaogaoliu_month_day!C42)</f>
        <v/>
      </c>
      <c r="G46" s="22" t="str">
        <f>IF(_6tuoxiaogaoliu_month_day!D42="","",_6tuoxiaogaoliu_month_day!D42)</f>
        <v/>
      </c>
      <c r="H46" s="22" t="str">
        <f>IF(_6tuoxiaogaoliu_month_day!E42="","",_6tuoxiaogaoliu_month_day!E42)</f>
        <v/>
      </c>
      <c r="I46" s="22" t="str">
        <f ca="1">IF(_6tuoxiaogaoliu_month_day!J42="","",SUM(_6tuoxiaogaoliu_month_day!J42:_6tuoxiaogaoliu_month_day!M42))</f>
        <v/>
      </c>
      <c r="J46" s="25"/>
      <c r="K46" s="25"/>
      <c r="L46" s="26"/>
      <c r="M46" s="27"/>
      <c r="N46" s="28"/>
      <c r="O46" s="25"/>
      <c r="P46" s="20"/>
      <c r="Q46" s="15" t="str">
        <f>IF(D46="","",(D46-E46)*100/D46)</f>
        <v/>
      </c>
      <c r="R46" s="15" t="str">
        <f>IF(F46="","",(F46-G46)*100/F46)</f>
        <v/>
      </c>
    </row>
    <row customHeight="1" r="47">
      <c r="A47" s="21"/>
      <c r="B47" s="11" t="s">
        <v>22</v>
      </c>
      <c r="C47" s="11" t="s">
        <v>19</v>
      </c>
      <c r="D47" s="22" t="str">
        <f>IF(_6tuoxiaogaoliu_month_day!A43="","",_6tuoxiaogaoliu_month_day!A43)</f>
        <v/>
      </c>
      <c r="E47" s="22" t="str">
        <f>IF(_6tuoxiaogaoliu_month_day!B43="","",_6tuoxiaogaoliu_month_day!B43)</f>
        <v/>
      </c>
      <c r="F47" s="22" t="str">
        <f>IF(_6tuoxiaogaoliu_month_day!C43="","",_6tuoxiaogaoliu_month_day!C43)</f>
        <v/>
      </c>
      <c r="G47" s="22" t="str">
        <f>IF(_6tuoxiaogaoliu_month_day!D43="","",_6tuoxiaogaoliu_month_day!D43)</f>
        <v/>
      </c>
      <c r="H47" s="22" t="str">
        <f>IF(_6tuoxiaogaoliu_month_day!E43="","",_6tuoxiaogaoliu_month_day!E43)</f>
        <v/>
      </c>
      <c r="I47" s="22" t="str">
        <f ca="1">IF(_6tuoxiaogaoliu_month_day!J43="","",SUM(_6tuoxiaogaoliu_month_day!J43:_6tuoxiaogaoliu_month_day!M43))</f>
        <v/>
      </c>
      <c r="J47" s="23" t="str">
        <f>IF(_6tuoxiaogaoliu1_month_day!A42="","",SUM(_6tuoxiaogaoliu1_month_day!A42,_6tuoxiaogaoliu1_month_day!B42))</f>
        <v/>
      </c>
      <c r="K47" s="23" t="str">
        <f>IF(_6tuoxiaogaoliu2_month_day!A42="","",_6tuoxiaogaoliu2_month_day!A42)</f>
        <v/>
      </c>
      <c r="L47" s="24" t="str">
        <f>IF(K47="","",3.14*2.5*2.5*K47/1000*1.38)</f>
        <v/>
      </c>
      <c r="M47" s="27"/>
      <c r="N47" s="28"/>
      <c r="O47" s="23" t="str">
        <f>IF(_6tuoxiaogaoliu_month_day!I43="","",_6tuoxiaogaoliu_month_day!I43)</f>
        <v/>
      </c>
      <c r="P47" s="18"/>
      <c r="Q47" s="15" t="str">
        <f>IF(D47="","",(D47-E47)*100/D47)</f>
        <v/>
      </c>
      <c r="R47" s="15" t="str">
        <f>IF(F47="","",(F47-G47)*100/F47)</f>
        <v/>
      </c>
    </row>
    <row customHeight="1" r="48">
      <c r="A48" s="21"/>
      <c r="B48" s="11" t="s">
        <v>22</v>
      </c>
      <c r="C48" s="11" t="s">
        <v>21</v>
      </c>
      <c r="D48" s="22" t="str">
        <f>IF(_6tuoxiaogaoliu_month_day!A44="","",_6tuoxiaogaoliu_month_day!A44)</f>
        <v/>
      </c>
      <c r="E48" s="22" t="str">
        <f>IF(_6tuoxiaogaoliu_month_day!B44="","",_6tuoxiaogaoliu_month_day!B44)</f>
        <v/>
      </c>
      <c r="F48" s="22" t="str">
        <f>IF(_6tuoxiaogaoliu_month_day!C44="","",_6tuoxiaogaoliu_month_day!C44)</f>
        <v/>
      </c>
      <c r="G48" s="22" t="str">
        <f>IF(_6tuoxiaogaoliu_month_day!D44="","",_6tuoxiaogaoliu_month_day!D44)</f>
        <v/>
      </c>
      <c r="H48" s="22" t="str">
        <f>IF(_6tuoxiaogaoliu_month_day!E44="","",_6tuoxiaogaoliu_month_day!E44)</f>
        <v/>
      </c>
      <c r="I48" s="22" t="str">
        <f ca="1">IF(_6tuoxiaogaoliu_month_day!J44="","",SUM(_6tuoxiaogaoliu_month_day!J44:_6tuoxiaogaoliu_month_day!M44))</f>
        <v/>
      </c>
      <c r="J48" s="25"/>
      <c r="K48" s="25"/>
      <c r="L48" s="26"/>
      <c r="M48" s="25"/>
      <c r="N48" s="26"/>
      <c r="O48" s="25"/>
      <c r="P48" s="20"/>
      <c r="Q48" s="15" t="str">
        <f>IF(D48="","",(D48-E48)*100/D48)</f>
        <v/>
      </c>
      <c r="R48" s="15" t="str">
        <f>IF(F48="","",(F48-G48)*100/F48)</f>
        <v/>
      </c>
    </row>
    <row customHeight="1" r="49">
      <c r="A49" s="21">
        <f ca="1">A43+1</f>
        <v>43562</v>
      </c>
      <c r="B49" s="11" t="s">
        <v>24</v>
      </c>
      <c r="C49" s="11" t="s">
        <v>19</v>
      </c>
      <c r="D49" s="22" t="str">
        <f>IF(_6tuoxiaogaoliu_month_day!A45="","",_6tuoxiaogaoliu_month_day!A45)</f>
        <v/>
      </c>
      <c r="E49" s="22" t="str">
        <f>IF(_6tuoxiaogaoliu_month_day!B45="","",_6tuoxiaogaoliu_month_day!B45)</f>
        <v/>
      </c>
      <c r="F49" s="22" t="str">
        <f>IF(_6tuoxiaogaoliu_month_day!C45="","",_6tuoxiaogaoliu_month_day!C45)</f>
        <v/>
      </c>
      <c r="G49" s="22" t="str">
        <f>IF(_6tuoxiaogaoliu_month_day!D45="","",_6tuoxiaogaoliu_month_day!D45)</f>
        <v/>
      </c>
      <c r="H49" s="22" t="str">
        <f>IF(_6tuoxiaogaoliu_month_day!E45="","",_6tuoxiaogaoliu_month_day!E45)</f>
        <v/>
      </c>
      <c r="I49" s="22" t="str">
        <f ca="1">IF(_6tuoxiaogaoliu_month_day!J45="","",SUM(_6tuoxiaogaoliu_month_day!J45:_6tuoxiaogaoliu_month_day!M45))</f>
        <v/>
      </c>
      <c r="J49" s="23" t="str">
        <f>IF(_6tuoxiaogaoliu1_month_day!A44="","",SUM(_6tuoxiaogaoliu1_month_day!A44,_6tuoxiaogaoliu1_month_day!B44))</f>
        <v/>
      </c>
      <c r="K49" s="23" t="str">
        <f>IF(_6tuoxiaogaoliu2_month_day!A44="","",_6tuoxiaogaoliu2_month_day!A44)</f>
        <v/>
      </c>
      <c r="L49" s="24" t="str">
        <f>IF(K49="","",3.14*2.5*2.5*K49/1000*1.38)</f>
        <v/>
      </c>
      <c r="M49" s="23" t="str">
        <f>IF(K49="","",SUM(K49:K54))</f>
        <v/>
      </c>
      <c r="N49" s="24" t="str">
        <f>IF(L49="","",SUM(L49:L54))</f>
        <v/>
      </c>
      <c r="O49" s="23" t="str">
        <f>IF(_6tuoxiaogaoliu_month_day!I45="","",_6tuoxiaogaoliu_month_day!I45)</f>
        <v/>
      </c>
      <c r="P49" s="18"/>
      <c r="Q49" s="15" t="str">
        <f>IF(D49="","",(D49-E49)*100/D49)</f>
        <v/>
      </c>
      <c r="R49" s="15" t="str">
        <f>IF(F49="","",(F49-G49)*100/F49)</f>
        <v/>
      </c>
    </row>
    <row customHeight="1" r="50">
      <c r="A50" s="21"/>
      <c r="B50" s="11" t="s">
        <v>24</v>
      </c>
      <c r="C50" s="11" t="s">
        <v>21</v>
      </c>
      <c r="D50" s="22" t="str">
        <f>IF(_6tuoxiaogaoliu_month_day!A46="","",_6tuoxiaogaoliu_month_day!A46)</f>
        <v/>
      </c>
      <c r="E50" s="22" t="str">
        <f>IF(_6tuoxiaogaoliu_month_day!B46="","",_6tuoxiaogaoliu_month_day!B46)</f>
        <v/>
      </c>
      <c r="F50" s="22" t="str">
        <f>IF(_6tuoxiaogaoliu_month_day!C46="","",_6tuoxiaogaoliu_month_day!C46)</f>
        <v/>
      </c>
      <c r="G50" s="22" t="str">
        <f>IF(_6tuoxiaogaoliu_month_day!D46="","",_6tuoxiaogaoliu_month_day!D46)</f>
        <v/>
      </c>
      <c r="H50" s="22" t="str">
        <f>IF(_6tuoxiaogaoliu_month_day!E46="","",_6tuoxiaogaoliu_month_day!E46)</f>
        <v/>
      </c>
      <c r="I50" s="22" t="str">
        <f ca="1">IF(_6tuoxiaogaoliu_month_day!J46="","",SUM(_6tuoxiaogaoliu_month_day!J46:_6tuoxiaogaoliu_month_day!M46))</f>
        <v/>
      </c>
      <c r="J50" s="25"/>
      <c r="K50" s="25"/>
      <c r="L50" s="26"/>
      <c r="M50" s="27"/>
      <c r="N50" s="28"/>
      <c r="O50" s="25"/>
      <c r="P50" s="20"/>
      <c r="Q50" s="15" t="str">
        <f>IF(D50="","",(D50-E50)*100/D50)</f>
        <v/>
      </c>
      <c r="R50" s="15" t="str">
        <f>IF(F50="","",(F50-G50)*100/F50)</f>
        <v/>
      </c>
    </row>
    <row customHeight="1" r="51">
      <c r="A51" s="21"/>
      <c r="B51" s="11" t="s">
        <v>18</v>
      </c>
      <c r="C51" s="11" t="s">
        <v>19</v>
      </c>
      <c r="D51" s="22" t="str">
        <f>IF(_6tuoxiaogaoliu_month_day!A47="","",_6tuoxiaogaoliu_month_day!A47)</f>
        <v/>
      </c>
      <c r="E51" s="22" t="str">
        <f>IF(_6tuoxiaogaoliu_month_day!B47="","",_6tuoxiaogaoliu_month_day!B47)</f>
        <v/>
      </c>
      <c r="F51" s="22" t="str">
        <f>IF(_6tuoxiaogaoliu_month_day!C47="","",_6tuoxiaogaoliu_month_day!C47)</f>
        <v/>
      </c>
      <c r="G51" s="22" t="str">
        <f>IF(_6tuoxiaogaoliu_month_day!D47="","",_6tuoxiaogaoliu_month_day!D47)</f>
        <v/>
      </c>
      <c r="H51" s="22" t="str">
        <f>IF(_6tuoxiaogaoliu_month_day!E47="","",_6tuoxiaogaoliu_month_day!E47)</f>
        <v/>
      </c>
      <c r="I51" s="22" t="str">
        <f ca="1">IF(_6tuoxiaogaoliu_month_day!J47="","",SUM(_6tuoxiaogaoliu_month_day!J47:_6tuoxiaogaoliu_month_day!M47))</f>
        <v/>
      </c>
      <c r="J51" s="23" t="str">
        <f>IF(_6tuoxiaogaoliu1_month_day!A46="","",SUM(_6tuoxiaogaoliu1_month_day!A46,_6tuoxiaogaoliu1_month_day!B46))</f>
        <v/>
      </c>
      <c r="K51" s="23" t="str">
        <f>IF(_6tuoxiaogaoliu2_month_day!A46="","",_6tuoxiaogaoliu2_month_day!A46)</f>
        <v/>
      </c>
      <c r="L51" s="24" t="str">
        <f>IF(K51="","",3.14*2.5*2.5*K51/1000*1.38)</f>
        <v/>
      </c>
      <c r="M51" s="27"/>
      <c r="N51" s="28"/>
      <c r="O51" s="23" t="str">
        <f>IF(_6tuoxiaogaoliu_month_day!I47="","",_6tuoxiaogaoliu_month_day!I47)</f>
        <v/>
      </c>
      <c r="P51" s="18"/>
      <c r="Q51" s="15" t="str">
        <f>IF(D51="","",(D51-E51)*100/D51)</f>
        <v/>
      </c>
      <c r="R51" s="15" t="str">
        <f>IF(F51="","",(F51-G51)*100/F51)</f>
        <v/>
      </c>
    </row>
    <row customHeight="1" r="52">
      <c r="A52" s="21"/>
      <c r="B52" s="11" t="s">
        <v>18</v>
      </c>
      <c r="C52" s="11" t="s">
        <v>21</v>
      </c>
      <c r="D52" s="22" t="str">
        <f>IF(_6tuoxiaogaoliu_month_day!A48="","",_6tuoxiaogaoliu_month_day!A48)</f>
        <v/>
      </c>
      <c r="E52" s="22" t="str">
        <f>IF(_6tuoxiaogaoliu_month_day!B48="","",_6tuoxiaogaoliu_month_day!B48)</f>
        <v/>
      </c>
      <c r="F52" s="22" t="str">
        <f>IF(_6tuoxiaogaoliu_month_day!C48="","",_6tuoxiaogaoliu_month_day!C48)</f>
        <v/>
      </c>
      <c r="G52" s="22" t="str">
        <f>IF(_6tuoxiaogaoliu_month_day!D48="","",_6tuoxiaogaoliu_month_day!D48)</f>
        <v/>
      </c>
      <c r="H52" s="22" t="str">
        <f>IF(_6tuoxiaogaoliu_month_day!E48="","",_6tuoxiaogaoliu_month_day!E48)</f>
        <v/>
      </c>
      <c r="I52" s="22" t="str">
        <f ca="1">IF(_6tuoxiaogaoliu_month_day!J48="","",SUM(_6tuoxiaogaoliu_month_day!J48:_6tuoxiaogaoliu_month_day!M48))</f>
        <v/>
      </c>
      <c r="J52" s="25"/>
      <c r="K52" s="25"/>
      <c r="L52" s="26"/>
      <c r="M52" s="27"/>
      <c r="N52" s="28"/>
      <c r="O52" s="25"/>
      <c r="P52" s="17"/>
      <c r="Q52" s="15" t="str">
        <f>IF(D52="","",(D52-E52)*100/D52)</f>
        <v/>
      </c>
      <c r="R52" s="15" t="str">
        <f>IF(F52="","",(F52-G52)*100/F52)</f>
        <v/>
      </c>
    </row>
    <row customHeight="1" r="53">
      <c r="A53" s="21"/>
      <c r="B53" s="11" t="s">
        <v>22</v>
      </c>
      <c r="C53" s="11" t="s">
        <v>19</v>
      </c>
      <c r="D53" s="22" t="str">
        <f>IF(_6tuoxiaogaoliu_month_day!A49="","",_6tuoxiaogaoliu_month_day!A49)</f>
        <v/>
      </c>
      <c r="E53" s="22" t="str">
        <f>IF(_6tuoxiaogaoliu_month_day!B49="","",_6tuoxiaogaoliu_month_day!B49)</f>
        <v/>
      </c>
      <c r="F53" s="22" t="str">
        <f>IF(_6tuoxiaogaoliu_month_day!C49="","",_6tuoxiaogaoliu_month_day!C49)</f>
        <v/>
      </c>
      <c r="G53" s="22" t="str">
        <f>IF(_6tuoxiaogaoliu_month_day!D49="","",_6tuoxiaogaoliu_month_day!D49)</f>
        <v/>
      </c>
      <c r="H53" s="22" t="str">
        <f>IF(_6tuoxiaogaoliu_month_day!E49="","",_6tuoxiaogaoliu_month_day!E49)</f>
        <v/>
      </c>
      <c r="I53" s="22" t="str">
        <f ca="1">IF(_6tuoxiaogaoliu_month_day!J49="","",SUM(_6tuoxiaogaoliu_month_day!J49:_6tuoxiaogaoliu_month_day!M49))</f>
        <v/>
      </c>
      <c r="J53" s="23" t="str">
        <f>IF(_6tuoxiaogaoliu1_month_day!A48="","",SUM(_6tuoxiaogaoliu1_month_day!A48,_6tuoxiaogaoliu1_month_day!B48))</f>
        <v/>
      </c>
      <c r="K53" s="23" t="str">
        <f>IF(_6tuoxiaogaoliu2_month_day!A48="","",_6tuoxiaogaoliu2_month_day!A48)</f>
        <v/>
      </c>
      <c r="L53" s="24" t="str">
        <f>IF(K53="","",3.14*2.5*2.5*K53/1000*1.38)</f>
        <v/>
      </c>
      <c r="M53" s="27"/>
      <c r="N53" s="28"/>
      <c r="O53" s="23" t="str">
        <f>IF(_6tuoxiaogaoliu_month_day!I49="","",_6tuoxiaogaoliu_month_day!I49)</f>
        <v/>
      </c>
      <c r="P53" s="18"/>
      <c r="Q53" s="15" t="str">
        <f>IF(D53="","",(D53-E53)*100/D53)</f>
        <v/>
      </c>
      <c r="R53" s="15" t="str">
        <f>IF(F53="","",(F53-G53)*100/F53)</f>
        <v/>
      </c>
    </row>
    <row customHeight="1" r="54">
      <c r="A54" s="21"/>
      <c r="B54" s="11" t="s">
        <v>22</v>
      </c>
      <c r="C54" s="11" t="s">
        <v>21</v>
      </c>
      <c r="D54" s="22" t="str">
        <f>IF(_6tuoxiaogaoliu_month_day!A50="","",_6tuoxiaogaoliu_month_day!A50)</f>
        <v/>
      </c>
      <c r="E54" s="22" t="str">
        <f>IF(_6tuoxiaogaoliu_month_day!B50="","",_6tuoxiaogaoliu_month_day!B50)</f>
        <v/>
      </c>
      <c r="F54" s="22" t="str">
        <f>IF(_6tuoxiaogaoliu_month_day!C50="","",_6tuoxiaogaoliu_month_day!C50)</f>
        <v/>
      </c>
      <c r="G54" s="22" t="str">
        <f>IF(_6tuoxiaogaoliu_month_day!D50="","",_6tuoxiaogaoliu_month_day!D50)</f>
        <v/>
      </c>
      <c r="H54" s="22" t="str">
        <f>IF(_6tuoxiaogaoliu_month_day!E50="","",_6tuoxiaogaoliu_month_day!E50)</f>
        <v/>
      </c>
      <c r="I54" s="22" t="str">
        <f ca="1">IF(_6tuoxiaogaoliu_month_day!J50="","",SUM(_6tuoxiaogaoliu_month_day!J50:_6tuoxiaogaoliu_month_day!M50))</f>
        <v/>
      </c>
      <c r="J54" s="25"/>
      <c r="K54" s="25"/>
      <c r="L54" s="26"/>
      <c r="M54" s="25"/>
      <c r="N54" s="26"/>
      <c r="O54" s="25"/>
      <c r="P54" s="20"/>
      <c r="Q54" s="15" t="str">
        <f>IF(D54="","",(D54-E54)*100/D54)</f>
        <v/>
      </c>
      <c r="R54" s="15" t="str">
        <f>IF(F54="","",(F54-G54)*100/F54)</f>
        <v/>
      </c>
    </row>
    <row customHeight="1" r="55">
      <c r="A55" s="21">
        <f ca="1">A49+1</f>
        <v>43563</v>
      </c>
      <c r="B55" s="11" t="s">
        <v>24</v>
      </c>
      <c r="C55" s="11" t="s">
        <v>19</v>
      </c>
      <c r="D55" s="22" t="str">
        <f>IF(_6tuoxiaogaoliu_month_day!A51="","",_6tuoxiaogaoliu_month_day!A51)</f>
        <v/>
      </c>
      <c r="E55" s="22" t="str">
        <f>IF(_6tuoxiaogaoliu_month_day!B51="","",_6tuoxiaogaoliu_month_day!B51)</f>
        <v/>
      </c>
      <c r="F55" s="22" t="str">
        <f>IF(_6tuoxiaogaoliu_month_day!C51="","",_6tuoxiaogaoliu_month_day!C51)</f>
        <v/>
      </c>
      <c r="G55" s="22" t="str">
        <f>IF(_6tuoxiaogaoliu_month_day!D51="","",_6tuoxiaogaoliu_month_day!D51)</f>
        <v/>
      </c>
      <c r="H55" s="22" t="str">
        <f>IF(_6tuoxiaogaoliu_month_day!E51="","",_6tuoxiaogaoliu_month_day!E51)</f>
        <v/>
      </c>
      <c r="I55" s="22" t="str">
        <f ca="1">IF(_6tuoxiaogaoliu_month_day!J51="","",SUM(_6tuoxiaogaoliu_month_day!J51:_6tuoxiaogaoliu_month_day!M51))</f>
        <v/>
      </c>
      <c r="J55" s="23" t="str">
        <f>IF(_6tuoxiaogaoliu1_month_day!A50="","",SUM(_6tuoxiaogaoliu1_month_day!A50,_6tuoxiaogaoliu1_month_day!B50))</f>
        <v/>
      </c>
      <c r="K55" s="23" t="str">
        <f>IF(_6tuoxiaogaoliu2_month_day!A50="","",_6tuoxiaogaoliu2_month_day!A50)</f>
        <v/>
      </c>
      <c r="L55" s="24" t="str">
        <f>IF(K55="","",3.14*2.5*2.5*K55/1000*1.38)</f>
        <v/>
      </c>
      <c r="M55" s="23" t="str">
        <f>IF(K55="","",SUM(K55:K60))</f>
        <v/>
      </c>
      <c r="N55" s="24" t="str">
        <f>IF(L55="","",SUM(L55:L60))</f>
        <v/>
      </c>
      <c r="O55" s="23" t="str">
        <f>IF(_6tuoxiaogaoliu_month_day!I51="","",_6tuoxiaogaoliu_month_day!I51)</f>
        <v/>
      </c>
      <c r="P55" s="18"/>
      <c r="Q55" s="15" t="str">
        <f>IF(D55="","",(D55-E55)*100/D55)</f>
        <v/>
      </c>
      <c r="R55" s="15" t="str">
        <f>IF(F55="","",(F55-G55)*100/F55)</f>
        <v/>
      </c>
    </row>
    <row customHeight="1" r="56">
      <c r="A56" s="21"/>
      <c r="B56" s="11" t="s">
        <v>24</v>
      </c>
      <c r="C56" s="11" t="s">
        <v>21</v>
      </c>
      <c r="D56" s="22" t="str">
        <f>IF(_6tuoxiaogaoliu_month_day!A52="","",_6tuoxiaogaoliu_month_day!A52)</f>
        <v/>
      </c>
      <c r="E56" s="22" t="str">
        <f>IF(_6tuoxiaogaoliu_month_day!B52="","",_6tuoxiaogaoliu_month_day!B52)</f>
        <v/>
      </c>
      <c r="F56" s="22" t="str">
        <f>IF(_6tuoxiaogaoliu_month_day!C52="","",_6tuoxiaogaoliu_month_day!C52)</f>
        <v/>
      </c>
      <c r="G56" s="22" t="str">
        <f>IF(_6tuoxiaogaoliu_month_day!D52="","",_6tuoxiaogaoliu_month_day!D52)</f>
        <v/>
      </c>
      <c r="H56" s="22" t="str">
        <f>IF(_6tuoxiaogaoliu_month_day!E52="","",_6tuoxiaogaoliu_month_day!E52)</f>
        <v/>
      </c>
      <c r="I56" s="22" t="str">
        <f ca="1">IF(_6tuoxiaogaoliu_month_day!J52="","",SUM(_6tuoxiaogaoliu_month_day!J52:_6tuoxiaogaoliu_month_day!M52))</f>
        <v/>
      </c>
      <c r="J56" s="25"/>
      <c r="K56" s="25"/>
      <c r="L56" s="26"/>
      <c r="M56" s="27"/>
      <c r="N56" s="28"/>
      <c r="O56" s="25"/>
      <c r="P56" s="20"/>
      <c r="Q56" s="15" t="str">
        <f>IF(D56="","",(D56-E56)*100/D56)</f>
        <v/>
      </c>
      <c r="R56" s="15" t="str">
        <f>IF(F56="","",(F56-G56)*100/F56)</f>
        <v/>
      </c>
    </row>
    <row customHeight="1" r="57">
      <c r="A57" s="21"/>
      <c r="B57" s="11" t="s">
        <v>18</v>
      </c>
      <c r="C57" s="11" t="s">
        <v>19</v>
      </c>
      <c r="D57" s="22" t="str">
        <f>IF(_6tuoxiaogaoliu_month_day!A53="","",_6tuoxiaogaoliu_month_day!A53)</f>
        <v/>
      </c>
      <c r="E57" s="22" t="str">
        <f>IF(_6tuoxiaogaoliu_month_day!B53="","",_6tuoxiaogaoliu_month_day!B53)</f>
        <v/>
      </c>
      <c r="F57" s="22" t="str">
        <f>IF(_6tuoxiaogaoliu_month_day!C53="","",_6tuoxiaogaoliu_month_day!C53)</f>
        <v/>
      </c>
      <c r="G57" s="22" t="str">
        <f>IF(_6tuoxiaogaoliu_month_day!D53="","",_6tuoxiaogaoliu_month_day!D53)</f>
        <v/>
      </c>
      <c r="H57" s="22" t="str">
        <f>IF(_6tuoxiaogaoliu_month_day!E53="","",_6tuoxiaogaoliu_month_day!E53)</f>
        <v/>
      </c>
      <c r="I57" s="22" t="str">
        <f ca="1">IF(_6tuoxiaogaoliu_month_day!J53="","",SUM(_6tuoxiaogaoliu_month_day!J53:_6tuoxiaogaoliu_month_day!M53))</f>
        <v/>
      </c>
      <c r="J57" s="23" t="str">
        <f>IF(_6tuoxiaogaoliu1_month_day!A52="","",SUM(_6tuoxiaogaoliu1_month_day!A52,_6tuoxiaogaoliu1_month_day!B52))</f>
        <v/>
      </c>
      <c r="K57" s="23" t="str">
        <f>IF(_6tuoxiaogaoliu2_month_day!A52="","",_6tuoxiaogaoliu2_month_day!A52)</f>
        <v/>
      </c>
      <c r="L57" s="24" t="str">
        <f>IF(K57="","",3.14*2.5*2.5*K57/1000*1.38)</f>
        <v/>
      </c>
      <c r="M57" s="27"/>
      <c r="N57" s="28"/>
      <c r="O57" s="23" t="str">
        <f>IF(_6tuoxiaogaoliu_month_day!I53="","",_6tuoxiaogaoliu_month_day!I53)</f>
        <v/>
      </c>
      <c r="P57" s="18"/>
      <c r="Q57" s="15" t="str">
        <f>IF(D57="","",(D57-E57)*100/D57)</f>
        <v/>
      </c>
      <c r="R57" s="15" t="str">
        <f>IF(F57="","",(F57-G57)*100/F57)</f>
        <v/>
      </c>
    </row>
    <row customHeight="1" r="58">
      <c r="A58" s="21"/>
      <c r="B58" s="11" t="s">
        <v>18</v>
      </c>
      <c r="C58" s="11" t="s">
        <v>21</v>
      </c>
      <c r="D58" s="22" t="str">
        <f>IF(_6tuoxiaogaoliu_month_day!A54="","",_6tuoxiaogaoliu_month_day!A54)</f>
        <v/>
      </c>
      <c r="E58" s="22" t="str">
        <f>IF(_6tuoxiaogaoliu_month_day!B54="","",_6tuoxiaogaoliu_month_day!B54)</f>
        <v/>
      </c>
      <c r="F58" s="22" t="str">
        <f>IF(_6tuoxiaogaoliu_month_day!C54="","",_6tuoxiaogaoliu_month_day!C54)</f>
        <v/>
      </c>
      <c r="G58" s="22" t="str">
        <f>IF(_6tuoxiaogaoliu_month_day!D54="","",_6tuoxiaogaoliu_month_day!D54)</f>
        <v/>
      </c>
      <c r="H58" s="22" t="str">
        <f>IF(_6tuoxiaogaoliu_month_day!E54="","",_6tuoxiaogaoliu_month_day!E54)</f>
        <v/>
      </c>
      <c r="I58" s="22" t="str">
        <f ca="1">IF(_6tuoxiaogaoliu_month_day!J54="","",SUM(_6tuoxiaogaoliu_month_day!J54:_6tuoxiaogaoliu_month_day!M54))</f>
        <v/>
      </c>
      <c r="J58" s="25"/>
      <c r="K58" s="25"/>
      <c r="L58" s="26"/>
      <c r="M58" s="27"/>
      <c r="N58" s="28"/>
      <c r="O58" s="25"/>
      <c r="P58" s="20"/>
      <c r="Q58" s="15" t="str">
        <f>IF(D58="","",(D58-E58)*100/D58)</f>
        <v/>
      </c>
      <c r="R58" s="15" t="str">
        <f>IF(F58="","",(F58-G58)*100/F58)</f>
        <v/>
      </c>
    </row>
    <row customHeight="1" r="59">
      <c r="A59" s="21"/>
      <c r="B59" s="11" t="s">
        <v>22</v>
      </c>
      <c r="C59" s="11" t="s">
        <v>19</v>
      </c>
      <c r="D59" s="22" t="str">
        <f>IF(_6tuoxiaogaoliu_month_day!A55="","",_6tuoxiaogaoliu_month_day!A55)</f>
        <v/>
      </c>
      <c r="E59" s="22" t="str">
        <f>IF(_6tuoxiaogaoliu_month_day!B55="","",_6tuoxiaogaoliu_month_day!B55)</f>
        <v/>
      </c>
      <c r="F59" s="22" t="str">
        <f>IF(_6tuoxiaogaoliu_month_day!C55="","",_6tuoxiaogaoliu_month_day!C55)</f>
        <v/>
      </c>
      <c r="G59" s="22" t="str">
        <f>IF(_6tuoxiaogaoliu_month_day!D55="","",_6tuoxiaogaoliu_month_day!D55)</f>
        <v/>
      </c>
      <c r="H59" s="22" t="str">
        <f>IF(_6tuoxiaogaoliu_month_day!E55="","",_6tuoxiaogaoliu_month_day!E55)</f>
        <v/>
      </c>
      <c r="I59" s="22" t="str">
        <f ca="1">IF(_6tuoxiaogaoliu_month_day!J55="","",SUM(_6tuoxiaogaoliu_month_day!J55:_6tuoxiaogaoliu_month_day!M55))</f>
        <v/>
      </c>
      <c r="J59" s="23" t="str">
        <f>IF(_6tuoxiaogaoliu1_month_day!A54="","",SUM(_6tuoxiaogaoliu1_month_day!A54,_6tuoxiaogaoliu1_month_day!B54))</f>
        <v/>
      </c>
      <c r="K59" s="23" t="str">
        <f>IF(_6tuoxiaogaoliu2_month_day!A54="","",_6tuoxiaogaoliu2_month_day!A54)</f>
        <v/>
      </c>
      <c r="L59" s="24" t="str">
        <f>IF(K59="","",3.14*2.5*2.5*K59/1000*1.38)</f>
        <v/>
      </c>
      <c r="M59" s="27"/>
      <c r="N59" s="28"/>
      <c r="O59" s="23" t="str">
        <f>IF(_6tuoxiaogaoliu_month_day!I55="","",_6tuoxiaogaoliu_month_day!I55)</f>
        <v/>
      </c>
      <c r="P59" s="18"/>
      <c r="Q59" s="15" t="str">
        <f>IF(D59="","",(D59-E59)*100/D59)</f>
        <v/>
      </c>
      <c r="R59" s="15" t="str">
        <f>IF(F59="","",(F59-G59)*100/F59)</f>
        <v/>
      </c>
    </row>
    <row customHeight="1" r="60">
      <c r="A60" s="21"/>
      <c r="B60" s="11" t="s">
        <v>22</v>
      </c>
      <c r="C60" s="11" t="s">
        <v>21</v>
      </c>
      <c r="D60" s="22" t="str">
        <f>IF(_6tuoxiaogaoliu_month_day!A56="","",_6tuoxiaogaoliu_month_day!A56)</f>
        <v/>
      </c>
      <c r="E60" s="22" t="str">
        <f>IF(_6tuoxiaogaoliu_month_day!B56="","",_6tuoxiaogaoliu_month_day!B56)</f>
        <v/>
      </c>
      <c r="F60" s="22" t="str">
        <f>IF(_6tuoxiaogaoliu_month_day!C56="","",_6tuoxiaogaoliu_month_day!C56)</f>
        <v/>
      </c>
      <c r="G60" s="22" t="str">
        <f>IF(_6tuoxiaogaoliu_month_day!D56="","",_6tuoxiaogaoliu_month_day!D56)</f>
        <v/>
      </c>
      <c r="H60" s="22" t="str">
        <f>IF(_6tuoxiaogaoliu_month_day!E56="","",_6tuoxiaogaoliu_month_day!E56)</f>
        <v/>
      </c>
      <c r="I60" s="22" t="str">
        <f ca="1">IF(_6tuoxiaogaoliu_month_day!J56="","",SUM(_6tuoxiaogaoliu_month_day!J56:_6tuoxiaogaoliu_month_day!M56))</f>
        <v/>
      </c>
      <c r="J60" s="25"/>
      <c r="K60" s="25"/>
      <c r="L60" s="26"/>
      <c r="M60" s="25"/>
      <c r="N60" s="26"/>
      <c r="O60" s="25"/>
      <c r="P60" s="20"/>
      <c r="Q60" s="15" t="str">
        <f>IF(D60="","",(D60-E60)*100/D60)</f>
        <v/>
      </c>
      <c r="R60" s="15" t="str">
        <f>IF(F60="","",(F60-G60)*100/F60)</f>
        <v/>
      </c>
    </row>
    <row customHeight="1" r="61">
      <c r="A61" s="21">
        <f ca="1">A55+1</f>
        <v>43564</v>
      </c>
      <c r="B61" s="11" t="s">
        <v>24</v>
      </c>
      <c r="C61" s="11" t="s">
        <v>19</v>
      </c>
      <c r="D61" s="22" t="str">
        <f>IF(_6tuoxiaogaoliu_month_day!A57="","",_6tuoxiaogaoliu_month_day!A57)</f>
        <v/>
      </c>
      <c r="E61" s="22" t="str">
        <f>IF(_6tuoxiaogaoliu_month_day!B57="","",_6tuoxiaogaoliu_month_day!B57)</f>
        <v/>
      </c>
      <c r="F61" s="22" t="str">
        <f>IF(_6tuoxiaogaoliu_month_day!C57="","",_6tuoxiaogaoliu_month_day!C57)</f>
        <v/>
      </c>
      <c r="G61" s="22" t="str">
        <f>IF(_6tuoxiaogaoliu_month_day!D57="","",_6tuoxiaogaoliu_month_day!D57)</f>
        <v/>
      </c>
      <c r="H61" s="22" t="str">
        <f>IF(_6tuoxiaogaoliu_month_day!E57="","",_6tuoxiaogaoliu_month_day!E57)</f>
        <v/>
      </c>
      <c r="I61" s="22" t="str">
        <f ca="1">IF(_6tuoxiaogaoliu_month_day!J57="","",SUM(_6tuoxiaogaoliu_month_day!J57:_6tuoxiaogaoliu_month_day!M57))</f>
        <v/>
      </c>
      <c r="J61" s="23" t="str">
        <f>IF(_6tuoxiaogaoliu1_month_day!A56="","",SUM(_6tuoxiaogaoliu1_month_day!A56,_6tuoxiaogaoliu1_month_day!B56))</f>
        <v/>
      </c>
      <c r="K61" s="23" t="str">
        <f>IF(_6tuoxiaogaoliu2_month_day!A56="","",_6tuoxiaogaoliu2_month_day!A56)</f>
        <v/>
      </c>
      <c r="L61" s="24" t="str">
        <f>IF(K61="","",3.14*2.5*2.5*K61/1000*1.38)</f>
        <v/>
      </c>
      <c r="M61" s="23" t="str">
        <f>IF(K61="","",SUM(K61:K66))</f>
        <v/>
      </c>
      <c r="N61" s="24" t="str">
        <f>IF(L61="","",SUM(L61:L66))</f>
        <v/>
      </c>
      <c r="O61" s="23" t="str">
        <f>IF(_6tuoxiaogaoliu_month_day!I57="","",_6tuoxiaogaoliu_month_day!I57)</f>
        <v/>
      </c>
      <c r="P61" s="18"/>
      <c r="Q61" s="15" t="str">
        <f>IF(D61="","",(D61-E61)*100/D61)</f>
        <v/>
      </c>
      <c r="R61" s="15" t="str">
        <f>IF(F61="","",(F61-G61)*100/F61)</f>
        <v/>
      </c>
    </row>
    <row customHeight="1" r="62">
      <c r="A62" s="21"/>
      <c r="B62" s="11" t="s">
        <v>24</v>
      </c>
      <c r="C62" s="11" t="s">
        <v>21</v>
      </c>
      <c r="D62" s="22" t="str">
        <f>IF(_6tuoxiaogaoliu_month_day!A58="","",_6tuoxiaogaoliu_month_day!A58)</f>
        <v/>
      </c>
      <c r="E62" s="22" t="str">
        <f>IF(_6tuoxiaogaoliu_month_day!B58="","",_6tuoxiaogaoliu_month_day!B58)</f>
        <v/>
      </c>
      <c r="F62" s="22" t="str">
        <f>IF(_6tuoxiaogaoliu_month_day!C58="","",_6tuoxiaogaoliu_month_day!C58)</f>
        <v/>
      </c>
      <c r="G62" s="22" t="str">
        <f>IF(_6tuoxiaogaoliu_month_day!D58="","",_6tuoxiaogaoliu_month_day!D58)</f>
        <v/>
      </c>
      <c r="H62" s="22" t="str">
        <f>IF(_6tuoxiaogaoliu_month_day!E58="","",_6tuoxiaogaoliu_month_day!E58)</f>
        <v/>
      </c>
      <c r="I62" s="22" t="str">
        <f ca="1">IF(_6tuoxiaogaoliu_month_day!J58="","",SUM(_6tuoxiaogaoliu_month_day!J58:_6tuoxiaogaoliu_month_day!M58))</f>
        <v/>
      </c>
      <c r="J62" s="25"/>
      <c r="K62" s="25"/>
      <c r="L62" s="26"/>
      <c r="M62" s="27"/>
      <c r="N62" s="28"/>
      <c r="O62" s="25"/>
      <c r="P62" s="20"/>
      <c r="Q62" s="15" t="str">
        <f>IF(D62="","",(D62-E62)*100/D62)</f>
        <v/>
      </c>
      <c r="R62" s="15" t="str">
        <f>IF(F62="","",(F62-G62)*100/F62)</f>
        <v/>
      </c>
    </row>
    <row customHeight="1" r="63">
      <c r="A63" s="21"/>
      <c r="B63" s="11" t="s">
        <v>18</v>
      </c>
      <c r="C63" s="11" t="s">
        <v>19</v>
      </c>
      <c r="D63" s="22" t="str">
        <f>IF(_6tuoxiaogaoliu_month_day!A59="","",_6tuoxiaogaoliu_month_day!A59)</f>
        <v/>
      </c>
      <c r="E63" s="22" t="str">
        <f>IF(_6tuoxiaogaoliu_month_day!B59="","",_6tuoxiaogaoliu_month_day!B59)</f>
        <v/>
      </c>
      <c r="F63" s="22" t="str">
        <f>IF(_6tuoxiaogaoliu_month_day!C59="","",_6tuoxiaogaoliu_month_day!C59)</f>
        <v/>
      </c>
      <c r="G63" s="22" t="str">
        <f>IF(_6tuoxiaogaoliu_month_day!D59="","",_6tuoxiaogaoliu_month_day!D59)</f>
        <v/>
      </c>
      <c r="H63" s="22" t="str">
        <f>IF(_6tuoxiaogaoliu_month_day!E59="","",_6tuoxiaogaoliu_month_day!E59)</f>
        <v/>
      </c>
      <c r="I63" s="22" t="str">
        <f ca="1">IF(_6tuoxiaogaoliu_month_day!J59="","",SUM(_6tuoxiaogaoliu_month_day!J59:_6tuoxiaogaoliu_month_day!M59))</f>
        <v/>
      </c>
      <c r="J63" s="23" t="str">
        <f>IF(_6tuoxiaogaoliu1_month_day!A58="","",SUM(_6tuoxiaogaoliu1_month_day!A58,_6tuoxiaogaoliu1_month_day!B58))</f>
        <v/>
      </c>
      <c r="K63" s="23" t="str">
        <f>IF(_6tuoxiaogaoliu2_month_day!A58="","",_6tuoxiaogaoliu2_month_day!A58)</f>
        <v/>
      </c>
      <c r="L63" s="24" t="str">
        <f>IF(K63="","",3.14*2.5*2.5*K63/1000*1.38)</f>
        <v/>
      </c>
      <c r="M63" s="27"/>
      <c r="N63" s="28"/>
      <c r="O63" s="23" t="str">
        <f>IF(_6tuoxiaogaoliu_month_day!I59="","",_6tuoxiaogaoliu_month_day!I59)</f>
        <v/>
      </c>
      <c r="P63" s="18"/>
      <c r="Q63" s="15" t="str">
        <f>IF(D63="","",(D63-E63)*100/D63)</f>
        <v/>
      </c>
      <c r="R63" s="15" t="str">
        <f>IF(F63="","",(F63-G63)*100/F63)</f>
        <v/>
      </c>
    </row>
    <row customHeight="1" r="64">
      <c r="A64" s="21"/>
      <c r="B64" s="11" t="s">
        <v>18</v>
      </c>
      <c r="C64" s="11" t="s">
        <v>21</v>
      </c>
      <c r="D64" s="22" t="str">
        <f>IF(_6tuoxiaogaoliu_month_day!A60="","",_6tuoxiaogaoliu_month_day!A60)</f>
        <v/>
      </c>
      <c r="E64" s="22" t="str">
        <f>IF(_6tuoxiaogaoliu_month_day!B60="","",_6tuoxiaogaoliu_month_day!B60)</f>
        <v/>
      </c>
      <c r="F64" s="22" t="str">
        <f>IF(_6tuoxiaogaoliu_month_day!C60="","",_6tuoxiaogaoliu_month_day!C60)</f>
        <v/>
      </c>
      <c r="G64" s="22" t="str">
        <f>IF(_6tuoxiaogaoliu_month_day!D60="","",_6tuoxiaogaoliu_month_day!D60)</f>
        <v/>
      </c>
      <c r="H64" s="22" t="str">
        <f>IF(_6tuoxiaogaoliu_month_day!E60="","",_6tuoxiaogaoliu_month_day!E60)</f>
        <v/>
      </c>
      <c r="I64" s="22" t="str">
        <f ca="1">IF(_6tuoxiaogaoliu_month_day!J60="","",SUM(_6tuoxiaogaoliu_month_day!J60:_6tuoxiaogaoliu_month_day!M60))</f>
        <v/>
      </c>
      <c r="J64" s="25"/>
      <c r="K64" s="25"/>
      <c r="L64" s="26"/>
      <c r="M64" s="27"/>
      <c r="N64" s="28"/>
      <c r="O64" s="25"/>
      <c r="P64" s="20"/>
      <c r="Q64" s="15" t="str">
        <f>IF(D64="","",(D64-E64)*100/D64)</f>
        <v/>
      </c>
      <c r="R64" s="15" t="str">
        <f>IF(F64="","",(F64-G64)*100/F64)</f>
        <v/>
      </c>
    </row>
    <row customHeight="1" r="65">
      <c r="A65" s="21"/>
      <c r="B65" s="11" t="s">
        <v>22</v>
      </c>
      <c r="C65" s="11" t="s">
        <v>19</v>
      </c>
      <c r="D65" s="22" t="str">
        <f>IF(_6tuoxiaogaoliu_month_day!A61="","",_6tuoxiaogaoliu_month_day!A61)</f>
        <v/>
      </c>
      <c r="E65" s="22" t="str">
        <f>IF(_6tuoxiaogaoliu_month_day!B61="","",_6tuoxiaogaoliu_month_day!B61)</f>
        <v/>
      </c>
      <c r="F65" s="22" t="str">
        <f>IF(_6tuoxiaogaoliu_month_day!C61="","",_6tuoxiaogaoliu_month_day!C61)</f>
        <v/>
      </c>
      <c r="G65" s="22" t="str">
        <f>IF(_6tuoxiaogaoliu_month_day!D61="","",_6tuoxiaogaoliu_month_day!D61)</f>
        <v/>
      </c>
      <c r="H65" s="22" t="str">
        <f>IF(_6tuoxiaogaoliu_month_day!E61="","",_6tuoxiaogaoliu_month_day!E61)</f>
        <v/>
      </c>
      <c r="I65" s="22" t="str">
        <f ca="1">IF(_6tuoxiaogaoliu_month_day!J61="","",SUM(_6tuoxiaogaoliu_month_day!J61:_6tuoxiaogaoliu_month_day!M61))</f>
        <v/>
      </c>
      <c r="J65" s="23" t="str">
        <f>IF(_6tuoxiaogaoliu1_month_day!A60="","",SUM(_6tuoxiaogaoliu1_month_day!A60,_6tuoxiaogaoliu1_month_day!B60))</f>
        <v/>
      </c>
      <c r="K65" s="23" t="str">
        <f>IF(_6tuoxiaogaoliu2_month_day!A60="","",_6tuoxiaogaoliu2_month_day!A60)</f>
        <v/>
      </c>
      <c r="L65" s="24" t="str">
        <f>IF(K65="","",3.14*2.5*2.5*K65/1000*1.38)</f>
        <v/>
      </c>
      <c r="M65" s="27"/>
      <c r="N65" s="28"/>
      <c r="O65" s="23" t="str">
        <f>IF(_6tuoxiaogaoliu_month_day!I61="","",_6tuoxiaogaoliu_month_day!I61)</f>
        <v/>
      </c>
      <c r="P65" s="18"/>
      <c r="Q65" s="15" t="str">
        <f>IF(D65="","",(D65-E65)*100/D65)</f>
        <v/>
      </c>
      <c r="R65" s="15" t="str">
        <f>IF(F65="","",(F65-G65)*100/F65)</f>
        <v/>
      </c>
    </row>
    <row customHeight="1" r="66">
      <c r="A66" s="21"/>
      <c r="B66" s="11" t="s">
        <v>22</v>
      </c>
      <c r="C66" s="11" t="s">
        <v>21</v>
      </c>
      <c r="D66" s="22" t="str">
        <f>IF(_6tuoxiaogaoliu_month_day!A62="","",_6tuoxiaogaoliu_month_day!A62)</f>
        <v/>
      </c>
      <c r="E66" s="22" t="str">
        <f>IF(_6tuoxiaogaoliu_month_day!B62="","",_6tuoxiaogaoliu_month_day!B62)</f>
        <v/>
      </c>
      <c r="F66" s="22" t="str">
        <f>IF(_6tuoxiaogaoliu_month_day!C62="","",_6tuoxiaogaoliu_month_day!C62)</f>
        <v/>
      </c>
      <c r="G66" s="22" t="str">
        <f>IF(_6tuoxiaogaoliu_month_day!D62="","",_6tuoxiaogaoliu_month_day!D62)</f>
        <v/>
      </c>
      <c r="H66" s="22" t="str">
        <f>IF(_6tuoxiaogaoliu_month_day!E62="","",_6tuoxiaogaoliu_month_day!E62)</f>
        <v/>
      </c>
      <c r="I66" s="22" t="str">
        <f ca="1">IF(_6tuoxiaogaoliu_month_day!J62="","",SUM(_6tuoxiaogaoliu_month_day!J62:_6tuoxiaogaoliu_month_day!M62))</f>
        <v/>
      </c>
      <c r="J66" s="25"/>
      <c r="K66" s="25"/>
      <c r="L66" s="26"/>
      <c r="M66" s="25"/>
      <c r="N66" s="26"/>
      <c r="O66" s="25"/>
      <c r="P66" s="20"/>
      <c r="Q66" s="15" t="str">
        <f>IF(D66="","",(D66-E66)*100/D66)</f>
        <v/>
      </c>
      <c r="R66" s="15" t="str">
        <f>IF(F66="","",(F66-G66)*100/F66)</f>
        <v/>
      </c>
    </row>
    <row customHeight="1" r="67">
      <c r="A67" s="21">
        <f ca="1">A61+1</f>
        <v>43565</v>
      </c>
      <c r="B67" s="11" t="s">
        <v>24</v>
      </c>
      <c r="C67" s="11" t="s">
        <v>19</v>
      </c>
      <c r="D67" s="22" t="str">
        <f>IF(_6tuoxiaogaoliu_month_day!A63="","",_6tuoxiaogaoliu_month_day!A63)</f>
        <v/>
      </c>
      <c r="E67" s="22" t="str">
        <f>IF(_6tuoxiaogaoliu_month_day!B63="","",_6tuoxiaogaoliu_month_day!B63)</f>
        <v/>
      </c>
      <c r="F67" s="22" t="str">
        <f>IF(_6tuoxiaogaoliu_month_day!C63="","",_6tuoxiaogaoliu_month_day!C63)</f>
        <v/>
      </c>
      <c r="G67" s="22" t="str">
        <f>IF(_6tuoxiaogaoliu_month_day!D63="","",_6tuoxiaogaoliu_month_day!D63)</f>
        <v/>
      </c>
      <c r="H67" s="22" t="str">
        <f>IF(_6tuoxiaogaoliu_month_day!E63="","",_6tuoxiaogaoliu_month_day!E63)</f>
        <v/>
      </c>
      <c r="I67" s="22" t="str">
        <f ca="1">IF(_6tuoxiaogaoliu_month_day!J63="","",SUM(_6tuoxiaogaoliu_month_day!J63:_6tuoxiaogaoliu_month_day!M63))</f>
        <v/>
      </c>
      <c r="J67" s="23" t="str">
        <f>IF(_6tuoxiaogaoliu1_month_day!A62="","",SUM(_6tuoxiaogaoliu1_month_day!A62,_6tuoxiaogaoliu1_month_day!B62))</f>
        <v/>
      </c>
      <c r="K67" s="23" t="str">
        <f>IF(_6tuoxiaogaoliu2_month_day!A62="","",_6tuoxiaogaoliu2_month_day!A62)</f>
        <v/>
      </c>
      <c r="L67" s="24" t="str">
        <f>IF(K67="","",3.14*2.5*2.5*K67/1000*1.38)</f>
        <v/>
      </c>
      <c r="M67" s="23" t="str">
        <f>IF(K67="","",SUM(K67:K72))</f>
        <v/>
      </c>
      <c r="N67" s="24" t="str">
        <f>IF(L67="","",SUM(L67:L72))</f>
        <v/>
      </c>
      <c r="O67" s="23" t="str">
        <f>IF(_6tuoxiaogaoliu_month_day!I63="","",_6tuoxiaogaoliu_month_day!I63)</f>
        <v/>
      </c>
      <c r="P67" s="18"/>
      <c r="Q67" s="15" t="str">
        <f>IF(D67="","",(D67-E67)*100/D67)</f>
        <v/>
      </c>
      <c r="R67" s="15" t="str">
        <f>IF(F67="","",(F67-G67)*100/F67)</f>
        <v/>
      </c>
    </row>
    <row customHeight="1" r="68">
      <c r="A68" s="21"/>
      <c r="B68" s="11" t="s">
        <v>24</v>
      </c>
      <c r="C68" s="11" t="s">
        <v>21</v>
      </c>
      <c r="D68" s="22" t="str">
        <f>IF(_6tuoxiaogaoliu_month_day!A64="","",_6tuoxiaogaoliu_month_day!A64)</f>
        <v/>
      </c>
      <c r="E68" s="22" t="str">
        <f>IF(_6tuoxiaogaoliu_month_day!B64="","",_6tuoxiaogaoliu_month_day!B64)</f>
        <v/>
      </c>
      <c r="F68" s="22" t="str">
        <f>IF(_6tuoxiaogaoliu_month_day!C64="","",_6tuoxiaogaoliu_month_day!C64)</f>
        <v/>
      </c>
      <c r="G68" s="22" t="str">
        <f>IF(_6tuoxiaogaoliu_month_day!D64="","",_6tuoxiaogaoliu_month_day!D64)</f>
        <v/>
      </c>
      <c r="H68" s="22" t="str">
        <f>IF(_6tuoxiaogaoliu_month_day!E64="","",_6tuoxiaogaoliu_month_day!E64)</f>
        <v/>
      </c>
      <c r="I68" s="22" t="str">
        <f ca="1">IF(_6tuoxiaogaoliu_month_day!J64="","",SUM(_6tuoxiaogaoliu_month_day!J64:_6tuoxiaogaoliu_month_day!M64))</f>
        <v/>
      </c>
      <c r="J68" s="25"/>
      <c r="K68" s="25"/>
      <c r="L68" s="26"/>
      <c r="M68" s="27"/>
      <c r="N68" s="28"/>
      <c r="O68" s="25"/>
      <c r="P68" s="20"/>
      <c r="Q68" s="15" t="str">
        <f>IF(D68="","",(D68-E68)*100/D68)</f>
        <v/>
      </c>
      <c r="R68" s="15" t="str">
        <f>IF(F68="","",(F68-G68)*100/F68)</f>
        <v/>
      </c>
    </row>
    <row customHeight="1" r="69">
      <c r="A69" s="21"/>
      <c r="B69" s="11" t="s">
        <v>18</v>
      </c>
      <c r="C69" s="11" t="s">
        <v>19</v>
      </c>
      <c r="D69" s="22" t="str">
        <f>IF(_6tuoxiaogaoliu_month_day!A65="","",_6tuoxiaogaoliu_month_day!A65)</f>
        <v/>
      </c>
      <c r="E69" s="22" t="str">
        <f>IF(_6tuoxiaogaoliu_month_day!B65="","",_6tuoxiaogaoliu_month_day!B65)</f>
        <v/>
      </c>
      <c r="F69" s="22" t="str">
        <f>IF(_6tuoxiaogaoliu_month_day!C65="","",_6tuoxiaogaoliu_month_day!C65)</f>
        <v/>
      </c>
      <c r="G69" s="22" t="str">
        <f>IF(_6tuoxiaogaoliu_month_day!D65="","",_6tuoxiaogaoliu_month_day!D65)</f>
        <v/>
      </c>
      <c r="H69" s="22" t="str">
        <f>IF(_6tuoxiaogaoliu_month_day!E65="","",_6tuoxiaogaoliu_month_day!E65)</f>
        <v/>
      </c>
      <c r="I69" s="22" t="str">
        <f ca="1">IF(_6tuoxiaogaoliu_month_day!J65="","",SUM(_6tuoxiaogaoliu_month_day!J65:_6tuoxiaogaoliu_month_day!M65))</f>
        <v/>
      </c>
      <c r="J69" s="23" t="str">
        <f>IF(_6tuoxiaogaoliu1_month_day!A64="","",SUM(_6tuoxiaogaoliu1_month_day!A64,_6tuoxiaogaoliu1_month_day!B64))</f>
        <v/>
      </c>
      <c r="K69" s="23" t="str">
        <f>IF(_6tuoxiaogaoliu2_month_day!A64="","",_6tuoxiaogaoliu2_month_day!A64)</f>
        <v/>
      </c>
      <c r="L69" s="24" t="str">
        <f>IF(K69="","",3.14*2.5*2.5*K69/1000*1.38)</f>
        <v/>
      </c>
      <c r="M69" s="27"/>
      <c r="N69" s="28"/>
      <c r="O69" s="23" t="str">
        <f>IF(_6tuoxiaogaoliu_month_day!I65="","",_6tuoxiaogaoliu_month_day!I65)</f>
        <v/>
      </c>
      <c r="P69" s="18"/>
      <c r="Q69" s="15" t="str">
        <f>IF(D69="","",(D69-E69)*100/D69)</f>
        <v/>
      </c>
      <c r="R69" s="15" t="str">
        <f>IF(F69="","",(F69-G69)*100/F69)</f>
        <v/>
      </c>
    </row>
    <row customHeight="1" r="70">
      <c r="A70" s="21"/>
      <c r="B70" s="11" t="s">
        <v>18</v>
      </c>
      <c r="C70" s="11" t="s">
        <v>21</v>
      </c>
      <c r="D70" s="22" t="str">
        <f>IF(_6tuoxiaogaoliu_month_day!A66="","",_6tuoxiaogaoliu_month_day!A66)</f>
        <v/>
      </c>
      <c r="E70" s="22" t="str">
        <f>IF(_6tuoxiaogaoliu_month_day!B66="","",_6tuoxiaogaoliu_month_day!B66)</f>
        <v/>
      </c>
      <c r="F70" s="22" t="str">
        <f>IF(_6tuoxiaogaoliu_month_day!C66="","",_6tuoxiaogaoliu_month_day!C66)</f>
        <v/>
      </c>
      <c r="G70" s="22" t="str">
        <f>IF(_6tuoxiaogaoliu_month_day!D66="","",_6tuoxiaogaoliu_month_day!D66)</f>
        <v/>
      </c>
      <c r="H70" s="22" t="str">
        <f>IF(_6tuoxiaogaoliu_month_day!E66="","",_6tuoxiaogaoliu_month_day!E66)</f>
        <v/>
      </c>
      <c r="I70" s="22" t="str">
        <f ca="1">IF(_6tuoxiaogaoliu_month_day!J66="","",SUM(_6tuoxiaogaoliu_month_day!J66:_6tuoxiaogaoliu_month_day!M66))</f>
        <v/>
      </c>
      <c r="J70" s="25"/>
      <c r="K70" s="25"/>
      <c r="L70" s="26"/>
      <c r="M70" s="27"/>
      <c r="N70" s="28"/>
      <c r="O70" s="25"/>
      <c r="P70" s="20"/>
      <c r="Q70" s="15" t="str">
        <f>IF(D70="","",(D70-E70)*100/D70)</f>
        <v/>
      </c>
      <c r="R70" s="15" t="str">
        <f>IF(F70="","",(F70-G70)*100/F70)</f>
        <v/>
      </c>
    </row>
    <row customHeight="1" r="71">
      <c r="A71" s="21"/>
      <c r="B71" s="11" t="s">
        <v>22</v>
      </c>
      <c r="C71" s="11" t="s">
        <v>19</v>
      </c>
      <c r="D71" s="22" t="str">
        <f>IF(_6tuoxiaogaoliu_month_day!A67="","",_6tuoxiaogaoliu_month_day!A67)</f>
        <v/>
      </c>
      <c r="E71" s="22" t="str">
        <f>IF(_6tuoxiaogaoliu_month_day!B67="","",_6tuoxiaogaoliu_month_day!B67)</f>
        <v/>
      </c>
      <c r="F71" s="22" t="str">
        <f>IF(_6tuoxiaogaoliu_month_day!C67="","",_6tuoxiaogaoliu_month_day!C67)</f>
        <v/>
      </c>
      <c r="G71" s="22" t="str">
        <f>IF(_6tuoxiaogaoliu_month_day!D67="","",_6tuoxiaogaoliu_month_day!D67)</f>
        <v/>
      </c>
      <c r="H71" s="22" t="str">
        <f>IF(_6tuoxiaogaoliu_month_day!E67="","",_6tuoxiaogaoliu_month_day!E67)</f>
        <v/>
      </c>
      <c r="I71" s="22" t="str">
        <f ca="1">IF(_6tuoxiaogaoliu_month_day!J67="","",SUM(_6tuoxiaogaoliu_month_day!J67:_6tuoxiaogaoliu_month_day!M67))</f>
        <v/>
      </c>
      <c r="J71" s="23" t="str">
        <f>IF(_6tuoxiaogaoliu1_month_day!A66="","",SUM(_6tuoxiaogaoliu1_month_day!A66,_6tuoxiaogaoliu1_month_day!B66))</f>
        <v/>
      </c>
      <c r="K71" s="23" t="str">
        <f>IF(_6tuoxiaogaoliu2_month_day!A66="","",_6tuoxiaogaoliu2_month_day!A66)</f>
        <v/>
      </c>
      <c r="L71" s="24" t="str">
        <f>IF(K71="","",3.14*2.5*2.5*K71/1000*1.38)</f>
        <v/>
      </c>
      <c r="M71" s="27"/>
      <c r="N71" s="28"/>
      <c r="O71" s="23" t="str">
        <f>IF(_6tuoxiaogaoliu_month_day!I67="","",_6tuoxiaogaoliu_month_day!I67)</f>
        <v/>
      </c>
      <c r="P71" s="18"/>
      <c r="Q71" s="15" t="str">
        <f>IF(D71="","",(D71-E71)*100/D71)</f>
        <v/>
      </c>
      <c r="R71" s="15" t="str">
        <f>IF(F71="","",(F71-G71)*100/F71)</f>
        <v/>
      </c>
    </row>
    <row customHeight="1" r="72">
      <c r="A72" s="21"/>
      <c r="B72" s="11" t="s">
        <v>22</v>
      </c>
      <c r="C72" s="11" t="s">
        <v>21</v>
      </c>
      <c r="D72" s="22" t="str">
        <f>IF(_6tuoxiaogaoliu_month_day!A68="","",_6tuoxiaogaoliu_month_day!A68)</f>
        <v/>
      </c>
      <c r="E72" s="22" t="str">
        <f>IF(_6tuoxiaogaoliu_month_day!B68="","",_6tuoxiaogaoliu_month_day!B68)</f>
        <v/>
      </c>
      <c r="F72" s="22" t="str">
        <f>IF(_6tuoxiaogaoliu_month_day!C68="","",_6tuoxiaogaoliu_month_day!C68)</f>
        <v/>
      </c>
      <c r="G72" s="22" t="str">
        <f>IF(_6tuoxiaogaoliu_month_day!D68="","",_6tuoxiaogaoliu_month_day!D68)</f>
        <v/>
      </c>
      <c r="H72" s="22" t="str">
        <f>IF(_6tuoxiaogaoliu_month_day!E68="","",_6tuoxiaogaoliu_month_day!E68)</f>
        <v/>
      </c>
      <c r="I72" s="22" t="str">
        <f ca="1">IF(_6tuoxiaogaoliu_month_day!J68="","",SUM(_6tuoxiaogaoliu_month_day!J68:_6tuoxiaogaoliu_month_day!M68))</f>
        <v/>
      </c>
      <c r="J72" s="25"/>
      <c r="K72" s="25"/>
      <c r="L72" s="26"/>
      <c r="M72" s="25"/>
      <c r="N72" s="26"/>
      <c r="O72" s="25"/>
      <c r="P72" s="20"/>
      <c r="Q72" s="15" t="str">
        <f>IF(D72="","",(D72-E72)*100/D72)</f>
        <v/>
      </c>
      <c r="R72" s="15" t="str">
        <f>IF(F72="","",(F72-G72)*100/F72)</f>
        <v/>
      </c>
    </row>
    <row customHeight="1" r="73">
      <c r="A73" s="21">
        <f ca="1">A67+1</f>
        <v>43566</v>
      </c>
      <c r="B73" s="11" t="s">
        <v>24</v>
      </c>
      <c r="C73" s="11" t="s">
        <v>19</v>
      </c>
      <c r="D73" s="22" t="str">
        <f>IF(_6tuoxiaogaoliu_month_day!A69="","",_6tuoxiaogaoliu_month_day!A69)</f>
        <v/>
      </c>
      <c r="E73" s="22" t="str">
        <f>IF(_6tuoxiaogaoliu_month_day!B69="","",_6tuoxiaogaoliu_month_day!B69)</f>
        <v/>
      </c>
      <c r="F73" s="22" t="str">
        <f>IF(_6tuoxiaogaoliu_month_day!C69="","",_6tuoxiaogaoliu_month_day!C69)</f>
        <v/>
      </c>
      <c r="G73" s="22" t="str">
        <f>IF(_6tuoxiaogaoliu_month_day!D69="","",_6tuoxiaogaoliu_month_day!D69)</f>
        <v/>
      </c>
      <c r="H73" s="22" t="str">
        <f>IF(_6tuoxiaogaoliu_month_day!E69="","",_6tuoxiaogaoliu_month_day!E69)</f>
        <v/>
      </c>
      <c r="I73" s="22" t="str">
        <f ca="1">IF(_6tuoxiaogaoliu_month_day!J69="","",SUM(_6tuoxiaogaoliu_month_day!J69:_6tuoxiaogaoliu_month_day!M69))</f>
        <v/>
      </c>
      <c r="J73" s="23" t="str">
        <f>IF(_6tuoxiaogaoliu1_month_day!A68="","",SUM(_6tuoxiaogaoliu1_month_day!A68,_6tuoxiaogaoliu1_month_day!B68))</f>
        <v/>
      </c>
      <c r="K73" s="23" t="str">
        <f>IF(_6tuoxiaogaoliu2_month_day!A68="","",_6tuoxiaogaoliu2_month_day!A68)</f>
        <v/>
      </c>
      <c r="L73" s="24" t="str">
        <f>IF(K73="","",3.14*2.5*2.5*K73/1000*1.38)</f>
        <v/>
      </c>
      <c r="M73" s="23" t="str">
        <f>IF(K73="","",SUM(K73:K78))</f>
        <v/>
      </c>
      <c r="N73" s="24" t="str">
        <f>IF(L73="","",SUM(L73:L78))</f>
        <v/>
      </c>
      <c r="O73" s="23" t="str">
        <f>IF(_6tuoxiaogaoliu_month_day!I69="","",_6tuoxiaogaoliu_month_day!I69)</f>
        <v/>
      </c>
      <c r="P73" s="29"/>
      <c r="Q73" s="15" t="str">
        <f>IF(D73="","",(D73-E73)*100/D73)</f>
        <v/>
      </c>
      <c r="R73" s="15" t="str">
        <f>IF(F73="","",(F73-G73)*100/F73)</f>
        <v/>
      </c>
    </row>
    <row customHeight="1" r="74">
      <c r="A74" s="21"/>
      <c r="B74" s="11" t="s">
        <v>24</v>
      </c>
      <c r="C74" s="11" t="s">
        <v>21</v>
      </c>
      <c r="D74" s="22" t="str">
        <f>IF(_6tuoxiaogaoliu_month_day!A70="","",_6tuoxiaogaoliu_month_day!A70)</f>
        <v/>
      </c>
      <c r="E74" s="22" t="str">
        <f>IF(_6tuoxiaogaoliu_month_day!B70="","",_6tuoxiaogaoliu_month_day!B70)</f>
        <v/>
      </c>
      <c r="F74" s="22" t="str">
        <f>IF(_6tuoxiaogaoliu_month_day!C70="","",_6tuoxiaogaoliu_month_day!C70)</f>
        <v/>
      </c>
      <c r="G74" s="22" t="str">
        <f>IF(_6tuoxiaogaoliu_month_day!D70="","",_6tuoxiaogaoliu_month_day!D70)</f>
        <v/>
      </c>
      <c r="H74" s="22" t="str">
        <f>IF(_6tuoxiaogaoliu_month_day!E70="","",_6tuoxiaogaoliu_month_day!E70)</f>
        <v/>
      </c>
      <c r="I74" s="22" t="str">
        <f ca="1">IF(_6tuoxiaogaoliu_month_day!J70="","",SUM(_6tuoxiaogaoliu_month_day!J70:_6tuoxiaogaoliu_month_day!M70))</f>
        <v/>
      </c>
      <c r="J74" s="25"/>
      <c r="K74" s="25"/>
      <c r="L74" s="26"/>
      <c r="M74" s="27"/>
      <c r="N74" s="28"/>
      <c r="O74" s="25"/>
      <c r="P74" s="17"/>
      <c r="Q74" s="15" t="str">
        <f>IF(D74="","",(D74-E74)*100/D74)</f>
        <v/>
      </c>
      <c r="R74" s="15" t="str">
        <f>IF(F74="","",(F74-G74)*100/F74)</f>
        <v/>
      </c>
    </row>
    <row customHeight="1" r="75">
      <c r="A75" s="21"/>
      <c r="B75" s="11" t="s">
        <v>18</v>
      </c>
      <c r="C75" s="11" t="s">
        <v>19</v>
      </c>
      <c r="D75" s="22" t="str">
        <f>IF(_6tuoxiaogaoliu_month_day!A71="","",_6tuoxiaogaoliu_month_day!A71)</f>
        <v/>
      </c>
      <c r="E75" s="22" t="str">
        <f>IF(_6tuoxiaogaoliu_month_day!B71="","",_6tuoxiaogaoliu_month_day!B71)</f>
        <v/>
      </c>
      <c r="F75" s="22" t="str">
        <f>IF(_6tuoxiaogaoliu_month_day!C71="","",_6tuoxiaogaoliu_month_day!C71)</f>
        <v/>
      </c>
      <c r="G75" s="22" t="str">
        <f>IF(_6tuoxiaogaoliu_month_day!D71="","",_6tuoxiaogaoliu_month_day!D71)</f>
        <v/>
      </c>
      <c r="H75" s="22" t="str">
        <f>IF(_6tuoxiaogaoliu_month_day!E71="","",_6tuoxiaogaoliu_month_day!E71)</f>
        <v/>
      </c>
      <c r="I75" s="22" t="str">
        <f ca="1">IF(_6tuoxiaogaoliu_month_day!J71="","",SUM(_6tuoxiaogaoliu_month_day!J71:_6tuoxiaogaoliu_month_day!M71))</f>
        <v/>
      </c>
      <c r="J75" s="23" t="str">
        <f>IF(_6tuoxiaogaoliu1_month_day!A70="","",SUM(_6tuoxiaogaoliu1_month_day!A70,_6tuoxiaogaoliu1_month_day!B70))</f>
        <v/>
      </c>
      <c r="K75" s="23" t="str">
        <f>IF(_6tuoxiaogaoliu2_month_day!A70="","",_6tuoxiaogaoliu2_month_day!A70)</f>
        <v/>
      </c>
      <c r="L75" s="24" t="str">
        <f>IF(K75="","",3.14*2.5*2.5*K75/1000*1.38)</f>
        <v/>
      </c>
      <c r="M75" s="27"/>
      <c r="N75" s="28"/>
      <c r="O75" s="23" t="str">
        <f>IF(_6tuoxiaogaoliu_month_day!I71="","",_6tuoxiaogaoliu_month_day!I71)</f>
        <v/>
      </c>
      <c r="P75" s="29"/>
      <c r="Q75" s="15" t="str">
        <f>IF(D75="","",(D75-E75)*100/D75)</f>
        <v/>
      </c>
      <c r="R75" s="15" t="str">
        <f>IF(F75="","",(F75-G75)*100/F75)</f>
        <v/>
      </c>
    </row>
    <row customHeight="1" r="76">
      <c r="A76" s="21"/>
      <c r="B76" s="11" t="s">
        <v>18</v>
      </c>
      <c r="C76" s="11" t="s">
        <v>21</v>
      </c>
      <c r="D76" s="22" t="str">
        <f>IF(_6tuoxiaogaoliu_month_day!A72="","",_6tuoxiaogaoliu_month_day!A72)</f>
        <v/>
      </c>
      <c r="E76" s="22" t="str">
        <f>IF(_6tuoxiaogaoliu_month_day!B72="","",_6tuoxiaogaoliu_month_day!B72)</f>
        <v/>
      </c>
      <c r="F76" s="22" t="str">
        <f>IF(_6tuoxiaogaoliu_month_day!C72="","",_6tuoxiaogaoliu_month_day!C72)</f>
        <v/>
      </c>
      <c r="G76" s="22" t="str">
        <f>IF(_6tuoxiaogaoliu_month_day!D72="","",_6tuoxiaogaoliu_month_day!D72)</f>
        <v/>
      </c>
      <c r="H76" s="22" t="str">
        <f>IF(_6tuoxiaogaoliu_month_day!E72="","",_6tuoxiaogaoliu_month_day!E72)</f>
        <v/>
      </c>
      <c r="I76" s="22" t="str">
        <f ca="1">IF(_6tuoxiaogaoliu_month_day!J72="","",SUM(_6tuoxiaogaoliu_month_day!J72:_6tuoxiaogaoliu_month_day!M72))</f>
        <v/>
      </c>
      <c r="J76" s="25"/>
      <c r="K76" s="25"/>
      <c r="L76" s="26"/>
      <c r="M76" s="27"/>
      <c r="N76" s="28"/>
      <c r="O76" s="25"/>
      <c r="P76" s="17"/>
      <c r="Q76" s="15" t="str">
        <f>IF(D76="","",(D76-E76)*100/D76)</f>
        <v/>
      </c>
      <c r="R76" s="15" t="str">
        <f>IF(F76="","",(F76-G76)*100/F76)</f>
        <v/>
      </c>
    </row>
    <row customHeight="1" r="77">
      <c r="A77" s="21"/>
      <c r="B77" s="11" t="s">
        <v>22</v>
      </c>
      <c r="C77" s="11" t="s">
        <v>19</v>
      </c>
      <c r="D77" s="22" t="str">
        <f>IF(_6tuoxiaogaoliu_month_day!A73="","",_6tuoxiaogaoliu_month_day!A73)</f>
        <v/>
      </c>
      <c r="E77" s="22" t="str">
        <f>IF(_6tuoxiaogaoliu_month_day!B73="","",_6tuoxiaogaoliu_month_day!B73)</f>
        <v/>
      </c>
      <c r="F77" s="22" t="str">
        <f>IF(_6tuoxiaogaoliu_month_day!C73="","",_6tuoxiaogaoliu_month_day!C73)</f>
        <v/>
      </c>
      <c r="G77" s="22" t="str">
        <f>IF(_6tuoxiaogaoliu_month_day!D73="","",_6tuoxiaogaoliu_month_day!D73)</f>
        <v/>
      </c>
      <c r="H77" s="22" t="str">
        <f>IF(_6tuoxiaogaoliu_month_day!E73="","",_6tuoxiaogaoliu_month_day!E73)</f>
        <v/>
      </c>
      <c r="I77" s="22" t="str">
        <f ca="1">IF(_6tuoxiaogaoliu_month_day!J73="","",SUM(_6tuoxiaogaoliu_month_day!J73:_6tuoxiaogaoliu_month_day!M73))</f>
        <v/>
      </c>
      <c r="J77" s="23" t="str">
        <f>IF(_6tuoxiaogaoliu1_month_day!A72="","",SUM(_6tuoxiaogaoliu1_month_day!A72,_6tuoxiaogaoliu1_month_day!B72))</f>
        <v/>
      </c>
      <c r="K77" s="23" t="str">
        <f>IF(_6tuoxiaogaoliu2_month_day!A72="","",_6tuoxiaogaoliu2_month_day!A72)</f>
        <v/>
      </c>
      <c r="L77" s="24" t="str">
        <f>IF(K77="","",3.14*2.5*2.5*K77/1000*1.38)</f>
        <v/>
      </c>
      <c r="M77" s="27"/>
      <c r="N77" s="28"/>
      <c r="O77" s="23" t="str">
        <f>IF(_6tuoxiaogaoliu_month_day!I73="","",_6tuoxiaogaoliu_month_day!I73)</f>
        <v/>
      </c>
      <c r="P77" s="29"/>
      <c r="Q77" s="15" t="str">
        <f>IF(D77="","",(D77-E77)*100/D77)</f>
        <v/>
      </c>
      <c r="R77" s="15" t="str">
        <f>IF(F77="","",(F77-G77)*100/F77)</f>
        <v/>
      </c>
    </row>
    <row customHeight="1" r="78">
      <c r="A78" s="21"/>
      <c r="B78" s="11" t="s">
        <v>22</v>
      </c>
      <c r="C78" s="11" t="s">
        <v>21</v>
      </c>
      <c r="D78" s="22" t="str">
        <f>IF(_6tuoxiaogaoliu_month_day!A74="","",_6tuoxiaogaoliu_month_day!A74)</f>
        <v/>
      </c>
      <c r="E78" s="22" t="str">
        <f>IF(_6tuoxiaogaoliu_month_day!B74="","",_6tuoxiaogaoliu_month_day!B74)</f>
        <v/>
      </c>
      <c r="F78" s="22" t="str">
        <f>IF(_6tuoxiaogaoliu_month_day!C74="","",_6tuoxiaogaoliu_month_day!C74)</f>
        <v/>
      </c>
      <c r="G78" s="22" t="str">
        <f>IF(_6tuoxiaogaoliu_month_day!D74="","",_6tuoxiaogaoliu_month_day!D74)</f>
        <v/>
      </c>
      <c r="H78" s="22" t="str">
        <f>IF(_6tuoxiaogaoliu_month_day!E74="","",_6tuoxiaogaoliu_month_day!E74)</f>
        <v/>
      </c>
      <c r="I78" s="22" t="str">
        <f ca="1">IF(_6tuoxiaogaoliu_month_day!J74="","",SUM(_6tuoxiaogaoliu_month_day!J74:_6tuoxiaogaoliu_month_day!M74))</f>
        <v/>
      </c>
      <c r="J78" s="25"/>
      <c r="K78" s="25"/>
      <c r="L78" s="26"/>
      <c r="M78" s="25"/>
      <c r="N78" s="26"/>
      <c r="O78" s="25"/>
      <c r="P78" s="17"/>
      <c r="Q78" s="15" t="str">
        <f>IF(D78="","",(D78-E78)*100/D78)</f>
        <v/>
      </c>
      <c r="R78" s="15" t="str">
        <f>IF(F78="","",(F78-G78)*100/F78)</f>
        <v/>
      </c>
    </row>
    <row customHeight="1" r="79">
      <c r="A79" s="21">
        <f ca="1">A73+1</f>
        <v>43567</v>
      </c>
      <c r="B79" s="11" t="s">
        <v>24</v>
      </c>
      <c r="C79" s="11" t="s">
        <v>19</v>
      </c>
      <c r="D79" s="22" t="str">
        <f>IF(_6tuoxiaogaoliu_month_day!A75="","",_6tuoxiaogaoliu_month_day!A75)</f>
        <v/>
      </c>
      <c r="E79" s="22" t="str">
        <f>IF(_6tuoxiaogaoliu_month_day!B75="","",_6tuoxiaogaoliu_month_day!B75)</f>
        <v/>
      </c>
      <c r="F79" s="22" t="str">
        <f>IF(_6tuoxiaogaoliu_month_day!C75="","",_6tuoxiaogaoliu_month_day!C75)</f>
        <v/>
      </c>
      <c r="G79" s="22" t="str">
        <f>IF(_6tuoxiaogaoliu_month_day!D75="","",_6tuoxiaogaoliu_month_day!D75)</f>
        <v/>
      </c>
      <c r="H79" s="22" t="str">
        <f>IF(_6tuoxiaogaoliu_month_day!E75="","",_6tuoxiaogaoliu_month_day!E75)</f>
        <v/>
      </c>
      <c r="I79" s="22" t="str">
        <f ca="1">IF(_6tuoxiaogaoliu_month_day!J75="","",SUM(_6tuoxiaogaoliu_month_day!J75:_6tuoxiaogaoliu_month_day!M75))</f>
        <v/>
      </c>
      <c r="J79" s="23" t="str">
        <f>IF(_6tuoxiaogaoliu1_month_day!A74="","",SUM(_6tuoxiaogaoliu1_month_day!A74,_6tuoxiaogaoliu1_month_day!B74))</f>
        <v/>
      </c>
      <c r="K79" s="23" t="str">
        <f>IF(_6tuoxiaogaoliu2_month_day!A74="","",_6tuoxiaogaoliu2_month_day!A74)</f>
        <v/>
      </c>
      <c r="L79" s="24" t="str">
        <f>IF(K79="","",3.14*2.5*2.5*K79/1000*1.38)</f>
        <v/>
      </c>
      <c r="M79" s="23" t="str">
        <f>IF(K79="","",SUM(K79:K84))</f>
        <v/>
      </c>
      <c r="N79" s="24" t="str">
        <f>IF(L79="","",SUM(L79:L84))</f>
        <v/>
      </c>
      <c r="O79" s="23" t="str">
        <f>IF(_6tuoxiaogaoliu_month_day!I75="","",_6tuoxiaogaoliu_month_day!I75)</f>
        <v/>
      </c>
      <c r="P79" s="18"/>
      <c r="Q79" s="15" t="str">
        <f>IF(D79="","",(D79-E79)*100/D79)</f>
        <v/>
      </c>
      <c r="R79" s="15" t="str">
        <f>IF(F79="","",(F79-G79)*100/F79)</f>
        <v/>
      </c>
    </row>
    <row customHeight="1" r="80">
      <c r="A80" s="21"/>
      <c r="B80" s="11" t="s">
        <v>24</v>
      </c>
      <c r="C80" s="11" t="s">
        <v>21</v>
      </c>
      <c r="D80" s="22" t="str">
        <f>IF(_6tuoxiaogaoliu_month_day!A76="","",_6tuoxiaogaoliu_month_day!A76)</f>
        <v/>
      </c>
      <c r="E80" s="22" t="str">
        <f>IF(_6tuoxiaogaoliu_month_day!B76="","",_6tuoxiaogaoliu_month_day!B76)</f>
        <v/>
      </c>
      <c r="F80" s="22" t="str">
        <f>IF(_6tuoxiaogaoliu_month_day!C76="","",_6tuoxiaogaoliu_month_day!C76)</f>
        <v/>
      </c>
      <c r="G80" s="22" t="str">
        <f>IF(_6tuoxiaogaoliu_month_day!D76="","",_6tuoxiaogaoliu_month_day!D76)</f>
        <v/>
      </c>
      <c r="H80" s="22" t="str">
        <f>IF(_6tuoxiaogaoliu_month_day!E76="","",_6tuoxiaogaoliu_month_day!E76)</f>
        <v/>
      </c>
      <c r="I80" s="22" t="str">
        <f ca="1">IF(_6tuoxiaogaoliu_month_day!J76="","",SUM(_6tuoxiaogaoliu_month_day!J76:_6tuoxiaogaoliu_month_day!M76))</f>
        <v/>
      </c>
      <c r="J80" s="25"/>
      <c r="K80" s="25"/>
      <c r="L80" s="26"/>
      <c r="M80" s="27"/>
      <c r="N80" s="28"/>
      <c r="O80" s="25"/>
      <c r="P80" s="20"/>
      <c r="Q80" s="15" t="str">
        <f>IF(D80="","",(D80-E80)*100/D80)</f>
        <v/>
      </c>
      <c r="R80" s="15" t="str">
        <f>IF(F80="","",(F80-G80)*100/F80)</f>
        <v/>
      </c>
    </row>
    <row customHeight="1" r="81">
      <c r="A81" s="21"/>
      <c r="B81" s="11" t="s">
        <v>18</v>
      </c>
      <c r="C81" s="11" t="s">
        <v>19</v>
      </c>
      <c r="D81" s="22" t="str">
        <f>IF(_6tuoxiaogaoliu_month_day!A77="","",_6tuoxiaogaoliu_month_day!A77)</f>
        <v/>
      </c>
      <c r="E81" s="22" t="str">
        <f>IF(_6tuoxiaogaoliu_month_day!B77="","",_6tuoxiaogaoliu_month_day!B77)</f>
        <v/>
      </c>
      <c r="F81" s="22" t="str">
        <f>IF(_6tuoxiaogaoliu_month_day!C77="","",_6tuoxiaogaoliu_month_day!C77)</f>
        <v/>
      </c>
      <c r="G81" s="22" t="str">
        <f>IF(_6tuoxiaogaoliu_month_day!D77="","",_6tuoxiaogaoliu_month_day!D77)</f>
        <v/>
      </c>
      <c r="H81" s="22" t="str">
        <f>IF(_6tuoxiaogaoliu_month_day!E77="","",_6tuoxiaogaoliu_month_day!E77)</f>
        <v/>
      </c>
      <c r="I81" s="22" t="str">
        <f ca="1">IF(_6tuoxiaogaoliu_month_day!J77="","",SUM(_6tuoxiaogaoliu_month_day!J77:_6tuoxiaogaoliu_month_day!M77))</f>
        <v/>
      </c>
      <c r="J81" s="23" t="str">
        <f>IF(_6tuoxiaogaoliu1_month_day!A76="","",SUM(_6tuoxiaogaoliu1_month_day!A76,_6tuoxiaogaoliu1_month_day!B76))</f>
        <v/>
      </c>
      <c r="K81" s="23" t="str">
        <f>IF(_6tuoxiaogaoliu2_month_day!A76="","",_6tuoxiaogaoliu2_month_day!A76)</f>
        <v/>
      </c>
      <c r="L81" s="24" t="str">
        <f>IF(K81="","",3.14*2.5*2.5*K81/1000*1.38)</f>
        <v/>
      </c>
      <c r="M81" s="27"/>
      <c r="N81" s="28"/>
      <c r="O81" s="23" t="str">
        <f>IF(_6tuoxiaogaoliu_month_day!I77="","",_6tuoxiaogaoliu_month_day!I77)</f>
        <v/>
      </c>
      <c r="P81" s="29"/>
      <c r="Q81" s="15" t="str">
        <f>IF(D81="","",(D81-E81)*100/D81)</f>
        <v/>
      </c>
      <c r="R81" s="15" t="str">
        <f>IF(F81="","",(F81-G81)*100/F81)</f>
        <v/>
      </c>
    </row>
    <row customHeight="1" r="82">
      <c r="A82" s="21"/>
      <c r="B82" s="11" t="s">
        <v>18</v>
      </c>
      <c r="C82" s="11" t="s">
        <v>21</v>
      </c>
      <c r="D82" s="22" t="str">
        <f>IF(_6tuoxiaogaoliu_month_day!A78="","",_6tuoxiaogaoliu_month_day!A78)</f>
        <v/>
      </c>
      <c r="E82" s="22" t="str">
        <f>IF(_6tuoxiaogaoliu_month_day!B78="","",_6tuoxiaogaoliu_month_day!B78)</f>
        <v/>
      </c>
      <c r="F82" s="22" t="str">
        <f>IF(_6tuoxiaogaoliu_month_day!C78="","",_6tuoxiaogaoliu_month_day!C78)</f>
        <v/>
      </c>
      <c r="G82" s="22" t="str">
        <f>IF(_6tuoxiaogaoliu_month_day!D78="","",_6tuoxiaogaoliu_month_day!D78)</f>
        <v/>
      </c>
      <c r="H82" s="22" t="str">
        <f>IF(_6tuoxiaogaoliu_month_day!E78="","",_6tuoxiaogaoliu_month_day!E78)</f>
        <v/>
      </c>
      <c r="I82" s="22" t="str">
        <f ca="1">IF(_6tuoxiaogaoliu_month_day!J78="","",SUM(_6tuoxiaogaoliu_month_day!J78:_6tuoxiaogaoliu_month_day!M78))</f>
        <v/>
      </c>
      <c r="J82" s="25"/>
      <c r="K82" s="25"/>
      <c r="L82" s="26"/>
      <c r="M82" s="27"/>
      <c r="N82" s="28"/>
      <c r="O82" s="25"/>
      <c r="P82" s="17"/>
      <c r="Q82" s="15" t="str">
        <f>IF(D82="","",(D82-E82)*100/D82)</f>
        <v/>
      </c>
      <c r="R82" s="15" t="str">
        <f>IF(F82="","",(F82-G82)*100/F82)</f>
        <v/>
      </c>
    </row>
    <row customHeight="1" r="83">
      <c r="A83" s="21"/>
      <c r="B83" s="11" t="s">
        <v>22</v>
      </c>
      <c r="C83" s="11" t="s">
        <v>19</v>
      </c>
      <c r="D83" s="22" t="str">
        <f>IF(_6tuoxiaogaoliu_month_day!A79="","",_6tuoxiaogaoliu_month_day!A79)</f>
        <v/>
      </c>
      <c r="E83" s="22" t="str">
        <f>IF(_6tuoxiaogaoliu_month_day!B79="","",_6tuoxiaogaoliu_month_day!B79)</f>
        <v/>
      </c>
      <c r="F83" s="22" t="str">
        <f>IF(_6tuoxiaogaoliu_month_day!C79="","",_6tuoxiaogaoliu_month_day!C79)</f>
        <v/>
      </c>
      <c r="G83" s="22" t="str">
        <f>IF(_6tuoxiaogaoliu_month_day!D79="","",_6tuoxiaogaoliu_month_day!D79)</f>
        <v/>
      </c>
      <c r="H83" s="22" t="str">
        <f>IF(_6tuoxiaogaoliu_month_day!E79="","",_6tuoxiaogaoliu_month_day!E79)</f>
        <v/>
      </c>
      <c r="I83" s="22" t="str">
        <f ca="1">IF(_6tuoxiaogaoliu_month_day!J79="","",SUM(_6tuoxiaogaoliu_month_day!J79:_6tuoxiaogaoliu_month_day!M79))</f>
        <v/>
      </c>
      <c r="J83" s="23" t="str">
        <f>IF(_6tuoxiaogaoliu1_month_day!A78="","",SUM(_6tuoxiaogaoliu1_month_day!A78,_6tuoxiaogaoliu1_month_day!B78))</f>
        <v/>
      </c>
      <c r="K83" s="23" t="str">
        <f>IF(_6tuoxiaogaoliu2_month_day!A78="","",_6tuoxiaogaoliu2_month_day!A78)</f>
        <v/>
      </c>
      <c r="L83" s="24" t="str">
        <f>IF(K83="","",3.14*2.5*2.5*K83/1000*1.38)</f>
        <v/>
      </c>
      <c r="M83" s="27"/>
      <c r="N83" s="28"/>
      <c r="O83" s="23" t="str">
        <f>IF(_6tuoxiaogaoliu_month_day!I79="","",_6tuoxiaogaoliu_month_day!I79)</f>
        <v/>
      </c>
      <c r="P83" s="18"/>
      <c r="Q83" s="15" t="str">
        <f>IF(D83="","",(D83-E83)*100/D83)</f>
        <v/>
      </c>
      <c r="R83" s="15" t="str">
        <f>IF(F83="","",(F83-G83)*100/F83)</f>
        <v/>
      </c>
    </row>
    <row customHeight="1" r="84">
      <c r="A84" s="21"/>
      <c r="B84" s="11" t="s">
        <v>22</v>
      </c>
      <c r="C84" s="11" t="s">
        <v>21</v>
      </c>
      <c r="D84" s="22" t="str">
        <f>IF(_6tuoxiaogaoliu_month_day!A80="","",_6tuoxiaogaoliu_month_day!A80)</f>
        <v/>
      </c>
      <c r="E84" s="22" t="str">
        <f>IF(_6tuoxiaogaoliu_month_day!B80="","",_6tuoxiaogaoliu_month_day!B80)</f>
        <v/>
      </c>
      <c r="F84" s="22" t="str">
        <f>IF(_6tuoxiaogaoliu_month_day!C80="","",_6tuoxiaogaoliu_month_day!C80)</f>
        <v/>
      </c>
      <c r="G84" s="22" t="str">
        <f>IF(_6tuoxiaogaoliu_month_day!D80="","",_6tuoxiaogaoliu_month_day!D80)</f>
        <v/>
      </c>
      <c r="H84" s="22" t="str">
        <f>IF(_6tuoxiaogaoliu_month_day!E80="","",_6tuoxiaogaoliu_month_day!E80)</f>
        <v/>
      </c>
      <c r="I84" s="22" t="str">
        <f ca="1">IF(_6tuoxiaogaoliu_month_day!J80="","",SUM(_6tuoxiaogaoliu_month_day!J80:_6tuoxiaogaoliu_month_day!M80))</f>
        <v/>
      </c>
      <c r="J84" s="25"/>
      <c r="K84" s="25"/>
      <c r="L84" s="26"/>
      <c r="M84" s="25"/>
      <c r="N84" s="26"/>
      <c r="O84" s="25"/>
      <c r="P84" s="20"/>
      <c r="Q84" s="15" t="str">
        <f>IF(D84="","",(D84-E84)*100/D84)</f>
        <v/>
      </c>
      <c r="R84" s="15" t="str">
        <f>IF(F84="","",(F84-G84)*100/F84)</f>
        <v/>
      </c>
    </row>
    <row customHeight="1" r="85">
      <c r="A85" s="21">
        <f ca="1">A79+1</f>
        <v>43568</v>
      </c>
      <c r="B85" s="11" t="s">
        <v>24</v>
      </c>
      <c r="C85" s="11" t="s">
        <v>19</v>
      </c>
      <c r="D85" s="22" t="str">
        <f>IF(_6tuoxiaogaoliu_month_day!A81="","",_6tuoxiaogaoliu_month_day!A81)</f>
        <v/>
      </c>
      <c r="E85" s="22" t="str">
        <f>IF(_6tuoxiaogaoliu_month_day!B81="","",_6tuoxiaogaoliu_month_day!B81)</f>
        <v/>
      </c>
      <c r="F85" s="22" t="str">
        <f>IF(_6tuoxiaogaoliu_month_day!C81="","",_6tuoxiaogaoliu_month_day!C81)</f>
        <v/>
      </c>
      <c r="G85" s="22" t="str">
        <f>IF(_6tuoxiaogaoliu_month_day!D81="","",_6tuoxiaogaoliu_month_day!D81)</f>
        <v/>
      </c>
      <c r="H85" s="22" t="str">
        <f>IF(_6tuoxiaogaoliu_month_day!E81="","",_6tuoxiaogaoliu_month_day!E81)</f>
        <v/>
      </c>
      <c r="I85" s="22" t="str">
        <f ca="1">IF(_6tuoxiaogaoliu_month_day!J81="","",SUM(_6tuoxiaogaoliu_month_day!J81:_6tuoxiaogaoliu_month_day!M81))</f>
        <v/>
      </c>
      <c r="J85" s="23" t="str">
        <f>IF(_6tuoxiaogaoliu1_month_day!A80="","",SUM(_6tuoxiaogaoliu1_month_day!A80,_6tuoxiaogaoliu1_month_day!B80))</f>
        <v/>
      </c>
      <c r="K85" s="23" t="str">
        <f>IF(_6tuoxiaogaoliu2_month_day!A80="","",_6tuoxiaogaoliu2_month_day!A80)</f>
        <v/>
      </c>
      <c r="L85" s="24" t="str">
        <f>IF(K85="","",3.14*2.5*2.5*K85/1000*1.38)</f>
        <v/>
      </c>
      <c r="M85" s="23" t="str">
        <f>IF(K85="","",SUM(K85:K90))</f>
        <v/>
      </c>
      <c r="N85" s="24" t="str">
        <f>IF(L85="","",SUM(L85:L90))</f>
        <v/>
      </c>
      <c r="O85" s="23" t="str">
        <f>IF(_6tuoxiaogaoliu_month_day!I81="","",_6tuoxiaogaoliu_month_day!I81)</f>
        <v/>
      </c>
      <c r="P85" s="18"/>
      <c r="Q85" s="15" t="str">
        <f>IF(D85="","",(D85-E85)*100/D85)</f>
        <v/>
      </c>
      <c r="R85" s="15" t="str">
        <f>IF(F85="","",(F85-G85)*100/F85)</f>
        <v/>
      </c>
    </row>
    <row customHeight="1" r="86">
      <c r="A86" s="21"/>
      <c r="B86" s="11" t="s">
        <v>24</v>
      </c>
      <c r="C86" s="11" t="s">
        <v>21</v>
      </c>
      <c r="D86" s="22" t="str">
        <f>IF(_6tuoxiaogaoliu_month_day!A82="","",_6tuoxiaogaoliu_month_day!A82)</f>
        <v/>
      </c>
      <c r="E86" s="22" t="str">
        <f>IF(_6tuoxiaogaoliu_month_day!B82="","",_6tuoxiaogaoliu_month_day!B82)</f>
        <v/>
      </c>
      <c r="F86" s="22" t="str">
        <f>IF(_6tuoxiaogaoliu_month_day!C82="","",_6tuoxiaogaoliu_month_day!C82)</f>
        <v/>
      </c>
      <c r="G86" s="22" t="str">
        <f>IF(_6tuoxiaogaoliu_month_day!D82="","",_6tuoxiaogaoliu_month_day!D82)</f>
        <v/>
      </c>
      <c r="H86" s="22" t="str">
        <f>IF(_6tuoxiaogaoliu_month_day!E82="","",_6tuoxiaogaoliu_month_day!E82)</f>
        <v/>
      </c>
      <c r="I86" s="22" t="str">
        <f ca="1">IF(_6tuoxiaogaoliu_month_day!J82="","",SUM(_6tuoxiaogaoliu_month_day!J82:_6tuoxiaogaoliu_month_day!M82))</f>
        <v/>
      </c>
      <c r="J86" s="25"/>
      <c r="K86" s="25"/>
      <c r="L86" s="26"/>
      <c r="M86" s="27"/>
      <c r="N86" s="28"/>
      <c r="O86" s="25"/>
      <c r="P86" s="20"/>
      <c r="Q86" s="15" t="str">
        <f>IF(D86="","",(D86-E86)*100/D86)</f>
        <v/>
      </c>
      <c r="R86" s="15" t="str">
        <f>IF(F86="","",(F86-G86)*100/F86)</f>
        <v/>
      </c>
    </row>
    <row customHeight="1" r="87">
      <c r="A87" s="21"/>
      <c r="B87" s="11" t="s">
        <v>18</v>
      </c>
      <c r="C87" s="11" t="s">
        <v>19</v>
      </c>
      <c r="D87" s="22" t="str">
        <f>IF(_6tuoxiaogaoliu_month_day!A83="","",_6tuoxiaogaoliu_month_day!A83)</f>
        <v/>
      </c>
      <c r="E87" s="22" t="str">
        <f>IF(_6tuoxiaogaoliu_month_day!B83="","",_6tuoxiaogaoliu_month_day!B83)</f>
        <v/>
      </c>
      <c r="F87" s="22" t="str">
        <f>IF(_6tuoxiaogaoliu_month_day!C83="","",_6tuoxiaogaoliu_month_day!C83)</f>
        <v/>
      </c>
      <c r="G87" s="22" t="str">
        <f>IF(_6tuoxiaogaoliu_month_day!D83="","",_6tuoxiaogaoliu_month_day!D83)</f>
        <v/>
      </c>
      <c r="H87" s="22" t="str">
        <f>IF(_6tuoxiaogaoliu_month_day!E83="","",_6tuoxiaogaoliu_month_day!E83)</f>
        <v/>
      </c>
      <c r="I87" s="22" t="str">
        <f ca="1">IF(_6tuoxiaogaoliu_month_day!J83="","",SUM(_6tuoxiaogaoliu_month_day!J83:_6tuoxiaogaoliu_month_day!M83))</f>
        <v/>
      </c>
      <c r="J87" s="23" t="str">
        <f>IF(_6tuoxiaogaoliu1_month_day!A82="","",SUM(_6tuoxiaogaoliu1_month_day!A82,_6tuoxiaogaoliu1_month_day!B82))</f>
        <v/>
      </c>
      <c r="K87" s="23" t="str">
        <f>IF(_6tuoxiaogaoliu2_month_day!A82="","",_6tuoxiaogaoliu2_month_day!A82)</f>
        <v/>
      </c>
      <c r="L87" s="24" t="str">
        <f>IF(K87="","",3.14*2.5*2.5*K87/1000*1.38)</f>
        <v/>
      </c>
      <c r="M87" s="27"/>
      <c r="N87" s="28"/>
      <c r="O87" s="23" t="str">
        <f>IF(_6tuoxiaogaoliu_month_day!I83="","",_6tuoxiaogaoliu_month_day!I83)</f>
        <v/>
      </c>
      <c r="P87" s="18"/>
      <c r="Q87" s="15" t="str">
        <f>IF(D87="","",(D87-E87)*100/D87)</f>
        <v/>
      </c>
      <c r="R87" s="15" t="str">
        <f>IF(F87="","",(F87-G87)*100/F87)</f>
        <v/>
      </c>
    </row>
    <row customHeight="1" r="88">
      <c r="A88" s="21"/>
      <c r="B88" s="11" t="s">
        <v>18</v>
      </c>
      <c r="C88" s="11" t="s">
        <v>21</v>
      </c>
      <c r="D88" s="22" t="str">
        <f>IF(_6tuoxiaogaoliu_month_day!A84="","",_6tuoxiaogaoliu_month_day!A84)</f>
        <v/>
      </c>
      <c r="E88" s="22" t="str">
        <f>IF(_6tuoxiaogaoliu_month_day!B84="","",_6tuoxiaogaoliu_month_day!B84)</f>
        <v/>
      </c>
      <c r="F88" s="22" t="str">
        <f>IF(_6tuoxiaogaoliu_month_day!C84="","",_6tuoxiaogaoliu_month_day!C84)</f>
        <v/>
      </c>
      <c r="G88" s="22" t="str">
        <f>IF(_6tuoxiaogaoliu_month_day!D84="","",_6tuoxiaogaoliu_month_day!D84)</f>
        <v/>
      </c>
      <c r="H88" s="22" t="str">
        <f>IF(_6tuoxiaogaoliu_month_day!E84="","",_6tuoxiaogaoliu_month_day!E84)</f>
        <v/>
      </c>
      <c r="I88" s="22" t="str">
        <f ca="1">IF(_6tuoxiaogaoliu_month_day!J84="","",SUM(_6tuoxiaogaoliu_month_day!J84:_6tuoxiaogaoliu_month_day!M84))</f>
        <v/>
      </c>
      <c r="J88" s="25"/>
      <c r="K88" s="25"/>
      <c r="L88" s="26"/>
      <c r="M88" s="27"/>
      <c r="N88" s="28"/>
      <c r="O88" s="25"/>
      <c r="P88" s="20"/>
      <c r="Q88" s="15" t="str">
        <f>IF(D88="","",(D88-E88)*100/D88)</f>
        <v/>
      </c>
      <c r="R88" s="15" t="str">
        <f>IF(F88="","",(F88-G88)*100/F88)</f>
        <v/>
      </c>
    </row>
    <row customHeight="1" r="89">
      <c r="A89" s="21"/>
      <c r="B89" s="11" t="s">
        <v>22</v>
      </c>
      <c r="C89" s="11" t="s">
        <v>19</v>
      </c>
      <c r="D89" s="22" t="str">
        <f>IF(_6tuoxiaogaoliu_month_day!A85="","",_6tuoxiaogaoliu_month_day!A85)</f>
        <v/>
      </c>
      <c r="E89" s="22" t="str">
        <f>IF(_6tuoxiaogaoliu_month_day!B85="","",_6tuoxiaogaoliu_month_day!B85)</f>
        <v/>
      </c>
      <c r="F89" s="22" t="str">
        <f>IF(_6tuoxiaogaoliu_month_day!C85="","",_6tuoxiaogaoliu_month_day!C85)</f>
        <v/>
      </c>
      <c r="G89" s="22" t="str">
        <f>IF(_6tuoxiaogaoliu_month_day!D85="","",_6tuoxiaogaoliu_month_day!D85)</f>
        <v/>
      </c>
      <c r="H89" s="22" t="str">
        <f>IF(_6tuoxiaogaoliu_month_day!E85="","",_6tuoxiaogaoliu_month_day!E85)</f>
        <v/>
      </c>
      <c r="I89" s="22" t="str">
        <f ca="1">IF(_6tuoxiaogaoliu_month_day!J85="","",SUM(_6tuoxiaogaoliu_month_day!J85:_6tuoxiaogaoliu_month_day!M85))</f>
        <v/>
      </c>
      <c r="J89" s="23" t="str">
        <f>IF(_6tuoxiaogaoliu1_month_day!A84="","",SUM(_6tuoxiaogaoliu1_month_day!A84,_6tuoxiaogaoliu1_month_day!B84))</f>
        <v/>
      </c>
      <c r="K89" s="23" t="str">
        <f>IF(_6tuoxiaogaoliu2_month_day!A84="","",_6tuoxiaogaoliu2_month_day!A84)</f>
        <v/>
      </c>
      <c r="L89" s="24" t="str">
        <f>IF(K89="","",3.14*2.5*2.5*K89/1000*1.38)</f>
        <v/>
      </c>
      <c r="M89" s="27"/>
      <c r="N89" s="28"/>
      <c r="O89" s="23" t="str">
        <f>IF(_6tuoxiaogaoliu_month_day!I85="","",_6tuoxiaogaoliu_month_day!I85)</f>
        <v/>
      </c>
      <c r="P89" s="18"/>
      <c r="Q89" s="15" t="str">
        <f>IF(D89="","",(D89-E89)*100/D89)</f>
        <v/>
      </c>
      <c r="R89" s="15" t="str">
        <f>IF(F89="","",(F89-G89)*100/F89)</f>
        <v/>
      </c>
    </row>
    <row customHeight="1" r="90">
      <c r="A90" s="21"/>
      <c r="B90" s="11" t="s">
        <v>22</v>
      </c>
      <c r="C90" s="11" t="s">
        <v>21</v>
      </c>
      <c r="D90" s="22" t="str">
        <f>IF(_6tuoxiaogaoliu_month_day!A86="","",_6tuoxiaogaoliu_month_day!A86)</f>
        <v/>
      </c>
      <c r="E90" s="22" t="str">
        <f>IF(_6tuoxiaogaoliu_month_day!B86="","",_6tuoxiaogaoliu_month_day!B86)</f>
        <v/>
      </c>
      <c r="F90" s="22" t="str">
        <f>IF(_6tuoxiaogaoliu_month_day!C86="","",_6tuoxiaogaoliu_month_day!C86)</f>
        <v/>
      </c>
      <c r="G90" s="22" t="str">
        <f>IF(_6tuoxiaogaoliu_month_day!D86="","",_6tuoxiaogaoliu_month_day!D86)</f>
        <v/>
      </c>
      <c r="H90" s="22" t="str">
        <f>IF(_6tuoxiaogaoliu_month_day!E86="","",_6tuoxiaogaoliu_month_day!E86)</f>
        <v/>
      </c>
      <c r="I90" s="22" t="str">
        <f ca="1">IF(_6tuoxiaogaoliu_month_day!J86="","",SUM(_6tuoxiaogaoliu_month_day!J86:_6tuoxiaogaoliu_month_day!M86))</f>
        <v/>
      </c>
      <c r="J90" s="25"/>
      <c r="K90" s="25"/>
      <c r="L90" s="26"/>
      <c r="M90" s="25"/>
      <c r="N90" s="26"/>
      <c r="O90" s="25"/>
      <c r="P90" s="20"/>
      <c r="Q90" s="15" t="str">
        <f>IF(D90="","",(D90-E90)*100/D90)</f>
        <v/>
      </c>
      <c r="R90" s="15" t="str">
        <f>IF(F90="","",(F90-G90)*100/F90)</f>
        <v/>
      </c>
    </row>
    <row customHeight="1" r="91">
      <c r="A91" s="21">
        <f ca="1">A85+1</f>
        <v>43569</v>
      </c>
      <c r="B91" s="11" t="s">
        <v>24</v>
      </c>
      <c r="C91" s="11" t="s">
        <v>19</v>
      </c>
      <c r="D91" s="22" t="str">
        <f>IF(_6tuoxiaogaoliu_month_day!A87="","",_6tuoxiaogaoliu_month_day!A87)</f>
        <v/>
      </c>
      <c r="E91" s="22" t="str">
        <f>IF(_6tuoxiaogaoliu_month_day!B87="","",_6tuoxiaogaoliu_month_day!B87)</f>
        <v/>
      </c>
      <c r="F91" s="22" t="str">
        <f>IF(_6tuoxiaogaoliu_month_day!C87="","",_6tuoxiaogaoliu_month_day!C87)</f>
        <v/>
      </c>
      <c r="G91" s="22" t="str">
        <f>IF(_6tuoxiaogaoliu_month_day!D87="","",_6tuoxiaogaoliu_month_day!D87)</f>
        <v/>
      </c>
      <c r="H91" s="22" t="str">
        <f>IF(_6tuoxiaogaoliu_month_day!E87="","",_6tuoxiaogaoliu_month_day!E87)</f>
        <v/>
      </c>
      <c r="I91" s="22" t="str">
        <f ca="1">IF(_6tuoxiaogaoliu_month_day!J87="","",SUM(_6tuoxiaogaoliu_month_day!J87:_6tuoxiaogaoliu_month_day!M87))</f>
        <v/>
      </c>
      <c r="J91" s="23" t="str">
        <f>IF(_6tuoxiaogaoliu1_month_day!A86="","",SUM(_6tuoxiaogaoliu1_month_day!A86,_6tuoxiaogaoliu1_month_day!B86))</f>
        <v/>
      </c>
      <c r="K91" s="23" t="str">
        <f>IF(_6tuoxiaogaoliu2_month_day!A86="","",_6tuoxiaogaoliu2_month_day!A86)</f>
        <v/>
      </c>
      <c r="L91" s="24" t="str">
        <f>IF(K91="","",3.14*2.5*2.5*K91/1000*1.38)</f>
        <v/>
      </c>
      <c r="M91" s="23" t="str">
        <f>IF(K91="","",SUM(K91:K96))</f>
        <v/>
      </c>
      <c r="N91" s="24" t="str">
        <f>IF(L91="","",SUM(L91:L96))</f>
        <v/>
      </c>
      <c r="O91" s="23" t="str">
        <f>IF(_6tuoxiaogaoliu_month_day!I87="","",_6tuoxiaogaoliu_month_day!I87)</f>
        <v/>
      </c>
      <c r="P91" s="18"/>
      <c r="Q91" s="15" t="str">
        <f>IF(D91="","",(D91-E91)*100/D91)</f>
        <v/>
      </c>
      <c r="R91" s="15" t="str">
        <f>IF(F91="","",(F91-G91)*100/F91)</f>
        <v/>
      </c>
    </row>
    <row customHeight="1" r="92">
      <c r="A92" s="21"/>
      <c r="B92" s="11" t="s">
        <v>24</v>
      </c>
      <c r="C92" s="11" t="s">
        <v>21</v>
      </c>
      <c r="D92" s="22" t="str">
        <f>IF(_6tuoxiaogaoliu_month_day!A88="","",_6tuoxiaogaoliu_month_day!A88)</f>
        <v/>
      </c>
      <c r="E92" s="22" t="str">
        <f>IF(_6tuoxiaogaoliu_month_day!B88="","",_6tuoxiaogaoliu_month_day!B88)</f>
        <v/>
      </c>
      <c r="F92" s="22" t="str">
        <f>IF(_6tuoxiaogaoliu_month_day!C88="","",_6tuoxiaogaoliu_month_day!C88)</f>
        <v/>
      </c>
      <c r="G92" s="22" t="str">
        <f>IF(_6tuoxiaogaoliu_month_day!D88="","",_6tuoxiaogaoliu_month_day!D88)</f>
        <v/>
      </c>
      <c r="H92" s="22" t="str">
        <f>IF(_6tuoxiaogaoliu_month_day!E88="","",_6tuoxiaogaoliu_month_day!E88)</f>
        <v/>
      </c>
      <c r="I92" s="22" t="str">
        <f ca="1">IF(_6tuoxiaogaoliu_month_day!J88="","",SUM(_6tuoxiaogaoliu_month_day!J88:_6tuoxiaogaoliu_month_day!M88))</f>
        <v/>
      </c>
      <c r="J92" s="25"/>
      <c r="K92" s="25"/>
      <c r="L92" s="26"/>
      <c r="M92" s="27"/>
      <c r="N92" s="28"/>
      <c r="O92" s="25"/>
      <c r="P92" s="20"/>
      <c r="Q92" s="15" t="str">
        <f>IF(D92="","",(D92-E92)*100/D92)</f>
        <v/>
      </c>
      <c r="R92" s="15" t="str">
        <f>IF(F92="","",(F92-G92)*100/F92)</f>
        <v/>
      </c>
    </row>
    <row customHeight="1" r="93">
      <c r="A93" s="21"/>
      <c r="B93" s="11" t="s">
        <v>18</v>
      </c>
      <c r="C93" s="11" t="s">
        <v>19</v>
      </c>
      <c r="D93" s="22" t="str">
        <f>IF(_6tuoxiaogaoliu_month_day!A89="","",_6tuoxiaogaoliu_month_day!A89)</f>
        <v/>
      </c>
      <c r="E93" s="22" t="str">
        <f>IF(_6tuoxiaogaoliu_month_day!B89="","",_6tuoxiaogaoliu_month_day!B89)</f>
        <v/>
      </c>
      <c r="F93" s="22" t="str">
        <f>IF(_6tuoxiaogaoliu_month_day!C89="","",_6tuoxiaogaoliu_month_day!C89)</f>
        <v/>
      </c>
      <c r="G93" s="22" t="str">
        <f>IF(_6tuoxiaogaoliu_month_day!D89="","",_6tuoxiaogaoliu_month_day!D89)</f>
        <v/>
      </c>
      <c r="H93" s="22" t="str">
        <f>IF(_6tuoxiaogaoliu_month_day!E89="","",_6tuoxiaogaoliu_month_day!E89)</f>
        <v/>
      </c>
      <c r="I93" s="22" t="str">
        <f ca="1">IF(_6tuoxiaogaoliu_month_day!J89="","",SUM(_6tuoxiaogaoliu_month_day!J89:_6tuoxiaogaoliu_month_day!M89))</f>
        <v/>
      </c>
      <c r="J93" s="23" t="str">
        <f>IF(_6tuoxiaogaoliu1_month_day!A88="","",SUM(_6tuoxiaogaoliu1_month_day!A88,_6tuoxiaogaoliu1_month_day!B88))</f>
        <v/>
      </c>
      <c r="K93" s="23" t="str">
        <f>IF(_6tuoxiaogaoliu2_month_day!A88="","",_6tuoxiaogaoliu2_month_day!A88)</f>
        <v/>
      </c>
      <c r="L93" s="24" t="str">
        <f>IF(K93="","",3.14*2.5*2.5*K93/1000*1.38)</f>
        <v/>
      </c>
      <c r="M93" s="27"/>
      <c r="N93" s="28"/>
      <c r="O93" s="23" t="str">
        <f>IF(_6tuoxiaogaoliu_month_day!I89="","",_6tuoxiaogaoliu_month_day!I89)</f>
        <v/>
      </c>
      <c r="P93" s="18"/>
      <c r="Q93" s="15" t="str">
        <f>IF(D93="","",(D93-E93)*100/D93)</f>
        <v/>
      </c>
      <c r="R93" s="15" t="str">
        <f>IF(F93="","",(F93-G93)*100/F93)</f>
        <v/>
      </c>
    </row>
    <row customHeight="1" r="94">
      <c r="A94" s="21"/>
      <c r="B94" s="11" t="s">
        <v>18</v>
      </c>
      <c r="C94" s="11" t="s">
        <v>21</v>
      </c>
      <c r="D94" s="22" t="str">
        <f>IF(_6tuoxiaogaoliu_month_day!A90="","",_6tuoxiaogaoliu_month_day!A90)</f>
        <v/>
      </c>
      <c r="E94" s="22" t="str">
        <f>IF(_6tuoxiaogaoliu_month_day!B90="","",_6tuoxiaogaoliu_month_day!B90)</f>
        <v/>
      </c>
      <c r="F94" s="22" t="str">
        <f>IF(_6tuoxiaogaoliu_month_day!C90="","",_6tuoxiaogaoliu_month_day!C90)</f>
        <v/>
      </c>
      <c r="G94" s="22" t="str">
        <f>IF(_6tuoxiaogaoliu_month_day!D90="","",_6tuoxiaogaoliu_month_day!D90)</f>
        <v/>
      </c>
      <c r="H94" s="22" t="str">
        <f>IF(_6tuoxiaogaoliu_month_day!E90="","",_6tuoxiaogaoliu_month_day!E90)</f>
        <v/>
      </c>
      <c r="I94" s="22" t="str">
        <f ca="1">IF(_6tuoxiaogaoliu_month_day!J90="","",SUM(_6tuoxiaogaoliu_month_day!J90:_6tuoxiaogaoliu_month_day!M90))</f>
        <v/>
      </c>
      <c r="J94" s="25"/>
      <c r="K94" s="25"/>
      <c r="L94" s="26"/>
      <c r="M94" s="27"/>
      <c r="N94" s="28"/>
      <c r="O94" s="25"/>
      <c r="P94" s="20"/>
      <c r="Q94" s="15" t="str">
        <f>IF(D94="","",(D94-E94)*100/D94)</f>
        <v/>
      </c>
      <c r="R94" s="15" t="str">
        <f>IF(F94="","",(F94-G94)*100/F94)</f>
        <v/>
      </c>
    </row>
    <row customHeight="1" r="95">
      <c r="A95" s="21"/>
      <c r="B95" s="11" t="s">
        <v>22</v>
      </c>
      <c r="C95" s="11" t="s">
        <v>19</v>
      </c>
      <c r="D95" s="22" t="str">
        <f>IF(_6tuoxiaogaoliu_month_day!A91="","",_6tuoxiaogaoliu_month_day!A91)</f>
        <v/>
      </c>
      <c r="E95" s="22" t="str">
        <f>IF(_6tuoxiaogaoliu_month_day!B91="","",_6tuoxiaogaoliu_month_day!B91)</f>
        <v/>
      </c>
      <c r="F95" s="22" t="str">
        <f>IF(_6tuoxiaogaoliu_month_day!C91="","",_6tuoxiaogaoliu_month_day!C91)</f>
        <v/>
      </c>
      <c r="G95" s="22" t="str">
        <f>IF(_6tuoxiaogaoliu_month_day!D91="","",_6tuoxiaogaoliu_month_day!D91)</f>
        <v/>
      </c>
      <c r="H95" s="22" t="str">
        <f>IF(_6tuoxiaogaoliu_month_day!E91="","",_6tuoxiaogaoliu_month_day!E91)</f>
        <v/>
      </c>
      <c r="I95" s="22" t="str">
        <f ca="1">IF(_6tuoxiaogaoliu_month_day!J91="","",SUM(_6tuoxiaogaoliu_month_day!J91:_6tuoxiaogaoliu_month_day!M91))</f>
        <v/>
      </c>
      <c r="J95" s="23" t="str">
        <f>IF(_6tuoxiaogaoliu1_month_day!A90="","",SUM(_6tuoxiaogaoliu1_month_day!A90,_6tuoxiaogaoliu1_month_day!B90))</f>
        <v/>
      </c>
      <c r="K95" s="23" t="str">
        <f>IF(_6tuoxiaogaoliu2_month_day!A90="","",_6tuoxiaogaoliu2_month_day!A90)</f>
        <v/>
      </c>
      <c r="L95" s="24" t="str">
        <f>IF(K95="","",3.14*2.5*2.5*K95/1000*1.38)</f>
        <v/>
      </c>
      <c r="M95" s="27"/>
      <c r="N95" s="28"/>
      <c r="O95" s="23" t="str">
        <f>IF(_6tuoxiaogaoliu_month_day!I91="","",_6tuoxiaogaoliu_month_day!I91)</f>
        <v/>
      </c>
      <c r="P95" s="18"/>
      <c r="Q95" s="15" t="str">
        <f>IF(D95="","",(D95-E95)*100/D95)</f>
        <v/>
      </c>
      <c r="R95" s="15" t="str">
        <f>IF(F95="","",(F95-G95)*100/F95)</f>
        <v/>
      </c>
    </row>
    <row customHeight="1" r="96">
      <c r="A96" s="21"/>
      <c r="B96" s="11" t="s">
        <v>22</v>
      </c>
      <c r="C96" s="11" t="s">
        <v>21</v>
      </c>
      <c r="D96" s="22" t="str">
        <f>IF(_6tuoxiaogaoliu_month_day!A92="","",_6tuoxiaogaoliu_month_day!A92)</f>
        <v/>
      </c>
      <c r="E96" s="22" t="str">
        <f>IF(_6tuoxiaogaoliu_month_day!B92="","",_6tuoxiaogaoliu_month_day!B92)</f>
        <v/>
      </c>
      <c r="F96" s="22" t="str">
        <f>IF(_6tuoxiaogaoliu_month_day!C92="","",_6tuoxiaogaoliu_month_day!C92)</f>
        <v/>
      </c>
      <c r="G96" s="22" t="str">
        <f>IF(_6tuoxiaogaoliu_month_day!D92="","",_6tuoxiaogaoliu_month_day!D92)</f>
        <v/>
      </c>
      <c r="H96" s="22" t="str">
        <f>IF(_6tuoxiaogaoliu_month_day!E92="","",_6tuoxiaogaoliu_month_day!E92)</f>
        <v/>
      </c>
      <c r="I96" s="22" t="str">
        <f ca="1">IF(_6tuoxiaogaoliu_month_day!J92="","",SUM(_6tuoxiaogaoliu_month_day!J92:_6tuoxiaogaoliu_month_day!M92))</f>
        <v/>
      </c>
      <c r="J96" s="25"/>
      <c r="K96" s="25"/>
      <c r="L96" s="26"/>
      <c r="M96" s="25"/>
      <c r="N96" s="26"/>
      <c r="O96" s="25"/>
      <c r="P96" s="20"/>
      <c r="Q96" s="15" t="str">
        <f>IF(D96="","",(D96-E96)*100/D96)</f>
        <v/>
      </c>
      <c r="R96" s="15" t="str">
        <f>IF(F96="","",(F96-G96)*100/F96)</f>
        <v/>
      </c>
    </row>
    <row customHeight="1" r="97">
      <c r="A97" s="21">
        <f ca="1">A91+1</f>
        <v>43570</v>
      </c>
      <c r="B97" s="11" t="s">
        <v>24</v>
      </c>
      <c r="C97" s="11" t="s">
        <v>19</v>
      </c>
      <c r="D97" s="22" t="str">
        <f>IF(_6tuoxiaogaoliu_month_day!A93="","",_6tuoxiaogaoliu_month_day!A93)</f>
        <v/>
      </c>
      <c r="E97" s="22" t="str">
        <f>IF(_6tuoxiaogaoliu_month_day!B93="","",_6tuoxiaogaoliu_month_day!B93)</f>
        <v/>
      </c>
      <c r="F97" s="22" t="str">
        <f>IF(_6tuoxiaogaoliu_month_day!C93="","",_6tuoxiaogaoliu_month_day!C93)</f>
        <v/>
      </c>
      <c r="G97" s="22" t="str">
        <f>IF(_6tuoxiaogaoliu_month_day!D93="","",_6tuoxiaogaoliu_month_day!D93)</f>
        <v/>
      </c>
      <c r="H97" s="22" t="str">
        <f>IF(_6tuoxiaogaoliu_month_day!E93="","",_6tuoxiaogaoliu_month_day!E93)</f>
        <v/>
      </c>
      <c r="I97" s="22" t="str">
        <f ca="1">IF(_6tuoxiaogaoliu_month_day!J93="","",SUM(_6tuoxiaogaoliu_month_day!J93:_6tuoxiaogaoliu_month_day!M93))</f>
        <v/>
      </c>
      <c r="J97" s="23" t="str">
        <f>IF(_6tuoxiaogaoliu1_month_day!A92="","",SUM(_6tuoxiaogaoliu1_month_day!A92,_6tuoxiaogaoliu1_month_day!B92))</f>
        <v/>
      </c>
      <c r="K97" s="23" t="str">
        <f>IF(_6tuoxiaogaoliu2_month_day!A92="","",_6tuoxiaogaoliu2_month_day!A92)</f>
        <v/>
      </c>
      <c r="L97" s="24" t="str">
        <f>IF(K97="","",3.14*2.5*2.5*K97/1000*1.38)</f>
        <v/>
      </c>
      <c r="M97" s="23" t="str">
        <f>IF(K97="","",SUM(K97:K102))</f>
        <v/>
      </c>
      <c r="N97" s="24" t="str">
        <f>IF(L97="","",SUM(L97:L102))</f>
        <v/>
      </c>
      <c r="O97" s="23" t="str">
        <f>IF(_6tuoxiaogaoliu_month_day!I93="","",_6tuoxiaogaoliu_month_day!I93)</f>
        <v/>
      </c>
      <c r="P97" s="18"/>
      <c r="Q97" s="15" t="str">
        <f>IF(D97="","",(D97-E97)*100/D97)</f>
        <v/>
      </c>
      <c r="R97" s="15" t="str">
        <f>IF(F97="","",(F97-G97)*100/F97)</f>
        <v/>
      </c>
    </row>
    <row customHeight="1" r="98">
      <c r="A98" s="21"/>
      <c r="B98" s="11" t="s">
        <v>24</v>
      </c>
      <c r="C98" s="11" t="s">
        <v>21</v>
      </c>
      <c r="D98" s="22" t="str">
        <f>IF(_6tuoxiaogaoliu_month_day!A94="","",_6tuoxiaogaoliu_month_day!A94)</f>
        <v/>
      </c>
      <c r="E98" s="22" t="str">
        <f>IF(_6tuoxiaogaoliu_month_day!B94="","",_6tuoxiaogaoliu_month_day!B94)</f>
        <v/>
      </c>
      <c r="F98" s="22" t="str">
        <f>IF(_6tuoxiaogaoliu_month_day!C94="","",_6tuoxiaogaoliu_month_day!C94)</f>
        <v/>
      </c>
      <c r="G98" s="22" t="str">
        <f>IF(_6tuoxiaogaoliu_month_day!D94="","",_6tuoxiaogaoliu_month_day!D94)</f>
        <v/>
      </c>
      <c r="H98" s="22" t="str">
        <f>IF(_6tuoxiaogaoliu_month_day!E94="","",_6tuoxiaogaoliu_month_day!E94)</f>
        <v/>
      </c>
      <c r="I98" s="22" t="str">
        <f ca="1">IF(_6tuoxiaogaoliu_month_day!J94="","",SUM(_6tuoxiaogaoliu_month_day!J94:_6tuoxiaogaoliu_month_day!M94))</f>
        <v/>
      </c>
      <c r="J98" s="25"/>
      <c r="K98" s="25"/>
      <c r="L98" s="26"/>
      <c r="M98" s="27"/>
      <c r="N98" s="28"/>
      <c r="O98" s="25"/>
      <c r="P98" s="20"/>
      <c r="Q98" s="15" t="str">
        <f>IF(D98="","",(D98-E98)*100/D98)</f>
        <v/>
      </c>
      <c r="R98" s="15" t="str">
        <f>IF(F98="","",(F98-G98)*100/F98)</f>
        <v/>
      </c>
    </row>
    <row customHeight="1" r="99">
      <c r="A99" s="21"/>
      <c r="B99" s="11" t="s">
        <v>18</v>
      </c>
      <c r="C99" s="11" t="s">
        <v>19</v>
      </c>
      <c r="D99" s="22" t="str">
        <f>IF(_6tuoxiaogaoliu_month_day!A95="","",_6tuoxiaogaoliu_month_day!A95)</f>
        <v/>
      </c>
      <c r="E99" s="22" t="str">
        <f>IF(_6tuoxiaogaoliu_month_day!B95="","",_6tuoxiaogaoliu_month_day!B95)</f>
        <v/>
      </c>
      <c r="F99" s="22" t="str">
        <f>IF(_6tuoxiaogaoliu_month_day!C95="","",_6tuoxiaogaoliu_month_day!C95)</f>
        <v/>
      </c>
      <c r="G99" s="22" t="str">
        <f>IF(_6tuoxiaogaoliu_month_day!D95="","",_6tuoxiaogaoliu_month_day!D95)</f>
        <v/>
      </c>
      <c r="H99" s="22" t="str">
        <f>IF(_6tuoxiaogaoliu_month_day!E95="","",_6tuoxiaogaoliu_month_day!E95)</f>
        <v/>
      </c>
      <c r="I99" s="22" t="str">
        <f ca="1">IF(_6tuoxiaogaoliu_month_day!J95="","",SUM(_6tuoxiaogaoliu_month_day!J95:_6tuoxiaogaoliu_month_day!M95))</f>
        <v/>
      </c>
      <c r="J99" s="23" t="str">
        <f>IF(_6tuoxiaogaoliu1_month_day!A94="","",SUM(_6tuoxiaogaoliu1_month_day!A94,_6tuoxiaogaoliu1_month_day!B94))</f>
        <v/>
      </c>
      <c r="K99" s="23" t="str">
        <f>IF(_6tuoxiaogaoliu2_month_day!A94="","",_6tuoxiaogaoliu2_month_day!A94)</f>
        <v/>
      </c>
      <c r="L99" s="24" t="str">
        <f>IF(K99="","",3.14*2.5*2.5*K99/1000*1.38)</f>
        <v/>
      </c>
      <c r="M99" s="27"/>
      <c r="N99" s="28"/>
      <c r="O99" s="23" t="str">
        <f>IF(_6tuoxiaogaoliu_month_day!I95="","",_6tuoxiaogaoliu_month_day!I95)</f>
        <v/>
      </c>
      <c r="P99" s="18"/>
      <c r="Q99" s="15" t="str">
        <f>IF(D99="","",(D99-E99)*100/D99)</f>
        <v/>
      </c>
      <c r="R99" s="15" t="str">
        <f>IF(F99="","",(F99-G99)*100/F99)</f>
        <v/>
      </c>
    </row>
    <row customHeight="1" r="100">
      <c r="A100" s="21"/>
      <c r="B100" s="11" t="s">
        <v>18</v>
      </c>
      <c r="C100" s="11" t="s">
        <v>21</v>
      </c>
      <c r="D100" s="22" t="str">
        <f>IF(_6tuoxiaogaoliu_month_day!A96="","",_6tuoxiaogaoliu_month_day!A96)</f>
        <v/>
      </c>
      <c r="E100" s="22" t="str">
        <f>IF(_6tuoxiaogaoliu_month_day!B96="","",_6tuoxiaogaoliu_month_day!B96)</f>
        <v/>
      </c>
      <c r="F100" s="22" t="str">
        <f>IF(_6tuoxiaogaoliu_month_day!C96="","",_6tuoxiaogaoliu_month_day!C96)</f>
        <v/>
      </c>
      <c r="G100" s="22" t="str">
        <f>IF(_6tuoxiaogaoliu_month_day!D96="","",_6tuoxiaogaoliu_month_day!D96)</f>
        <v/>
      </c>
      <c r="H100" s="22" t="str">
        <f>IF(_6tuoxiaogaoliu_month_day!E96="","",_6tuoxiaogaoliu_month_day!E96)</f>
        <v/>
      </c>
      <c r="I100" s="22" t="str">
        <f ca="1">IF(_6tuoxiaogaoliu_month_day!J96="","",SUM(_6tuoxiaogaoliu_month_day!J96:_6tuoxiaogaoliu_month_day!M96))</f>
        <v/>
      </c>
      <c r="J100" s="25"/>
      <c r="K100" s="25"/>
      <c r="L100" s="26"/>
      <c r="M100" s="27"/>
      <c r="N100" s="28"/>
      <c r="O100" s="25"/>
      <c r="P100" s="20"/>
      <c r="Q100" s="15" t="str">
        <f>IF(D100="","",(D100-E100)*100/D100)</f>
        <v/>
      </c>
      <c r="R100" s="15" t="str">
        <f>IF(F100="","",(F100-G100)*100/F100)</f>
        <v/>
      </c>
    </row>
    <row customHeight="1" r="101">
      <c r="A101" s="21"/>
      <c r="B101" s="11" t="s">
        <v>22</v>
      </c>
      <c r="C101" s="11" t="s">
        <v>19</v>
      </c>
      <c r="D101" s="22" t="str">
        <f>IF(_6tuoxiaogaoliu_month_day!A97="","",_6tuoxiaogaoliu_month_day!A97)</f>
        <v/>
      </c>
      <c r="E101" s="22" t="str">
        <f>IF(_6tuoxiaogaoliu_month_day!B97="","",_6tuoxiaogaoliu_month_day!B97)</f>
        <v/>
      </c>
      <c r="F101" s="22" t="str">
        <f>IF(_6tuoxiaogaoliu_month_day!C97="","",_6tuoxiaogaoliu_month_day!C97)</f>
        <v/>
      </c>
      <c r="G101" s="22" t="str">
        <f>IF(_6tuoxiaogaoliu_month_day!D97="","",_6tuoxiaogaoliu_month_day!D97)</f>
        <v/>
      </c>
      <c r="H101" s="22" t="str">
        <f>IF(_6tuoxiaogaoliu_month_day!E97="","",_6tuoxiaogaoliu_month_day!E97)</f>
        <v/>
      </c>
      <c r="I101" s="22" t="str">
        <f ca="1">IF(_6tuoxiaogaoliu_month_day!J97="","",SUM(_6tuoxiaogaoliu_month_day!J97:_6tuoxiaogaoliu_month_day!M97))</f>
        <v/>
      </c>
      <c r="J101" s="23" t="str">
        <f>IF(_6tuoxiaogaoliu1_month_day!A96="","",SUM(_6tuoxiaogaoliu1_month_day!A96,_6tuoxiaogaoliu1_month_day!B96))</f>
        <v/>
      </c>
      <c r="K101" s="23" t="str">
        <f>IF(_6tuoxiaogaoliu2_month_day!A96="","",_6tuoxiaogaoliu2_month_day!A96)</f>
        <v/>
      </c>
      <c r="L101" s="24" t="str">
        <f>IF(K101="","",3.14*2.5*2.5*K101/1000*1.38)</f>
        <v/>
      </c>
      <c r="M101" s="27"/>
      <c r="N101" s="28"/>
      <c r="O101" s="23" t="str">
        <f>IF(_6tuoxiaogaoliu_month_day!I97="","",_6tuoxiaogaoliu_month_day!I97)</f>
        <v/>
      </c>
      <c r="P101" s="29"/>
      <c r="Q101" s="15" t="str">
        <f>IF(D101="","",(D101-E101)*100/D101)</f>
        <v/>
      </c>
      <c r="R101" s="15" t="str">
        <f>IF(F101="","",(F101-G101)*100/F101)</f>
        <v/>
      </c>
    </row>
    <row customHeight="1" r="102">
      <c r="A102" s="21"/>
      <c r="B102" s="11" t="s">
        <v>22</v>
      </c>
      <c r="C102" s="11" t="s">
        <v>21</v>
      </c>
      <c r="D102" s="22" t="str">
        <f>IF(_6tuoxiaogaoliu_month_day!A98="","",_6tuoxiaogaoliu_month_day!A98)</f>
        <v/>
      </c>
      <c r="E102" s="22" t="str">
        <f>IF(_6tuoxiaogaoliu_month_day!B98="","",_6tuoxiaogaoliu_month_day!B98)</f>
        <v/>
      </c>
      <c r="F102" s="22" t="str">
        <f>IF(_6tuoxiaogaoliu_month_day!C98="","",_6tuoxiaogaoliu_month_day!C98)</f>
        <v/>
      </c>
      <c r="G102" s="22" t="str">
        <f>IF(_6tuoxiaogaoliu_month_day!D98="","",_6tuoxiaogaoliu_month_day!D98)</f>
        <v/>
      </c>
      <c r="H102" s="22" t="str">
        <f>IF(_6tuoxiaogaoliu_month_day!E98="","",_6tuoxiaogaoliu_month_day!E98)</f>
        <v/>
      </c>
      <c r="I102" s="22" t="str">
        <f ca="1">IF(_6tuoxiaogaoliu_month_day!J98="","",SUM(_6tuoxiaogaoliu_month_day!J98:_6tuoxiaogaoliu_month_day!M98))</f>
        <v/>
      </c>
      <c r="J102" s="25"/>
      <c r="K102" s="25"/>
      <c r="L102" s="26"/>
      <c r="M102" s="25"/>
      <c r="N102" s="26"/>
      <c r="O102" s="25"/>
      <c r="P102" s="17"/>
      <c r="Q102" s="15" t="str">
        <f>IF(D102="","",(D102-E102)*100/D102)</f>
        <v/>
      </c>
      <c r="R102" s="15" t="str">
        <f>IF(F102="","",(F102-G102)*100/F102)</f>
        <v/>
      </c>
    </row>
    <row customHeight="1" r="103">
      <c r="A103" s="21">
        <f ca="1">A97+1</f>
        <v>43571</v>
      </c>
      <c r="B103" s="11" t="s">
        <v>24</v>
      </c>
      <c r="C103" s="11" t="s">
        <v>19</v>
      </c>
      <c r="D103" s="22" t="str">
        <f>IF(_6tuoxiaogaoliu_month_day!A99="","",_6tuoxiaogaoliu_month_day!A99)</f>
        <v/>
      </c>
      <c r="E103" s="22" t="str">
        <f>IF(_6tuoxiaogaoliu_month_day!B99="","",_6tuoxiaogaoliu_month_day!B99)</f>
        <v/>
      </c>
      <c r="F103" s="22" t="str">
        <f>IF(_6tuoxiaogaoliu_month_day!C99="","",_6tuoxiaogaoliu_month_day!C99)</f>
        <v/>
      </c>
      <c r="G103" s="22" t="str">
        <f>IF(_6tuoxiaogaoliu_month_day!D99="","",_6tuoxiaogaoliu_month_day!D99)</f>
        <v/>
      </c>
      <c r="H103" s="22" t="str">
        <f>IF(_6tuoxiaogaoliu_month_day!E99="","",_6tuoxiaogaoliu_month_day!E99)</f>
        <v/>
      </c>
      <c r="I103" s="22" t="str">
        <f ca="1">IF(_6tuoxiaogaoliu_month_day!J99="","",SUM(_6tuoxiaogaoliu_month_day!J99:_6tuoxiaogaoliu_month_day!M99))</f>
        <v/>
      </c>
      <c r="J103" s="23" t="str">
        <f>IF(_6tuoxiaogaoliu1_month_day!A98="","",SUM(_6tuoxiaogaoliu1_month_day!A98,_6tuoxiaogaoliu1_month_day!B98))</f>
        <v/>
      </c>
      <c r="K103" s="23" t="str">
        <f>IF(_6tuoxiaogaoliu2_month_day!A98="","",_6tuoxiaogaoliu2_month_day!A98)</f>
        <v/>
      </c>
      <c r="L103" s="24" t="str">
        <f>IF(K103="","",3.14*2.5*2.5*K103/1000*1.38)</f>
        <v/>
      </c>
      <c r="M103" s="23" t="str">
        <f>IF(K103="","",SUM(K103:K108))</f>
        <v/>
      </c>
      <c r="N103" s="24" t="str">
        <f>IF(L103="","",SUM(L103:L108))</f>
        <v/>
      </c>
      <c r="O103" s="23" t="str">
        <f>IF(_6tuoxiaogaoliu_month_day!I99="","",_6tuoxiaogaoliu_month_day!I99)</f>
        <v/>
      </c>
      <c r="P103" s="18"/>
      <c r="Q103" s="15" t="str">
        <f>IF(D103="","",(D103-E103)*100/D103)</f>
        <v/>
      </c>
      <c r="R103" s="15" t="str">
        <f>IF(F103="","",(F103-G103)*100/F103)</f>
        <v/>
      </c>
    </row>
    <row customHeight="1" r="104">
      <c r="A104" s="21"/>
      <c r="B104" s="11" t="s">
        <v>24</v>
      </c>
      <c r="C104" s="11" t="s">
        <v>21</v>
      </c>
      <c r="D104" s="22" t="str">
        <f>IF(_6tuoxiaogaoliu_month_day!A100="","",_6tuoxiaogaoliu_month_day!A100)</f>
        <v/>
      </c>
      <c r="E104" s="22" t="str">
        <f>IF(_6tuoxiaogaoliu_month_day!B100="","",_6tuoxiaogaoliu_month_day!B100)</f>
        <v/>
      </c>
      <c r="F104" s="22" t="str">
        <f>IF(_6tuoxiaogaoliu_month_day!C100="","",_6tuoxiaogaoliu_month_day!C100)</f>
        <v/>
      </c>
      <c r="G104" s="22" t="str">
        <f>IF(_6tuoxiaogaoliu_month_day!D100="","",_6tuoxiaogaoliu_month_day!D100)</f>
        <v/>
      </c>
      <c r="H104" s="22" t="str">
        <f>IF(_6tuoxiaogaoliu_month_day!E100="","",_6tuoxiaogaoliu_month_day!E100)</f>
        <v/>
      </c>
      <c r="I104" s="22" t="str">
        <f ca="1">IF(_6tuoxiaogaoliu_month_day!J100="","",SUM(_6tuoxiaogaoliu_month_day!J100:_6tuoxiaogaoliu_month_day!M100))</f>
        <v/>
      </c>
      <c r="J104" s="25"/>
      <c r="K104" s="25"/>
      <c r="L104" s="26"/>
      <c r="M104" s="27"/>
      <c r="N104" s="28"/>
      <c r="O104" s="25"/>
      <c r="P104" s="20"/>
      <c r="Q104" s="15" t="str">
        <f>IF(D104="","",(D104-E104)*100/D104)</f>
        <v/>
      </c>
      <c r="R104" s="15" t="str">
        <f>IF(F104="","",(F104-G104)*100/F104)</f>
        <v/>
      </c>
    </row>
    <row customHeight="1" r="105">
      <c r="A105" s="21"/>
      <c r="B105" s="11" t="s">
        <v>18</v>
      </c>
      <c r="C105" s="11" t="s">
        <v>19</v>
      </c>
      <c r="D105" s="22" t="str">
        <f>IF(_6tuoxiaogaoliu_month_day!A101="","",_6tuoxiaogaoliu_month_day!A101)</f>
        <v/>
      </c>
      <c r="E105" s="22" t="str">
        <f>IF(_6tuoxiaogaoliu_month_day!B101="","",_6tuoxiaogaoliu_month_day!B101)</f>
        <v/>
      </c>
      <c r="F105" s="22" t="str">
        <f>IF(_6tuoxiaogaoliu_month_day!C101="","",_6tuoxiaogaoliu_month_day!C101)</f>
        <v/>
      </c>
      <c r="G105" s="22" t="str">
        <f>IF(_6tuoxiaogaoliu_month_day!D101="","",_6tuoxiaogaoliu_month_day!D101)</f>
        <v/>
      </c>
      <c r="H105" s="22" t="str">
        <f>IF(_6tuoxiaogaoliu_month_day!E101="","",_6tuoxiaogaoliu_month_day!E101)</f>
        <v/>
      </c>
      <c r="I105" s="22" t="str">
        <f ca="1">IF(_6tuoxiaogaoliu_month_day!J101="","",SUM(_6tuoxiaogaoliu_month_day!J101:_6tuoxiaogaoliu_month_day!M101))</f>
        <v/>
      </c>
      <c r="J105" s="23" t="str">
        <f>IF(_6tuoxiaogaoliu1_month_day!A100="","",SUM(_6tuoxiaogaoliu1_month_day!A100,_6tuoxiaogaoliu1_month_day!B100))</f>
        <v/>
      </c>
      <c r="K105" s="23" t="str">
        <f>IF(_6tuoxiaogaoliu2_month_day!A100="","",_6tuoxiaogaoliu2_month_day!A100)</f>
        <v/>
      </c>
      <c r="L105" s="24" t="str">
        <f>IF(K105="","",3.14*2.5*2.5*K105/1000*1.38)</f>
        <v/>
      </c>
      <c r="M105" s="27"/>
      <c r="N105" s="28"/>
      <c r="O105" s="23" t="str">
        <f>IF(_6tuoxiaogaoliu_month_day!I101="","",_6tuoxiaogaoliu_month_day!I101)</f>
        <v/>
      </c>
      <c r="P105" s="18"/>
      <c r="Q105" s="15" t="str">
        <f>IF(D105="","",(D105-E105)*100/D105)</f>
        <v/>
      </c>
      <c r="R105" s="15" t="str">
        <f>IF(F105="","",(F105-G105)*100/F105)</f>
        <v/>
      </c>
    </row>
    <row customHeight="1" r="106">
      <c r="A106" s="21"/>
      <c r="B106" s="11" t="s">
        <v>18</v>
      </c>
      <c r="C106" s="11" t="s">
        <v>21</v>
      </c>
      <c r="D106" s="22" t="str">
        <f>IF(_6tuoxiaogaoliu_month_day!A102="","",_6tuoxiaogaoliu_month_day!A102)</f>
        <v/>
      </c>
      <c r="E106" s="22" t="str">
        <f>IF(_6tuoxiaogaoliu_month_day!B102="","",_6tuoxiaogaoliu_month_day!B102)</f>
        <v/>
      </c>
      <c r="F106" s="22" t="str">
        <f>IF(_6tuoxiaogaoliu_month_day!C102="","",_6tuoxiaogaoliu_month_day!C102)</f>
        <v/>
      </c>
      <c r="G106" s="22" t="str">
        <f>IF(_6tuoxiaogaoliu_month_day!D102="","",_6tuoxiaogaoliu_month_day!D102)</f>
        <v/>
      </c>
      <c r="H106" s="22" t="str">
        <f>IF(_6tuoxiaogaoliu_month_day!E102="","",_6tuoxiaogaoliu_month_day!E102)</f>
        <v/>
      </c>
      <c r="I106" s="22" t="str">
        <f ca="1">IF(_6tuoxiaogaoliu_month_day!J102="","",SUM(_6tuoxiaogaoliu_month_day!J102:_6tuoxiaogaoliu_month_day!M102))</f>
        <v/>
      </c>
      <c r="J106" s="25"/>
      <c r="K106" s="25"/>
      <c r="L106" s="26"/>
      <c r="M106" s="27"/>
      <c r="N106" s="28"/>
      <c r="O106" s="25"/>
      <c r="P106" s="20"/>
      <c r="Q106" s="15" t="str">
        <f>IF(D106="","",(D106-E106)*100/D106)</f>
        <v/>
      </c>
      <c r="R106" s="15" t="str">
        <f>IF(F106="","",(F106-G106)*100/F106)</f>
        <v/>
      </c>
    </row>
    <row customHeight="1" r="107">
      <c r="A107" s="21"/>
      <c r="B107" s="11" t="s">
        <v>22</v>
      </c>
      <c r="C107" s="11" t="s">
        <v>19</v>
      </c>
      <c r="D107" s="22" t="str">
        <f>IF(_6tuoxiaogaoliu_month_day!A103="","",_6tuoxiaogaoliu_month_day!A103)</f>
        <v/>
      </c>
      <c r="E107" s="22" t="str">
        <f>IF(_6tuoxiaogaoliu_month_day!B103="","",_6tuoxiaogaoliu_month_day!B103)</f>
        <v/>
      </c>
      <c r="F107" s="22" t="str">
        <f>IF(_6tuoxiaogaoliu_month_day!C103="","",_6tuoxiaogaoliu_month_day!C103)</f>
        <v/>
      </c>
      <c r="G107" s="22" t="str">
        <f>IF(_6tuoxiaogaoliu_month_day!D103="","",_6tuoxiaogaoliu_month_day!D103)</f>
        <v/>
      </c>
      <c r="H107" s="22" t="str">
        <f>IF(_6tuoxiaogaoliu_month_day!E103="","",_6tuoxiaogaoliu_month_day!E103)</f>
        <v/>
      </c>
      <c r="I107" s="22" t="str">
        <f ca="1">IF(_6tuoxiaogaoliu_month_day!J103="","",SUM(_6tuoxiaogaoliu_month_day!J103:_6tuoxiaogaoliu_month_day!M103))</f>
        <v/>
      </c>
      <c r="J107" s="23" t="str">
        <f>IF(_6tuoxiaogaoliu1_month_day!A102="","",SUM(_6tuoxiaogaoliu1_month_day!A102,_6tuoxiaogaoliu1_month_day!B102))</f>
        <v/>
      </c>
      <c r="K107" s="23" t="str">
        <f>IF(_6tuoxiaogaoliu2_month_day!A102="","",_6tuoxiaogaoliu2_month_day!A102)</f>
        <v/>
      </c>
      <c r="L107" s="24" t="str">
        <f>IF(K107="","",3.14*2.5*2.5*K107/1000*1.38)</f>
        <v/>
      </c>
      <c r="M107" s="27"/>
      <c r="N107" s="28"/>
      <c r="O107" s="23" t="str">
        <f>IF(_6tuoxiaogaoliu_month_day!I103="","",_6tuoxiaogaoliu_month_day!I103)</f>
        <v/>
      </c>
      <c r="P107" s="18"/>
      <c r="Q107" s="15" t="str">
        <f>IF(D107="","",(D107-E107)*100/D107)</f>
        <v/>
      </c>
      <c r="R107" s="15" t="str">
        <f>IF(F107="","",(F107-G107)*100/F107)</f>
        <v/>
      </c>
    </row>
    <row customHeight="1" r="108">
      <c r="A108" s="21"/>
      <c r="B108" s="11" t="s">
        <v>22</v>
      </c>
      <c r="C108" s="11" t="s">
        <v>21</v>
      </c>
      <c r="D108" s="22" t="str">
        <f>IF(_6tuoxiaogaoliu_month_day!A104="","",_6tuoxiaogaoliu_month_day!A104)</f>
        <v/>
      </c>
      <c r="E108" s="22" t="str">
        <f>IF(_6tuoxiaogaoliu_month_day!B104="","",_6tuoxiaogaoliu_month_day!B104)</f>
        <v/>
      </c>
      <c r="F108" s="22" t="str">
        <f>IF(_6tuoxiaogaoliu_month_day!C104="","",_6tuoxiaogaoliu_month_day!C104)</f>
        <v/>
      </c>
      <c r="G108" s="22" t="str">
        <f>IF(_6tuoxiaogaoliu_month_day!D104="","",_6tuoxiaogaoliu_month_day!D104)</f>
        <v/>
      </c>
      <c r="H108" s="22" t="str">
        <f>IF(_6tuoxiaogaoliu_month_day!E104="","",_6tuoxiaogaoliu_month_day!E104)</f>
        <v/>
      </c>
      <c r="I108" s="22" t="str">
        <f ca="1">IF(_6tuoxiaogaoliu_month_day!J104="","",SUM(_6tuoxiaogaoliu_month_day!J104:_6tuoxiaogaoliu_month_day!M104))</f>
        <v/>
      </c>
      <c r="J108" s="25"/>
      <c r="K108" s="25"/>
      <c r="L108" s="26"/>
      <c r="M108" s="25"/>
      <c r="N108" s="26"/>
      <c r="O108" s="25"/>
      <c r="P108" s="20"/>
      <c r="Q108" s="15" t="str">
        <f>IF(D108="","",(D108-E108)*100/D108)</f>
        <v/>
      </c>
      <c r="R108" s="15" t="str">
        <f>IF(F108="","",(F108-G108)*100/F108)</f>
        <v/>
      </c>
    </row>
    <row customHeight="1" r="109">
      <c r="A109" s="21">
        <f ca="1">A103+1</f>
        <v>43572</v>
      </c>
      <c r="B109" s="11" t="s">
        <v>24</v>
      </c>
      <c r="C109" s="11" t="s">
        <v>19</v>
      </c>
      <c r="D109" s="22" t="str">
        <f>IF(_6tuoxiaogaoliu_month_day!A105="","",_6tuoxiaogaoliu_month_day!A105)</f>
        <v/>
      </c>
      <c r="E109" s="22" t="str">
        <f>IF(_6tuoxiaogaoliu_month_day!B105="","",_6tuoxiaogaoliu_month_day!B105)</f>
        <v/>
      </c>
      <c r="F109" s="22" t="str">
        <f>IF(_6tuoxiaogaoliu_month_day!C105="","",_6tuoxiaogaoliu_month_day!C105)</f>
        <v/>
      </c>
      <c r="G109" s="22" t="str">
        <f>IF(_6tuoxiaogaoliu_month_day!D105="","",_6tuoxiaogaoliu_month_day!D105)</f>
        <v/>
      </c>
      <c r="H109" s="22" t="str">
        <f>IF(_6tuoxiaogaoliu_month_day!E105="","",_6tuoxiaogaoliu_month_day!E105)</f>
        <v/>
      </c>
      <c r="I109" s="22" t="str">
        <f ca="1">IF(_6tuoxiaogaoliu_month_day!J105="","",SUM(_6tuoxiaogaoliu_month_day!J105:_6tuoxiaogaoliu_month_day!M105))</f>
        <v/>
      </c>
      <c r="J109" s="23" t="str">
        <f>IF(_6tuoxiaogaoliu1_month_day!A104="","",SUM(_6tuoxiaogaoliu1_month_day!A104,_6tuoxiaogaoliu1_month_day!B104))</f>
        <v/>
      </c>
      <c r="K109" s="23" t="str">
        <f>IF(_6tuoxiaogaoliu2_month_day!A104="","",_6tuoxiaogaoliu2_month_day!A104)</f>
        <v/>
      </c>
      <c r="L109" s="24" t="str">
        <f>IF(K109="","",3.14*2.5*2.5*K109/1000*1.38)</f>
        <v/>
      </c>
      <c r="M109" s="23" t="str">
        <f>IF(K109="","",SUM(K109:K114))</f>
        <v/>
      </c>
      <c r="N109" s="24" t="str">
        <f>IF(L109="","",SUM(L109:L114))</f>
        <v/>
      </c>
      <c r="O109" s="23" t="str">
        <f>IF(_6tuoxiaogaoliu_month_day!I105="","",_6tuoxiaogaoliu_month_day!I105)</f>
        <v/>
      </c>
      <c r="P109" s="18"/>
      <c r="Q109" s="15" t="str">
        <f>IF(D109="","",(D109-E109)*100/D109)</f>
        <v/>
      </c>
      <c r="R109" s="15" t="str">
        <f>IF(F109="","",(F109-G109)*100/F109)</f>
        <v/>
      </c>
    </row>
    <row customHeight="1" r="110">
      <c r="A110" s="21"/>
      <c r="B110" s="11" t="s">
        <v>24</v>
      </c>
      <c r="C110" s="11" t="s">
        <v>21</v>
      </c>
      <c r="D110" s="22" t="str">
        <f>IF(_6tuoxiaogaoliu_month_day!A106="","",_6tuoxiaogaoliu_month_day!A106)</f>
        <v/>
      </c>
      <c r="E110" s="22" t="str">
        <f>IF(_6tuoxiaogaoliu_month_day!B106="","",_6tuoxiaogaoliu_month_day!B106)</f>
        <v/>
      </c>
      <c r="F110" s="22" t="str">
        <f>IF(_6tuoxiaogaoliu_month_day!C106="","",_6tuoxiaogaoliu_month_day!C106)</f>
        <v/>
      </c>
      <c r="G110" s="22" t="str">
        <f>IF(_6tuoxiaogaoliu_month_day!D106="","",_6tuoxiaogaoliu_month_day!D106)</f>
        <v/>
      </c>
      <c r="H110" s="22" t="str">
        <f>IF(_6tuoxiaogaoliu_month_day!E106="","",_6tuoxiaogaoliu_month_day!E106)</f>
        <v/>
      </c>
      <c r="I110" s="22" t="str">
        <f ca="1">IF(_6tuoxiaogaoliu_month_day!J106="","",SUM(_6tuoxiaogaoliu_month_day!J106:_6tuoxiaogaoliu_month_day!M106))</f>
        <v/>
      </c>
      <c r="J110" s="25"/>
      <c r="K110" s="25"/>
      <c r="L110" s="26"/>
      <c r="M110" s="27"/>
      <c r="N110" s="28"/>
      <c r="O110" s="25"/>
      <c r="P110" s="20"/>
      <c r="Q110" s="15" t="str">
        <f>IF(D110="","",(D110-E110)*100/D110)</f>
        <v/>
      </c>
      <c r="R110" s="15" t="str">
        <f>IF(F110="","",(F110-G110)*100/F110)</f>
        <v/>
      </c>
    </row>
    <row customHeight="1" r="111">
      <c r="A111" s="21"/>
      <c r="B111" s="11" t="s">
        <v>18</v>
      </c>
      <c r="C111" s="11" t="s">
        <v>19</v>
      </c>
      <c r="D111" s="22" t="str">
        <f>IF(_6tuoxiaogaoliu_month_day!A107="","",_6tuoxiaogaoliu_month_day!A107)</f>
        <v/>
      </c>
      <c r="E111" s="22" t="str">
        <f>IF(_6tuoxiaogaoliu_month_day!B107="","",_6tuoxiaogaoliu_month_day!B107)</f>
        <v/>
      </c>
      <c r="F111" s="22" t="str">
        <f>IF(_6tuoxiaogaoliu_month_day!C107="","",_6tuoxiaogaoliu_month_day!C107)</f>
        <v/>
      </c>
      <c r="G111" s="22" t="str">
        <f>IF(_6tuoxiaogaoliu_month_day!D107="","",_6tuoxiaogaoliu_month_day!D107)</f>
        <v/>
      </c>
      <c r="H111" s="22" t="str">
        <f>IF(_6tuoxiaogaoliu_month_day!E107="","",_6tuoxiaogaoliu_month_day!E107)</f>
        <v/>
      </c>
      <c r="I111" s="22" t="str">
        <f ca="1">IF(_6tuoxiaogaoliu_month_day!J107="","",SUM(_6tuoxiaogaoliu_month_day!J107:_6tuoxiaogaoliu_month_day!M107))</f>
        <v/>
      </c>
      <c r="J111" s="23" t="str">
        <f>IF(_6tuoxiaogaoliu1_month_day!A106="","",SUM(_6tuoxiaogaoliu1_month_day!A106,_6tuoxiaogaoliu1_month_day!B106))</f>
        <v/>
      </c>
      <c r="K111" s="23" t="str">
        <f>IF(_6tuoxiaogaoliu2_month_day!A106="","",_6tuoxiaogaoliu2_month_day!A106)</f>
        <v/>
      </c>
      <c r="L111" s="24" t="str">
        <f>IF(K111="","",3.14*2.5*2.5*K111/1000*1.38)</f>
        <v/>
      </c>
      <c r="M111" s="27"/>
      <c r="N111" s="28"/>
      <c r="O111" s="23" t="str">
        <f>IF(_6tuoxiaogaoliu_month_day!I107="","",_6tuoxiaogaoliu_month_day!I107)</f>
        <v/>
      </c>
      <c r="P111" s="18"/>
      <c r="Q111" s="15" t="str">
        <f>IF(D111="","",(D111-E111)*100/D111)</f>
        <v/>
      </c>
      <c r="R111" s="15" t="str">
        <f>IF(F111="","",(F111-G111)*100/F111)</f>
        <v/>
      </c>
    </row>
    <row customHeight="1" r="112">
      <c r="A112" s="21"/>
      <c r="B112" s="11" t="s">
        <v>18</v>
      </c>
      <c r="C112" s="11" t="s">
        <v>21</v>
      </c>
      <c r="D112" s="22" t="str">
        <f>IF(_6tuoxiaogaoliu_month_day!A108="","",_6tuoxiaogaoliu_month_day!A108)</f>
        <v/>
      </c>
      <c r="E112" s="22" t="str">
        <f>IF(_6tuoxiaogaoliu_month_day!B108="","",_6tuoxiaogaoliu_month_day!B108)</f>
        <v/>
      </c>
      <c r="F112" s="22" t="str">
        <f>IF(_6tuoxiaogaoliu_month_day!C108="","",_6tuoxiaogaoliu_month_day!C108)</f>
        <v/>
      </c>
      <c r="G112" s="22" t="str">
        <f>IF(_6tuoxiaogaoliu_month_day!D108="","",_6tuoxiaogaoliu_month_day!D108)</f>
        <v/>
      </c>
      <c r="H112" s="22" t="str">
        <f>IF(_6tuoxiaogaoliu_month_day!E108="","",_6tuoxiaogaoliu_month_day!E108)</f>
        <v/>
      </c>
      <c r="I112" s="22" t="str">
        <f ca="1">IF(_6tuoxiaogaoliu_month_day!J108="","",SUM(_6tuoxiaogaoliu_month_day!J108:_6tuoxiaogaoliu_month_day!M108))</f>
        <v/>
      </c>
      <c r="J112" s="25"/>
      <c r="K112" s="25"/>
      <c r="L112" s="26"/>
      <c r="M112" s="27"/>
      <c r="N112" s="28"/>
      <c r="O112" s="25"/>
      <c r="P112" s="20"/>
      <c r="Q112" s="15" t="str">
        <f>IF(D112="","",(D112-E112)*100/D112)</f>
        <v/>
      </c>
      <c r="R112" s="15" t="str">
        <f>IF(F112="","",(F112-G112)*100/F112)</f>
        <v/>
      </c>
    </row>
    <row customHeight="1" r="113">
      <c r="A113" s="21"/>
      <c r="B113" s="11" t="s">
        <v>22</v>
      </c>
      <c r="C113" s="11" t="s">
        <v>19</v>
      </c>
      <c r="D113" s="22" t="str">
        <f>IF(_6tuoxiaogaoliu_month_day!A109="","",_6tuoxiaogaoliu_month_day!A109)</f>
        <v/>
      </c>
      <c r="E113" s="22" t="str">
        <f>IF(_6tuoxiaogaoliu_month_day!B109="","",_6tuoxiaogaoliu_month_day!B109)</f>
        <v/>
      </c>
      <c r="F113" s="22" t="str">
        <f>IF(_6tuoxiaogaoliu_month_day!C109="","",_6tuoxiaogaoliu_month_day!C109)</f>
        <v/>
      </c>
      <c r="G113" s="22" t="str">
        <f>IF(_6tuoxiaogaoliu_month_day!D109="","",_6tuoxiaogaoliu_month_day!D109)</f>
        <v/>
      </c>
      <c r="H113" s="22" t="str">
        <f>IF(_6tuoxiaogaoliu_month_day!E109="","",_6tuoxiaogaoliu_month_day!E109)</f>
        <v/>
      </c>
      <c r="I113" s="22" t="str">
        <f ca="1">IF(_6tuoxiaogaoliu_month_day!J109="","",SUM(_6tuoxiaogaoliu_month_day!J109:_6tuoxiaogaoliu_month_day!M109))</f>
        <v/>
      </c>
      <c r="J113" s="23" t="str">
        <f>IF(_6tuoxiaogaoliu1_month_day!A108="","",SUM(_6tuoxiaogaoliu1_month_day!A108,_6tuoxiaogaoliu1_month_day!B108))</f>
        <v/>
      </c>
      <c r="K113" s="23" t="str">
        <f>IF(_6tuoxiaogaoliu2_month_day!A108="","",_6tuoxiaogaoliu2_month_day!A108)</f>
        <v/>
      </c>
      <c r="L113" s="24" t="str">
        <f>IF(K113="","",3.14*2.5*2.5*K113/1000*1.38)</f>
        <v/>
      </c>
      <c r="M113" s="27"/>
      <c r="N113" s="28"/>
      <c r="O113" s="23" t="str">
        <f>IF(_6tuoxiaogaoliu_month_day!I109="","",_6tuoxiaogaoliu_month_day!I109)</f>
        <v/>
      </c>
      <c r="P113" s="18"/>
      <c r="Q113" s="15" t="str">
        <f>IF(D113="","",(D113-E113)*100/D113)</f>
        <v/>
      </c>
      <c r="R113" s="15" t="str">
        <f>IF(F113="","",(F113-G113)*100/F113)</f>
        <v/>
      </c>
    </row>
    <row customHeight="1" r="114">
      <c r="A114" s="21"/>
      <c r="B114" s="11" t="s">
        <v>22</v>
      </c>
      <c r="C114" s="11" t="s">
        <v>21</v>
      </c>
      <c r="D114" s="22" t="str">
        <f>IF(_6tuoxiaogaoliu_month_day!A110="","",_6tuoxiaogaoliu_month_day!A110)</f>
        <v/>
      </c>
      <c r="E114" s="22" t="str">
        <f>IF(_6tuoxiaogaoliu_month_day!B110="","",_6tuoxiaogaoliu_month_day!B110)</f>
        <v/>
      </c>
      <c r="F114" s="22" t="str">
        <f>IF(_6tuoxiaogaoliu_month_day!C110="","",_6tuoxiaogaoliu_month_day!C110)</f>
        <v/>
      </c>
      <c r="G114" s="22" t="str">
        <f>IF(_6tuoxiaogaoliu_month_day!D110="","",_6tuoxiaogaoliu_month_day!D110)</f>
        <v/>
      </c>
      <c r="H114" s="22" t="str">
        <f>IF(_6tuoxiaogaoliu_month_day!E110="","",_6tuoxiaogaoliu_month_day!E110)</f>
        <v/>
      </c>
      <c r="I114" s="22" t="str">
        <f ca="1">IF(_6tuoxiaogaoliu_month_day!J110="","",SUM(_6tuoxiaogaoliu_month_day!J110:_6tuoxiaogaoliu_month_day!M110))</f>
        <v/>
      </c>
      <c r="J114" s="25"/>
      <c r="K114" s="25"/>
      <c r="L114" s="26"/>
      <c r="M114" s="25"/>
      <c r="N114" s="26"/>
      <c r="O114" s="25"/>
      <c r="P114" s="20"/>
      <c r="Q114" s="15" t="str">
        <f>IF(D114="","",(D114-E114)*100/D114)</f>
        <v/>
      </c>
      <c r="R114" s="15" t="str">
        <f>IF(F114="","",(F114-G114)*100/F114)</f>
        <v/>
      </c>
    </row>
    <row customHeight="1" r="115">
      <c r="A115" s="21">
        <f ca="1">A109+1</f>
        <v>43573</v>
      </c>
      <c r="B115" s="11" t="s">
        <v>24</v>
      </c>
      <c r="C115" s="11" t="s">
        <v>19</v>
      </c>
      <c r="D115" s="22" t="str">
        <f>IF(_6tuoxiaogaoliu_month_day!A111="","",_6tuoxiaogaoliu_month_day!A111)</f>
        <v/>
      </c>
      <c r="E115" s="22" t="str">
        <f>IF(_6tuoxiaogaoliu_month_day!B111="","",_6tuoxiaogaoliu_month_day!B111)</f>
        <v/>
      </c>
      <c r="F115" s="22" t="str">
        <f>IF(_6tuoxiaogaoliu_month_day!C111="","",_6tuoxiaogaoliu_month_day!C111)</f>
        <v/>
      </c>
      <c r="G115" s="22" t="str">
        <f>IF(_6tuoxiaogaoliu_month_day!D111="","",_6tuoxiaogaoliu_month_day!D111)</f>
        <v/>
      </c>
      <c r="H115" s="22" t="str">
        <f>IF(_6tuoxiaogaoliu_month_day!E111="","",_6tuoxiaogaoliu_month_day!E111)</f>
        <v/>
      </c>
      <c r="I115" s="22" t="str">
        <f ca="1">IF(_6tuoxiaogaoliu_month_day!J111="","",SUM(_6tuoxiaogaoliu_month_day!J111:_6tuoxiaogaoliu_month_day!M111))</f>
        <v/>
      </c>
      <c r="J115" s="23" t="str">
        <f>IF(_6tuoxiaogaoliu1_month_day!A110="","",SUM(_6tuoxiaogaoliu1_month_day!A110,_6tuoxiaogaoliu1_month_day!B110))</f>
        <v/>
      </c>
      <c r="K115" s="23" t="str">
        <f>IF(_6tuoxiaogaoliu2_month_day!A110="","",_6tuoxiaogaoliu2_month_day!A110)</f>
        <v/>
      </c>
      <c r="L115" s="24" t="str">
        <f>IF(K115="","",3.14*2.5*2.5*K115/1000*1.38)</f>
        <v/>
      </c>
      <c r="M115" s="23" t="str">
        <f>IF(K115="","",SUM(K115:K120))</f>
        <v/>
      </c>
      <c r="N115" s="24" t="str">
        <f>IF(L115="","",SUM(L115:L120))</f>
        <v/>
      </c>
      <c r="O115" s="23" t="str">
        <f>IF(_6tuoxiaogaoliu_month_day!I111="","",_6tuoxiaogaoliu_month_day!I111)</f>
        <v/>
      </c>
      <c r="P115" s="18"/>
      <c r="Q115" s="15" t="str">
        <f>IF(D115="","",(D115-E115)*100/D115)</f>
        <v/>
      </c>
      <c r="R115" s="15" t="str">
        <f>IF(F115="","",(F115-G115)*100/F115)</f>
        <v/>
      </c>
    </row>
    <row customHeight="1" r="116">
      <c r="A116" s="21"/>
      <c r="B116" s="11" t="s">
        <v>24</v>
      </c>
      <c r="C116" s="11" t="s">
        <v>21</v>
      </c>
      <c r="D116" s="22" t="str">
        <f>IF(_6tuoxiaogaoliu_month_day!A112="","",_6tuoxiaogaoliu_month_day!A112)</f>
        <v/>
      </c>
      <c r="E116" s="22" t="str">
        <f>IF(_6tuoxiaogaoliu_month_day!B112="","",_6tuoxiaogaoliu_month_day!B112)</f>
        <v/>
      </c>
      <c r="F116" s="22" t="str">
        <f>IF(_6tuoxiaogaoliu_month_day!C112="","",_6tuoxiaogaoliu_month_day!C112)</f>
        <v/>
      </c>
      <c r="G116" s="22" t="str">
        <f>IF(_6tuoxiaogaoliu_month_day!D112="","",_6tuoxiaogaoliu_month_day!D112)</f>
        <v/>
      </c>
      <c r="H116" s="22" t="str">
        <f>IF(_6tuoxiaogaoliu_month_day!E112="","",_6tuoxiaogaoliu_month_day!E112)</f>
        <v/>
      </c>
      <c r="I116" s="22" t="str">
        <f ca="1">IF(_6tuoxiaogaoliu_month_day!J112="","",SUM(_6tuoxiaogaoliu_month_day!J112:_6tuoxiaogaoliu_month_day!M112))</f>
        <v/>
      </c>
      <c r="J116" s="25"/>
      <c r="K116" s="25"/>
      <c r="L116" s="26"/>
      <c r="M116" s="27"/>
      <c r="N116" s="28"/>
      <c r="O116" s="25"/>
      <c r="P116" s="20"/>
      <c r="Q116" s="15" t="str">
        <f>IF(D116="","",(D116-E116)*100/D116)</f>
        <v/>
      </c>
      <c r="R116" s="15" t="str">
        <f>IF(F116="","",(F116-G116)*100/F116)</f>
        <v/>
      </c>
    </row>
    <row customHeight="1" r="117">
      <c r="A117" s="21"/>
      <c r="B117" s="11" t="s">
        <v>18</v>
      </c>
      <c r="C117" s="11" t="s">
        <v>19</v>
      </c>
      <c r="D117" s="22" t="str">
        <f>IF(_6tuoxiaogaoliu_month_day!A113="","",_6tuoxiaogaoliu_month_day!A113)</f>
        <v/>
      </c>
      <c r="E117" s="22" t="str">
        <f>IF(_6tuoxiaogaoliu_month_day!B113="","",_6tuoxiaogaoliu_month_day!B113)</f>
        <v/>
      </c>
      <c r="F117" s="22" t="str">
        <f>IF(_6tuoxiaogaoliu_month_day!C113="","",_6tuoxiaogaoliu_month_day!C113)</f>
        <v/>
      </c>
      <c r="G117" s="22" t="str">
        <f>IF(_6tuoxiaogaoliu_month_day!D113="","",_6tuoxiaogaoliu_month_day!D113)</f>
        <v/>
      </c>
      <c r="H117" s="22" t="str">
        <f>IF(_6tuoxiaogaoliu_month_day!E113="","",_6tuoxiaogaoliu_month_day!E113)</f>
        <v/>
      </c>
      <c r="I117" s="22" t="str">
        <f ca="1">IF(_6tuoxiaogaoliu_month_day!J113="","",SUM(_6tuoxiaogaoliu_month_day!J113:_6tuoxiaogaoliu_month_day!M113))</f>
        <v/>
      </c>
      <c r="J117" s="23" t="str">
        <f>IF(_6tuoxiaogaoliu1_month_day!A112="","",SUM(_6tuoxiaogaoliu1_month_day!A112,_6tuoxiaogaoliu1_month_day!B112))</f>
        <v/>
      </c>
      <c r="K117" s="23" t="str">
        <f>IF(_6tuoxiaogaoliu2_month_day!A112="","",_6tuoxiaogaoliu2_month_day!A112)</f>
        <v/>
      </c>
      <c r="L117" s="24" t="str">
        <f>IF(K117="","",3.14*2.5*2.5*K117/1000*1.38)</f>
        <v/>
      </c>
      <c r="M117" s="27"/>
      <c r="N117" s="28"/>
      <c r="O117" s="23" t="str">
        <f>IF(_6tuoxiaogaoliu_month_day!I113="","",_6tuoxiaogaoliu_month_day!I113)</f>
        <v/>
      </c>
      <c r="P117" s="18"/>
      <c r="Q117" s="15" t="str">
        <f>IF(D117="","",(D117-E117)*100/D117)</f>
        <v/>
      </c>
      <c r="R117" s="15" t="str">
        <f>IF(F117="","",(F117-G117)*100/F117)</f>
        <v/>
      </c>
    </row>
    <row customHeight="1" r="118">
      <c r="A118" s="21"/>
      <c r="B118" s="11" t="s">
        <v>18</v>
      </c>
      <c r="C118" s="11" t="s">
        <v>21</v>
      </c>
      <c r="D118" s="22" t="str">
        <f>IF(_6tuoxiaogaoliu_month_day!A114="","",_6tuoxiaogaoliu_month_day!A114)</f>
        <v/>
      </c>
      <c r="E118" s="22" t="str">
        <f>IF(_6tuoxiaogaoliu_month_day!B114="","",_6tuoxiaogaoliu_month_day!B114)</f>
        <v/>
      </c>
      <c r="F118" s="22" t="str">
        <f>IF(_6tuoxiaogaoliu_month_day!C114="","",_6tuoxiaogaoliu_month_day!C114)</f>
        <v/>
      </c>
      <c r="G118" s="22" t="str">
        <f>IF(_6tuoxiaogaoliu_month_day!D114="","",_6tuoxiaogaoliu_month_day!D114)</f>
        <v/>
      </c>
      <c r="H118" s="22" t="str">
        <f>IF(_6tuoxiaogaoliu_month_day!E114="","",_6tuoxiaogaoliu_month_day!E114)</f>
        <v/>
      </c>
      <c r="I118" s="22" t="str">
        <f ca="1">IF(_6tuoxiaogaoliu_month_day!J114="","",SUM(_6tuoxiaogaoliu_month_day!J114:_6tuoxiaogaoliu_month_day!M114))</f>
        <v/>
      </c>
      <c r="J118" s="25"/>
      <c r="K118" s="25"/>
      <c r="L118" s="26"/>
      <c r="M118" s="27"/>
      <c r="N118" s="28"/>
      <c r="O118" s="25"/>
      <c r="P118" s="20"/>
      <c r="Q118" s="15" t="str">
        <f>IF(D118="","",(D118-E118)*100/D118)</f>
        <v/>
      </c>
      <c r="R118" s="15" t="str">
        <f>IF(F118="","",(F118-G118)*100/F118)</f>
        <v/>
      </c>
    </row>
    <row customHeight="1" r="119">
      <c r="A119" s="21"/>
      <c r="B119" s="11" t="s">
        <v>22</v>
      </c>
      <c r="C119" s="11" t="s">
        <v>19</v>
      </c>
      <c r="D119" s="22" t="str">
        <f>IF(_6tuoxiaogaoliu_month_day!A115="","",_6tuoxiaogaoliu_month_day!A115)</f>
        <v/>
      </c>
      <c r="E119" s="22" t="str">
        <f>IF(_6tuoxiaogaoliu_month_day!B115="","",_6tuoxiaogaoliu_month_day!B115)</f>
        <v/>
      </c>
      <c r="F119" s="22" t="str">
        <f>IF(_6tuoxiaogaoliu_month_day!C115="","",_6tuoxiaogaoliu_month_day!C115)</f>
        <v/>
      </c>
      <c r="G119" s="22" t="str">
        <f>IF(_6tuoxiaogaoliu_month_day!D115="","",_6tuoxiaogaoliu_month_day!D115)</f>
        <v/>
      </c>
      <c r="H119" s="22" t="str">
        <f>IF(_6tuoxiaogaoliu_month_day!E115="","",_6tuoxiaogaoliu_month_day!E115)</f>
        <v/>
      </c>
      <c r="I119" s="22" t="str">
        <f ca="1">IF(_6tuoxiaogaoliu_month_day!J115="","",SUM(_6tuoxiaogaoliu_month_day!J115:_6tuoxiaogaoliu_month_day!M115))</f>
        <v/>
      </c>
      <c r="J119" s="23" t="str">
        <f>IF(_6tuoxiaogaoliu1_month_day!A114="","",SUM(_6tuoxiaogaoliu1_month_day!A114,_6tuoxiaogaoliu1_month_day!B114))</f>
        <v/>
      </c>
      <c r="K119" s="23" t="str">
        <f>IF(_6tuoxiaogaoliu2_month_day!A114="","",_6tuoxiaogaoliu2_month_day!A114)</f>
        <v/>
      </c>
      <c r="L119" s="24" t="str">
        <f>IF(K119="","",3.14*2.5*2.5*K119/1000*1.38)</f>
        <v/>
      </c>
      <c r="M119" s="27"/>
      <c r="N119" s="28"/>
      <c r="O119" s="23" t="str">
        <f>IF(_6tuoxiaogaoliu_month_day!I115="","",_6tuoxiaogaoliu_month_day!I115)</f>
        <v/>
      </c>
      <c r="P119" s="18"/>
      <c r="Q119" s="15" t="str">
        <f>IF(D119="","",(D119-E119)*100/D119)</f>
        <v/>
      </c>
      <c r="R119" s="15" t="str">
        <f>IF(F119="","",(F119-G119)*100/F119)</f>
        <v/>
      </c>
    </row>
    <row customHeight="1" r="120">
      <c r="A120" s="21"/>
      <c r="B120" s="11" t="s">
        <v>22</v>
      </c>
      <c r="C120" s="11" t="s">
        <v>21</v>
      </c>
      <c r="D120" s="22" t="str">
        <f>IF(_6tuoxiaogaoliu_month_day!A116="","",_6tuoxiaogaoliu_month_day!A116)</f>
        <v/>
      </c>
      <c r="E120" s="22" t="str">
        <f>IF(_6tuoxiaogaoliu_month_day!B116="","",_6tuoxiaogaoliu_month_day!B116)</f>
        <v/>
      </c>
      <c r="F120" s="22" t="str">
        <f>IF(_6tuoxiaogaoliu_month_day!C116="","",_6tuoxiaogaoliu_month_day!C116)</f>
        <v/>
      </c>
      <c r="G120" s="22" t="str">
        <f>IF(_6tuoxiaogaoliu_month_day!D116="","",_6tuoxiaogaoliu_month_day!D116)</f>
        <v/>
      </c>
      <c r="H120" s="22" t="str">
        <f>IF(_6tuoxiaogaoliu_month_day!E116="","",_6tuoxiaogaoliu_month_day!E116)</f>
        <v/>
      </c>
      <c r="I120" s="22" t="str">
        <f ca="1">IF(_6tuoxiaogaoliu_month_day!J116="","",SUM(_6tuoxiaogaoliu_month_day!J116:_6tuoxiaogaoliu_month_day!M116))</f>
        <v/>
      </c>
      <c r="J120" s="25"/>
      <c r="K120" s="25"/>
      <c r="L120" s="26"/>
      <c r="M120" s="25"/>
      <c r="N120" s="26"/>
      <c r="O120" s="25"/>
      <c r="P120" s="20"/>
      <c r="Q120" s="15" t="str">
        <f>IF(D120="","",(D120-E120)*100/D120)</f>
        <v/>
      </c>
      <c r="R120" s="15" t="str">
        <f>IF(F120="","",(F120-G120)*100/F120)</f>
        <v/>
      </c>
    </row>
    <row customHeight="1" r="121">
      <c r="A121" s="21">
        <f ca="1">A115+1</f>
        <v>43574</v>
      </c>
      <c r="B121" s="11" t="s">
        <v>24</v>
      </c>
      <c r="C121" s="11" t="s">
        <v>19</v>
      </c>
      <c r="D121" s="22" t="str">
        <f>IF(_6tuoxiaogaoliu_month_day!A117="","",_6tuoxiaogaoliu_month_day!A117)</f>
        <v/>
      </c>
      <c r="E121" s="22" t="str">
        <f>IF(_6tuoxiaogaoliu_month_day!B117="","",_6tuoxiaogaoliu_month_day!B117)</f>
        <v/>
      </c>
      <c r="F121" s="22" t="str">
        <f>IF(_6tuoxiaogaoliu_month_day!C117="","",_6tuoxiaogaoliu_month_day!C117)</f>
        <v/>
      </c>
      <c r="G121" s="22" t="str">
        <f>IF(_6tuoxiaogaoliu_month_day!D117="","",_6tuoxiaogaoliu_month_day!D117)</f>
        <v/>
      </c>
      <c r="H121" s="22" t="str">
        <f>IF(_6tuoxiaogaoliu_month_day!E117="","",_6tuoxiaogaoliu_month_day!E117)</f>
        <v/>
      </c>
      <c r="I121" s="22" t="str">
        <f ca="1">IF(_6tuoxiaogaoliu_month_day!J117="","",SUM(_6tuoxiaogaoliu_month_day!J117:_6tuoxiaogaoliu_month_day!M117))</f>
        <v/>
      </c>
      <c r="J121" s="23" t="str">
        <f>IF(_6tuoxiaogaoliu1_month_day!A116="","",SUM(_6tuoxiaogaoliu1_month_day!A116,_6tuoxiaogaoliu1_month_day!B116))</f>
        <v/>
      </c>
      <c r="K121" s="23" t="str">
        <f>IF(_6tuoxiaogaoliu2_month_day!A116="","",_6tuoxiaogaoliu2_month_day!A116)</f>
        <v/>
      </c>
      <c r="L121" s="24" t="str">
        <f>IF(K121="","",3.14*2.5*2.5*K121/1000*1.38)</f>
        <v/>
      </c>
      <c r="M121" s="23" t="str">
        <f>IF(K121="","",SUM(K121:K126))</f>
        <v/>
      </c>
      <c r="N121" s="24" t="str">
        <f>IF(L121="","",SUM(L121:L126))</f>
        <v/>
      </c>
      <c r="O121" s="23" t="str">
        <f>IF(_6tuoxiaogaoliu_month_day!I117="","",_6tuoxiaogaoliu_month_day!I117)</f>
        <v/>
      </c>
      <c r="Q121" s="15" t="str">
        <f>IF(D121="","",(D121-E121)*100/D121)</f>
        <v/>
      </c>
      <c r="R121" s="15" t="str">
        <f>IF(F121="","",(F121-G121)*100/F121)</f>
        <v/>
      </c>
    </row>
    <row customHeight="1" r="122">
      <c r="A122" s="21"/>
      <c r="B122" s="11" t="s">
        <v>24</v>
      </c>
      <c r="C122" s="11" t="s">
        <v>21</v>
      </c>
      <c r="D122" s="22" t="str">
        <f>IF(_6tuoxiaogaoliu_month_day!A118="","",_6tuoxiaogaoliu_month_day!A118)</f>
        <v/>
      </c>
      <c r="E122" s="22" t="str">
        <f>IF(_6tuoxiaogaoliu_month_day!B118="","",_6tuoxiaogaoliu_month_day!B118)</f>
        <v/>
      </c>
      <c r="F122" s="22" t="str">
        <f>IF(_6tuoxiaogaoliu_month_day!C118="","",_6tuoxiaogaoliu_month_day!C118)</f>
        <v/>
      </c>
      <c r="G122" s="22" t="str">
        <f>IF(_6tuoxiaogaoliu_month_day!D118="","",_6tuoxiaogaoliu_month_day!D118)</f>
        <v/>
      </c>
      <c r="H122" s="22" t="str">
        <f>IF(_6tuoxiaogaoliu_month_day!E118="","",_6tuoxiaogaoliu_month_day!E118)</f>
        <v/>
      </c>
      <c r="I122" s="22" t="str">
        <f ca="1">IF(_6tuoxiaogaoliu_month_day!J118="","",SUM(_6tuoxiaogaoliu_month_day!J118:_6tuoxiaogaoliu_month_day!M118))</f>
        <v/>
      </c>
      <c r="J122" s="25"/>
      <c r="K122" s="25"/>
      <c r="L122" s="26"/>
      <c r="M122" s="27"/>
      <c r="N122" s="28"/>
      <c r="O122" s="25"/>
      <c r="Q122" s="15" t="str">
        <f>IF(D122="","",(D122-E122)*100/D122)</f>
        <v/>
      </c>
      <c r="R122" s="15" t="str">
        <f>IF(F122="","",(F122-G122)*100/F122)</f>
        <v/>
      </c>
    </row>
    <row customHeight="1" r="123">
      <c r="A123" s="21"/>
      <c r="B123" s="11" t="s">
        <v>18</v>
      </c>
      <c r="C123" s="11" t="s">
        <v>19</v>
      </c>
      <c r="D123" s="22" t="str">
        <f>IF(_6tuoxiaogaoliu_month_day!A119="","",_6tuoxiaogaoliu_month_day!A119)</f>
        <v/>
      </c>
      <c r="E123" s="22" t="str">
        <f>IF(_6tuoxiaogaoliu_month_day!B119="","",_6tuoxiaogaoliu_month_day!B119)</f>
        <v/>
      </c>
      <c r="F123" s="22" t="str">
        <f>IF(_6tuoxiaogaoliu_month_day!C119="","",_6tuoxiaogaoliu_month_day!C119)</f>
        <v/>
      </c>
      <c r="G123" s="22" t="str">
        <f>IF(_6tuoxiaogaoliu_month_day!D119="","",_6tuoxiaogaoliu_month_day!D119)</f>
        <v/>
      </c>
      <c r="H123" s="22" t="str">
        <f>IF(_6tuoxiaogaoliu_month_day!E119="","",_6tuoxiaogaoliu_month_day!E119)</f>
        <v/>
      </c>
      <c r="I123" s="22" t="str">
        <f ca="1">IF(_6tuoxiaogaoliu_month_day!J119="","",SUM(_6tuoxiaogaoliu_month_day!J119:_6tuoxiaogaoliu_month_day!M119))</f>
        <v/>
      </c>
      <c r="J123" s="23" t="str">
        <f>IF(_6tuoxiaogaoliu1_month_day!A118="","",SUM(_6tuoxiaogaoliu1_month_day!A118,_6tuoxiaogaoliu1_month_day!B118))</f>
        <v/>
      </c>
      <c r="K123" s="23" t="str">
        <f>IF(_6tuoxiaogaoliu2_month_day!A118="","",_6tuoxiaogaoliu2_month_day!A118)</f>
        <v/>
      </c>
      <c r="L123" s="24" t="str">
        <f>IF(K123="","",3.14*2.5*2.5*K123/1000*1.38)</f>
        <v/>
      </c>
      <c r="M123" s="27"/>
      <c r="N123" s="28"/>
      <c r="O123" s="23" t="str">
        <f>IF(_6tuoxiaogaoliu_month_day!I119="","",_6tuoxiaogaoliu_month_day!I119)</f>
        <v/>
      </c>
      <c r="P123" s="18"/>
      <c r="Q123" s="15" t="str">
        <f>IF(D123="","",(D123-E123)*100/D123)</f>
        <v/>
      </c>
      <c r="R123" s="15" t="str">
        <f>IF(F123="","",(F123-G123)*100/F123)</f>
        <v/>
      </c>
    </row>
    <row customHeight="1" r="124">
      <c r="A124" s="21"/>
      <c r="B124" s="11" t="s">
        <v>18</v>
      </c>
      <c r="C124" s="11" t="s">
        <v>21</v>
      </c>
      <c r="D124" s="22" t="str">
        <f>IF(_6tuoxiaogaoliu_month_day!A120="","",_6tuoxiaogaoliu_month_day!A120)</f>
        <v/>
      </c>
      <c r="E124" s="22" t="str">
        <f>IF(_6tuoxiaogaoliu_month_day!B120="","",_6tuoxiaogaoliu_month_day!B120)</f>
        <v/>
      </c>
      <c r="F124" s="22" t="str">
        <f>IF(_6tuoxiaogaoliu_month_day!C120="","",_6tuoxiaogaoliu_month_day!C120)</f>
        <v/>
      </c>
      <c r="G124" s="22" t="str">
        <f>IF(_6tuoxiaogaoliu_month_day!D120="","",_6tuoxiaogaoliu_month_day!D120)</f>
        <v/>
      </c>
      <c r="H124" s="22" t="str">
        <f>IF(_6tuoxiaogaoliu_month_day!E120="","",_6tuoxiaogaoliu_month_day!E120)</f>
        <v/>
      </c>
      <c r="I124" s="22" t="str">
        <f ca="1">IF(_6tuoxiaogaoliu_month_day!J120="","",SUM(_6tuoxiaogaoliu_month_day!J120:_6tuoxiaogaoliu_month_day!M120))</f>
        <v/>
      </c>
      <c r="J124" s="25"/>
      <c r="K124" s="25"/>
      <c r="L124" s="26"/>
      <c r="M124" s="27"/>
      <c r="N124" s="28"/>
      <c r="O124" s="25"/>
      <c r="P124" s="20"/>
      <c r="Q124" s="15" t="str">
        <f>IF(D124="","",(D124-E124)*100/D124)</f>
        <v/>
      </c>
      <c r="R124" s="15" t="str">
        <f>IF(F124="","",(F124-G124)*100/F124)</f>
        <v/>
      </c>
    </row>
    <row customHeight="1" r="125">
      <c r="A125" s="21"/>
      <c r="B125" s="11" t="s">
        <v>22</v>
      </c>
      <c r="C125" s="11" t="s">
        <v>19</v>
      </c>
      <c r="D125" s="22" t="str">
        <f>IF(_6tuoxiaogaoliu_month_day!A121="","",_6tuoxiaogaoliu_month_day!A121)</f>
        <v/>
      </c>
      <c r="E125" s="22" t="str">
        <f>IF(_6tuoxiaogaoliu_month_day!B121="","",_6tuoxiaogaoliu_month_day!B121)</f>
        <v/>
      </c>
      <c r="F125" s="22" t="str">
        <f>IF(_6tuoxiaogaoliu_month_day!C121="","",_6tuoxiaogaoliu_month_day!C121)</f>
        <v/>
      </c>
      <c r="G125" s="22" t="str">
        <f>IF(_6tuoxiaogaoliu_month_day!D121="","",_6tuoxiaogaoliu_month_day!D121)</f>
        <v/>
      </c>
      <c r="H125" s="22" t="str">
        <f>IF(_6tuoxiaogaoliu_month_day!E121="","",_6tuoxiaogaoliu_month_day!E121)</f>
        <v/>
      </c>
      <c r="I125" s="22" t="str">
        <f ca="1">IF(_6tuoxiaogaoliu_month_day!J121="","",SUM(_6tuoxiaogaoliu_month_day!J121:_6tuoxiaogaoliu_month_day!M121))</f>
        <v/>
      </c>
      <c r="J125" s="23" t="str">
        <f>IF(_6tuoxiaogaoliu1_month_day!A120="","",SUM(_6tuoxiaogaoliu1_month_day!A120,_6tuoxiaogaoliu1_month_day!B120))</f>
        <v/>
      </c>
      <c r="K125" s="23" t="str">
        <f>IF(_6tuoxiaogaoliu2_month_day!A120="","",_6tuoxiaogaoliu2_month_day!A120)</f>
        <v/>
      </c>
      <c r="L125" s="24" t="str">
        <f>IF(K125="","",3.14*2.5*2.5*K125/1000*1.38)</f>
        <v/>
      </c>
      <c r="M125" s="27"/>
      <c r="N125" s="28"/>
      <c r="O125" s="23" t="str">
        <f>IF(_6tuoxiaogaoliu_month_day!I121="","",_6tuoxiaogaoliu_month_day!I121)</f>
        <v/>
      </c>
      <c r="P125" s="18"/>
      <c r="Q125" s="15" t="str">
        <f>IF(D125="","",(D125-E125)*100/D125)</f>
        <v/>
      </c>
      <c r="R125" s="15" t="str">
        <f>IF(F125="","",(F125-G125)*100/F125)</f>
        <v/>
      </c>
    </row>
    <row customHeight="1" r="126">
      <c r="A126" s="21"/>
      <c r="B126" s="11" t="s">
        <v>22</v>
      </c>
      <c r="C126" s="11" t="s">
        <v>21</v>
      </c>
      <c r="D126" s="22" t="str">
        <f>IF(_6tuoxiaogaoliu_month_day!A122="","",_6tuoxiaogaoliu_month_day!A122)</f>
        <v/>
      </c>
      <c r="E126" s="22" t="str">
        <f>IF(_6tuoxiaogaoliu_month_day!B122="","",_6tuoxiaogaoliu_month_day!B122)</f>
        <v/>
      </c>
      <c r="F126" s="22" t="str">
        <f>IF(_6tuoxiaogaoliu_month_day!C122="","",_6tuoxiaogaoliu_month_day!C122)</f>
        <v/>
      </c>
      <c r="G126" s="22" t="str">
        <f>IF(_6tuoxiaogaoliu_month_day!D122="","",_6tuoxiaogaoliu_month_day!D122)</f>
        <v/>
      </c>
      <c r="H126" s="22" t="str">
        <f>IF(_6tuoxiaogaoliu_month_day!E122="","",_6tuoxiaogaoliu_month_day!E122)</f>
        <v/>
      </c>
      <c r="I126" s="22" t="str">
        <f ca="1">IF(_6tuoxiaogaoliu_month_day!J122="","",SUM(_6tuoxiaogaoliu_month_day!J122:_6tuoxiaogaoliu_month_day!M122))</f>
        <v/>
      </c>
      <c r="J126" s="25"/>
      <c r="K126" s="25"/>
      <c r="L126" s="26"/>
      <c r="M126" s="25"/>
      <c r="N126" s="26"/>
      <c r="O126" s="25"/>
      <c r="P126" s="20"/>
      <c r="Q126" s="15" t="str">
        <f>IF(D126="","",(D126-E126)*100/D126)</f>
        <v/>
      </c>
      <c r="R126" s="15" t="str">
        <f>IF(F126="","",(F126-G126)*100/F126)</f>
        <v/>
      </c>
    </row>
    <row customHeight="1" r="127">
      <c r="A127" s="21">
        <f ca="1">A121+1</f>
        <v>43575</v>
      </c>
      <c r="B127" s="11" t="s">
        <v>24</v>
      </c>
      <c r="C127" s="11" t="s">
        <v>19</v>
      </c>
      <c r="D127" s="22" t="str">
        <f>IF(_6tuoxiaogaoliu_month_day!A123="","",_6tuoxiaogaoliu_month_day!A123)</f>
        <v/>
      </c>
      <c r="E127" s="22" t="str">
        <f>IF(_6tuoxiaogaoliu_month_day!B123="","",_6tuoxiaogaoliu_month_day!B123)</f>
        <v/>
      </c>
      <c r="F127" s="22" t="str">
        <f>IF(_6tuoxiaogaoliu_month_day!C123="","",_6tuoxiaogaoliu_month_day!C123)</f>
        <v/>
      </c>
      <c r="G127" s="22" t="str">
        <f>IF(_6tuoxiaogaoliu_month_day!D123="","",_6tuoxiaogaoliu_month_day!D123)</f>
        <v/>
      </c>
      <c r="H127" s="22" t="str">
        <f>IF(_6tuoxiaogaoliu_month_day!E123="","",_6tuoxiaogaoliu_month_day!E123)</f>
        <v/>
      </c>
      <c r="I127" s="22" t="str">
        <f ca="1">IF(_6tuoxiaogaoliu_month_day!J123="","",SUM(_6tuoxiaogaoliu_month_day!J123:_6tuoxiaogaoliu_month_day!M123))</f>
        <v/>
      </c>
      <c r="J127" s="23" t="str">
        <f>IF(_6tuoxiaogaoliu1_month_day!A122="","",SUM(_6tuoxiaogaoliu1_month_day!A122,_6tuoxiaogaoliu1_month_day!B122))</f>
        <v/>
      </c>
      <c r="K127" s="23" t="str">
        <f>IF(_6tuoxiaogaoliu2_month_day!A122="","",_6tuoxiaogaoliu2_month_day!A122)</f>
        <v/>
      </c>
      <c r="L127" s="24" t="str">
        <f>IF(K127="","",3.14*2.5*2.5*K127/1000*1.38)</f>
        <v/>
      </c>
      <c r="M127" s="23" t="str">
        <f>IF(K127="","",SUM(K127:K132))</f>
        <v/>
      </c>
      <c r="N127" s="24" t="str">
        <f>IF(L127="","",SUM(L127:L132))</f>
        <v/>
      </c>
      <c r="O127" s="23" t="str">
        <f>IF(_6tuoxiaogaoliu_month_day!I123="","",_6tuoxiaogaoliu_month_day!I123)</f>
        <v/>
      </c>
      <c r="P127" s="18"/>
      <c r="Q127" s="15" t="str">
        <f>IF(D127="","",(D127-E127)*100/D127)</f>
        <v/>
      </c>
      <c r="R127" s="15" t="str">
        <f>IF(F127="","",(F127-G127)*100/F127)</f>
        <v/>
      </c>
    </row>
    <row customHeight="1" r="128">
      <c r="A128" s="21"/>
      <c r="B128" s="11" t="s">
        <v>24</v>
      </c>
      <c r="C128" s="11" t="s">
        <v>21</v>
      </c>
      <c r="D128" s="22" t="str">
        <f>IF(_6tuoxiaogaoliu_month_day!A124="","",_6tuoxiaogaoliu_month_day!A124)</f>
        <v/>
      </c>
      <c r="E128" s="22" t="str">
        <f>IF(_6tuoxiaogaoliu_month_day!B124="","",_6tuoxiaogaoliu_month_day!B124)</f>
        <v/>
      </c>
      <c r="F128" s="22" t="str">
        <f>IF(_6tuoxiaogaoliu_month_day!C124="","",_6tuoxiaogaoliu_month_day!C124)</f>
        <v/>
      </c>
      <c r="G128" s="22" t="str">
        <f>IF(_6tuoxiaogaoliu_month_day!D124="","",_6tuoxiaogaoliu_month_day!D124)</f>
        <v/>
      </c>
      <c r="H128" s="22" t="str">
        <f>IF(_6tuoxiaogaoliu_month_day!E124="","",_6tuoxiaogaoliu_month_day!E124)</f>
        <v/>
      </c>
      <c r="I128" s="22" t="str">
        <f ca="1">IF(_6tuoxiaogaoliu_month_day!J124="","",SUM(_6tuoxiaogaoliu_month_day!J124:_6tuoxiaogaoliu_month_day!M124))</f>
        <v/>
      </c>
      <c r="J128" s="25"/>
      <c r="K128" s="25"/>
      <c r="L128" s="26"/>
      <c r="M128" s="27"/>
      <c r="N128" s="28"/>
      <c r="O128" s="25"/>
      <c r="P128" s="20"/>
      <c r="Q128" s="15" t="str">
        <f>IF(D128="","",(D128-E128)*100/D128)</f>
        <v/>
      </c>
      <c r="R128" s="15" t="str">
        <f>IF(F128="","",(F128-G128)*100/F128)</f>
        <v/>
      </c>
    </row>
    <row customHeight="1" r="129">
      <c r="A129" s="21"/>
      <c r="B129" s="11" t="s">
        <v>18</v>
      </c>
      <c r="C129" s="11" t="s">
        <v>19</v>
      </c>
      <c r="D129" s="22" t="str">
        <f>IF(_6tuoxiaogaoliu_month_day!A125="","",_6tuoxiaogaoliu_month_day!A125)</f>
        <v/>
      </c>
      <c r="E129" s="22" t="str">
        <f>IF(_6tuoxiaogaoliu_month_day!B125="","",_6tuoxiaogaoliu_month_day!B125)</f>
        <v/>
      </c>
      <c r="F129" s="22" t="str">
        <f>IF(_6tuoxiaogaoliu_month_day!C125="","",_6tuoxiaogaoliu_month_day!C125)</f>
        <v/>
      </c>
      <c r="G129" s="22" t="str">
        <f>IF(_6tuoxiaogaoliu_month_day!D125="","",_6tuoxiaogaoliu_month_day!D125)</f>
        <v/>
      </c>
      <c r="H129" s="22" t="str">
        <f>IF(_6tuoxiaogaoliu_month_day!E125="","",_6tuoxiaogaoliu_month_day!E125)</f>
        <v/>
      </c>
      <c r="I129" s="22" t="str">
        <f ca="1">IF(_6tuoxiaogaoliu_month_day!J125="","",SUM(_6tuoxiaogaoliu_month_day!J125:_6tuoxiaogaoliu_month_day!M125))</f>
        <v/>
      </c>
      <c r="J129" s="23" t="str">
        <f>IF(_6tuoxiaogaoliu1_month_day!A124="","",SUM(_6tuoxiaogaoliu1_month_day!A124,_6tuoxiaogaoliu1_month_day!B124))</f>
        <v/>
      </c>
      <c r="K129" s="23" t="str">
        <f>IF(_6tuoxiaogaoliu2_month_day!A124="","",_6tuoxiaogaoliu2_month_day!A124)</f>
        <v/>
      </c>
      <c r="L129" s="24" t="str">
        <f>IF(K129="","",3.14*2.5*2.5*K129/1000*1.38)</f>
        <v/>
      </c>
      <c r="M129" s="27"/>
      <c r="N129" s="28"/>
      <c r="O129" s="23" t="str">
        <f>IF(_6tuoxiaogaoliu_month_day!I125="","",_6tuoxiaogaoliu_month_day!I125)</f>
        <v/>
      </c>
      <c r="P129" s="18"/>
      <c r="Q129" s="15" t="str">
        <f>IF(D129="","",(D129-E129)*100/D129)</f>
        <v/>
      </c>
      <c r="R129" s="15" t="str">
        <f>IF(F129="","",(F129-G129)*100/F129)</f>
        <v/>
      </c>
    </row>
    <row customHeight="1" r="130">
      <c r="A130" s="21"/>
      <c r="B130" s="11" t="s">
        <v>18</v>
      </c>
      <c r="C130" s="11" t="s">
        <v>21</v>
      </c>
      <c r="D130" s="22" t="str">
        <f>IF(_6tuoxiaogaoliu_month_day!A126="","",_6tuoxiaogaoliu_month_day!A126)</f>
        <v/>
      </c>
      <c r="E130" s="22" t="str">
        <f>IF(_6tuoxiaogaoliu_month_day!B126="","",_6tuoxiaogaoliu_month_day!B126)</f>
        <v/>
      </c>
      <c r="F130" s="22" t="str">
        <f>IF(_6tuoxiaogaoliu_month_day!C126="","",_6tuoxiaogaoliu_month_day!C126)</f>
        <v/>
      </c>
      <c r="G130" s="22" t="str">
        <f>IF(_6tuoxiaogaoliu_month_day!D126="","",_6tuoxiaogaoliu_month_day!D126)</f>
        <v/>
      </c>
      <c r="H130" s="22" t="str">
        <f>IF(_6tuoxiaogaoliu_month_day!E126="","",_6tuoxiaogaoliu_month_day!E126)</f>
        <v/>
      </c>
      <c r="I130" s="22" t="str">
        <f ca="1">IF(_6tuoxiaogaoliu_month_day!J126="","",SUM(_6tuoxiaogaoliu_month_day!J126:_6tuoxiaogaoliu_month_day!M126))</f>
        <v/>
      </c>
      <c r="J130" s="25"/>
      <c r="K130" s="25"/>
      <c r="L130" s="26"/>
      <c r="M130" s="27"/>
      <c r="N130" s="28"/>
      <c r="O130" s="25"/>
      <c r="P130" s="20"/>
      <c r="Q130" s="15" t="str">
        <f>IF(D130="","",(D130-E130)*100/D130)</f>
        <v/>
      </c>
      <c r="R130" s="15" t="str">
        <f>IF(F130="","",(F130-G130)*100/F130)</f>
        <v/>
      </c>
    </row>
    <row customHeight="1" r="131">
      <c r="A131" s="21"/>
      <c r="B131" s="11" t="s">
        <v>22</v>
      </c>
      <c r="C131" s="11" t="s">
        <v>19</v>
      </c>
      <c r="D131" s="22" t="str">
        <f>IF(_6tuoxiaogaoliu_month_day!A127="","",_6tuoxiaogaoliu_month_day!A127)</f>
        <v/>
      </c>
      <c r="E131" s="22" t="str">
        <f>IF(_6tuoxiaogaoliu_month_day!B127="","",_6tuoxiaogaoliu_month_day!B127)</f>
        <v/>
      </c>
      <c r="F131" s="22" t="str">
        <f>IF(_6tuoxiaogaoliu_month_day!C127="","",_6tuoxiaogaoliu_month_day!C127)</f>
        <v/>
      </c>
      <c r="G131" s="22" t="str">
        <f>IF(_6tuoxiaogaoliu_month_day!D127="","",_6tuoxiaogaoliu_month_day!D127)</f>
        <v/>
      </c>
      <c r="H131" s="22" t="str">
        <f>IF(_6tuoxiaogaoliu_month_day!E127="","",_6tuoxiaogaoliu_month_day!E127)</f>
        <v/>
      </c>
      <c r="I131" s="22" t="str">
        <f ca="1">IF(_6tuoxiaogaoliu_month_day!J127="","",SUM(_6tuoxiaogaoliu_month_day!J127:_6tuoxiaogaoliu_month_day!M127))</f>
        <v/>
      </c>
      <c r="J131" s="23" t="str">
        <f>IF(_6tuoxiaogaoliu1_month_day!A126="","",SUM(_6tuoxiaogaoliu1_month_day!A126,_6tuoxiaogaoliu1_month_day!B126))</f>
        <v/>
      </c>
      <c r="K131" s="23" t="str">
        <f>IF(_6tuoxiaogaoliu2_month_day!A126="","",_6tuoxiaogaoliu2_month_day!A126)</f>
        <v/>
      </c>
      <c r="L131" s="24" t="str">
        <f>IF(K131="","",3.14*2.5*2.5*K131/1000*1.38)</f>
        <v/>
      </c>
      <c r="M131" s="27"/>
      <c r="N131" s="28"/>
      <c r="O131" s="23" t="str">
        <f>IF(_6tuoxiaogaoliu_month_day!I127="","",_6tuoxiaogaoliu_month_day!I127)</f>
        <v/>
      </c>
      <c r="P131" s="18"/>
      <c r="Q131" s="15" t="str">
        <f>IF(D131="","",(D131-E131)*100/D131)</f>
        <v/>
      </c>
      <c r="R131" s="15" t="str">
        <f>IF(F131="","",(F131-G131)*100/F131)</f>
        <v/>
      </c>
    </row>
    <row customHeight="1" r="132">
      <c r="A132" s="21"/>
      <c r="B132" s="11" t="s">
        <v>22</v>
      </c>
      <c r="C132" s="11" t="s">
        <v>21</v>
      </c>
      <c r="D132" s="22" t="str">
        <f>IF(_6tuoxiaogaoliu_month_day!A128="","",_6tuoxiaogaoliu_month_day!A128)</f>
        <v/>
      </c>
      <c r="E132" s="22" t="str">
        <f>IF(_6tuoxiaogaoliu_month_day!B128="","",_6tuoxiaogaoliu_month_day!B128)</f>
        <v/>
      </c>
      <c r="F132" s="22" t="str">
        <f>IF(_6tuoxiaogaoliu_month_day!C128="","",_6tuoxiaogaoliu_month_day!C128)</f>
        <v/>
      </c>
      <c r="G132" s="22" t="str">
        <f>IF(_6tuoxiaogaoliu_month_day!D128="","",_6tuoxiaogaoliu_month_day!D128)</f>
        <v/>
      </c>
      <c r="H132" s="22" t="str">
        <f>IF(_6tuoxiaogaoliu_month_day!E128="","",_6tuoxiaogaoliu_month_day!E128)</f>
        <v/>
      </c>
      <c r="I132" s="22" t="str">
        <f ca="1">IF(_6tuoxiaogaoliu_month_day!J128="","",SUM(_6tuoxiaogaoliu_month_day!J128:_6tuoxiaogaoliu_month_day!M128))</f>
        <v/>
      </c>
      <c r="J132" s="25"/>
      <c r="K132" s="25"/>
      <c r="L132" s="26"/>
      <c r="M132" s="25"/>
      <c r="N132" s="26"/>
      <c r="O132" s="25"/>
      <c r="P132" s="20"/>
      <c r="Q132" s="15" t="str">
        <f>IF(D132="","",(D132-E132)*100/D132)</f>
        <v/>
      </c>
      <c r="R132" s="15" t="str">
        <f>IF(F132="","",(F132-G132)*100/F132)</f>
        <v/>
      </c>
    </row>
    <row customHeight="1" r="133">
      <c r="A133" s="21">
        <f ca="1">A127+1</f>
        <v>43576</v>
      </c>
      <c r="B133" s="11" t="s">
        <v>24</v>
      </c>
      <c r="C133" s="11" t="s">
        <v>19</v>
      </c>
      <c r="D133" s="22" t="str">
        <f>IF(_6tuoxiaogaoliu_month_day!A129="","",_6tuoxiaogaoliu_month_day!A129)</f>
        <v/>
      </c>
      <c r="E133" s="22" t="str">
        <f>IF(_6tuoxiaogaoliu_month_day!B129="","",_6tuoxiaogaoliu_month_day!B129)</f>
        <v/>
      </c>
      <c r="F133" s="22" t="str">
        <f>IF(_6tuoxiaogaoliu_month_day!C129="","",_6tuoxiaogaoliu_month_day!C129)</f>
        <v/>
      </c>
      <c r="G133" s="22" t="str">
        <f>IF(_6tuoxiaogaoliu_month_day!D129="","",_6tuoxiaogaoliu_month_day!D129)</f>
        <v/>
      </c>
      <c r="H133" s="22" t="str">
        <f>IF(_6tuoxiaogaoliu_month_day!E129="","",_6tuoxiaogaoliu_month_day!E129)</f>
        <v/>
      </c>
      <c r="I133" s="22" t="str">
        <f ca="1">IF(_6tuoxiaogaoliu_month_day!J129="","",SUM(_6tuoxiaogaoliu_month_day!J129:_6tuoxiaogaoliu_month_day!M129))</f>
        <v/>
      </c>
      <c r="J133" s="23" t="str">
        <f>IF(_6tuoxiaogaoliu1_month_day!A128="","",SUM(_6tuoxiaogaoliu1_month_day!A128,_6tuoxiaogaoliu1_month_day!B128))</f>
        <v/>
      </c>
      <c r="K133" s="23" t="str">
        <f>IF(_6tuoxiaogaoliu2_month_day!A128="","",_6tuoxiaogaoliu2_month_day!A128)</f>
        <v/>
      </c>
      <c r="L133" s="24" t="str">
        <f>IF(K133="","",3.14*2.5*2.5*K133/1000*1.38)</f>
        <v/>
      </c>
      <c r="M133" s="23" t="str">
        <f>IF(K133="","",SUM(K133:K138))</f>
        <v/>
      </c>
      <c r="N133" s="24" t="str">
        <f>IF(L133="","",SUM(L133:L138))</f>
        <v/>
      </c>
      <c r="O133" s="23" t="str">
        <f>IF(_6tuoxiaogaoliu_month_day!I129="","",_6tuoxiaogaoliu_month_day!I129)</f>
        <v/>
      </c>
      <c r="P133" s="18"/>
      <c r="Q133" s="15" t="str">
        <f>IF(D133="","",(D133-E133)*100/D133)</f>
        <v/>
      </c>
      <c r="R133" s="15" t="str">
        <f>IF(F133="","",(F133-G133)*100/F133)</f>
        <v/>
      </c>
    </row>
    <row customHeight="1" r="134">
      <c r="A134" s="21"/>
      <c r="B134" s="11" t="s">
        <v>24</v>
      </c>
      <c r="C134" s="11" t="s">
        <v>21</v>
      </c>
      <c r="D134" s="22" t="str">
        <f>IF(_6tuoxiaogaoliu_month_day!A130="","",_6tuoxiaogaoliu_month_day!A130)</f>
        <v/>
      </c>
      <c r="E134" s="22" t="str">
        <f>IF(_6tuoxiaogaoliu_month_day!B130="","",_6tuoxiaogaoliu_month_day!B130)</f>
        <v/>
      </c>
      <c r="F134" s="22" t="str">
        <f>IF(_6tuoxiaogaoliu_month_day!C130="","",_6tuoxiaogaoliu_month_day!C130)</f>
        <v/>
      </c>
      <c r="G134" s="22" t="str">
        <f>IF(_6tuoxiaogaoliu_month_day!D130="","",_6tuoxiaogaoliu_month_day!D130)</f>
        <v/>
      </c>
      <c r="H134" s="22" t="str">
        <f>IF(_6tuoxiaogaoliu_month_day!E130="","",_6tuoxiaogaoliu_month_day!E130)</f>
        <v/>
      </c>
      <c r="I134" s="22" t="str">
        <f ca="1">IF(_6tuoxiaogaoliu_month_day!J130="","",SUM(_6tuoxiaogaoliu_month_day!J130:_6tuoxiaogaoliu_month_day!M130))</f>
        <v/>
      </c>
      <c r="J134" s="25"/>
      <c r="K134" s="25"/>
      <c r="L134" s="26"/>
      <c r="M134" s="27"/>
      <c r="N134" s="28"/>
      <c r="O134" s="25"/>
      <c r="P134" s="20"/>
      <c r="Q134" s="15" t="str">
        <f>IF(D134="","",(D134-E134)*100/D134)</f>
        <v/>
      </c>
      <c r="R134" s="15" t="str">
        <f>IF(F134="","",(F134-G134)*100/F134)</f>
        <v/>
      </c>
    </row>
    <row customHeight="1" r="135">
      <c r="A135" s="21"/>
      <c r="B135" s="11" t="s">
        <v>18</v>
      </c>
      <c r="C135" s="11" t="s">
        <v>19</v>
      </c>
      <c r="D135" s="22" t="str">
        <f>IF(_6tuoxiaogaoliu_month_day!A131="","",_6tuoxiaogaoliu_month_day!A131)</f>
        <v/>
      </c>
      <c r="E135" s="22" t="str">
        <f>IF(_6tuoxiaogaoliu_month_day!B131="","",_6tuoxiaogaoliu_month_day!B131)</f>
        <v/>
      </c>
      <c r="F135" s="22" t="str">
        <f>IF(_6tuoxiaogaoliu_month_day!C131="","",_6tuoxiaogaoliu_month_day!C131)</f>
        <v/>
      </c>
      <c r="G135" s="22" t="str">
        <f>IF(_6tuoxiaogaoliu_month_day!D131="","",_6tuoxiaogaoliu_month_day!D131)</f>
        <v/>
      </c>
      <c r="H135" s="22" t="str">
        <f>IF(_6tuoxiaogaoliu_month_day!E131="","",_6tuoxiaogaoliu_month_day!E131)</f>
        <v/>
      </c>
      <c r="I135" s="22" t="str">
        <f ca="1">IF(_6tuoxiaogaoliu_month_day!J131="","",SUM(_6tuoxiaogaoliu_month_day!J131:_6tuoxiaogaoliu_month_day!M131))</f>
        <v/>
      </c>
      <c r="J135" s="23" t="str">
        <f>IF(_6tuoxiaogaoliu1_month_day!A130="","",SUM(_6tuoxiaogaoliu1_month_day!A130,_6tuoxiaogaoliu1_month_day!B130))</f>
        <v/>
      </c>
      <c r="K135" s="23" t="str">
        <f>IF(_6tuoxiaogaoliu2_month_day!A130="","",_6tuoxiaogaoliu2_month_day!A130)</f>
        <v/>
      </c>
      <c r="L135" s="24" t="str">
        <f>IF(K135="","",3.14*2.5*2.5*K135/1000*1.38)</f>
        <v/>
      </c>
      <c r="M135" s="27"/>
      <c r="N135" s="28"/>
      <c r="O135" s="23" t="str">
        <f>IF(_6tuoxiaogaoliu_month_day!I131="","",_6tuoxiaogaoliu_month_day!I131)</f>
        <v/>
      </c>
      <c r="P135" s="18"/>
      <c r="Q135" s="15" t="str">
        <f>IF(D135="","",(D135-E135)*100/D135)</f>
        <v/>
      </c>
      <c r="R135" s="15" t="str">
        <f>IF(F135="","",(F135-G135)*100/F135)</f>
        <v/>
      </c>
    </row>
    <row customHeight="1" r="136">
      <c r="A136" s="21"/>
      <c r="B136" s="11" t="s">
        <v>18</v>
      </c>
      <c r="C136" s="11" t="s">
        <v>21</v>
      </c>
      <c r="D136" s="22" t="str">
        <f>IF(_6tuoxiaogaoliu_month_day!A132="","",_6tuoxiaogaoliu_month_day!A132)</f>
        <v/>
      </c>
      <c r="E136" s="22" t="str">
        <f>IF(_6tuoxiaogaoliu_month_day!B132="","",_6tuoxiaogaoliu_month_day!B132)</f>
        <v/>
      </c>
      <c r="F136" s="22" t="str">
        <f>IF(_6tuoxiaogaoliu_month_day!C132="","",_6tuoxiaogaoliu_month_day!C132)</f>
        <v/>
      </c>
      <c r="G136" s="22" t="str">
        <f>IF(_6tuoxiaogaoliu_month_day!D132="","",_6tuoxiaogaoliu_month_day!D132)</f>
        <v/>
      </c>
      <c r="H136" s="22" t="str">
        <f>IF(_6tuoxiaogaoliu_month_day!E132="","",_6tuoxiaogaoliu_month_day!E132)</f>
        <v/>
      </c>
      <c r="I136" s="22" t="str">
        <f ca="1">IF(_6tuoxiaogaoliu_month_day!J132="","",SUM(_6tuoxiaogaoliu_month_day!J132:_6tuoxiaogaoliu_month_day!M132))</f>
        <v/>
      </c>
      <c r="J136" s="25"/>
      <c r="K136" s="25"/>
      <c r="L136" s="26"/>
      <c r="M136" s="27"/>
      <c r="N136" s="28"/>
      <c r="O136" s="25"/>
      <c r="P136" s="20"/>
      <c r="Q136" s="15" t="str">
        <f>IF(D136="","",(D136-E136)*100/D136)</f>
        <v/>
      </c>
      <c r="R136" s="15" t="str">
        <f>IF(F136="","",(F136-G136)*100/F136)</f>
        <v/>
      </c>
    </row>
    <row customHeight="1" r="137">
      <c r="A137" s="21"/>
      <c r="B137" s="11" t="s">
        <v>22</v>
      </c>
      <c r="C137" s="11" t="s">
        <v>19</v>
      </c>
      <c r="D137" s="22" t="str">
        <f>IF(_6tuoxiaogaoliu_month_day!A133="","",_6tuoxiaogaoliu_month_day!A133)</f>
        <v/>
      </c>
      <c r="E137" s="22" t="str">
        <f>IF(_6tuoxiaogaoliu_month_day!B133="","",_6tuoxiaogaoliu_month_day!B133)</f>
        <v/>
      </c>
      <c r="F137" s="22" t="str">
        <f>IF(_6tuoxiaogaoliu_month_day!C133="","",_6tuoxiaogaoliu_month_day!C133)</f>
        <v/>
      </c>
      <c r="G137" s="22" t="str">
        <f>IF(_6tuoxiaogaoliu_month_day!D133="","",_6tuoxiaogaoliu_month_day!D133)</f>
        <v/>
      </c>
      <c r="H137" s="22" t="str">
        <f>IF(_6tuoxiaogaoliu_month_day!E133="","",_6tuoxiaogaoliu_month_day!E133)</f>
        <v/>
      </c>
      <c r="I137" s="22" t="str">
        <f ca="1">IF(_6tuoxiaogaoliu_month_day!J133="","",SUM(_6tuoxiaogaoliu_month_day!J133:_6tuoxiaogaoliu_month_day!M133))</f>
        <v/>
      </c>
      <c r="J137" s="23" t="str">
        <f>IF(_6tuoxiaogaoliu1_month_day!A132="","",SUM(_6tuoxiaogaoliu1_month_day!A132,_6tuoxiaogaoliu1_month_day!B132))</f>
        <v/>
      </c>
      <c r="K137" s="23" t="str">
        <f>IF(_6tuoxiaogaoliu2_month_day!A132="","",_6tuoxiaogaoliu2_month_day!A132)</f>
        <v/>
      </c>
      <c r="L137" s="24" t="str">
        <f>IF(K137="","",3.14*2.5*2.5*K137/1000*1.38)</f>
        <v/>
      </c>
      <c r="M137" s="27"/>
      <c r="N137" s="28"/>
      <c r="O137" s="23" t="str">
        <f>IF(_6tuoxiaogaoliu_month_day!I133="","",_6tuoxiaogaoliu_month_day!I133)</f>
        <v/>
      </c>
      <c r="P137" s="18"/>
      <c r="Q137" s="15" t="str">
        <f>IF(D137="","",(D137-E137)*100/D137)</f>
        <v/>
      </c>
      <c r="R137" s="15" t="str">
        <f>IF(F137="","",(F137-G137)*100/F137)</f>
        <v/>
      </c>
    </row>
    <row customHeight="1" r="138">
      <c r="A138" s="21"/>
      <c r="B138" s="11" t="s">
        <v>22</v>
      </c>
      <c r="C138" s="11" t="s">
        <v>21</v>
      </c>
      <c r="D138" s="22" t="str">
        <f>IF(_6tuoxiaogaoliu_month_day!A134="","",_6tuoxiaogaoliu_month_day!A134)</f>
        <v/>
      </c>
      <c r="E138" s="22" t="str">
        <f>IF(_6tuoxiaogaoliu_month_day!B134="","",_6tuoxiaogaoliu_month_day!B134)</f>
        <v/>
      </c>
      <c r="F138" s="22" t="str">
        <f>IF(_6tuoxiaogaoliu_month_day!C134="","",_6tuoxiaogaoliu_month_day!C134)</f>
        <v/>
      </c>
      <c r="G138" s="22" t="str">
        <f>IF(_6tuoxiaogaoliu_month_day!D134="","",_6tuoxiaogaoliu_month_day!D134)</f>
        <v/>
      </c>
      <c r="H138" s="22" t="str">
        <f>IF(_6tuoxiaogaoliu_month_day!E134="","",_6tuoxiaogaoliu_month_day!E134)</f>
        <v/>
      </c>
      <c r="I138" s="22" t="str">
        <f ca="1">IF(_6tuoxiaogaoliu_month_day!J134="","",SUM(_6tuoxiaogaoliu_month_day!J134:_6tuoxiaogaoliu_month_day!M134))</f>
        <v/>
      </c>
      <c r="J138" s="25"/>
      <c r="K138" s="25"/>
      <c r="L138" s="26"/>
      <c r="M138" s="25"/>
      <c r="N138" s="26"/>
      <c r="O138" s="25"/>
      <c r="P138" s="20"/>
      <c r="Q138" s="15" t="str">
        <f>IF(D138="","",(D138-E138)*100/D138)</f>
        <v/>
      </c>
      <c r="R138" s="15" t="str">
        <f>IF(F138="","",(F138-G138)*100/F138)</f>
        <v/>
      </c>
    </row>
    <row customHeight="1" r="139">
      <c r="A139" s="21">
        <f ca="1">A133+1</f>
        <v>43577</v>
      </c>
      <c r="B139" s="11" t="s">
        <v>24</v>
      </c>
      <c r="C139" s="11" t="s">
        <v>19</v>
      </c>
      <c r="D139" s="22" t="str">
        <f>IF(_6tuoxiaogaoliu_month_day!A135="","",_6tuoxiaogaoliu_month_day!A135)</f>
        <v/>
      </c>
      <c r="E139" s="22" t="str">
        <f>IF(_6tuoxiaogaoliu_month_day!B135="","",_6tuoxiaogaoliu_month_day!B135)</f>
        <v/>
      </c>
      <c r="F139" s="22" t="str">
        <f>IF(_6tuoxiaogaoliu_month_day!C135="","",_6tuoxiaogaoliu_month_day!C135)</f>
        <v/>
      </c>
      <c r="G139" s="22" t="str">
        <f>IF(_6tuoxiaogaoliu_month_day!D135="","",_6tuoxiaogaoliu_month_day!D135)</f>
        <v/>
      </c>
      <c r="H139" s="22" t="str">
        <f>IF(_6tuoxiaogaoliu_month_day!E135="","",_6tuoxiaogaoliu_month_day!E135)</f>
        <v/>
      </c>
      <c r="I139" s="22" t="str">
        <f ca="1">IF(_6tuoxiaogaoliu_month_day!J135="","",SUM(_6tuoxiaogaoliu_month_day!J135:_6tuoxiaogaoliu_month_day!M135))</f>
        <v/>
      </c>
      <c r="J139" s="23" t="str">
        <f>IF(_6tuoxiaogaoliu1_month_day!A134="","",SUM(_6tuoxiaogaoliu1_month_day!A134,_6tuoxiaogaoliu1_month_day!B134))</f>
        <v/>
      </c>
      <c r="K139" s="23" t="str">
        <f>IF(_6tuoxiaogaoliu2_month_day!A134="","",_6tuoxiaogaoliu2_month_day!A134)</f>
        <v/>
      </c>
      <c r="L139" s="24" t="str">
        <f>IF(K139="","",3.14*2.5*2.5*K139/1000*1.38)</f>
        <v/>
      </c>
      <c r="M139" s="23" t="str">
        <f>IF(K139="","",SUM(K139:K144))</f>
        <v/>
      </c>
      <c r="N139" s="24" t="str">
        <f>IF(L139="","",SUM(L139:L144))</f>
        <v/>
      </c>
      <c r="O139" s="23" t="str">
        <f>IF(_6tuoxiaogaoliu_month_day!I135="","",_6tuoxiaogaoliu_month_day!I135)</f>
        <v/>
      </c>
      <c r="P139" s="18"/>
      <c r="Q139" s="15" t="str">
        <f>IF(D139="","",(D139-E139)*100/D139)</f>
        <v/>
      </c>
      <c r="R139" s="15" t="str">
        <f>IF(F139="","",(F139-G139)*100/F139)</f>
        <v/>
      </c>
    </row>
    <row customHeight="1" r="140">
      <c r="A140" s="21"/>
      <c r="B140" s="11" t="s">
        <v>24</v>
      </c>
      <c r="C140" s="11" t="s">
        <v>21</v>
      </c>
      <c r="D140" s="22" t="str">
        <f>IF(_6tuoxiaogaoliu_month_day!A136="","",_6tuoxiaogaoliu_month_day!A136)</f>
        <v/>
      </c>
      <c r="E140" s="22" t="str">
        <f>IF(_6tuoxiaogaoliu_month_day!B136="","",_6tuoxiaogaoliu_month_day!B136)</f>
        <v/>
      </c>
      <c r="F140" s="22" t="str">
        <f>IF(_6tuoxiaogaoliu_month_day!C136="","",_6tuoxiaogaoliu_month_day!C136)</f>
        <v/>
      </c>
      <c r="G140" s="22" t="str">
        <f>IF(_6tuoxiaogaoliu_month_day!D136="","",_6tuoxiaogaoliu_month_day!D136)</f>
        <v/>
      </c>
      <c r="H140" s="22" t="str">
        <f>IF(_6tuoxiaogaoliu_month_day!E136="","",_6tuoxiaogaoliu_month_day!E136)</f>
        <v/>
      </c>
      <c r="I140" s="22" t="str">
        <f ca="1">IF(_6tuoxiaogaoliu_month_day!J136="","",SUM(_6tuoxiaogaoliu_month_day!J136:_6tuoxiaogaoliu_month_day!M136))</f>
        <v/>
      </c>
      <c r="J140" s="25"/>
      <c r="K140" s="25"/>
      <c r="L140" s="26"/>
      <c r="M140" s="27"/>
      <c r="N140" s="28"/>
      <c r="O140" s="25"/>
      <c r="P140" s="20"/>
      <c r="Q140" s="15" t="str">
        <f>IF(D140="","",(D140-E140)*100/D140)</f>
        <v/>
      </c>
      <c r="R140" s="15" t="str">
        <f>IF(F140="","",(F140-G140)*100/F140)</f>
        <v/>
      </c>
    </row>
    <row customHeight="1" r="141">
      <c r="A141" s="21"/>
      <c r="B141" s="11" t="s">
        <v>18</v>
      </c>
      <c r="C141" s="11" t="s">
        <v>19</v>
      </c>
      <c r="D141" s="22" t="str">
        <f>IF(_6tuoxiaogaoliu_month_day!A137="","",_6tuoxiaogaoliu_month_day!A137)</f>
        <v/>
      </c>
      <c r="E141" s="22" t="str">
        <f>IF(_6tuoxiaogaoliu_month_day!B137="","",_6tuoxiaogaoliu_month_day!B137)</f>
        <v/>
      </c>
      <c r="F141" s="22" t="str">
        <f>IF(_6tuoxiaogaoliu_month_day!C137="","",_6tuoxiaogaoliu_month_day!C137)</f>
        <v/>
      </c>
      <c r="G141" s="22" t="str">
        <f>IF(_6tuoxiaogaoliu_month_day!D137="","",_6tuoxiaogaoliu_month_day!D137)</f>
        <v/>
      </c>
      <c r="H141" s="22" t="str">
        <f>IF(_6tuoxiaogaoliu_month_day!E137="","",_6tuoxiaogaoliu_month_day!E137)</f>
        <v/>
      </c>
      <c r="I141" s="22" t="str">
        <f ca="1">IF(_6tuoxiaogaoliu_month_day!J137="","",SUM(_6tuoxiaogaoliu_month_day!J137:_6tuoxiaogaoliu_month_day!M137))</f>
        <v/>
      </c>
      <c r="J141" s="23" t="str">
        <f>IF(_6tuoxiaogaoliu1_month_day!A136="","",SUM(_6tuoxiaogaoliu1_month_day!A136,_6tuoxiaogaoliu1_month_day!B136))</f>
        <v/>
      </c>
      <c r="K141" s="23" t="str">
        <f>IF(_6tuoxiaogaoliu2_month_day!A136="","",_6tuoxiaogaoliu2_month_day!A136)</f>
        <v/>
      </c>
      <c r="L141" s="24" t="str">
        <f>IF(K141="","",3.14*2.5*2.5*K141/1000*1.38)</f>
        <v/>
      </c>
      <c r="M141" s="27"/>
      <c r="N141" s="28"/>
      <c r="O141" s="23" t="str">
        <f>IF(_6tuoxiaogaoliu_month_day!I137="","",_6tuoxiaogaoliu_month_day!I137)</f>
        <v/>
      </c>
      <c r="P141" s="18"/>
      <c r="Q141" s="15" t="str">
        <f>IF(D141="","",(D141-E141)*100/D141)</f>
        <v/>
      </c>
      <c r="R141" s="15" t="str">
        <f>IF(F141="","",(F141-G141)*100/F141)</f>
        <v/>
      </c>
    </row>
    <row customHeight="1" r="142">
      <c r="A142" s="21"/>
      <c r="B142" s="11" t="s">
        <v>18</v>
      </c>
      <c r="C142" s="11" t="s">
        <v>21</v>
      </c>
      <c r="D142" s="22" t="str">
        <f>IF(_6tuoxiaogaoliu_month_day!A138="","",_6tuoxiaogaoliu_month_day!A138)</f>
        <v/>
      </c>
      <c r="E142" s="22" t="str">
        <f>IF(_6tuoxiaogaoliu_month_day!B138="","",_6tuoxiaogaoliu_month_day!B138)</f>
        <v/>
      </c>
      <c r="F142" s="22" t="str">
        <f>IF(_6tuoxiaogaoliu_month_day!C138="","",_6tuoxiaogaoliu_month_day!C138)</f>
        <v/>
      </c>
      <c r="G142" s="22" t="str">
        <f>IF(_6tuoxiaogaoliu_month_day!D138="","",_6tuoxiaogaoliu_month_day!D138)</f>
        <v/>
      </c>
      <c r="H142" s="22" t="str">
        <f>IF(_6tuoxiaogaoliu_month_day!E138="","",_6tuoxiaogaoliu_month_day!E138)</f>
        <v/>
      </c>
      <c r="I142" s="22" t="str">
        <f ca="1">IF(_6tuoxiaogaoliu_month_day!J138="","",SUM(_6tuoxiaogaoliu_month_day!J138:_6tuoxiaogaoliu_month_day!M138))</f>
        <v/>
      </c>
      <c r="J142" s="25"/>
      <c r="K142" s="25"/>
      <c r="L142" s="26"/>
      <c r="M142" s="27"/>
      <c r="N142" s="28"/>
      <c r="O142" s="25"/>
      <c r="P142" s="20"/>
      <c r="Q142" s="15" t="str">
        <f>IF(D142="","",(D142-E142)*100/D142)</f>
        <v/>
      </c>
      <c r="R142" s="15" t="str">
        <f>IF(F142="","",(F142-G142)*100/F142)</f>
        <v/>
      </c>
    </row>
    <row customHeight="1" r="143">
      <c r="A143" s="21"/>
      <c r="B143" s="11" t="s">
        <v>22</v>
      </c>
      <c r="C143" s="11" t="s">
        <v>19</v>
      </c>
      <c r="D143" s="22" t="str">
        <f>IF(_6tuoxiaogaoliu_month_day!A139="","",_6tuoxiaogaoliu_month_day!A139)</f>
        <v/>
      </c>
      <c r="E143" s="22" t="str">
        <f>IF(_6tuoxiaogaoliu_month_day!B139="","",_6tuoxiaogaoliu_month_day!B139)</f>
        <v/>
      </c>
      <c r="F143" s="22" t="str">
        <f>IF(_6tuoxiaogaoliu_month_day!C139="","",_6tuoxiaogaoliu_month_day!C139)</f>
        <v/>
      </c>
      <c r="G143" s="22" t="str">
        <f>IF(_6tuoxiaogaoliu_month_day!D139="","",_6tuoxiaogaoliu_month_day!D139)</f>
        <v/>
      </c>
      <c r="H143" s="22" t="str">
        <f>IF(_6tuoxiaogaoliu_month_day!E139="","",_6tuoxiaogaoliu_month_day!E139)</f>
        <v/>
      </c>
      <c r="I143" s="22" t="str">
        <f ca="1">IF(_6tuoxiaogaoliu_month_day!J139="","",SUM(_6tuoxiaogaoliu_month_day!J139:_6tuoxiaogaoliu_month_day!M139))</f>
        <v/>
      </c>
      <c r="J143" s="23" t="str">
        <f>IF(_6tuoxiaogaoliu1_month_day!A138="","",SUM(_6tuoxiaogaoliu1_month_day!A138,_6tuoxiaogaoliu1_month_day!B138))</f>
        <v/>
      </c>
      <c r="K143" s="23" t="str">
        <f>IF(_6tuoxiaogaoliu2_month_day!A138="","",_6tuoxiaogaoliu2_month_day!A138)</f>
        <v/>
      </c>
      <c r="L143" s="24" t="str">
        <f>IF(K143="","",3.14*2.5*2.5*K143/1000*1.38)</f>
        <v/>
      </c>
      <c r="M143" s="27"/>
      <c r="N143" s="28"/>
      <c r="O143" s="23" t="str">
        <f>IF(_6tuoxiaogaoliu_month_day!I139="","",_6tuoxiaogaoliu_month_day!I139)</f>
        <v/>
      </c>
      <c r="P143" s="18"/>
      <c r="Q143" s="15" t="str">
        <f>IF(D143="","",(D143-E143)*100/D143)</f>
        <v/>
      </c>
      <c r="R143" s="15" t="str">
        <f>IF(F143="","",(F143-G143)*100/F143)</f>
        <v/>
      </c>
    </row>
    <row customHeight="1" r="144">
      <c r="A144" s="21"/>
      <c r="B144" s="11" t="s">
        <v>22</v>
      </c>
      <c r="C144" s="11" t="s">
        <v>21</v>
      </c>
      <c r="D144" s="22" t="str">
        <f>IF(_6tuoxiaogaoliu_month_day!A140="","",_6tuoxiaogaoliu_month_day!A140)</f>
        <v/>
      </c>
      <c r="E144" s="22" t="str">
        <f>IF(_6tuoxiaogaoliu_month_day!B140="","",_6tuoxiaogaoliu_month_day!B140)</f>
        <v/>
      </c>
      <c r="F144" s="22" t="str">
        <f>IF(_6tuoxiaogaoliu_month_day!C140="","",_6tuoxiaogaoliu_month_day!C140)</f>
        <v/>
      </c>
      <c r="G144" s="22" t="str">
        <f>IF(_6tuoxiaogaoliu_month_day!D140="","",_6tuoxiaogaoliu_month_day!D140)</f>
        <v/>
      </c>
      <c r="H144" s="22" t="str">
        <f>IF(_6tuoxiaogaoliu_month_day!E140="","",_6tuoxiaogaoliu_month_day!E140)</f>
        <v/>
      </c>
      <c r="I144" s="22" t="str">
        <f ca="1">IF(_6tuoxiaogaoliu_month_day!J140="","",SUM(_6tuoxiaogaoliu_month_day!J140:_6tuoxiaogaoliu_month_day!M140))</f>
        <v/>
      </c>
      <c r="J144" s="25"/>
      <c r="K144" s="25"/>
      <c r="L144" s="26"/>
      <c r="M144" s="25"/>
      <c r="N144" s="26"/>
      <c r="O144" s="25"/>
      <c r="P144" s="20"/>
      <c r="Q144" s="15" t="str">
        <f>IF(D144="","",(D144-E144)*100/D144)</f>
        <v/>
      </c>
      <c r="R144" s="15" t="str">
        <f>IF(F144="","",(F144-G144)*100/F144)</f>
        <v/>
      </c>
    </row>
    <row customHeight="1" r="145">
      <c r="A145" s="21">
        <f ca="1">A139+1</f>
        <v>43578</v>
      </c>
      <c r="B145" s="11" t="s">
        <v>24</v>
      </c>
      <c r="C145" s="11" t="s">
        <v>19</v>
      </c>
      <c r="D145" s="22" t="str">
        <f>IF(_6tuoxiaogaoliu_month_day!A141="","",_6tuoxiaogaoliu_month_day!A141)</f>
        <v/>
      </c>
      <c r="E145" s="22" t="str">
        <f>IF(_6tuoxiaogaoliu_month_day!B141="","",_6tuoxiaogaoliu_month_day!B141)</f>
        <v/>
      </c>
      <c r="F145" s="22" t="str">
        <f>IF(_6tuoxiaogaoliu_month_day!C141="","",_6tuoxiaogaoliu_month_day!C141)</f>
        <v/>
      </c>
      <c r="G145" s="22" t="str">
        <f>IF(_6tuoxiaogaoliu_month_day!D141="","",_6tuoxiaogaoliu_month_day!D141)</f>
        <v/>
      </c>
      <c r="H145" s="22" t="str">
        <f>IF(_6tuoxiaogaoliu_month_day!E141="","",_6tuoxiaogaoliu_month_day!E141)</f>
        <v/>
      </c>
      <c r="I145" s="22" t="str">
        <f ca="1">IF(_6tuoxiaogaoliu_month_day!J141="","",SUM(_6tuoxiaogaoliu_month_day!J141:_6tuoxiaogaoliu_month_day!M141))</f>
        <v/>
      </c>
      <c r="J145" s="23" t="str">
        <f>IF(_6tuoxiaogaoliu1_month_day!A140="","",SUM(_6tuoxiaogaoliu1_month_day!A140,_6tuoxiaogaoliu1_month_day!B140))</f>
        <v/>
      </c>
      <c r="K145" s="23" t="str">
        <f>IF(_6tuoxiaogaoliu2_month_day!A140="","",_6tuoxiaogaoliu2_month_day!A140)</f>
        <v/>
      </c>
      <c r="L145" s="24" t="str">
        <f>IF(K145="","",3.14*2.5*2.5*K145/1000*1.38)</f>
        <v/>
      </c>
      <c r="M145" s="23" t="str">
        <f>IF(K145="","",SUM(K145:K150))</f>
        <v/>
      </c>
      <c r="N145" s="24" t="str">
        <f>IF(L145="","",SUM(L145:L150))</f>
        <v/>
      </c>
      <c r="O145" s="23" t="str">
        <f>IF(_6tuoxiaogaoliu_month_day!I141="","",_6tuoxiaogaoliu_month_day!I141)</f>
        <v/>
      </c>
      <c r="P145" s="18"/>
      <c r="Q145" s="15" t="str">
        <f>IF(D145="","",(D145-E145)*100/D145)</f>
        <v/>
      </c>
      <c r="R145" s="15" t="str">
        <f>IF(F145="","",(F145-G145)*100/F145)</f>
        <v/>
      </c>
    </row>
    <row customHeight="1" r="146">
      <c r="A146" s="21"/>
      <c r="B146" s="11" t="s">
        <v>24</v>
      </c>
      <c r="C146" s="11" t="s">
        <v>21</v>
      </c>
      <c r="D146" s="22" t="str">
        <f>IF(_6tuoxiaogaoliu_month_day!A142="","",_6tuoxiaogaoliu_month_day!A142)</f>
        <v/>
      </c>
      <c r="E146" s="22" t="str">
        <f>IF(_6tuoxiaogaoliu_month_day!B142="","",_6tuoxiaogaoliu_month_day!B142)</f>
        <v/>
      </c>
      <c r="F146" s="22" t="str">
        <f>IF(_6tuoxiaogaoliu_month_day!C142="","",_6tuoxiaogaoliu_month_day!C142)</f>
        <v/>
      </c>
      <c r="G146" s="22" t="str">
        <f>IF(_6tuoxiaogaoliu_month_day!D142="","",_6tuoxiaogaoliu_month_day!D142)</f>
        <v/>
      </c>
      <c r="H146" s="22" t="str">
        <f>IF(_6tuoxiaogaoliu_month_day!E142="","",_6tuoxiaogaoliu_month_day!E142)</f>
        <v/>
      </c>
      <c r="I146" s="22" t="str">
        <f ca="1">IF(_6tuoxiaogaoliu_month_day!J142="","",SUM(_6tuoxiaogaoliu_month_day!J142:_6tuoxiaogaoliu_month_day!M142))</f>
        <v/>
      </c>
      <c r="J146" s="25"/>
      <c r="K146" s="25"/>
      <c r="L146" s="26"/>
      <c r="M146" s="27"/>
      <c r="N146" s="28"/>
      <c r="O146" s="25"/>
      <c r="P146" s="20"/>
      <c r="Q146" s="15" t="str">
        <f>IF(D146="","",(D146-E146)*100/D146)</f>
        <v/>
      </c>
      <c r="R146" s="15" t="str">
        <f>IF(F146="","",(F146-G146)*100/F146)</f>
        <v/>
      </c>
    </row>
    <row customHeight="1" r="147">
      <c r="A147" s="21"/>
      <c r="B147" s="11" t="s">
        <v>18</v>
      </c>
      <c r="C147" s="11" t="s">
        <v>19</v>
      </c>
      <c r="D147" s="22" t="str">
        <f>IF(_6tuoxiaogaoliu_month_day!A143="","",_6tuoxiaogaoliu_month_day!A143)</f>
        <v/>
      </c>
      <c r="E147" s="22" t="str">
        <f>IF(_6tuoxiaogaoliu_month_day!B143="","",_6tuoxiaogaoliu_month_day!B143)</f>
        <v/>
      </c>
      <c r="F147" s="22" t="str">
        <f>IF(_6tuoxiaogaoliu_month_day!C143="","",_6tuoxiaogaoliu_month_day!C143)</f>
        <v/>
      </c>
      <c r="G147" s="22" t="str">
        <f>IF(_6tuoxiaogaoliu_month_day!D143="","",_6tuoxiaogaoliu_month_day!D143)</f>
        <v/>
      </c>
      <c r="H147" s="22" t="str">
        <f>IF(_6tuoxiaogaoliu_month_day!E143="","",_6tuoxiaogaoliu_month_day!E143)</f>
        <v/>
      </c>
      <c r="I147" s="22" t="str">
        <f ca="1">IF(_6tuoxiaogaoliu_month_day!J143="","",SUM(_6tuoxiaogaoliu_month_day!J143:_6tuoxiaogaoliu_month_day!M143))</f>
        <v/>
      </c>
      <c r="J147" s="23" t="str">
        <f>IF(_6tuoxiaogaoliu1_month_day!A142="","",SUM(_6tuoxiaogaoliu1_month_day!A142,_6tuoxiaogaoliu1_month_day!B142))</f>
        <v/>
      </c>
      <c r="K147" s="23" t="str">
        <f>IF(_6tuoxiaogaoliu2_month_day!A142="","",_6tuoxiaogaoliu2_month_day!A142)</f>
        <v/>
      </c>
      <c r="L147" s="24" t="str">
        <f>IF(K147="","",3.14*2.5*2.5*K147/1000*1.38)</f>
        <v/>
      </c>
      <c r="M147" s="27"/>
      <c r="N147" s="28"/>
      <c r="O147" s="23" t="str">
        <f>IF(_6tuoxiaogaoliu_month_day!I143="","",_6tuoxiaogaoliu_month_day!I143)</f>
        <v/>
      </c>
      <c r="P147" s="18"/>
      <c r="Q147" s="15" t="str">
        <f>IF(D147="","",(D147-E147)*100/D147)</f>
        <v/>
      </c>
      <c r="R147" s="15" t="str">
        <f>IF(F147="","",(F147-G147)*100/F147)</f>
        <v/>
      </c>
    </row>
    <row customHeight="1" r="148">
      <c r="A148" s="21"/>
      <c r="B148" s="11" t="s">
        <v>18</v>
      </c>
      <c r="C148" s="11" t="s">
        <v>21</v>
      </c>
      <c r="D148" s="22" t="str">
        <f>IF(_6tuoxiaogaoliu_month_day!A144="","",_6tuoxiaogaoliu_month_day!A144)</f>
        <v/>
      </c>
      <c r="E148" s="22" t="str">
        <f>IF(_6tuoxiaogaoliu_month_day!B144="","",_6tuoxiaogaoliu_month_day!B144)</f>
        <v/>
      </c>
      <c r="F148" s="22" t="str">
        <f>IF(_6tuoxiaogaoliu_month_day!C144="","",_6tuoxiaogaoliu_month_day!C144)</f>
        <v/>
      </c>
      <c r="G148" s="22" t="str">
        <f>IF(_6tuoxiaogaoliu_month_day!D144="","",_6tuoxiaogaoliu_month_day!D144)</f>
        <v/>
      </c>
      <c r="H148" s="22" t="str">
        <f>IF(_6tuoxiaogaoliu_month_day!E144="","",_6tuoxiaogaoliu_month_day!E144)</f>
        <v/>
      </c>
      <c r="I148" s="22" t="str">
        <f ca="1">IF(_6tuoxiaogaoliu_month_day!J144="","",SUM(_6tuoxiaogaoliu_month_day!J144:_6tuoxiaogaoliu_month_day!M144))</f>
        <v/>
      </c>
      <c r="J148" s="25"/>
      <c r="K148" s="25"/>
      <c r="L148" s="26"/>
      <c r="M148" s="27"/>
      <c r="N148" s="28"/>
      <c r="O148" s="25"/>
      <c r="P148" s="20"/>
      <c r="Q148" s="15" t="str">
        <f>IF(D148="","",(D148-E148)*100/D148)</f>
        <v/>
      </c>
      <c r="R148" s="15" t="str">
        <f>IF(F148="","",(F148-G148)*100/F148)</f>
        <v/>
      </c>
    </row>
    <row customHeight="1" r="149">
      <c r="A149" s="21"/>
      <c r="B149" s="11" t="s">
        <v>22</v>
      </c>
      <c r="C149" s="11" t="s">
        <v>19</v>
      </c>
      <c r="D149" s="22" t="str">
        <f>IF(_6tuoxiaogaoliu_month_day!A145="","",_6tuoxiaogaoliu_month_day!A145)</f>
        <v/>
      </c>
      <c r="E149" s="22" t="str">
        <f>IF(_6tuoxiaogaoliu_month_day!B145="","",_6tuoxiaogaoliu_month_day!B145)</f>
        <v/>
      </c>
      <c r="F149" s="22" t="str">
        <f>IF(_6tuoxiaogaoliu_month_day!C145="","",_6tuoxiaogaoliu_month_day!C145)</f>
        <v/>
      </c>
      <c r="G149" s="22" t="str">
        <f>IF(_6tuoxiaogaoliu_month_day!D145="","",_6tuoxiaogaoliu_month_day!D145)</f>
        <v/>
      </c>
      <c r="H149" s="22" t="str">
        <f>IF(_6tuoxiaogaoliu_month_day!E145="","",_6tuoxiaogaoliu_month_day!E145)</f>
        <v/>
      </c>
      <c r="I149" s="22" t="str">
        <f ca="1">IF(_6tuoxiaogaoliu_month_day!J145="","",SUM(_6tuoxiaogaoliu_month_day!J145:_6tuoxiaogaoliu_month_day!M145))</f>
        <v/>
      </c>
      <c r="J149" s="23" t="str">
        <f>IF(_6tuoxiaogaoliu1_month_day!A144="","",SUM(_6tuoxiaogaoliu1_month_day!A144,_6tuoxiaogaoliu1_month_day!B144))</f>
        <v/>
      </c>
      <c r="K149" s="23" t="str">
        <f>IF(_6tuoxiaogaoliu2_month_day!A144="","",_6tuoxiaogaoliu2_month_day!A144)</f>
        <v/>
      </c>
      <c r="L149" s="24" t="str">
        <f>IF(K149="","",3.14*2.5*2.5*K149/1000*1.38)</f>
        <v/>
      </c>
      <c r="M149" s="27"/>
      <c r="N149" s="28"/>
      <c r="O149" s="23" t="str">
        <f>IF(_6tuoxiaogaoliu_month_day!I145="","",_6tuoxiaogaoliu_month_day!I145)</f>
        <v/>
      </c>
      <c r="P149" s="18"/>
      <c r="Q149" s="15" t="str">
        <f>IF(D149="","",(D149-E149)*100/D149)</f>
        <v/>
      </c>
      <c r="R149" s="15" t="str">
        <f>IF(F149="","",(F149-G149)*100/F149)</f>
        <v/>
      </c>
    </row>
    <row customHeight="1" r="150">
      <c r="A150" s="21"/>
      <c r="B150" s="11" t="s">
        <v>22</v>
      </c>
      <c r="C150" s="11" t="s">
        <v>21</v>
      </c>
      <c r="D150" s="22" t="str">
        <f>IF(_6tuoxiaogaoliu_month_day!A146="","",_6tuoxiaogaoliu_month_day!A146)</f>
        <v/>
      </c>
      <c r="E150" s="22" t="str">
        <f>IF(_6tuoxiaogaoliu_month_day!B146="","",_6tuoxiaogaoliu_month_day!B146)</f>
        <v/>
      </c>
      <c r="F150" s="22" t="str">
        <f>IF(_6tuoxiaogaoliu_month_day!C146="","",_6tuoxiaogaoliu_month_day!C146)</f>
        <v/>
      </c>
      <c r="G150" s="22" t="str">
        <f>IF(_6tuoxiaogaoliu_month_day!D146="","",_6tuoxiaogaoliu_month_day!D146)</f>
        <v/>
      </c>
      <c r="H150" s="22" t="str">
        <f>IF(_6tuoxiaogaoliu_month_day!E146="","",_6tuoxiaogaoliu_month_day!E146)</f>
        <v/>
      </c>
      <c r="I150" s="22" t="str">
        <f ca="1">IF(_6tuoxiaogaoliu_month_day!J146="","",SUM(_6tuoxiaogaoliu_month_day!J146:_6tuoxiaogaoliu_month_day!M146))</f>
        <v/>
      </c>
      <c r="J150" s="25"/>
      <c r="K150" s="25"/>
      <c r="L150" s="26"/>
      <c r="M150" s="25"/>
      <c r="N150" s="26"/>
      <c r="O150" s="25"/>
      <c r="P150" s="20"/>
      <c r="Q150" s="15" t="str">
        <f>IF(D150="","",(D150-E150)*100/D150)</f>
        <v/>
      </c>
      <c r="R150" s="15" t="str">
        <f>IF(F150="","",(F150-G150)*100/F150)</f>
        <v/>
      </c>
    </row>
    <row customHeight="1" r="151">
      <c r="A151" s="21">
        <f ca="1">A145+1</f>
        <v>43579</v>
      </c>
      <c r="B151" s="11" t="s">
        <v>24</v>
      </c>
      <c r="C151" s="11" t="s">
        <v>19</v>
      </c>
      <c r="D151" s="22" t="str">
        <f>IF(_6tuoxiaogaoliu_month_day!A147="","",_6tuoxiaogaoliu_month_day!A147)</f>
        <v/>
      </c>
      <c r="E151" s="22" t="str">
        <f>IF(_6tuoxiaogaoliu_month_day!B147="","",_6tuoxiaogaoliu_month_day!B147)</f>
        <v/>
      </c>
      <c r="F151" s="22" t="str">
        <f>IF(_6tuoxiaogaoliu_month_day!C147="","",_6tuoxiaogaoliu_month_day!C147)</f>
        <v/>
      </c>
      <c r="G151" s="22" t="str">
        <f>IF(_6tuoxiaogaoliu_month_day!D147="","",_6tuoxiaogaoliu_month_day!D147)</f>
        <v/>
      </c>
      <c r="H151" s="22" t="str">
        <f>IF(_6tuoxiaogaoliu_month_day!E147="","",_6tuoxiaogaoliu_month_day!E147)</f>
        <v/>
      </c>
      <c r="I151" s="22" t="str">
        <f ca="1">IF(_6tuoxiaogaoliu_month_day!J147="","",SUM(_6tuoxiaogaoliu_month_day!J147:_6tuoxiaogaoliu_month_day!M147))</f>
        <v/>
      </c>
      <c r="J151" s="23" t="str">
        <f>IF(_6tuoxiaogaoliu1_month_day!A146="","",SUM(_6tuoxiaogaoliu1_month_day!A146,_6tuoxiaogaoliu1_month_day!B146))</f>
        <v/>
      </c>
      <c r="K151" s="23" t="str">
        <f>IF(_6tuoxiaogaoliu2_month_day!A146="","",_6tuoxiaogaoliu2_month_day!A146)</f>
        <v/>
      </c>
      <c r="L151" s="24" t="str">
        <f>IF(K151="","",3.14*2.5*2.5*K151/1000*1.38)</f>
        <v/>
      </c>
      <c r="M151" s="23" t="str">
        <f>IF(K151="","",SUM(K151:K156))</f>
        <v/>
      </c>
      <c r="N151" s="24" t="str">
        <f>IF(L151="","",SUM(L151:L156))</f>
        <v/>
      </c>
      <c r="O151" s="23" t="str">
        <f>IF(_6tuoxiaogaoliu_month_day!I147="","",_6tuoxiaogaoliu_month_day!I147)</f>
        <v/>
      </c>
      <c r="P151" s="18"/>
      <c r="Q151" s="15" t="str">
        <f>IF(D151="","",(D151-E151)*100/D151)</f>
        <v/>
      </c>
      <c r="R151" s="15" t="str">
        <f>IF(F151="","",(F151-G151)*100/F151)</f>
        <v/>
      </c>
    </row>
    <row customHeight="1" r="152">
      <c r="A152" s="21"/>
      <c r="B152" s="11" t="s">
        <v>24</v>
      </c>
      <c r="C152" s="11" t="s">
        <v>21</v>
      </c>
      <c r="D152" s="22" t="str">
        <f>IF(_6tuoxiaogaoliu_month_day!A148="","",_6tuoxiaogaoliu_month_day!A148)</f>
        <v/>
      </c>
      <c r="E152" s="22" t="str">
        <f>IF(_6tuoxiaogaoliu_month_day!B148="","",_6tuoxiaogaoliu_month_day!B148)</f>
        <v/>
      </c>
      <c r="F152" s="22" t="str">
        <f>IF(_6tuoxiaogaoliu_month_day!C148="","",_6tuoxiaogaoliu_month_day!C148)</f>
        <v/>
      </c>
      <c r="G152" s="22" t="str">
        <f>IF(_6tuoxiaogaoliu_month_day!D148="","",_6tuoxiaogaoliu_month_day!D148)</f>
        <v/>
      </c>
      <c r="H152" s="22" t="str">
        <f>IF(_6tuoxiaogaoliu_month_day!E148="","",_6tuoxiaogaoliu_month_day!E148)</f>
        <v/>
      </c>
      <c r="I152" s="22" t="str">
        <f ca="1">IF(_6tuoxiaogaoliu_month_day!J148="","",SUM(_6tuoxiaogaoliu_month_day!J148:_6tuoxiaogaoliu_month_day!M148))</f>
        <v/>
      </c>
      <c r="J152" s="25"/>
      <c r="K152" s="25"/>
      <c r="L152" s="26"/>
      <c r="M152" s="27"/>
      <c r="N152" s="28"/>
      <c r="O152" s="25"/>
      <c r="P152" s="20"/>
      <c r="Q152" s="15" t="str">
        <f>IF(D152="","",(D152-E152)*100/D152)</f>
        <v/>
      </c>
      <c r="R152" s="15" t="str">
        <f>IF(F152="","",(F152-G152)*100/F152)</f>
        <v/>
      </c>
    </row>
    <row customHeight="1" r="153">
      <c r="A153" s="21"/>
      <c r="B153" s="11" t="s">
        <v>18</v>
      </c>
      <c r="C153" s="11" t="s">
        <v>19</v>
      </c>
      <c r="D153" s="22" t="str">
        <f>IF(_6tuoxiaogaoliu_month_day!A149="","",_6tuoxiaogaoliu_month_day!A149)</f>
        <v/>
      </c>
      <c r="E153" s="22" t="str">
        <f>IF(_6tuoxiaogaoliu_month_day!B149="","",_6tuoxiaogaoliu_month_day!B149)</f>
        <v/>
      </c>
      <c r="F153" s="22" t="str">
        <f>IF(_6tuoxiaogaoliu_month_day!C149="","",_6tuoxiaogaoliu_month_day!C149)</f>
        <v/>
      </c>
      <c r="G153" s="22" t="str">
        <f>IF(_6tuoxiaogaoliu_month_day!D149="","",_6tuoxiaogaoliu_month_day!D149)</f>
        <v/>
      </c>
      <c r="H153" s="22" t="str">
        <f>IF(_6tuoxiaogaoliu_month_day!E149="","",_6tuoxiaogaoliu_month_day!E149)</f>
        <v/>
      </c>
      <c r="I153" s="22" t="str">
        <f ca="1">IF(_6tuoxiaogaoliu_month_day!J149="","",SUM(_6tuoxiaogaoliu_month_day!J149:_6tuoxiaogaoliu_month_day!M149))</f>
        <v/>
      </c>
      <c r="J153" s="23" t="str">
        <f>IF(_6tuoxiaogaoliu1_month_day!A148="","",SUM(_6tuoxiaogaoliu1_month_day!A148,_6tuoxiaogaoliu1_month_day!B148))</f>
        <v/>
      </c>
      <c r="K153" s="23" t="str">
        <f>IF(_6tuoxiaogaoliu2_month_day!A148="","",_6tuoxiaogaoliu2_month_day!A148)</f>
        <v/>
      </c>
      <c r="L153" s="24" t="str">
        <f>IF(K153="","",3.14*2.5*2.5*K153/1000*1.38)</f>
        <v/>
      </c>
      <c r="M153" s="27"/>
      <c r="N153" s="28"/>
      <c r="O153" s="23" t="str">
        <f>IF(_6tuoxiaogaoliu_month_day!I149="","",_6tuoxiaogaoliu_month_day!I149)</f>
        <v/>
      </c>
      <c r="P153" s="18"/>
      <c r="Q153" s="15" t="str">
        <f>IF(D153="","",(D153-E153)*100/D153)</f>
        <v/>
      </c>
      <c r="R153" s="15" t="str">
        <f>IF(F153="","",(F153-G153)*100/F153)</f>
        <v/>
      </c>
    </row>
    <row customHeight="1" r="154">
      <c r="A154" s="21"/>
      <c r="B154" s="11" t="s">
        <v>18</v>
      </c>
      <c r="C154" s="11" t="s">
        <v>21</v>
      </c>
      <c r="D154" s="22" t="str">
        <f>IF(_6tuoxiaogaoliu_month_day!A150="","",_6tuoxiaogaoliu_month_day!A150)</f>
        <v/>
      </c>
      <c r="E154" s="22" t="str">
        <f>IF(_6tuoxiaogaoliu_month_day!B150="","",_6tuoxiaogaoliu_month_day!B150)</f>
        <v/>
      </c>
      <c r="F154" s="22" t="str">
        <f>IF(_6tuoxiaogaoliu_month_day!C150="","",_6tuoxiaogaoliu_month_day!C150)</f>
        <v/>
      </c>
      <c r="G154" s="22" t="str">
        <f>IF(_6tuoxiaogaoliu_month_day!D150="","",_6tuoxiaogaoliu_month_day!D150)</f>
        <v/>
      </c>
      <c r="H154" s="22" t="str">
        <f>IF(_6tuoxiaogaoliu_month_day!E150="","",_6tuoxiaogaoliu_month_day!E150)</f>
        <v/>
      </c>
      <c r="I154" s="22" t="str">
        <f ca="1">IF(_6tuoxiaogaoliu_month_day!J150="","",SUM(_6tuoxiaogaoliu_month_day!J150:_6tuoxiaogaoliu_month_day!M150))</f>
        <v/>
      </c>
      <c r="J154" s="25"/>
      <c r="K154" s="25"/>
      <c r="L154" s="26"/>
      <c r="M154" s="27"/>
      <c r="N154" s="28"/>
      <c r="O154" s="25"/>
      <c r="P154" s="20"/>
      <c r="Q154" s="15" t="str">
        <f>IF(D154="","",(D154-E154)*100/D154)</f>
        <v/>
      </c>
      <c r="R154" s="15" t="str">
        <f>IF(F154="","",(F154-G154)*100/F154)</f>
        <v/>
      </c>
    </row>
    <row customHeight="1" r="155">
      <c r="A155" s="21"/>
      <c r="B155" s="11" t="s">
        <v>22</v>
      </c>
      <c r="C155" s="11" t="s">
        <v>19</v>
      </c>
      <c r="D155" s="22" t="str">
        <f>IF(_6tuoxiaogaoliu_month_day!A151="","",_6tuoxiaogaoliu_month_day!A151)</f>
        <v/>
      </c>
      <c r="E155" s="22" t="str">
        <f>IF(_6tuoxiaogaoliu_month_day!B151="","",_6tuoxiaogaoliu_month_day!B151)</f>
        <v/>
      </c>
      <c r="F155" s="22" t="str">
        <f>IF(_6tuoxiaogaoliu_month_day!C151="","",_6tuoxiaogaoliu_month_day!C151)</f>
        <v/>
      </c>
      <c r="G155" s="22" t="str">
        <f>IF(_6tuoxiaogaoliu_month_day!D151="","",_6tuoxiaogaoliu_month_day!D151)</f>
        <v/>
      </c>
      <c r="H155" s="22" t="str">
        <f>IF(_6tuoxiaogaoliu_month_day!E151="","",_6tuoxiaogaoliu_month_day!E151)</f>
        <v/>
      </c>
      <c r="I155" s="22" t="str">
        <f ca="1">IF(_6tuoxiaogaoliu_month_day!J151="","",SUM(_6tuoxiaogaoliu_month_day!J151:_6tuoxiaogaoliu_month_day!M151))</f>
        <v/>
      </c>
      <c r="J155" s="23" t="str">
        <f>IF(_6tuoxiaogaoliu1_month_day!A150="","",SUM(_6tuoxiaogaoliu1_month_day!A150,_6tuoxiaogaoliu1_month_day!B150))</f>
        <v/>
      </c>
      <c r="K155" s="23" t="str">
        <f>IF(_6tuoxiaogaoliu2_month_day!A150="","",_6tuoxiaogaoliu2_month_day!A150)</f>
        <v/>
      </c>
      <c r="L155" s="24" t="str">
        <f>IF(K155="","",3.14*2.5*2.5*K155/1000*1.38)</f>
        <v/>
      </c>
      <c r="M155" s="27"/>
      <c r="N155" s="28"/>
      <c r="O155" s="23" t="str">
        <f>IF(_6tuoxiaogaoliu_month_day!I151="","",_6tuoxiaogaoliu_month_day!I151)</f>
        <v/>
      </c>
      <c r="P155" s="18"/>
      <c r="Q155" s="15" t="str">
        <f>IF(D155="","",(D155-E155)*100/D155)</f>
        <v/>
      </c>
      <c r="R155" s="15" t="str">
        <f>IF(F155="","",(F155-G155)*100/F155)</f>
        <v/>
      </c>
    </row>
    <row customHeight="1" r="156">
      <c r="A156" s="21"/>
      <c r="B156" s="11" t="s">
        <v>22</v>
      </c>
      <c r="C156" s="11" t="s">
        <v>21</v>
      </c>
      <c r="D156" s="22" t="str">
        <f>IF(_6tuoxiaogaoliu_month_day!A152="","",_6tuoxiaogaoliu_month_day!A152)</f>
        <v/>
      </c>
      <c r="E156" s="22" t="str">
        <f>IF(_6tuoxiaogaoliu_month_day!B152="","",_6tuoxiaogaoliu_month_day!B152)</f>
        <v/>
      </c>
      <c r="F156" s="22" t="str">
        <f>IF(_6tuoxiaogaoliu_month_day!C152="","",_6tuoxiaogaoliu_month_day!C152)</f>
        <v/>
      </c>
      <c r="G156" s="22" t="str">
        <f>IF(_6tuoxiaogaoliu_month_day!D152="","",_6tuoxiaogaoliu_month_day!D152)</f>
        <v/>
      </c>
      <c r="H156" s="22" t="str">
        <f>IF(_6tuoxiaogaoliu_month_day!E152="","",_6tuoxiaogaoliu_month_day!E152)</f>
        <v/>
      </c>
      <c r="I156" s="22" t="str">
        <f ca="1">IF(_6tuoxiaogaoliu_month_day!J152="","",SUM(_6tuoxiaogaoliu_month_day!J152:_6tuoxiaogaoliu_month_day!M152))</f>
        <v/>
      </c>
      <c r="J156" s="25"/>
      <c r="K156" s="25"/>
      <c r="L156" s="26"/>
      <c r="M156" s="25"/>
      <c r="N156" s="26"/>
      <c r="O156" s="25"/>
      <c r="P156" s="20"/>
      <c r="Q156" s="15" t="str">
        <f>IF(D156="","",(D156-E156)*100/D156)</f>
        <v/>
      </c>
      <c r="R156" s="15" t="str">
        <f>IF(F156="","",(F156-G156)*100/F156)</f>
        <v/>
      </c>
    </row>
    <row customHeight="1" r="157">
      <c r="A157" s="21">
        <f ca="1">A151+1</f>
        <v>43580</v>
      </c>
      <c r="B157" s="11" t="s">
        <v>24</v>
      </c>
      <c r="C157" s="11" t="s">
        <v>19</v>
      </c>
      <c r="D157" s="22" t="str">
        <f>IF(_6tuoxiaogaoliu_month_day!A153="","",_6tuoxiaogaoliu_month_day!A153)</f>
        <v/>
      </c>
      <c r="E157" s="22" t="str">
        <f>IF(_6tuoxiaogaoliu_month_day!B153="","",_6tuoxiaogaoliu_month_day!B153)</f>
        <v/>
      </c>
      <c r="F157" s="22" t="str">
        <f>IF(_6tuoxiaogaoliu_month_day!C153="","",_6tuoxiaogaoliu_month_day!C153)</f>
        <v/>
      </c>
      <c r="G157" s="22" t="str">
        <f>IF(_6tuoxiaogaoliu_month_day!D153="","",_6tuoxiaogaoliu_month_day!D153)</f>
        <v/>
      </c>
      <c r="H157" s="22" t="str">
        <f>IF(_6tuoxiaogaoliu_month_day!E153="","",_6tuoxiaogaoliu_month_day!E153)</f>
        <v/>
      </c>
      <c r="I157" s="22" t="str">
        <f ca="1">IF(_6tuoxiaogaoliu_month_day!J153="","",SUM(_6tuoxiaogaoliu_month_day!J153:_6tuoxiaogaoliu_month_day!M153))</f>
        <v/>
      </c>
      <c r="J157" s="23" t="str">
        <f>IF(_6tuoxiaogaoliu1_month_day!A152="","",SUM(_6tuoxiaogaoliu1_month_day!A152,_6tuoxiaogaoliu1_month_day!B152))</f>
        <v/>
      </c>
      <c r="K157" s="23" t="str">
        <f>IF(_6tuoxiaogaoliu2_month_day!A152="","",_6tuoxiaogaoliu2_month_day!A152)</f>
        <v/>
      </c>
      <c r="L157" s="24" t="str">
        <f>IF(K157="","",3.14*2.5*2.5*K157/1000*1.38)</f>
        <v/>
      </c>
      <c r="M157" s="23" t="str">
        <f>IF(K157="","",SUM(K157:K162))</f>
        <v/>
      </c>
      <c r="N157" s="24" t="str">
        <f>IF(L157="","",SUM(L157:L162))</f>
        <v/>
      </c>
      <c r="O157" s="23" t="str">
        <f>IF(_6tuoxiaogaoliu_month_day!I153="","",_6tuoxiaogaoliu_month_day!I153)</f>
        <v/>
      </c>
      <c r="P157" s="18"/>
      <c r="Q157" s="15" t="str">
        <f>IF(D157="","",(D157-E157)*100/D157)</f>
        <v/>
      </c>
      <c r="R157" s="15" t="str">
        <f>IF(F157="","",(F157-G157)*100/F157)</f>
        <v/>
      </c>
    </row>
    <row customHeight="1" r="158">
      <c r="A158" s="21"/>
      <c r="B158" s="11" t="s">
        <v>24</v>
      </c>
      <c r="C158" s="11" t="s">
        <v>21</v>
      </c>
      <c r="D158" s="22" t="str">
        <f>IF(_6tuoxiaogaoliu_month_day!A154="","",_6tuoxiaogaoliu_month_day!A154)</f>
        <v/>
      </c>
      <c r="E158" s="22" t="str">
        <f>IF(_6tuoxiaogaoliu_month_day!B154="","",_6tuoxiaogaoliu_month_day!B154)</f>
        <v/>
      </c>
      <c r="F158" s="22" t="str">
        <f>IF(_6tuoxiaogaoliu_month_day!C154="","",_6tuoxiaogaoliu_month_day!C154)</f>
        <v/>
      </c>
      <c r="G158" s="22" t="str">
        <f>IF(_6tuoxiaogaoliu_month_day!D154="","",_6tuoxiaogaoliu_month_day!D154)</f>
        <v/>
      </c>
      <c r="H158" s="22" t="str">
        <f>IF(_6tuoxiaogaoliu_month_day!E154="","",_6tuoxiaogaoliu_month_day!E154)</f>
        <v/>
      </c>
      <c r="I158" s="22" t="str">
        <f ca="1">IF(_6tuoxiaogaoliu_month_day!J154="","",SUM(_6tuoxiaogaoliu_month_day!J154:_6tuoxiaogaoliu_month_day!M154))</f>
        <v/>
      </c>
      <c r="J158" s="25"/>
      <c r="K158" s="25"/>
      <c r="L158" s="26"/>
      <c r="M158" s="27"/>
      <c r="N158" s="28"/>
      <c r="O158" s="25"/>
      <c r="P158" s="20"/>
      <c r="Q158" s="15" t="str">
        <f>IF(D158="","",(D158-E158)*100/D158)</f>
        <v/>
      </c>
      <c r="R158" s="15" t="str">
        <f>IF(F158="","",(F158-G158)*100/F158)</f>
        <v/>
      </c>
    </row>
    <row customHeight="1" r="159">
      <c r="A159" s="21"/>
      <c r="B159" s="11" t="s">
        <v>18</v>
      </c>
      <c r="C159" s="11" t="s">
        <v>19</v>
      </c>
      <c r="D159" s="22" t="str">
        <f>IF(_6tuoxiaogaoliu_month_day!A155="","",_6tuoxiaogaoliu_month_day!A155)</f>
        <v/>
      </c>
      <c r="E159" s="22" t="str">
        <f>IF(_6tuoxiaogaoliu_month_day!B155="","",_6tuoxiaogaoliu_month_day!B155)</f>
        <v/>
      </c>
      <c r="F159" s="22" t="str">
        <f>IF(_6tuoxiaogaoliu_month_day!C155="","",_6tuoxiaogaoliu_month_day!C155)</f>
        <v/>
      </c>
      <c r="G159" s="22" t="str">
        <f>IF(_6tuoxiaogaoliu_month_day!D155="","",_6tuoxiaogaoliu_month_day!D155)</f>
        <v/>
      </c>
      <c r="H159" s="22" t="str">
        <f>IF(_6tuoxiaogaoliu_month_day!E155="","",_6tuoxiaogaoliu_month_day!E155)</f>
        <v/>
      </c>
      <c r="I159" s="22" t="str">
        <f ca="1">IF(_6tuoxiaogaoliu_month_day!J155="","",SUM(_6tuoxiaogaoliu_month_day!J155:_6tuoxiaogaoliu_month_day!M155))</f>
        <v/>
      </c>
      <c r="J159" s="23" t="str">
        <f>IF(_6tuoxiaogaoliu1_month_day!A154="","",SUM(_6tuoxiaogaoliu1_month_day!A154,_6tuoxiaogaoliu1_month_day!B154))</f>
        <v/>
      </c>
      <c r="K159" s="23" t="str">
        <f>IF(_6tuoxiaogaoliu2_month_day!A154="","",_6tuoxiaogaoliu2_month_day!A154)</f>
        <v/>
      </c>
      <c r="L159" s="24" t="str">
        <f>IF(K159="","",3.14*2.5*2.5*K159/1000*1.38)</f>
        <v/>
      </c>
      <c r="M159" s="27"/>
      <c r="N159" s="28"/>
      <c r="O159" s="23" t="str">
        <f>IF(_6tuoxiaogaoliu_month_day!I155="","",_6tuoxiaogaoliu_month_day!I155)</f>
        <v/>
      </c>
      <c r="P159" s="18"/>
      <c r="Q159" s="15" t="str">
        <f>IF(D159="","",(D159-E159)*100/D159)</f>
        <v/>
      </c>
      <c r="R159" s="15" t="str">
        <f>IF(F159="","",(F159-G159)*100/F159)</f>
        <v/>
      </c>
    </row>
    <row customHeight="1" r="160">
      <c r="A160" s="21"/>
      <c r="B160" s="11" t="s">
        <v>18</v>
      </c>
      <c r="C160" s="11" t="s">
        <v>21</v>
      </c>
      <c r="D160" s="22" t="str">
        <f>IF(_6tuoxiaogaoliu_month_day!A156="","",_6tuoxiaogaoliu_month_day!A156)</f>
        <v/>
      </c>
      <c r="E160" s="22" t="str">
        <f>IF(_6tuoxiaogaoliu_month_day!B156="","",_6tuoxiaogaoliu_month_day!B156)</f>
        <v/>
      </c>
      <c r="F160" s="22" t="str">
        <f>IF(_6tuoxiaogaoliu_month_day!C156="","",_6tuoxiaogaoliu_month_day!C156)</f>
        <v/>
      </c>
      <c r="G160" s="22" t="str">
        <f>IF(_6tuoxiaogaoliu_month_day!D156="","",_6tuoxiaogaoliu_month_day!D156)</f>
        <v/>
      </c>
      <c r="H160" s="22" t="str">
        <f>IF(_6tuoxiaogaoliu_month_day!E156="","",_6tuoxiaogaoliu_month_day!E156)</f>
        <v/>
      </c>
      <c r="I160" s="22" t="str">
        <f ca="1">IF(_6tuoxiaogaoliu_month_day!J156="","",SUM(_6tuoxiaogaoliu_month_day!J156:_6tuoxiaogaoliu_month_day!M156))</f>
        <v/>
      </c>
      <c r="J160" s="25"/>
      <c r="K160" s="25"/>
      <c r="L160" s="26"/>
      <c r="M160" s="27"/>
      <c r="N160" s="28"/>
      <c r="O160" s="25"/>
      <c r="P160" s="20"/>
      <c r="Q160" s="15" t="str">
        <f>IF(D160="","",(D160-E160)*100/D160)</f>
        <v/>
      </c>
      <c r="R160" s="15" t="str">
        <f>IF(F160="","",(F160-G160)*100/F160)</f>
        <v/>
      </c>
    </row>
    <row customHeight="1" r="161">
      <c r="A161" s="21"/>
      <c r="B161" s="11" t="s">
        <v>22</v>
      </c>
      <c r="C161" s="11" t="s">
        <v>19</v>
      </c>
      <c r="D161" s="22" t="str">
        <f>IF(_6tuoxiaogaoliu_month_day!A157="","",_6tuoxiaogaoliu_month_day!A157)</f>
        <v/>
      </c>
      <c r="E161" s="22" t="str">
        <f>IF(_6tuoxiaogaoliu_month_day!B157="","",_6tuoxiaogaoliu_month_day!B157)</f>
        <v/>
      </c>
      <c r="F161" s="22" t="str">
        <f>IF(_6tuoxiaogaoliu_month_day!C157="","",_6tuoxiaogaoliu_month_day!C157)</f>
        <v/>
      </c>
      <c r="G161" s="22" t="str">
        <f>IF(_6tuoxiaogaoliu_month_day!D157="","",_6tuoxiaogaoliu_month_day!D157)</f>
        <v/>
      </c>
      <c r="H161" s="22" t="str">
        <f>IF(_6tuoxiaogaoliu_month_day!E157="","",_6tuoxiaogaoliu_month_day!E157)</f>
        <v/>
      </c>
      <c r="I161" s="22" t="str">
        <f ca="1">IF(_6tuoxiaogaoliu_month_day!J157="","",SUM(_6tuoxiaogaoliu_month_day!J157:_6tuoxiaogaoliu_month_day!M157))</f>
        <v/>
      </c>
      <c r="J161" s="23" t="str">
        <f>IF(_6tuoxiaogaoliu1_month_day!A156="","",SUM(_6tuoxiaogaoliu1_month_day!A156,_6tuoxiaogaoliu1_month_day!B156))</f>
        <v/>
      </c>
      <c r="K161" s="23" t="str">
        <f>IF(_6tuoxiaogaoliu2_month_day!A156="","",_6tuoxiaogaoliu2_month_day!A156)</f>
        <v/>
      </c>
      <c r="L161" s="24" t="str">
        <f>IF(K161="","",3.14*2.5*2.5*K161/1000*1.38)</f>
        <v/>
      </c>
      <c r="M161" s="27"/>
      <c r="N161" s="28"/>
      <c r="O161" s="23" t="str">
        <f>IF(_6tuoxiaogaoliu_month_day!I157="","",_6tuoxiaogaoliu_month_day!I157)</f>
        <v/>
      </c>
      <c r="P161" s="18"/>
      <c r="Q161" s="15" t="str">
        <f>IF(D161="","",(D161-E161)*100/D161)</f>
        <v/>
      </c>
      <c r="R161" s="15" t="str">
        <f>IF(F161="","",(F161-G161)*100/F161)</f>
        <v/>
      </c>
    </row>
    <row customHeight="1" r="162">
      <c r="A162" s="21"/>
      <c r="B162" s="11" t="s">
        <v>22</v>
      </c>
      <c r="C162" s="11" t="s">
        <v>21</v>
      </c>
      <c r="D162" s="22" t="str">
        <f>IF(_6tuoxiaogaoliu_month_day!A158="","",_6tuoxiaogaoliu_month_day!A158)</f>
        <v/>
      </c>
      <c r="E162" s="22" t="str">
        <f>IF(_6tuoxiaogaoliu_month_day!B158="","",_6tuoxiaogaoliu_month_day!B158)</f>
        <v/>
      </c>
      <c r="F162" s="22" t="str">
        <f>IF(_6tuoxiaogaoliu_month_day!C158="","",_6tuoxiaogaoliu_month_day!C158)</f>
        <v/>
      </c>
      <c r="G162" s="22" t="str">
        <f>IF(_6tuoxiaogaoliu_month_day!D158="","",_6tuoxiaogaoliu_month_day!D158)</f>
        <v/>
      </c>
      <c r="H162" s="22" t="str">
        <f>IF(_6tuoxiaogaoliu_month_day!E158="","",_6tuoxiaogaoliu_month_day!E158)</f>
        <v/>
      </c>
      <c r="I162" s="22" t="str">
        <f ca="1">IF(_6tuoxiaogaoliu_month_day!J158="","",SUM(_6tuoxiaogaoliu_month_day!J158:_6tuoxiaogaoliu_month_day!M158))</f>
        <v/>
      </c>
      <c r="J162" s="25"/>
      <c r="K162" s="25"/>
      <c r="L162" s="26"/>
      <c r="M162" s="25"/>
      <c r="N162" s="26"/>
      <c r="O162" s="25"/>
      <c r="P162" s="20"/>
      <c r="Q162" s="15" t="str">
        <f>IF(D162="","",(D162-E162)*100/D162)</f>
        <v/>
      </c>
      <c r="R162" s="15" t="str">
        <f>IF(F162="","",(F162-G162)*100/F162)</f>
        <v/>
      </c>
    </row>
    <row customHeight="1" r="163">
      <c r="A163" s="21">
        <f ca="1">A157+1</f>
        <v>43581</v>
      </c>
      <c r="B163" s="11" t="s">
        <v>24</v>
      </c>
      <c r="C163" s="11" t="s">
        <v>19</v>
      </c>
      <c r="D163" s="22" t="str">
        <f>IF(_6tuoxiaogaoliu_month_day!A159="","",_6tuoxiaogaoliu_month_day!A159)</f>
        <v/>
      </c>
      <c r="E163" s="22" t="str">
        <f>IF(_6tuoxiaogaoliu_month_day!B159="","",_6tuoxiaogaoliu_month_day!B159)</f>
        <v/>
      </c>
      <c r="F163" s="22" t="str">
        <f>IF(_6tuoxiaogaoliu_month_day!C159="","",_6tuoxiaogaoliu_month_day!C159)</f>
        <v/>
      </c>
      <c r="G163" s="22" t="str">
        <f>IF(_6tuoxiaogaoliu_month_day!D159="","",_6tuoxiaogaoliu_month_day!D159)</f>
        <v/>
      </c>
      <c r="H163" s="22" t="str">
        <f>IF(_6tuoxiaogaoliu_month_day!E159="","",_6tuoxiaogaoliu_month_day!E159)</f>
        <v/>
      </c>
      <c r="I163" s="22" t="str">
        <f ca="1">IF(_6tuoxiaogaoliu_month_day!J159="","",SUM(_6tuoxiaogaoliu_month_day!J159:_6tuoxiaogaoliu_month_day!M159))</f>
        <v/>
      </c>
      <c r="J163" s="23" t="str">
        <f>IF(_6tuoxiaogaoliu1_month_day!A158="","",SUM(_6tuoxiaogaoliu1_month_day!A158,_6tuoxiaogaoliu1_month_day!B158))</f>
        <v/>
      </c>
      <c r="K163" s="23" t="str">
        <f>IF(_6tuoxiaogaoliu2_month_day!A158="","",_6tuoxiaogaoliu2_month_day!A158)</f>
        <v/>
      </c>
      <c r="L163" s="24" t="str">
        <f>IF(K163="","",3.14*2.5*2.5*K163/1000*1.38)</f>
        <v/>
      </c>
      <c r="M163" s="23" t="str">
        <f>IF(K163="","",SUM(K163:K168))</f>
        <v/>
      </c>
      <c r="N163" s="24" t="str">
        <f>IF(L163="","",SUM(L163:L168))</f>
        <v/>
      </c>
      <c r="O163" s="23" t="str">
        <f>IF(_6tuoxiaogaoliu_month_day!I159="","",_6tuoxiaogaoliu_month_day!I159)</f>
        <v/>
      </c>
      <c r="P163" s="18"/>
      <c r="Q163" s="15" t="str">
        <f>IF(D163="","",(D163-E163)*100/D163)</f>
        <v/>
      </c>
      <c r="R163" s="15" t="str">
        <f>IF(F163="","",(F163-G163)*100/F163)</f>
        <v/>
      </c>
    </row>
    <row customHeight="1" r="164">
      <c r="A164" s="21"/>
      <c r="B164" s="11" t="s">
        <v>24</v>
      </c>
      <c r="C164" s="11" t="s">
        <v>21</v>
      </c>
      <c r="D164" s="22" t="str">
        <f>IF(_6tuoxiaogaoliu_month_day!A160="","",_6tuoxiaogaoliu_month_day!A160)</f>
        <v/>
      </c>
      <c r="E164" s="22" t="str">
        <f>IF(_6tuoxiaogaoliu_month_day!B160="","",_6tuoxiaogaoliu_month_day!B160)</f>
        <v/>
      </c>
      <c r="F164" s="22" t="str">
        <f>IF(_6tuoxiaogaoliu_month_day!C160="","",_6tuoxiaogaoliu_month_day!C160)</f>
        <v/>
      </c>
      <c r="G164" s="22" t="str">
        <f>IF(_6tuoxiaogaoliu_month_day!D160="","",_6tuoxiaogaoliu_month_day!D160)</f>
        <v/>
      </c>
      <c r="H164" s="22" t="str">
        <f>IF(_6tuoxiaogaoliu_month_day!E160="","",_6tuoxiaogaoliu_month_day!E160)</f>
        <v/>
      </c>
      <c r="I164" s="22" t="str">
        <f ca="1">IF(_6tuoxiaogaoliu_month_day!J160="","",SUM(_6tuoxiaogaoliu_month_day!J160:_6tuoxiaogaoliu_month_day!M160))</f>
        <v/>
      </c>
      <c r="J164" s="25"/>
      <c r="K164" s="25"/>
      <c r="L164" s="26"/>
      <c r="M164" s="27"/>
      <c r="N164" s="28"/>
      <c r="O164" s="25"/>
      <c r="P164" s="20"/>
      <c r="Q164" s="15" t="str">
        <f>IF(D164="","",(D164-E164)*100/D164)</f>
        <v/>
      </c>
      <c r="R164" s="15" t="str">
        <f>IF(F164="","",(F164-G164)*100/F164)</f>
        <v/>
      </c>
    </row>
    <row customHeight="1" r="165">
      <c r="A165" s="21"/>
      <c r="B165" s="11" t="s">
        <v>18</v>
      </c>
      <c r="C165" s="11" t="s">
        <v>19</v>
      </c>
      <c r="D165" s="22" t="str">
        <f>IF(_6tuoxiaogaoliu_month_day!A161="","",_6tuoxiaogaoliu_month_day!A161)</f>
        <v/>
      </c>
      <c r="E165" s="22" t="str">
        <f>IF(_6tuoxiaogaoliu_month_day!B161="","",_6tuoxiaogaoliu_month_day!B161)</f>
        <v/>
      </c>
      <c r="F165" s="22" t="str">
        <f>IF(_6tuoxiaogaoliu_month_day!C161="","",_6tuoxiaogaoliu_month_day!C161)</f>
        <v/>
      </c>
      <c r="G165" s="22" t="str">
        <f>IF(_6tuoxiaogaoliu_month_day!D161="","",_6tuoxiaogaoliu_month_day!D161)</f>
        <v/>
      </c>
      <c r="H165" s="22" t="str">
        <f>IF(_6tuoxiaogaoliu_month_day!E161="","",_6tuoxiaogaoliu_month_day!E161)</f>
        <v/>
      </c>
      <c r="I165" s="22" t="str">
        <f ca="1">IF(_6tuoxiaogaoliu_month_day!J161="","",SUM(_6tuoxiaogaoliu_month_day!J161:_6tuoxiaogaoliu_month_day!M161))</f>
        <v/>
      </c>
      <c r="J165" s="23" t="str">
        <f>IF(_6tuoxiaogaoliu1_month_day!A160="","",SUM(_6tuoxiaogaoliu1_month_day!A160,_6tuoxiaogaoliu1_month_day!B160))</f>
        <v/>
      </c>
      <c r="K165" s="23" t="str">
        <f>IF(_6tuoxiaogaoliu2_month_day!A160="","",_6tuoxiaogaoliu2_month_day!A160)</f>
        <v/>
      </c>
      <c r="L165" s="24" t="str">
        <f>IF(K165="","",3.14*2.5*2.5*K165/1000*1.38)</f>
        <v/>
      </c>
      <c r="M165" s="27"/>
      <c r="N165" s="28"/>
      <c r="O165" s="23" t="str">
        <f>IF(_6tuoxiaogaoliu_month_day!I161="","",_6tuoxiaogaoliu_month_day!I161)</f>
        <v/>
      </c>
      <c r="P165" s="18"/>
      <c r="Q165" s="15" t="str">
        <f>IF(D165="","",(D165-E165)*100/D165)</f>
        <v/>
      </c>
      <c r="R165" s="15" t="str">
        <f>IF(F165="","",(F165-G165)*100/F165)</f>
        <v/>
      </c>
    </row>
    <row customHeight="1" r="166">
      <c r="A166" s="21"/>
      <c r="B166" s="11" t="s">
        <v>18</v>
      </c>
      <c r="C166" s="11" t="s">
        <v>21</v>
      </c>
      <c r="D166" s="22" t="str">
        <f>IF(_6tuoxiaogaoliu_month_day!A162="","",_6tuoxiaogaoliu_month_day!A162)</f>
        <v/>
      </c>
      <c r="E166" s="22" t="str">
        <f>IF(_6tuoxiaogaoliu_month_day!B162="","",_6tuoxiaogaoliu_month_day!B162)</f>
        <v/>
      </c>
      <c r="F166" s="22" t="str">
        <f>IF(_6tuoxiaogaoliu_month_day!C162="","",_6tuoxiaogaoliu_month_day!C162)</f>
        <v/>
      </c>
      <c r="G166" s="22" t="str">
        <f>IF(_6tuoxiaogaoliu_month_day!D162="","",_6tuoxiaogaoliu_month_day!D162)</f>
        <v/>
      </c>
      <c r="H166" s="22" t="str">
        <f>IF(_6tuoxiaogaoliu_month_day!E162="","",_6tuoxiaogaoliu_month_day!E162)</f>
        <v/>
      </c>
      <c r="I166" s="22" t="str">
        <f ca="1">IF(_6tuoxiaogaoliu_month_day!J162="","",SUM(_6tuoxiaogaoliu_month_day!J162:_6tuoxiaogaoliu_month_day!M162))</f>
        <v/>
      </c>
      <c r="J166" s="25"/>
      <c r="K166" s="25"/>
      <c r="L166" s="26"/>
      <c r="M166" s="27"/>
      <c r="N166" s="28"/>
      <c r="O166" s="25"/>
      <c r="P166" s="20"/>
      <c r="Q166" s="15" t="str">
        <f>IF(D166="","",(D166-E166)*100/D166)</f>
        <v/>
      </c>
      <c r="R166" s="15" t="str">
        <f>IF(F166="","",(F166-G166)*100/F166)</f>
        <v/>
      </c>
    </row>
    <row customHeight="1" r="167">
      <c r="A167" s="21"/>
      <c r="B167" s="11" t="s">
        <v>22</v>
      </c>
      <c r="C167" s="11" t="s">
        <v>19</v>
      </c>
      <c r="D167" s="22" t="str">
        <f>IF(_6tuoxiaogaoliu_month_day!A163="","",_6tuoxiaogaoliu_month_day!A163)</f>
        <v/>
      </c>
      <c r="E167" s="22" t="str">
        <f>IF(_6tuoxiaogaoliu_month_day!B163="","",_6tuoxiaogaoliu_month_day!B163)</f>
        <v/>
      </c>
      <c r="F167" s="22" t="str">
        <f>IF(_6tuoxiaogaoliu_month_day!C163="","",_6tuoxiaogaoliu_month_day!C163)</f>
        <v/>
      </c>
      <c r="G167" s="22" t="str">
        <f>IF(_6tuoxiaogaoliu_month_day!D163="","",_6tuoxiaogaoliu_month_day!D163)</f>
        <v/>
      </c>
      <c r="H167" s="22" t="str">
        <f>IF(_6tuoxiaogaoliu_month_day!E163="","",_6tuoxiaogaoliu_month_day!E163)</f>
        <v/>
      </c>
      <c r="I167" s="22" t="str">
        <f ca="1">IF(_6tuoxiaogaoliu_month_day!J163="","",SUM(_6tuoxiaogaoliu_month_day!J163:_6tuoxiaogaoliu_month_day!M163))</f>
        <v/>
      </c>
      <c r="J167" s="23" t="str">
        <f>IF(_6tuoxiaogaoliu1_month_day!A162="","",SUM(_6tuoxiaogaoliu1_month_day!A162,_6tuoxiaogaoliu1_month_day!B162))</f>
        <v/>
      </c>
      <c r="K167" s="23" t="str">
        <f>IF(_6tuoxiaogaoliu2_month_day!A162="","",_6tuoxiaogaoliu2_month_day!A162)</f>
        <v/>
      </c>
      <c r="L167" s="24" t="str">
        <f>IF(K167="","",3.14*2.5*2.5*K167/1000*1.38)</f>
        <v/>
      </c>
      <c r="M167" s="27"/>
      <c r="N167" s="28"/>
      <c r="O167" s="23" t="str">
        <f>IF(_6tuoxiaogaoliu_month_day!I163="","",_6tuoxiaogaoliu_month_day!I163)</f>
        <v/>
      </c>
      <c r="P167" s="18"/>
      <c r="Q167" s="15" t="str">
        <f>IF(D167="","",(D167-E167)*100/D167)</f>
        <v/>
      </c>
      <c r="R167" s="15" t="str">
        <f>IF(F167="","",(F167-G167)*100/F167)</f>
        <v/>
      </c>
    </row>
    <row customHeight="1" r="168">
      <c r="A168" s="21"/>
      <c r="B168" s="11" t="s">
        <v>22</v>
      </c>
      <c r="C168" s="11" t="s">
        <v>21</v>
      </c>
      <c r="D168" s="22" t="str">
        <f>IF(_6tuoxiaogaoliu_month_day!A164="","",_6tuoxiaogaoliu_month_day!A164)</f>
        <v/>
      </c>
      <c r="E168" s="22" t="str">
        <f>IF(_6tuoxiaogaoliu_month_day!B164="","",_6tuoxiaogaoliu_month_day!B164)</f>
        <v/>
      </c>
      <c r="F168" s="22" t="str">
        <f>IF(_6tuoxiaogaoliu_month_day!C164="","",_6tuoxiaogaoliu_month_day!C164)</f>
        <v/>
      </c>
      <c r="G168" s="22" t="str">
        <f>IF(_6tuoxiaogaoliu_month_day!D164="","",_6tuoxiaogaoliu_month_day!D164)</f>
        <v/>
      </c>
      <c r="H168" s="22" t="str">
        <f>IF(_6tuoxiaogaoliu_month_day!E164="","",_6tuoxiaogaoliu_month_day!E164)</f>
        <v/>
      </c>
      <c r="I168" s="22" t="str">
        <f ca="1">IF(_6tuoxiaogaoliu_month_day!J164="","",SUM(_6tuoxiaogaoliu_month_day!J164:_6tuoxiaogaoliu_month_day!M164))</f>
        <v/>
      </c>
      <c r="J168" s="25"/>
      <c r="K168" s="25"/>
      <c r="L168" s="26"/>
      <c r="M168" s="25"/>
      <c r="N168" s="26"/>
      <c r="O168" s="25"/>
      <c r="P168" s="20"/>
      <c r="Q168" s="15" t="str">
        <f>IF(D168="","",(D168-E168)*100/D168)</f>
        <v/>
      </c>
      <c r="R168" s="15" t="str">
        <f>IF(F168="","",(F168-G168)*100/F168)</f>
        <v/>
      </c>
    </row>
    <row customHeight="1" r="169">
      <c r="A169" s="21">
        <f ca="1">A163+1</f>
        <v>43582</v>
      </c>
      <c r="B169" s="11" t="s">
        <v>24</v>
      </c>
      <c r="C169" s="11" t="s">
        <v>19</v>
      </c>
      <c r="D169" s="22" t="str">
        <f>IF(_6tuoxiaogaoliu_month_day!A165="","",_6tuoxiaogaoliu_month_day!A165)</f>
        <v/>
      </c>
      <c r="E169" s="22" t="str">
        <f>IF(_6tuoxiaogaoliu_month_day!B165="","",_6tuoxiaogaoliu_month_day!B165)</f>
        <v/>
      </c>
      <c r="F169" s="22" t="str">
        <f>IF(_6tuoxiaogaoliu_month_day!C165="","",_6tuoxiaogaoliu_month_day!C165)</f>
        <v/>
      </c>
      <c r="G169" s="22" t="str">
        <f>IF(_6tuoxiaogaoliu_month_day!D165="","",_6tuoxiaogaoliu_month_day!D165)</f>
        <v/>
      </c>
      <c r="H169" s="22" t="str">
        <f>IF(_6tuoxiaogaoliu_month_day!E165="","",_6tuoxiaogaoliu_month_day!E165)</f>
        <v/>
      </c>
      <c r="I169" s="22" t="str">
        <f ca="1">IF(_6tuoxiaogaoliu_month_day!J165="","",SUM(_6tuoxiaogaoliu_month_day!J165:_6tuoxiaogaoliu_month_day!M165))</f>
        <v/>
      </c>
      <c r="J169" s="23" t="str">
        <f>IF(_6tuoxiaogaoliu1_month_day!A164="","",SUM(_6tuoxiaogaoliu1_month_day!A164,_6tuoxiaogaoliu1_month_day!B164))</f>
        <v/>
      </c>
      <c r="K169" s="23" t="str">
        <f>IF(_6tuoxiaogaoliu2_month_day!A164="","",_6tuoxiaogaoliu2_month_day!A164)</f>
        <v/>
      </c>
      <c r="L169" s="24" t="str">
        <f>IF(K169="","",3.14*2.5*2.5*K169/1000*1.38)</f>
        <v/>
      </c>
      <c r="M169" s="23" t="str">
        <f>IF(K169="","",SUM(K169:K174))</f>
        <v/>
      </c>
      <c r="N169" s="24" t="str">
        <f>IF(L169="","",SUM(L169:L174))</f>
        <v/>
      </c>
      <c r="O169" s="23" t="str">
        <f>IF(_6tuoxiaogaoliu_month_day!I165="","",_6tuoxiaogaoliu_month_day!I165)</f>
        <v/>
      </c>
      <c r="P169" s="18"/>
      <c r="Q169" s="15" t="str">
        <f>IF(D169="","",(D169-E169)*100/D169)</f>
        <v/>
      </c>
      <c r="R169" s="15" t="str">
        <f>IF(F169="","",(F169-G169)*100/F169)</f>
        <v/>
      </c>
    </row>
    <row customHeight="1" r="170">
      <c r="A170" s="21"/>
      <c r="B170" s="11" t="s">
        <v>24</v>
      </c>
      <c r="C170" s="11" t="s">
        <v>21</v>
      </c>
      <c r="D170" s="22" t="str">
        <f>IF(_6tuoxiaogaoliu_month_day!A166="","",_6tuoxiaogaoliu_month_day!A166)</f>
        <v/>
      </c>
      <c r="E170" s="22" t="str">
        <f>IF(_6tuoxiaogaoliu_month_day!B166="","",_6tuoxiaogaoliu_month_day!B166)</f>
        <v/>
      </c>
      <c r="F170" s="22" t="str">
        <f>IF(_6tuoxiaogaoliu_month_day!C166="","",_6tuoxiaogaoliu_month_day!C166)</f>
        <v/>
      </c>
      <c r="G170" s="22" t="str">
        <f>IF(_6tuoxiaogaoliu_month_day!D166="","",_6tuoxiaogaoliu_month_day!D166)</f>
        <v/>
      </c>
      <c r="H170" s="22" t="str">
        <f>IF(_6tuoxiaogaoliu_month_day!E166="","",_6tuoxiaogaoliu_month_day!E166)</f>
        <v/>
      </c>
      <c r="I170" s="22" t="str">
        <f ca="1">IF(_6tuoxiaogaoliu_month_day!J166="","",SUM(_6tuoxiaogaoliu_month_day!J166:_6tuoxiaogaoliu_month_day!M166))</f>
        <v/>
      </c>
      <c r="J170" s="25"/>
      <c r="K170" s="25"/>
      <c r="L170" s="26"/>
      <c r="M170" s="27"/>
      <c r="N170" s="28"/>
      <c r="O170" s="25"/>
      <c r="P170" s="20"/>
      <c r="Q170" s="15" t="str">
        <f>IF(D170="","",(D170-E170)*100/D170)</f>
        <v/>
      </c>
      <c r="R170" s="15" t="str">
        <f>IF(F170="","",(F170-G170)*100/F170)</f>
        <v/>
      </c>
    </row>
    <row customHeight="1" r="171">
      <c r="A171" s="21"/>
      <c r="B171" s="11" t="s">
        <v>18</v>
      </c>
      <c r="C171" s="11" t="s">
        <v>19</v>
      </c>
      <c r="D171" s="22" t="str">
        <f>IF(_6tuoxiaogaoliu_month_day!A167="","",_6tuoxiaogaoliu_month_day!A167)</f>
        <v/>
      </c>
      <c r="E171" s="22" t="str">
        <f>IF(_6tuoxiaogaoliu_month_day!B167="","",_6tuoxiaogaoliu_month_day!B167)</f>
        <v/>
      </c>
      <c r="F171" s="22" t="str">
        <f>IF(_6tuoxiaogaoliu_month_day!C167="","",_6tuoxiaogaoliu_month_day!C167)</f>
        <v/>
      </c>
      <c r="G171" s="22" t="str">
        <f>IF(_6tuoxiaogaoliu_month_day!D167="","",_6tuoxiaogaoliu_month_day!D167)</f>
        <v/>
      </c>
      <c r="H171" s="22" t="str">
        <f>IF(_6tuoxiaogaoliu_month_day!E167="","",_6tuoxiaogaoliu_month_day!E167)</f>
        <v/>
      </c>
      <c r="I171" s="22" t="str">
        <f ca="1">IF(_6tuoxiaogaoliu_month_day!J167="","",SUM(_6tuoxiaogaoliu_month_day!J167:_6tuoxiaogaoliu_month_day!M167))</f>
        <v/>
      </c>
      <c r="J171" s="23" t="str">
        <f>IF(_6tuoxiaogaoliu1_month_day!A166="","",SUM(_6tuoxiaogaoliu1_month_day!A166,_6tuoxiaogaoliu1_month_day!B166))</f>
        <v/>
      </c>
      <c r="K171" s="23" t="str">
        <f>IF(_6tuoxiaogaoliu2_month_day!A166="","",_6tuoxiaogaoliu2_month_day!A166)</f>
        <v/>
      </c>
      <c r="L171" s="24" t="str">
        <f>IF(K171="","",3.14*2.5*2.5*K171/1000*1.38)</f>
        <v/>
      </c>
      <c r="M171" s="27"/>
      <c r="N171" s="28"/>
      <c r="O171" s="23" t="str">
        <f>IF(_6tuoxiaogaoliu_month_day!I167="","",_6tuoxiaogaoliu_month_day!I167)</f>
        <v/>
      </c>
      <c r="P171" s="18"/>
      <c r="Q171" s="15" t="str">
        <f>IF(D171="","",(D171-E171)*100/D171)</f>
        <v/>
      </c>
      <c r="R171" s="15" t="str">
        <f>IF(F171="","",(F171-G171)*100/F171)</f>
        <v/>
      </c>
    </row>
    <row customHeight="1" r="172">
      <c r="A172" s="21"/>
      <c r="B172" s="11" t="s">
        <v>18</v>
      </c>
      <c r="C172" s="11" t="s">
        <v>21</v>
      </c>
      <c r="D172" s="22" t="str">
        <f>IF(_6tuoxiaogaoliu_month_day!A168="","",_6tuoxiaogaoliu_month_day!A168)</f>
        <v/>
      </c>
      <c r="E172" s="22" t="str">
        <f>IF(_6tuoxiaogaoliu_month_day!B168="","",_6tuoxiaogaoliu_month_day!B168)</f>
        <v/>
      </c>
      <c r="F172" s="22" t="str">
        <f>IF(_6tuoxiaogaoliu_month_day!C168="","",_6tuoxiaogaoliu_month_day!C168)</f>
        <v/>
      </c>
      <c r="G172" s="22" t="str">
        <f>IF(_6tuoxiaogaoliu_month_day!D168="","",_6tuoxiaogaoliu_month_day!D168)</f>
        <v/>
      </c>
      <c r="H172" s="22" t="str">
        <f>IF(_6tuoxiaogaoliu_month_day!E168="","",_6tuoxiaogaoliu_month_day!E168)</f>
        <v/>
      </c>
      <c r="I172" s="22" t="str">
        <f ca="1">IF(_6tuoxiaogaoliu_month_day!J168="","",SUM(_6tuoxiaogaoliu_month_day!J168:_6tuoxiaogaoliu_month_day!M168))</f>
        <v/>
      </c>
      <c r="J172" s="25"/>
      <c r="K172" s="25"/>
      <c r="L172" s="26"/>
      <c r="M172" s="27"/>
      <c r="N172" s="28"/>
      <c r="O172" s="25"/>
      <c r="P172" s="20"/>
      <c r="Q172" s="15" t="str">
        <f>IF(D172="","",(D172-E172)*100/D172)</f>
        <v/>
      </c>
      <c r="R172" s="15" t="str">
        <f>IF(F172="","",(F172-G172)*100/F172)</f>
        <v/>
      </c>
    </row>
    <row customHeight="1" r="173">
      <c r="A173" s="21"/>
      <c r="B173" s="11" t="s">
        <v>22</v>
      </c>
      <c r="C173" s="11" t="s">
        <v>19</v>
      </c>
      <c r="D173" s="22" t="str">
        <f>IF(_6tuoxiaogaoliu_month_day!A169="","",_6tuoxiaogaoliu_month_day!A169)</f>
        <v/>
      </c>
      <c r="E173" s="22" t="str">
        <f>IF(_6tuoxiaogaoliu_month_day!B169="","",_6tuoxiaogaoliu_month_day!B169)</f>
        <v/>
      </c>
      <c r="F173" s="22" t="str">
        <f>IF(_6tuoxiaogaoliu_month_day!C169="","",_6tuoxiaogaoliu_month_day!C169)</f>
        <v/>
      </c>
      <c r="G173" s="22" t="str">
        <f>IF(_6tuoxiaogaoliu_month_day!D169="","",_6tuoxiaogaoliu_month_day!D169)</f>
        <v/>
      </c>
      <c r="H173" s="22" t="str">
        <f>IF(_6tuoxiaogaoliu_month_day!E169="","",_6tuoxiaogaoliu_month_day!E169)</f>
        <v/>
      </c>
      <c r="I173" s="22" t="str">
        <f ca="1">IF(_6tuoxiaogaoliu_month_day!J169="","",SUM(_6tuoxiaogaoliu_month_day!J169:_6tuoxiaogaoliu_month_day!M169))</f>
        <v/>
      </c>
      <c r="J173" s="23" t="str">
        <f>IF(_6tuoxiaogaoliu1_month_day!A168="","",SUM(_6tuoxiaogaoliu1_month_day!A168,_6tuoxiaogaoliu1_month_day!B168))</f>
        <v/>
      </c>
      <c r="K173" s="23" t="str">
        <f>IF(_6tuoxiaogaoliu2_month_day!A168="","",_6tuoxiaogaoliu2_month_day!A168)</f>
        <v/>
      </c>
      <c r="L173" s="24" t="str">
        <f>IF(K173="","",3.14*2.5*2.5*K173/1000*1.38)</f>
        <v/>
      </c>
      <c r="M173" s="27"/>
      <c r="N173" s="28"/>
      <c r="O173" s="23" t="str">
        <f>IF(_6tuoxiaogaoliu_month_day!I169="","",_6tuoxiaogaoliu_month_day!I169)</f>
        <v/>
      </c>
      <c r="P173" s="18"/>
      <c r="Q173" s="15" t="str">
        <f>IF(D173="","",(D173-E173)*100/D173)</f>
        <v/>
      </c>
      <c r="R173" s="15" t="str">
        <f>IF(F173="","",(F173-G173)*100/F173)</f>
        <v/>
      </c>
    </row>
    <row customHeight="1" r="174">
      <c r="A174" s="21"/>
      <c r="B174" s="11" t="s">
        <v>22</v>
      </c>
      <c r="C174" s="11" t="s">
        <v>21</v>
      </c>
      <c r="D174" s="22" t="str">
        <f>IF(_6tuoxiaogaoliu_month_day!A170="","",_6tuoxiaogaoliu_month_day!A170)</f>
        <v/>
      </c>
      <c r="E174" s="22" t="str">
        <f>IF(_6tuoxiaogaoliu_month_day!B170="","",_6tuoxiaogaoliu_month_day!B170)</f>
        <v/>
      </c>
      <c r="F174" s="22" t="str">
        <f>IF(_6tuoxiaogaoliu_month_day!C170="","",_6tuoxiaogaoliu_month_day!C170)</f>
        <v/>
      </c>
      <c r="G174" s="22" t="str">
        <f>IF(_6tuoxiaogaoliu_month_day!D170="","",_6tuoxiaogaoliu_month_day!D170)</f>
        <v/>
      </c>
      <c r="H174" s="22" t="str">
        <f>IF(_6tuoxiaogaoliu_month_day!E170="","",_6tuoxiaogaoliu_month_day!E170)</f>
        <v/>
      </c>
      <c r="I174" s="22" t="str">
        <f ca="1">IF(_6tuoxiaogaoliu_month_day!J170="","",SUM(_6tuoxiaogaoliu_month_day!J170:_6tuoxiaogaoliu_month_day!M170))</f>
        <v/>
      </c>
      <c r="J174" s="25"/>
      <c r="K174" s="25"/>
      <c r="L174" s="26"/>
      <c r="M174" s="25"/>
      <c r="N174" s="26"/>
      <c r="O174" s="25"/>
      <c r="P174" s="20"/>
      <c r="Q174" s="15" t="str">
        <f>IF(D174="","",(D174-E174)*100/D174)</f>
        <v/>
      </c>
      <c r="R174" s="15" t="str">
        <f>IF(F174="","",(F174-G174)*100/F174)</f>
        <v/>
      </c>
    </row>
    <row customHeight="1" r="175">
      <c r="A175" s="21">
        <f ca="1">A169+1</f>
        <v>43583</v>
      </c>
      <c r="B175" s="11" t="s">
        <v>24</v>
      </c>
      <c r="C175" s="11" t="s">
        <v>19</v>
      </c>
      <c r="D175" s="22" t="str">
        <f>IF(_6tuoxiaogaoliu_month_day!A171="","",_6tuoxiaogaoliu_month_day!A171)</f>
        <v/>
      </c>
      <c r="E175" s="22" t="str">
        <f>IF(_6tuoxiaogaoliu_month_day!B171="","",_6tuoxiaogaoliu_month_day!B171)</f>
        <v/>
      </c>
      <c r="F175" s="22" t="str">
        <f>IF(_6tuoxiaogaoliu_month_day!C171="","",_6tuoxiaogaoliu_month_day!C171)</f>
        <v/>
      </c>
      <c r="G175" s="22" t="str">
        <f>IF(_6tuoxiaogaoliu_month_day!D171="","",_6tuoxiaogaoliu_month_day!D171)</f>
        <v/>
      </c>
      <c r="H175" s="22" t="str">
        <f>IF(_6tuoxiaogaoliu_month_day!E171="","",_6tuoxiaogaoliu_month_day!E171)</f>
        <v/>
      </c>
      <c r="I175" s="22" t="str">
        <f ca="1">IF(_6tuoxiaogaoliu_month_day!J171="","",SUM(_6tuoxiaogaoliu_month_day!J171:_6tuoxiaogaoliu_month_day!M171))</f>
        <v/>
      </c>
      <c r="J175" s="23" t="str">
        <f>IF(_6tuoxiaogaoliu1_month_day!A170="","",SUM(_6tuoxiaogaoliu1_month_day!A170,_6tuoxiaogaoliu1_month_day!B170))</f>
        <v/>
      </c>
      <c r="K175" s="23" t="str">
        <f>IF(_6tuoxiaogaoliu2_month_day!A170="","",_6tuoxiaogaoliu2_month_day!A170)</f>
        <v/>
      </c>
      <c r="L175" s="24" t="str">
        <f>IF(K175="","",3.14*2.5*2.5*K175/1000*1.38)</f>
        <v/>
      </c>
      <c r="M175" s="23" t="str">
        <f>IF(K175="","",SUM(K175:K180))</f>
        <v/>
      </c>
      <c r="N175" s="24" t="str">
        <f>IF(L175="","",SUM(L175:L180))</f>
        <v/>
      </c>
      <c r="O175" s="23" t="str">
        <f>IF(_6tuoxiaogaoliu_month_day!I171="","",_6tuoxiaogaoliu_month_day!I171)</f>
        <v/>
      </c>
      <c r="P175" s="18"/>
      <c r="Q175" s="15" t="str">
        <f>IF(D175="","",(D175-E175)*100/D175)</f>
        <v/>
      </c>
      <c r="R175" s="15" t="str">
        <f>IF(F175="","",(F175-G175)*100/F175)</f>
        <v/>
      </c>
    </row>
    <row customHeight="1" r="176">
      <c r="A176" s="21"/>
      <c r="B176" s="11" t="s">
        <v>24</v>
      </c>
      <c r="C176" s="11" t="s">
        <v>21</v>
      </c>
      <c r="D176" s="22" t="str">
        <f>IF(_6tuoxiaogaoliu_month_day!A172="","",_6tuoxiaogaoliu_month_day!A172)</f>
        <v/>
      </c>
      <c r="E176" s="22" t="str">
        <f>IF(_6tuoxiaogaoliu_month_day!B172="","",_6tuoxiaogaoliu_month_day!B172)</f>
        <v/>
      </c>
      <c r="F176" s="22" t="str">
        <f>IF(_6tuoxiaogaoliu_month_day!C172="","",_6tuoxiaogaoliu_month_day!C172)</f>
        <v/>
      </c>
      <c r="G176" s="22" t="str">
        <f>IF(_6tuoxiaogaoliu_month_day!D172="","",_6tuoxiaogaoliu_month_day!D172)</f>
        <v/>
      </c>
      <c r="H176" s="22" t="str">
        <f>IF(_6tuoxiaogaoliu_month_day!E172="","",_6tuoxiaogaoliu_month_day!E172)</f>
        <v/>
      </c>
      <c r="I176" s="22" t="str">
        <f ca="1">IF(_6tuoxiaogaoliu_month_day!J172="","",SUM(_6tuoxiaogaoliu_month_day!J172:_6tuoxiaogaoliu_month_day!M172))</f>
        <v/>
      </c>
      <c r="J176" s="25"/>
      <c r="K176" s="25"/>
      <c r="L176" s="26"/>
      <c r="M176" s="27"/>
      <c r="N176" s="28"/>
      <c r="O176" s="25"/>
      <c r="P176" s="20"/>
      <c r="Q176" s="15" t="str">
        <f>IF(D176="","",(D176-E176)*100/D176)</f>
        <v/>
      </c>
      <c r="R176" s="15" t="str">
        <f>IF(F176="","",(F176-G176)*100/F176)</f>
        <v/>
      </c>
    </row>
    <row customHeight="1" r="177">
      <c r="A177" s="21"/>
      <c r="B177" s="11" t="s">
        <v>18</v>
      </c>
      <c r="C177" s="11" t="s">
        <v>19</v>
      </c>
      <c r="D177" s="22" t="str">
        <f>IF(_6tuoxiaogaoliu_month_day!A173="","",_6tuoxiaogaoliu_month_day!A173)</f>
        <v/>
      </c>
      <c r="E177" s="22" t="str">
        <f>IF(_6tuoxiaogaoliu_month_day!B173="","",_6tuoxiaogaoliu_month_day!B173)</f>
        <v/>
      </c>
      <c r="F177" s="22" t="str">
        <f>IF(_6tuoxiaogaoliu_month_day!C173="","",_6tuoxiaogaoliu_month_day!C173)</f>
        <v/>
      </c>
      <c r="G177" s="22" t="str">
        <f>IF(_6tuoxiaogaoliu_month_day!D173="","",_6tuoxiaogaoliu_month_day!D173)</f>
        <v/>
      </c>
      <c r="H177" s="22" t="str">
        <f>IF(_6tuoxiaogaoliu_month_day!E173="","",_6tuoxiaogaoliu_month_day!E173)</f>
        <v/>
      </c>
      <c r="I177" s="22" t="str">
        <f ca="1">IF(_6tuoxiaogaoliu_month_day!J173="","",SUM(_6tuoxiaogaoliu_month_day!J173:_6tuoxiaogaoliu_month_day!M173))</f>
        <v/>
      </c>
      <c r="J177" s="23" t="str">
        <f>IF(_6tuoxiaogaoliu1_month_day!A172="","",SUM(_6tuoxiaogaoliu1_month_day!A172,_6tuoxiaogaoliu1_month_day!B172))</f>
        <v/>
      </c>
      <c r="K177" s="23" t="str">
        <f>IF(_6tuoxiaogaoliu2_month_day!A172="","",_6tuoxiaogaoliu2_month_day!A172)</f>
        <v/>
      </c>
      <c r="L177" s="24" t="str">
        <f>IF(K177="","",3.14*2.5*2.5*K177/1000*1.38)</f>
        <v/>
      </c>
      <c r="M177" s="27"/>
      <c r="N177" s="28"/>
      <c r="O177" s="23" t="str">
        <f>IF(_6tuoxiaogaoliu_month_day!I173="","",_6tuoxiaogaoliu_month_day!I173)</f>
        <v/>
      </c>
      <c r="P177" s="18"/>
      <c r="Q177" s="15" t="str">
        <f>IF(D177="","",(D177-E177)*100/D177)</f>
        <v/>
      </c>
      <c r="R177" s="15" t="str">
        <f>IF(F177="","",(F177-G177)*100/F177)</f>
        <v/>
      </c>
    </row>
    <row customHeight="1" r="178">
      <c r="A178" s="21"/>
      <c r="B178" s="11" t="s">
        <v>18</v>
      </c>
      <c r="C178" s="11" t="s">
        <v>21</v>
      </c>
      <c r="D178" s="22" t="str">
        <f>IF(_6tuoxiaogaoliu_month_day!A174="","",_6tuoxiaogaoliu_month_day!A174)</f>
        <v/>
      </c>
      <c r="E178" s="22" t="str">
        <f>IF(_6tuoxiaogaoliu_month_day!B174="","",_6tuoxiaogaoliu_month_day!B174)</f>
        <v/>
      </c>
      <c r="F178" s="22" t="str">
        <f>IF(_6tuoxiaogaoliu_month_day!C174="","",_6tuoxiaogaoliu_month_day!C174)</f>
        <v/>
      </c>
      <c r="G178" s="22" t="str">
        <f>IF(_6tuoxiaogaoliu_month_day!D174="","",_6tuoxiaogaoliu_month_day!D174)</f>
        <v/>
      </c>
      <c r="H178" s="22" t="str">
        <f>IF(_6tuoxiaogaoliu_month_day!E174="","",_6tuoxiaogaoliu_month_day!E174)</f>
        <v/>
      </c>
      <c r="I178" s="22" t="str">
        <f ca="1">IF(_6tuoxiaogaoliu_month_day!J174="","",SUM(_6tuoxiaogaoliu_month_day!J174:_6tuoxiaogaoliu_month_day!M174))</f>
        <v/>
      </c>
      <c r="J178" s="25"/>
      <c r="K178" s="25"/>
      <c r="L178" s="26"/>
      <c r="M178" s="27"/>
      <c r="N178" s="28"/>
      <c r="O178" s="25"/>
      <c r="P178" s="20"/>
      <c r="Q178" s="15" t="str">
        <f>IF(D178="","",(D178-E178)*100/D178)</f>
        <v/>
      </c>
      <c r="R178" s="15" t="str">
        <f>IF(F178="","",(F178-G178)*100/F178)</f>
        <v/>
      </c>
    </row>
    <row customHeight="1" r="179">
      <c r="A179" s="21"/>
      <c r="B179" s="11" t="s">
        <v>22</v>
      </c>
      <c r="C179" s="11" t="s">
        <v>19</v>
      </c>
      <c r="D179" s="22" t="str">
        <f>IF(_6tuoxiaogaoliu_month_day!A175="","",_6tuoxiaogaoliu_month_day!A175)</f>
        <v/>
      </c>
      <c r="E179" s="22" t="str">
        <f>IF(_6tuoxiaogaoliu_month_day!B175="","",_6tuoxiaogaoliu_month_day!B175)</f>
        <v/>
      </c>
      <c r="F179" s="22" t="str">
        <f>IF(_6tuoxiaogaoliu_month_day!C175="","",_6tuoxiaogaoliu_month_day!C175)</f>
        <v/>
      </c>
      <c r="G179" s="22" t="str">
        <f>IF(_6tuoxiaogaoliu_month_day!D175="","",_6tuoxiaogaoliu_month_day!D175)</f>
        <v/>
      </c>
      <c r="H179" s="22" t="str">
        <f>IF(_6tuoxiaogaoliu_month_day!E175="","",_6tuoxiaogaoliu_month_day!E175)</f>
        <v/>
      </c>
      <c r="I179" s="22" t="str">
        <f ca="1">IF(_6tuoxiaogaoliu_month_day!J175="","",SUM(_6tuoxiaogaoliu_month_day!J175:_6tuoxiaogaoliu_month_day!M175))</f>
        <v/>
      </c>
      <c r="J179" s="23" t="str">
        <f>IF(_6tuoxiaogaoliu1_month_day!A174="","",SUM(_6tuoxiaogaoliu1_month_day!A174,_6tuoxiaogaoliu1_month_day!B174))</f>
        <v/>
      </c>
      <c r="K179" s="23" t="str">
        <f>IF(_6tuoxiaogaoliu2_month_day!A174="","",_6tuoxiaogaoliu2_month_day!A174)</f>
        <v/>
      </c>
      <c r="L179" s="24" t="str">
        <f>IF(K179="","",3.14*2.5*2.5*K179/1000*1.38)</f>
        <v/>
      </c>
      <c r="M179" s="27"/>
      <c r="N179" s="28"/>
      <c r="O179" s="23" t="str">
        <f>IF(_6tuoxiaogaoliu_month_day!I175="","",_6tuoxiaogaoliu_month_day!I175)</f>
        <v/>
      </c>
      <c r="P179" s="18"/>
      <c r="Q179" s="15" t="str">
        <f>IF(D179="","",(D179-E179)*100/D179)</f>
        <v/>
      </c>
      <c r="R179" s="15" t="str">
        <f>IF(F179="","",(F179-G179)*100/F179)</f>
        <v/>
      </c>
    </row>
    <row customHeight="1" r="180">
      <c r="A180" s="21"/>
      <c r="B180" s="11" t="s">
        <v>22</v>
      </c>
      <c r="C180" s="11" t="s">
        <v>21</v>
      </c>
      <c r="D180" s="22" t="str">
        <f>IF(_6tuoxiaogaoliu_month_day!A176="","",_6tuoxiaogaoliu_month_day!A176)</f>
        <v/>
      </c>
      <c r="E180" s="22" t="str">
        <f>IF(_6tuoxiaogaoliu_month_day!B176="","",_6tuoxiaogaoliu_month_day!B176)</f>
        <v/>
      </c>
      <c r="F180" s="22" t="str">
        <f>IF(_6tuoxiaogaoliu_month_day!C176="","",_6tuoxiaogaoliu_month_day!C176)</f>
        <v/>
      </c>
      <c r="G180" s="22" t="str">
        <f>IF(_6tuoxiaogaoliu_month_day!D176="","",_6tuoxiaogaoliu_month_day!D176)</f>
        <v/>
      </c>
      <c r="H180" s="22" t="str">
        <f>IF(_6tuoxiaogaoliu_month_day!E176="","",_6tuoxiaogaoliu_month_day!E176)</f>
        <v/>
      </c>
      <c r="I180" s="22" t="str">
        <f ca="1">IF(_6tuoxiaogaoliu_month_day!J176="","",SUM(_6tuoxiaogaoliu_month_day!J176:_6tuoxiaogaoliu_month_day!M176))</f>
        <v/>
      </c>
      <c r="J180" s="25"/>
      <c r="K180" s="25"/>
      <c r="L180" s="26"/>
      <c r="M180" s="25"/>
      <c r="N180" s="26"/>
      <c r="O180" s="25"/>
      <c r="P180" s="20"/>
      <c r="Q180" s="15" t="str">
        <f>IF(D180="","",(D180-E180)*100/D180)</f>
        <v/>
      </c>
      <c r="R180" s="15" t="str">
        <f>IF(F180="","",(F180-G180)*100/F180)</f>
        <v/>
      </c>
    </row>
    <row customHeight="1" r="181">
      <c r="A181" s="21">
        <f ca="1">A175+1</f>
        <v>43584</v>
      </c>
      <c r="B181" s="11" t="s">
        <v>24</v>
      </c>
      <c r="C181" s="11" t="s">
        <v>19</v>
      </c>
      <c r="D181" s="22" t="str">
        <f>IF(_6tuoxiaogaoliu_month_day!A177="","",_6tuoxiaogaoliu_month_day!A177)</f>
        <v/>
      </c>
      <c r="E181" s="22" t="str">
        <f>IF(_6tuoxiaogaoliu_month_day!B177="","",_6tuoxiaogaoliu_month_day!B177)</f>
        <v/>
      </c>
      <c r="F181" s="22" t="str">
        <f>IF(_6tuoxiaogaoliu_month_day!C177="","",_6tuoxiaogaoliu_month_day!C177)</f>
        <v/>
      </c>
      <c r="G181" s="22" t="str">
        <f>IF(_6tuoxiaogaoliu_month_day!D177="","",_6tuoxiaogaoliu_month_day!D177)</f>
        <v/>
      </c>
      <c r="H181" s="22" t="str">
        <f>IF(_6tuoxiaogaoliu_month_day!E177="","",_6tuoxiaogaoliu_month_day!E177)</f>
        <v/>
      </c>
      <c r="I181" s="22" t="str">
        <f ca="1">IF(_6tuoxiaogaoliu_month_day!J177="","",SUM(_6tuoxiaogaoliu_month_day!J177:_6tuoxiaogaoliu_month_day!M177))</f>
        <v/>
      </c>
      <c r="J181" s="23" t="str">
        <f>IF(_6tuoxiaogaoliu1_month_day!A176="","",SUM(_6tuoxiaogaoliu1_month_day!A176,_6tuoxiaogaoliu1_month_day!B176))</f>
        <v/>
      </c>
      <c r="K181" s="23" t="str">
        <f>IF(_6tuoxiaogaoliu2_month_day!A176="","",_6tuoxiaogaoliu2_month_day!A176)</f>
        <v/>
      </c>
      <c r="L181" s="24" t="str">
        <f>IF(K181="","",3.14*2.5*2.5*K181/1000*1.38)</f>
        <v/>
      </c>
      <c r="M181" s="23" t="str">
        <f>IF(K181="","",SUM(K181:K186))</f>
        <v/>
      </c>
      <c r="N181" s="24" t="str">
        <f>IF(L181="","",SUM(L181:L186))</f>
        <v/>
      </c>
      <c r="O181" s="23" t="str">
        <f>IF(_6tuoxiaogaoliu_month_day!I177="","",_6tuoxiaogaoliu_month_day!I177)</f>
        <v/>
      </c>
      <c r="P181" s="18"/>
      <c r="Q181" s="15" t="str">
        <f>IF(D181="","",(D181-E181)*100/D181)</f>
        <v/>
      </c>
      <c r="R181" s="15" t="str">
        <f>IF(F181="","",(F181-G181)*100/F181)</f>
        <v/>
      </c>
    </row>
    <row customHeight="1" r="182">
      <c r="A182" s="21"/>
      <c r="B182" s="11" t="s">
        <v>24</v>
      </c>
      <c r="C182" s="11" t="s">
        <v>21</v>
      </c>
      <c r="D182" s="22" t="str">
        <f>IF(_6tuoxiaogaoliu_month_day!A178="","",_6tuoxiaogaoliu_month_day!A178)</f>
        <v/>
      </c>
      <c r="E182" s="22" t="str">
        <f>IF(_6tuoxiaogaoliu_month_day!B178="","",_6tuoxiaogaoliu_month_day!B178)</f>
        <v/>
      </c>
      <c r="F182" s="22" t="str">
        <f>IF(_6tuoxiaogaoliu_month_day!C178="","",_6tuoxiaogaoliu_month_day!C178)</f>
        <v/>
      </c>
      <c r="G182" s="22" t="str">
        <f>IF(_6tuoxiaogaoliu_month_day!D178="","",_6tuoxiaogaoliu_month_day!D178)</f>
        <v/>
      </c>
      <c r="H182" s="22" t="str">
        <f>IF(_6tuoxiaogaoliu_month_day!E178="","",_6tuoxiaogaoliu_month_day!E178)</f>
        <v/>
      </c>
      <c r="I182" s="22" t="str">
        <f ca="1">IF(_6tuoxiaogaoliu_month_day!J178="","",SUM(_6tuoxiaogaoliu_month_day!J178:_6tuoxiaogaoliu_month_day!M178))</f>
        <v/>
      </c>
      <c r="J182" s="25"/>
      <c r="K182" s="25"/>
      <c r="L182" s="26"/>
      <c r="M182" s="27"/>
      <c r="N182" s="28"/>
      <c r="O182" s="25"/>
      <c r="P182" s="20"/>
      <c r="Q182" s="15" t="str">
        <f>IF(D182="","",(D182-E182)*100/D182)</f>
        <v/>
      </c>
      <c r="R182" s="15" t="str">
        <f>IF(F182="","",(F182-G182)*100/F182)</f>
        <v/>
      </c>
    </row>
    <row customHeight="1" r="183">
      <c r="A183" s="21"/>
      <c r="B183" s="11" t="s">
        <v>18</v>
      </c>
      <c r="C183" s="11" t="s">
        <v>19</v>
      </c>
      <c r="D183" s="22" t="str">
        <f>IF(_6tuoxiaogaoliu_month_day!A179="","",_6tuoxiaogaoliu_month_day!A179)</f>
        <v/>
      </c>
      <c r="E183" s="22" t="str">
        <f>IF(_6tuoxiaogaoliu_month_day!B179="","",_6tuoxiaogaoliu_month_day!B179)</f>
        <v/>
      </c>
      <c r="F183" s="22" t="str">
        <f>IF(_6tuoxiaogaoliu_month_day!C179="","",_6tuoxiaogaoliu_month_day!C179)</f>
        <v/>
      </c>
      <c r="G183" s="22" t="str">
        <f>IF(_6tuoxiaogaoliu_month_day!D179="","",_6tuoxiaogaoliu_month_day!D179)</f>
        <v/>
      </c>
      <c r="H183" s="22" t="str">
        <f>IF(_6tuoxiaogaoliu_month_day!E179="","",_6tuoxiaogaoliu_month_day!E179)</f>
        <v/>
      </c>
      <c r="I183" s="22" t="str">
        <f ca="1">IF(_6tuoxiaogaoliu_month_day!J179="","",SUM(_6tuoxiaogaoliu_month_day!J179:_6tuoxiaogaoliu_month_day!M179))</f>
        <v/>
      </c>
      <c r="J183" s="23" t="str">
        <f>IF(_6tuoxiaogaoliu1_month_day!A178="","",SUM(_6tuoxiaogaoliu1_month_day!A178,_6tuoxiaogaoliu1_month_day!B178))</f>
        <v/>
      </c>
      <c r="K183" s="23" t="str">
        <f>IF(_6tuoxiaogaoliu2_month_day!A178="","",_6tuoxiaogaoliu2_month_day!A178)</f>
        <v/>
      </c>
      <c r="L183" s="24" t="str">
        <f>IF(K183="","",3.14*2.5*2.5*K183/1000*1.38)</f>
        <v/>
      </c>
      <c r="M183" s="27"/>
      <c r="N183" s="28"/>
      <c r="O183" s="23" t="str">
        <f>IF(_6tuoxiaogaoliu_month_day!I179="","",_6tuoxiaogaoliu_month_day!I179)</f>
        <v/>
      </c>
      <c r="P183" s="18"/>
      <c r="Q183" s="15" t="str">
        <f>IF(D183="","",(D183-E183)*100/D183)</f>
        <v/>
      </c>
      <c r="R183" s="15" t="str">
        <f>IF(F183="","",(F183-G183)*100/F183)</f>
        <v/>
      </c>
    </row>
    <row customHeight="1" r="184">
      <c r="A184" s="21"/>
      <c r="B184" s="11" t="s">
        <v>18</v>
      </c>
      <c r="C184" s="11" t="s">
        <v>21</v>
      </c>
      <c r="D184" s="22" t="str">
        <f>IF(_6tuoxiaogaoliu_month_day!A180="","",_6tuoxiaogaoliu_month_day!A180)</f>
        <v/>
      </c>
      <c r="E184" s="22" t="str">
        <f>IF(_6tuoxiaogaoliu_month_day!B180="","",_6tuoxiaogaoliu_month_day!B180)</f>
        <v/>
      </c>
      <c r="F184" s="22" t="str">
        <f>IF(_6tuoxiaogaoliu_month_day!C180="","",_6tuoxiaogaoliu_month_day!C180)</f>
        <v/>
      </c>
      <c r="G184" s="22" t="str">
        <f>IF(_6tuoxiaogaoliu_month_day!D180="","",_6tuoxiaogaoliu_month_day!D180)</f>
        <v/>
      </c>
      <c r="H184" s="22" t="str">
        <f>IF(_6tuoxiaogaoliu_month_day!E180="","",_6tuoxiaogaoliu_month_day!E180)</f>
        <v/>
      </c>
      <c r="I184" s="22" t="str">
        <f ca="1">IF(_6tuoxiaogaoliu_month_day!J180="","",SUM(_6tuoxiaogaoliu_month_day!J180:_6tuoxiaogaoliu_month_day!M180))</f>
        <v/>
      </c>
      <c r="J184" s="25"/>
      <c r="K184" s="25"/>
      <c r="L184" s="26"/>
      <c r="M184" s="27"/>
      <c r="N184" s="28"/>
      <c r="O184" s="25"/>
      <c r="P184" s="20"/>
      <c r="Q184" s="15" t="str">
        <f>IF(D184="","",(D184-E184)*100/D184)</f>
        <v/>
      </c>
      <c r="R184" s="15" t="str">
        <f>IF(F184="","",(F184-G184)*100/F184)</f>
        <v/>
      </c>
    </row>
    <row customHeight="1" r="185">
      <c r="A185" s="21"/>
      <c r="B185" s="11" t="s">
        <v>22</v>
      </c>
      <c r="C185" s="11" t="s">
        <v>19</v>
      </c>
      <c r="D185" s="22" t="str">
        <f>IF(_6tuoxiaogaoliu_month_day!A181="","",_6tuoxiaogaoliu_month_day!A181)</f>
        <v/>
      </c>
      <c r="E185" s="22" t="str">
        <f>IF(_6tuoxiaogaoliu_month_day!B181="","",_6tuoxiaogaoliu_month_day!B181)</f>
        <v/>
      </c>
      <c r="F185" s="22" t="str">
        <f>IF(_6tuoxiaogaoliu_month_day!C181="","",_6tuoxiaogaoliu_month_day!C181)</f>
        <v/>
      </c>
      <c r="G185" s="22" t="str">
        <f>IF(_6tuoxiaogaoliu_month_day!D181="","",_6tuoxiaogaoliu_month_day!D181)</f>
        <v/>
      </c>
      <c r="H185" s="22" t="str">
        <f>IF(_6tuoxiaogaoliu_month_day!E181="","",_6tuoxiaogaoliu_month_day!E181)</f>
        <v/>
      </c>
      <c r="I185" s="22" t="str">
        <f ca="1">IF(_6tuoxiaogaoliu_month_day!J181="","",SUM(_6tuoxiaogaoliu_month_day!J181:_6tuoxiaogaoliu_month_day!M181))</f>
        <v/>
      </c>
      <c r="J185" s="23" t="str">
        <f>IF(_6tuoxiaogaoliu1_month_day!A180="","",SUM(_6tuoxiaogaoliu1_month_day!A180,_6tuoxiaogaoliu1_month_day!B180))</f>
        <v/>
      </c>
      <c r="K185" s="23" t="str">
        <f>IF(_6tuoxiaogaoliu2_month_day!A180="","",_6tuoxiaogaoliu2_month_day!A180)</f>
        <v/>
      </c>
      <c r="L185" s="24" t="str">
        <f>IF(K185="","",3.14*2.5*2.5*K185/1000*1.38)</f>
        <v/>
      </c>
      <c r="M185" s="27"/>
      <c r="N185" s="28"/>
      <c r="O185" s="23" t="str">
        <f>IF(_6tuoxiaogaoliu_month_day!I181="","",_6tuoxiaogaoliu_month_day!I181)</f>
        <v/>
      </c>
      <c r="P185" s="18"/>
      <c r="Q185" s="15" t="str">
        <f>IF(D185="","",(D185-E185)*100/D185)</f>
        <v/>
      </c>
      <c r="R185" s="15" t="str">
        <f>IF(F185="","",(F185-G185)*100/F185)</f>
        <v/>
      </c>
    </row>
    <row customHeight="1" r="186">
      <c r="A186" s="21"/>
      <c r="B186" s="11" t="s">
        <v>22</v>
      </c>
      <c r="C186" s="11" t="s">
        <v>21</v>
      </c>
      <c r="D186" s="22" t="str">
        <f>IF(_6tuoxiaogaoliu_month_day!A182="","",_6tuoxiaogaoliu_month_day!A182)</f>
        <v/>
      </c>
      <c r="E186" s="22" t="str">
        <f>IF(_6tuoxiaogaoliu_month_day!B182="","",_6tuoxiaogaoliu_month_day!B182)</f>
        <v/>
      </c>
      <c r="F186" s="22" t="str">
        <f>IF(_6tuoxiaogaoliu_month_day!C182="","",_6tuoxiaogaoliu_month_day!C182)</f>
        <v/>
      </c>
      <c r="G186" s="22" t="str">
        <f>IF(_6tuoxiaogaoliu_month_day!D182="","",_6tuoxiaogaoliu_month_day!D182)</f>
        <v/>
      </c>
      <c r="H186" s="22" t="str">
        <f>IF(_6tuoxiaogaoliu_month_day!E182="","",_6tuoxiaogaoliu_month_day!E182)</f>
        <v/>
      </c>
      <c r="I186" s="22" t="str">
        <f ca="1">IF(_6tuoxiaogaoliu_month_day!J182="","",SUM(_6tuoxiaogaoliu_month_day!J182:_6tuoxiaogaoliu_month_day!M182))</f>
        <v/>
      </c>
      <c r="J186" s="25"/>
      <c r="K186" s="25"/>
      <c r="L186" s="26"/>
      <c r="M186" s="25"/>
      <c r="N186" s="26"/>
      <c r="O186" s="25"/>
      <c r="P186" s="20"/>
      <c r="Q186" s="15" t="str">
        <f>IF(D186="","",(D186-E186)*100/D186)</f>
        <v/>
      </c>
      <c r="R186" s="15" t="str">
        <f>IF(F186="","",(F186-G186)*100/F186)</f>
        <v/>
      </c>
    </row>
    <row customHeight="1" r="187">
      <c r="A187" s="21">
        <f ca="1">A181+1</f>
        <v>43585</v>
      </c>
      <c r="B187" s="11" t="s">
        <v>24</v>
      </c>
      <c r="C187" s="11" t="s">
        <v>19</v>
      </c>
      <c r="D187" s="22" t="str">
        <f>IF(_6tuoxiaogaoliu_month_day!A183="","",_6tuoxiaogaoliu_month_day!A183)</f>
        <v/>
      </c>
      <c r="E187" s="22" t="str">
        <f>IF(_6tuoxiaogaoliu_month_day!B183="","",_6tuoxiaogaoliu_month_day!B183)</f>
        <v/>
      </c>
      <c r="F187" s="22" t="str">
        <f>IF(_6tuoxiaogaoliu_month_day!C183="","",_6tuoxiaogaoliu_month_day!C183)</f>
        <v/>
      </c>
      <c r="G187" s="22" t="str">
        <f>IF(_6tuoxiaogaoliu_month_day!D183="","",_6tuoxiaogaoliu_month_day!D183)</f>
        <v/>
      </c>
      <c r="H187" s="22" t="str">
        <f>IF(_6tuoxiaogaoliu_month_day!E183="","",_6tuoxiaogaoliu_month_day!E183)</f>
        <v/>
      </c>
      <c r="I187" s="22" t="str">
        <f ca="1">IF(_6tuoxiaogaoliu_month_day!J183="","",SUM(_6tuoxiaogaoliu_month_day!J183:_6tuoxiaogaoliu_month_day!M183))</f>
        <v/>
      </c>
      <c r="J187" s="23" t="str">
        <f>IF(_6tuoxiaogaoliu1_month_day!A182="","",SUM(_6tuoxiaogaoliu1_month_day!A182,_6tuoxiaogaoliu1_month_day!B182))</f>
        <v/>
      </c>
      <c r="K187" s="23" t="str">
        <f>IF(_6tuoxiaogaoliu2_month_day!A182="","",_6tuoxiaogaoliu2_month_day!A182)</f>
        <v/>
      </c>
      <c r="L187" s="24" t="str">
        <f>IF(K187="","",3.14*2.5*2.5*K187/1000*1.38)</f>
        <v/>
      </c>
      <c r="M187" s="23" t="str">
        <f>IF(K187="","",SUM(K187:K192))</f>
        <v/>
      </c>
      <c r="N187" s="24" t="str">
        <f>IF(L187="","",SUM(L187:L192))</f>
        <v/>
      </c>
      <c r="O187" s="23" t="str">
        <f>IF(_6tuoxiaogaoliu_month_day!I183="","",_6tuoxiaogaoliu_month_day!I183)</f>
        <v/>
      </c>
      <c r="P187" s="18"/>
      <c r="Q187" s="15" t="str">
        <f>IF(D187="","",(D187-E187)*100/D187)</f>
        <v/>
      </c>
      <c r="R187" s="15" t="str">
        <f>IF(F187="","",(F187-G187)*100/F187)</f>
        <v/>
      </c>
    </row>
    <row customHeight="1" r="188">
      <c r="A188" s="21"/>
      <c r="B188" s="11" t="s">
        <v>24</v>
      </c>
      <c r="C188" s="11" t="s">
        <v>21</v>
      </c>
      <c r="D188" s="22" t="str">
        <f>IF(_6tuoxiaogaoliu_month_day!A184="","",_6tuoxiaogaoliu_month_day!A184)</f>
        <v/>
      </c>
      <c r="E188" s="22" t="str">
        <f>IF(_6tuoxiaogaoliu_month_day!B184="","",_6tuoxiaogaoliu_month_day!B184)</f>
        <v/>
      </c>
      <c r="F188" s="22" t="str">
        <f>IF(_6tuoxiaogaoliu_month_day!C184="","",_6tuoxiaogaoliu_month_day!C184)</f>
        <v/>
      </c>
      <c r="G188" s="22" t="str">
        <f>IF(_6tuoxiaogaoliu_month_day!D184="","",_6tuoxiaogaoliu_month_day!D184)</f>
        <v/>
      </c>
      <c r="H188" s="22" t="str">
        <f>IF(_6tuoxiaogaoliu_month_day!E184="","",_6tuoxiaogaoliu_month_day!E184)</f>
        <v/>
      </c>
      <c r="I188" s="22" t="str">
        <f ca="1">IF(_6tuoxiaogaoliu_month_day!J184="","",SUM(_6tuoxiaogaoliu_month_day!J184:_6tuoxiaogaoliu_month_day!M184))</f>
        <v/>
      </c>
      <c r="J188" s="25"/>
      <c r="K188" s="25"/>
      <c r="L188" s="26"/>
      <c r="M188" s="27"/>
      <c r="N188" s="28"/>
      <c r="O188" s="25"/>
      <c r="P188" s="20"/>
      <c r="Q188" s="15" t="str">
        <f>IF(D188="","",(D188-E188)*100/D188)</f>
        <v/>
      </c>
      <c r="R188" s="15" t="str">
        <f>IF(F188="","",(F188-G188)*100/F188)</f>
        <v/>
      </c>
    </row>
    <row customHeight="1" r="189">
      <c r="A189" s="21"/>
      <c r="B189" s="11" t="s">
        <v>18</v>
      </c>
      <c r="C189" s="11" t="s">
        <v>19</v>
      </c>
      <c r="D189" s="22" t="str">
        <f>IF(_6tuoxiaogaoliu_month_day!A185="","",_6tuoxiaogaoliu_month_day!A185)</f>
        <v/>
      </c>
      <c r="E189" s="22" t="str">
        <f>IF(_6tuoxiaogaoliu_month_day!B185="","",_6tuoxiaogaoliu_month_day!B185)</f>
        <v/>
      </c>
      <c r="F189" s="22" t="str">
        <f>IF(_6tuoxiaogaoliu_month_day!C185="","",_6tuoxiaogaoliu_month_day!C185)</f>
        <v/>
      </c>
      <c r="G189" s="22" t="str">
        <f>IF(_6tuoxiaogaoliu_month_day!D185="","",_6tuoxiaogaoliu_month_day!D185)</f>
        <v/>
      </c>
      <c r="H189" s="22" t="str">
        <f>IF(_6tuoxiaogaoliu_month_day!E185="","",_6tuoxiaogaoliu_month_day!E185)</f>
        <v/>
      </c>
      <c r="I189" s="22" t="str">
        <f ca="1">IF(_6tuoxiaogaoliu_month_day!J185="","",SUM(_6tuoxiaogaoliu_month_day!J185:_6tuoxiaogaoliu_month_day!M185))</f>
        <v/>
      </c>
      <c r="J189" s="23" t="str">
        <f>IF(_6tuoxiaogaoliu1_month_day!A184="","",SUM(_6tuoxiaogaoliu1_month_day!A184,_6tuoxiaogaoliu1_month_day!B184))</f>
        <v/>
      </c>
      <c r="K189" s="23" t="str">
        <f>IF(_6tuoxiaogaoliu2_month_day!A184="","",_6tuoxiaogaoliu2_month_day!A184)</f>
        <v/>
      </c>
      <c r="L189" s="24" t="str">
        <f>IF(K189="","",3.14*2.5*2.5*K189/1000*1.38)</f>
        <v/>
      </c>
      <c r="M189" s="27"/>
      <c r="N189" s="28"/>
      <c r="O189" s="23" t="str">
        <f>IF(_6tuoxiaogaoliu_month_day!I185="","",_6tuoxiaogaoliu_month_day!I185)</f>
        <v/>
      </c>
      <c r="P189" s="18"/>
      <c r="Q189" s="15" t="str">
        <f>IF(D189="","",(D189-E189)*100/D189)</f>
        <v/>
      </c>
      <c r="R189" s="15" t="str">
        <f>IF(F189="","",(F189-G189)*100/F189)</f>
        <v/>
      </c>
    </row>
    <row customHeight="1" r="190">
      <c r="A190" s="21"/>
      <c r="B190" s="11" t="s">
        <v>18</v>
      </c>
      <c r="C190" s="11" t="s">
        <v>21</v>
      </c>
      <c r="D190" s="22" t="str">
        <f>IF(_6tuoxiaogaoliu_month_day!A186="","",_6tuoxiaogaoliu_month_day!A186)</f>
        <v/>
      </c>
      <c r="E190" s="22" t="str">
        <f>IF(_6tuoxiaogaoliu_month_day!B186="","",_6tuoxiaogaoliu_month_day!B186)</f>
        <v/>
      </c>
      <c r="F190" s="22" t="str">
        <f>IF(_6tuoxiaogaoliu_month_day!C186="","",_6tuoxiaogaoliu_month_day!C186)</f>
        <v/>
      </c>
      <c r="G190" s="22" t="str">
        <f>IF(_6tuoxiaogaoliu_month_day!D186="","",_6tuoxiaogaoliu_month_day!D186)</f>
        <v/>
      </c>
      <c r="H190" s="22" t="str">
        <f>IF(_6tuoxiaogaoliu_month_day!E186="","",_6tuoxiaogaoliu_month_day!E186)</f>
        <v/>
      </c>
      <c r="I190" s="22" t="str">
        <f ca="1">IF(_6tuoxiaogaoliu_month_day!J186="","",SUM(_6tuoxiaogaoliu_month_day!J186:_6tuoxiaogaoliu_month_day!M186))</f>
        <v/>
      </c>
      <c r="J190" s="25"/>
      <c r="K190" s="25"/>
      <c r="L190" s="26"/>
      <c r="M190" s="27"/>
      <c r="N190" s="28"/>
      <c r="O190" s="25"/>
      <c r="P190" s="20"/>
      <c r="Q190" s="15" t="str">
        <f>IF(D190="","",(D190-E190)*100/D190)</f>
        <v/>
      </c>
      <c r="R190" s="15" t="str">
        <f>IF(F190="","",(F190-G190)*100/F190)</f>
        <v/>
      </c>
    </row>
    <row customHeight="1" r="191">
      <c r="A191" s="21"/>
      <c r="B191" s="11" t="s">
        <v>22</v>
      </c>
      <c r="C191" s="11" t="s">
        <v>19</v>
      </c>
      <c r="D191" s="22" t="str">
        <f>IF(_6tuoxiaogaoliu_month_day!A187="","",_6tuoxiaogaoliu_month_day!A187)</f>
        <v/>
      </c>
      <c r="E191" s="22" t="str">
        <f>IF(_6tuoxiaogaoliu_month_day!B187="","",_6tuoxiaogaoliu_month_day!B187)</f>
        <v/>
      </c>
      <c r="F191" s="22" t="str">
        <f>IF(_6tuoxiaogaoliu_month_day!C187="","",_6tuoxiaogaoliu_month_day!C187)</f>
        <v/>
      </c>
      <c r="G191" s="22" t="str">
        <f>IF(_6tuoxiaogaoliu_month_day!D187="","",_6tuoxiaogaoliu_month_day!D187)</f>
        <v/>
      </c>
      <c r="H191" s="22" t="str">
        <f>IF(_6tuoxiaogaoliu_month_day!E187="","",_6tuoxiaogaoliu_month_day!E187)</f>
        <v/>
      </c>
      <c r="I191" s="22" t="str">
        <f ca="1">IF(_6tuoxiaogaoliu_month_day!J187="","",SUM(_6tuoxiaogaoliu_month_day!J187:_6tuoxiaogaoliu_month_day!M187))</f>
        <v/>
      </c>
      <c r="J191" s="23" t="str">
        <f>IF(_6tuoxiaogaoliu1_month_day!A186="","",SUM(_6tuoxiaogaoliu1_month_day!A186,_6tuoxiaogaoliu1_month_day!B186))</f>
        <v/>
      </c>
      <c r="K191" s="23" t="str">
        <f>IF(_6tuoxiaogaoliu2_month_day!A186="","",_6tuoxiaogaoliu2_month_day!A186)</f>
        <v/>
      </c>
      <c r="L191" s="24" t="str">
        <f>IF(K191="","",3.14*2.5*2.5*K191/1000*1.38)</f>
        <v/>
      </c>
      <c r="M191" s="27"/>
      <c r="N191" s="28"/>
      <c r="O191" s="23" t="str">
        <f>IF(_6tuoxiaogaoliu_month_day!I187="","",_6tuoxiaogaoliu_month_day!I187)</f>
        <v/>
      </c>
      <c r="P191" s="18"/>
      <c r="Q191" s="15" t="str">
        <f>IF(D191="","",(D191-E191)*100/D191)</f>
        <v/>
      </c>
      <c r="R191" s="15" t="str">
        <f>IF(F191="","",(F191-G191)*100/F191)</f>
        <v/>
      </c>
    </row>
    <row customHeight="1" r="192">
      <c r="A192" s="21"/>
      <c r="B192" s="11" t="s">
        <v>22</v>
      </c>
      <c r="C192" s="11" t="s">
        <v>21</v>
      </c>
      <c r="D192" s="22" t="str">
        <f>IF(_6tuoxiaogaoliu_month_day!A188="","",_6tuoxiaogaoliu_month_day!A188)</f>
        <v/>
      </c>
      <c r="E192" s="22" t="str">
        <f>IF(_6tuoxiaogaoliu_month_day!B188="","",_6tuoxiaogaoliu_month_day!B188)</f>
        <v/>
      </c>
      <c r="F192" s="22" t="str">
        <f>IF(_6tuoxiaogaoliu_month_day!C188="","",_6tuoxiaogaoliu_month_day!C188)</f>
        <v/>
      </c>
      <c r="G192" s="22" t="str">
        <f>IF(_6tuoxiaogaoliu_month_day!D188="","",_6tuoxiaogaoliu_month_day!D188)</f>
        <v/>
      </c>
      <c r="H192" s="22" t="str">
        <f>IF(_6tuoxiaogaoliu_month_day!E188="","",_6tuoxiaogaoliu_month_day!E188)</f>
        <v/>
      </c>
      <c r="I192" s="22" t="str">
        <f ca="1">IF(_6tuoxiaogaoliu_month_day!J188="","",SUM(_6tuoxiaogaoliu_month_day!J188:_6tuoxiaogaoliu_month_day!M188))</f>
        <v/>
      </c>
      <c r="J192" s="25"/>
      <c r="K192" s="25"/>
      <c r="L192" s="26"/>
      <c r="M192" s="25"/>
      <c r="N192" s="26"/>
      <c r="O192" s="25"/>
      <c r="P192" s="20"/>
      <c r="Q192" s="15" t="str">
        <f>IF(D192="","",(D192-E192)*100/D192)</f>
        <v/>
      </c>
      <c r="R192" s="15" t="str">
        <f>IF(F192="","",(F192-G192)*100/F192)</f>
        <v/>
      </c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</sheetData>
  <mergeCells count="586">
    <mergeCell ref="K1:L1"/>
    <mergeCell ref="M1:N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O1:O2"/>
    <mergeCell ref="P1:P2"/>
    <mergeCell ref="Q1:Q2"/>
    <mergeCell ref="R1:R2"/>
    <mergeCell ref="A3:A6"/>
    <mergeCell ref="J3:J4"/>
    <mergeCell ref="K3:K4"/>
    <mergeCell ref="L3:L4"/>
    <mergeCell ref="O3:O4"/>
    <mergeCell ref="P3:P4"/>
    <mergeCell ref="M3:M6"/>
    <mergeCell ref="N3:N6"/>
    <mergeCell ref="J5:J6"/>
    <mergeCell ref="K5:K6"/>
    <mergeCell ref="L5:L6"/>
    <mergeCell ref="O5:O6"/>
    <mergeCell ref="P5:P6"/>
    <mergeCell ref="A7:A12"/>
    <mergeCell ref="M7:M12"/>
    <mergeCell ref="N7:N12"/>
    <mergeCell ref="J7:J8"/>
    <mergeCell ref="K7:K8"/>
    <mergeCell ref="L7:L8"/>
    <mergeCell ref="O7:O8"/>
    <mergeCell ref="P7:P8"/>
    <mergeCell ref="J9:J10"/>
    <mergeCell ref="K9:K10"/>
    <mergeCell ref="L9:L10"/>
    <mergeCell ref="O9:O10"/>
    <mergeCell ref="P9:P10"/>
    <mergeCell ref="J11:J12"/>
    <mergeCell ref="K11:K12"/>
    <mergeCell ref="L11:L12"/>
    <mergeCell ref="O11:O12"/>
    <mergeCell ref="P11:P12"/>
    <mergeCell ref="A13:A18"/>
    <mergeCell ref="M13:M18"/>
    <mergeCell ref="N13:N18"/>
    <mergeCell ref="J13:J14"/>
    <mergeCell ref="K13:K14"/>
    <mergeCell ref="L13:L14"/>
    <mergeCell ref="O13:O14"/>
    <mergeCell ref="P13:P14"/>
    <mergeCell ref="J15:J16"/>
    <mergeCell ref="K15:K16"/>
    <mergeCell ref="L15:L16"/>
    <mergeCell ref="O15:O16"/>
    <mergeCell ref="P15:P16"/>
    <mergeCell ref="J17:J18"/>
    <mergeCell ref="K17:K18"/>
    <mergeCell ref="L17:L18"/>
    <mergeCell ref="O17:O18"/>
    <mergeCell ref="P17:P18"/>
    <mergeCell ref="A19:A24"/>
    <mergeCell ref="M19:M24"/>
    <mergeCell ref="N19:N24"/>
    <mergeCell ref="J19:J20"/>
    <mergeCell ref="K19:K20"/>
    <mergeCell ref="L19:L20"/>
    <mergeCell ref="O19:O20"/>
    <mergeCell ref="P19:P20"/>
    <mergeCell ref="J21:J22"/>
    <mergeCell ref="K21:K22"/>
    <mergeCell ref="L21:L22"/>
    <mergeCell ref="O21:O22"/>
    <mergeCell ref="P21:P22"/>
    <mergeCell ref="J23:J24"/>
    <mergeCell ref="K23:K24"/>
    <mergeCell ref="L23:L24"/>
    <mergeCell ref="O23:O24"/>
    <mergeCell ref="P23:P24"/>
    <mergeCell ref="A25:A30"/>
    <mergeCell ref="M25:M30"/>
    <mergeCell ref="N25:N30"/>
    <mergeCell ref="J25:J26"/>
    <mergeCell ref="K25:K26"/>
    <mergeCell ref="L25:L26"/>
    <mergeCell ref="O25:O26"/>
    <mergeCell ref="P25:P26"/>
    <mergeCell ref="J27:J28"/>
    <mergeCell ref="K27:K28"/>
    <mergeCell ref="L27:L28"/>
    <mergeCell ref="O27:O28"/>
    <mergeCell ref="P27:P28"/>
    <mergeCell ref="J29:J30"/>
    <mergeCell ref="K29:K30"/>
    <mergeCell ref="L29:L30"/>
    <mergeCell ref="O29:O30"/>
    <mergeCell ref="P29:P30"/>
    <mergeCell ref="A31:A36"/>
    <mergeCell ref="M31:M36"/>
    <mergeCell ref="N31:N36"/>
    <mergeCell ref="J31:J32"/>
    <mergeCell ref="K31:K32"/>
    <mergeCell ref="L31:L32"/>
    <mergeCell ref="O31:O32"/>
    <mergeCell ref="P31:P32"/>
    <mergeCell ref="J33:J34"/>
    <mergeCell ref="K33:K34"/>
    <mergeCell ref="L33:L34"/>
    <mergeCell ref="O33:O34"/>
    <mergeCell ref="P33:P34"/>
    <mergeCell ref="J35:J36"/>
    <mergeCell ref="K35:K36"/>
    <mergeCell ref="L35:L36"/>
    <mergeCell ref="O35:O36"/>
    <mergeCell ref="P35:P36"/>
    <mergeCell ref="A37:A42"/>
    <mergeCell ref="M37:M42"/>
    <mergeCell ref="N37:N42"/>
    <mergeCell ref="J37:J38"/>
    <mergeCell ref="K37:K38"/>
    <mergeCell ref="L37:L38"/>
    <mergeCell ref="O37:O38"/>
    <mergeCell ref="P37:P38"/>
    <mergeCell ref="J39:J40"/>
    <mergeCell ref="K39:K40"/>
    <mergeCell ref="L39:L40"/>
    <mergeCell ref="O39:O40"/>
    <mergeCell ref="P39:P40"/>
    <mergeCell ref="J41:J42"/>
    <mergeCell ref="K41:K42"/>
    <mergeCell ref="L41:L42"/>
    <mergeCell ref="O41:O42"/>
    <mergeCell ref="P41:P42"/>
    <mergeCell ref="A43:A48"/>
    <mergeCell ref="M43:M48"/>
    <mergeCell ref="N43:N48"/>
    <mergeCell ref="J43:J44"/>
    <mergeCell ref="K43:K44"/>
    <mergeCell ref="L43:L44"/>
    <mergeCell ref="O43:O44"/>
    <mergeCell ref="P43:P44"/>
    <mergeCell ref="J45:J46"/>
    <mergeCell ref="K45:K46"/>
    <mergeCell ref="L45:L46"/>
    <mergeCell ref="O45:O46"/>
    <mergeCell ref="P45:P46"/>
    <mergeCell ref="J47:J48"/>
    <mergeCell ref="K47:K48"/>
    <mergeCell ref="L47:L48"/>
    <mergeCell ref="O47:O48"/>
    <mergeCell ref="P47:P48"/>
    <mergeCell ref="A49:A54"/>
    <mergeCell ref="M49:M54"/>
    <mergeCell ref="N49:N54"/>
    <mergeCell ref="J49:J50"/>
    <mergeCell ref="K49:K50"/>
    <mergeCell ref="L49:L50"/>
    <mergeCell ref="O49:O50"/>
    <mergeCell ref="P49:P50"/>
    <mergeCell ref="J51:J52"/>
    <mergeCell ref="K51:K52"/>
    <mergeCell ref="L51:L52"/>
    <mergeCell ref="O51:O52"/>
    <mergeCell ref="P51:P52"/>
    <mergeCell ref="J53:J54"/>
    <mergeCell ref="K53:K54"/>
    <mergeCell ref="L53:L54"/>
    <mergeCell ref="O53:O54"/>
    <mergeCell ref="P53:P54"/>
    <mergeCell ref="A55:A60"/>
    <mergeCell ref="M55:M60"/>
    <mergeCell ref="N55:N60"/>
    <mergeCell ref="J55:J56"/>
    <mergeCell ref="K55:K56"/>
    <mergeCell ref="L55:L56"/>
    <mergeCell ref="O55:O56"/>
    <mergeCell ref="P55:P56"/>
    <mergeCell ref="J57:J58"/>
    <mergeCell ref="K57:K58"/>
    <mergeCell ref="L57:L58"/>
    <mergeCell ref="O57:O58"/>
    <mergeCell ref="P57:P58"/>
    <mergeCell ref="J59:J60"/>
    <mergeCell ref="K59:K60"/>
    <mergeCell ref="L59:L60"/>
    <mergeCell ref="O59:O60"/>
    <mergeCell ref="P59:P60"/>
    <mergeCell ref="A61:A66"/>
    <mergeCell ref="M61:M66"/>
    <mergeCell ref="N61:N66"/>
    <mergeCell ref="J61:J62"/>
    <mergeCell ref="K61:K62"/>
    <mergeCell ref="L61:L62"/>
    <mergeCell ref="O61:O62"/>
    <mergeCell ref="P61:P62"/>
    <mergeCell ref="J63:J64"/>
    <mergeCell ref="K63:K64"/>
    <mergeCell ref="L63:L64"/>
    <mergeCell ref="O63:O64"/>
    <mergeCell ref="P63:P64"/>
    <mergeCell ref="J65:J66"/>
    <mergeCell ref="K65:K66"/>
    <mergeCell ref="L65:L66"/>
    <mergeCell ref="O65:O66"/>
    <mergeCell ref="P65:P66"/>
    <mergeCell ref="A67:A72"/>
    <mergeCell ref="M67:M72"/>
    <mergeCell ref="N67:N72"/>
    <mergeCell ref="J67:J68"/>
    <mergeCell ref="K67:K68"/>
    <mergeCell ref="L67:L68"/>
    <mergeCell ref="O67:O68"/>
    <mergeCell ref="P67:P68"/>
    <mergeCell ref="J69:J70"/>
    <mergeCell ref="K69:K70"/>
    <mergeCell ref="L69:L70"/>
    <mergeCell ref="O69:O70"/>
    <mergeCell ref="P69:P70"/>
    <mergeCell ref="J71:J72"/>
    <mergeCell ref="K71:K72"/>
    <mergeCell ref="L71:L72"/>
    <mergeCell ref="O71:O72"/>
    <mergeCell ref="P71:P72"/>
    <mergeCell ref="A73:A78"/>
    <mergeCell ref="M73:M78"/>
    <mergeCell ref="N73:N78"/>
    <mergeCell ref="J73:J74"/>
    <mergeCell ref="K73:K74"/>
    <mergeCell ref="L73:L74"/>
    <mergeCell ref="O73:O74"/>
    <mergeCell ref="P73:P74"/>
    <mergeCell ref="J75:J76"/>
    <mergeCell ref="K75:K76"/>
    <mergeCell ref="L75:L76"/>
    <mergeCell ref="O75:O76"/>
    <mergeCell ref="P75:P76"/>
    <mergeCell ref="J77:J78"/>
    <mergeCell ref="K77:K78"/>
    <mergeCell ref="L77:L78"/>
    <mergeCell ref="O77:O78"/>
    <mergeCell ref="P77:P78"/>
    <mergeCell ref="A79:A84"/>
    <mergeCell ref="M79:M84"/>
    <mergeCell ref="N79:N84"/>
    <mergeCell ref="J79:J80"/>
    <mergeCell ref="K79:K80"/>
    <mergeCell ref="L79:L80"/>
    <mergeCell ref="O79:O80"/>
    <mergeCell ref="P79:P80"/>
    <mergeCell ref="J81:J82"/>
    <mergeCell ref="K81:K82"/>
    <mergeCell ref="L81:L82"/>
    <mergeCell ref="O81:O82"/>
    <mergeCell ref="P81:P82"/>
    <mergeCell ref="J83:J84"/>
    <mergeCell ref="K83:K84"/>
    <mergeCell ref="L83:L84"/>
    <mergeCell ref="O83:O84"/>
    <mergeCell ref="P83:P84"/>
    <mergeCell ref="A85:A90"/>
    <mergeCell ref="M85:M90"/>
    <mergeCell ref="N85:N90"/>
    <mergeCell ref="J85:J86"/>
    <mergeCell ref="K85:K86"/>
    <mergeCell ref="L85:L86"/>
    <mergeCell ref="O85:O86"/>
    <mergeCell ref="P85:P86"/>
    <mergeCell ref="J87:J88"/>
    <mergeCell ref="K87:K88"/>
    <mergeCell ref="L87:L88"/>
    <mergeCell ref="O87:O88"/>
    <mergeCell ref="P87:P88"/>
    <mergeCell ref="J89:J90"/>
    <mergeCell ref="K89:K90"/>
    <mergeCell ref="L89:L90"/>
    <mergeCell ref="O89:O90"/>
    <mergeCell ref="P89:P90"/>
    <mergeCell ref="A91:A96"/>
    <mergeCell ref="M91:M96"/>
    <mergeCell ref="N91:N96"/>
    <mergeCell ref="J91:J92"/>
    <mergeCell ref="K91:K92"/>
    <mergeCell ref="L91:L92"/>
    <mergeCell ref="O91:O92"/>
    <mergeCell ref="P91:P92"/>
    <mergeCell ref="J93:J94"/>
    <mergeCell ref="K93:K94"/>
    <mergeCell ref="L93:L94"/>
    <mergeCell ref="O93:O94"/>
    <mergeCell ref="P93:P94"/>
    <mergeCell ref="J95:J96"/>
    <mergeCell ref="K95:K96"/>
    <mergeCell ref="L95:L96"/>
    <mergeCell ref="O95:O96"/>
    <mergeCell ref="P95:P96"/>
    <mergeCell ref="A97:A102"/>
    <mergeCell ref="M97:M102"/>
    <mergeCell ref="N97:N102"/>
    <mergeCell ref="J97:J98"/>
    <mergeCell ref="K97:K98"/>
    <mergeCell ref="L97:L98"/>
    <mergeCell ref="O97:O98"/>
    <mergeCell ref="P97:P98"/>
    <mergeCell ref="J99:J100"/>
    <mergeCell ref="K99:K100"/>
    <mergeCell ref="L99:L100"/>
    <mergeCell ref="O99:O100"/>
    <mergeCell ref="P99:P100"/>
    <mergeCell ref="J101:J102"/>
    <mergeCell ref="K101:K102"/>
    <mergeCell ref="L101:L102"/>
    <mergeCell ref="O101:O102"/>
    <mergeCell ref="P101:P102"/>
    <mergeCell ref="A103:A108"/>
    <mergeCell ref="M103:M108"/>
    <mergeCell ref="N103:N108"/>
    <mergeCell ref="J103:J104"/>
    <mergeCell ref="K103:K104"/>
    <mergeCell ref="L103:L104"/>
    <mergeCell ref="O103:O104"/>
    <mergeCell ref="P103:P104"/>
    <mergeCell ref="J105:J106"/>
    <mergeCell ref="K105:K106"/>
    <mergeCell ref="L105:L106"/>
    <mergeCell ref="O105:O106"/>
    <mergeCell ref="P105:P106"/>
    <mergeCell ref="J107:J108"/>
    <mergeCell ref="K107:K108"/>
    <mergeCell ref="L107:L108"/>
    <mergeCell ref="O107:O108"/>
    <mergeCell ref="P107:P108"/>
    <mergeCell ref="A109:A114"/>
    <mergeCell ref="M109:M114"/>
    <mergeCell ref="N109:N114"/>
    <mergeCell ref="J109:J110"/>
    <mergeCell ref="K109:K110"/>
    <mergeCell ref="L109:L110"/>
    <mergeCell ref="O109:O110"/>
    <mergeCell ref="P109:P110"/>
    <mergeCell ref="J111:J112"/>
    <mergeCell ref="K111:K112"/>
    <mergeCell ref="L111:L112"/>
    <mergeCell ref="O111:O112"/>
    <mergeCell ref="P111:P112"/>
    <mergeCell ref="J113:J114"/>
    <mergeCell ref="K113:K114"/>
    <mergeCell ref="L113:L114"/>
    <mergeCell ref="O113:O114"/>
    <mergeCell ref="P113:P114"/>
    <mergeCell ref="A115:A120"/>
    <mergeCell ref="M115:M120"/>
    <mergeCell ref="N115:N120"/>
    <mergeCell ref="J115:J116"/>
    <mergeCell ref="K115:K116"/>
    <mergeCell ref="L115:L116"/>
    <mergeCell ref="O115:O116"/>
    <mergeCell ref="P115:P116"/>
    <mergeCell ref="J117:J118"/>
    <mergeCell ref="K117:K118"/>
    <mergeCell ref="L117:L118"/>
    <mergeCell ref="O117:O118"/>
    <mergeCell ref="P117:P118"/>
    <mergeCell ref="J119:J120"/>
    <mergeCell ref="K119:K120"/>
    <mergeCell ref="L119:L120"/>
    <mergeCell ref="O119:O120"/>
    <mergeCell ref="P119:P120"/>
    <mergeCell ref="A121:A126"/>
    <mergeCell ref="M121:M126"/>
    <mergeCell ref="N121:N126"/>
    <mergeCell ref="J121:J122"/>
    <mergeCell ref="K121:K122"/>
    <mergeCell ref="L121:L122"/>
    <mergeCell ref="O121:O122"/>
    <mergeCell ref="J123:J124"/>
    <mergeCell ref="K123:K124"/>
    <mergeCell ref="L123:L124"/>
    <mergeCell ref="O123:O124"/>
    <mergeCell ref="P123:P124"/>
    <mergeCell ref="J125:J126"/>
    <mergeCell ref="K125:K126"/>
    <mergeCell ref="L125:L126"/>
    <mergeCell ref="O125:O126"/>
    <mergeCell ref="P125:P126"/>
    <mergeCell ref="A127:A132"/>
    <mergeCell ref="M127:M132"/>
    <mergeCell ref="N127:N132"/>
    <mergeCell ref="J127:J128"/>
    <mergeCell ref="K127:K128"/>
    <mergeCell ref="L127:L128"/>
    <mergeCell ref="O127:O128"/>
    <mergeCell ref="P127:P128"/>
    <mergeCell ref="J129:J130"/>
    <mergeCell ref="K129:K130"/>
    <mergeCell ref="L129:L130"/>
    <mergeCell ref="O129:O130"/>
    <mergeCell ref="P129:P130"/>
    <mergeCell ref="J131:J132"/>
    <mergeCell ref="K131:K132"/>
    <mergeCell ref="L131:L132"/>
    <mergeCell ref="O131:O132"/>
    <mergeCell ref="P131:P132"/>
    <mergeCell ref="A133:A138"/>
    <mergeCell ref="M133:M138"/>
    <mergeCell ref="N133:N138"/>
    <mergeCell ref="J133:J134"/>
    <mergeCell ref="K133:K134"/>
    <mergeCell ref="L133:L134"/>
    <mergeCell ref="O133:O134"/>
    <mergeCell ref="P133:P134"/>
    <mergeCell ref="J135:J136"/>
    <mergeCell ref="K135:K136"/>
    <mergeCell ref="L135:L136"/>
    <mergeCell ref="O135:O136"/>
    <mergeCell ref="P135:P136"/>
    <mergeCell ref="J137:J138"/>
    <mergeCell ref="K137:K138"/>
    <mergeCell ref="L137:L138"/>
    <mergeCell ref="O137:O138"/>
    <mergeCell ref="P137:P138"/>
    <mergeCell ref="A139:A144"/>
    <mergeCell ref="M139:M144"/>
    <mergeCell ref="N139:N144"/>
    <mergeCell ref="J139:J140"/>
    <mergeCell ref="K139:K140"/>
    <mergeCell ref="L139:L140"/>
    <mergeCell ref="O139:O140"/>
    <mergeCell ref="P139:P140"/>
    <mergeCell ref="J141:J142"/>
    <mergeCell ref="K141:K142"/>
    <mergeCell ref="L141:L142"/>
    <mergeCell ref="O141:O142"/>
    <mergeCell ref="P141:P142"/>
    <mergeCell ref="J143:J144"/>
    <mergeCell ref="K143:K144"/>
    <mergeCell ref="L143:L144"/>
    <mergeCell ref="O143:O144"/>
    <mergeCell ref="P143:P144"/>
    <mergeCell ref="A145:A150"/>
    <mergeCell ref="M145:M150"/>
    <mergeCell ref="N145:N150"/>
    <mergeCell ref="J145:J146"/>
    <mergeCell ref="K145:K146"/>
    <mergeCell ref="L145:L146"/>
    <mergeCell ref="O145:O146"/>
    <mergeCell ref="P145:P146"/>
    <mergeCell ref="J147:J148"/>
    <mergeCell ref="K147:K148"/>
    <mergeCell ref="L147:L148"/>
    <mergeCell ref="O147:O148"/>
    <mergeCell ref="P147:P148"/>
    <mergeCell ref="J149:J150"/>
    <mergeCell ref="K149:K150"/>
    <mergeCell ref="L149:L150"/>
    <mergeCell ref="O149:O150"/>
    <mergeCell ref="P149:P150"/>
    <mergeCell ref="A151:A156"/>
    <mergeCell ref="M151:M156"/>
    <mergeCell ref="N151:N156"/>
    <mergeCell ref="J151:J152"/>
    <mergeCell ref="K151:K152"/>
    <mergeCell ref="L151:L152"/>
    <mergeCell ref="O151:O152"/>
    <mergeCell ref="P151:P152"/>
    <mergeCell ref="J153:J154"/>
    <mergeCell ref="K153:K154"/>
    <mergeCell ref="L153:L154"/>
    <mergeCell ref="O153:O154"/>
    <mergeCell ref="P153:P154"/>
    <mergeCell ref="J155:J156"/>
    <mergeCell ref="K155:K156"/>
    <mergeCell ref="L155:L156"/>
    <mergeCell ref="O155:O156"/>
    <mergeCell ref="P155:P156"/>
    <mergeCell ref="A157:A162"/>
    <mergeCell ref="M157:M162"/>
    <mergeCell ref="N157:N162"/>
    <mergeCell ref="J157:J158"/>
    <mergeCell ref="K157:K158"/>
    <mergeCell ref="L157:L158"/>
    <mergeCell ref="O157:O158"/>
    <mergeCell ref="P157:P158"/>
    <mergeCell ref="J159:J160"/>
    <mergeCell ref="K159:K160"/>
    <mergeCell ref="L159:L160"/>
    <mergeCell ref="O159:O160"/>
    <mergeCell ref="P159:P160"/>
    <mergeCell ref="J161:J162"/>
    <mergeCell ref="K161:K162"/>
    <mergeCell ref="L161:L162"/>
    <mergeCell ref="O161:O162"/>
    <mergeCell ref="P161:P162"/>
    <mergeCell ref="A163:A168"/>
    <mergeCell ref="M163:M168"/>
    <mergeCell ref="N163:N168"/>
    <mergeCell ref="J163:J164"/>
    <mergeCell ref="K163:K164"/>
    <mergeCell ref="L163:L164"/>
    <mergeCell ref="O163:O164"/>
    <mergeCell ref="P163:P164"/>
    <mergeCell ref="J165:J166"/>
    <mergeCell ref="K165:K166"/>
    <mergeCell ref="L165:L166"/>
    <mergeCell ref="O165:O166"/>
    <mergeCell ref="P165:P166"/>
    <mergeCell ref="J167:J168"/>
    <mergeCell ref="K167:K168"/>
    <mergeCell ref="L167:L168"/>
    <mergeCell ref="O167:O168"/>
    <mergeCell ref="P167:P168"/>
    <mergeCell ref="A169:A174"/>
    <mergeCell ref="M169:M174"/>
    <mergeCell ref="N169:N174"/>
    <mergeCell ref="J169:J170"/>
    <mergeCell ref="K169:K170"/>
    <mergeCell ref="L169:L170"/>
    <mergeCell ref="O169:O170"/>
    <mergeCell ref="P169:P170"/>
    <mergeCell ref="J171:J172"/>
    <mergeCell ref="K171:K172"/>
    <mergeCell ref="L171:L172"/>
    <mergeCell ref="O171:O172"/>
    <mergeCell ref="P171:P172"/>
    <mergeCell ref="J173:J174"/>
    <mergeCell ref="K173:K174"/>
    <mergeCell ref="L173:L174"/>
    <mergeCell ref="O173:O174"/>
    <mergeCell ref="P173:P174"/>
    <mergeCell ref="A175:A180"/>
    <mergeCell ref="M175:M180"/>
    <mergeCell ref="N175:N180"/>
    <mergeCell ref="J175:J176"/>
    <mergeCell ref="K175:K176"/>
    <mergeCell ref="L175:L176"/>
    <mergeCell ref="O175:O176"/>
    <mergeCell ref="P175:P176"/>
    <mergeCell ref="J177:J178"/>
    <mergeCell ref="K177:K178"/>
    <mergeCell ref="L177:L178"/>
    <mergeCell ref="O177:O178"/>
    <mergeCell ref="P177:P178"/>
    <mergeCell ref="J179:J180"/>
    <mergeCell ref="K179:K180"/>
    <mergeCell ref="L179:L180"/>
    <mergeCell ref="O179:O180"/>
    <mergeCell ref="P179:P180"/>
    <mergeCell ref="A181:A186"/>
    <mergeCell ref="M181:M186"/>
    <mergeCell ref="N181:N186"/>
    <mergeCell ref="J181:J182"/>
    <mergeCell ref="K181:K182"/>
    <mergeCell ref="L181:L182"/>
    <mergeCell ref="O181:O182"/>
    <mergeCell ref="P181:P182"/>
    <mergeCell ref="J183:J184"/>
    <mergeCell ref="K183:K184"/>
    <mergeCell ref="L183:L184"/>
    <mergeCell ref="O183:O184"/>
    <mergeCell ref="P183:P184"/>
    <mergeCell ref="J185:J186"/>
    <mergeCell ref="K185:K186"/>
    <mergeCell ref="L185:L186"/>
    <mergeCell ref="O185:O186"/>
    <mergeCell ref="P185:P186"/>
    <mergeCell ref="A187:A192"/>
    <mergeCell ref="M187:M192"/>
    <mergeCell ref="N187:N192"/>
    <mergeCell ref="J187:J188"/>
    <mergeCell ref="K187:K188"/>
    <mergeCell ref="L187:L188"/>
    <mergeCell ref="O187:O188"/>
    <mergeCell ref="P187:P188"/>
    <mergeCell ref="J189:J190"/>
    <mergeCell ref="K189:K190"/>
    <mergeCell ref="L189:L190"/>
    <mergeCell ref="O189:O190"/>
    <mergeCell ref="P189:P190"/>
    <mergeCell ref="J191:J192"/>
    <mergeCell ref="K191:K192"/>
    <mergeCell ref="L191:L192"/>
    <mergeCell ref="O191:O192"/>
    <mergeCell ref="P191:P192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" activeCellId="0" sqref="H1"/>
    </sheetView>
  </sheetViews>
  <sheetFormatPr defaultColWidth="9" defaultRowHeight="14.25"/>
  <sheetData>
    <row ht="100" customHeight="1" r="1">
      <c r="A1" s="30" t="s">
        <v>25</v>
      </c>
      <c r="B1" s="30" t="s">
        <v>26</v>
      </c>
      <c r="C1" s="30" t="s">
        <v>27</v>
      </c>
      <c r="D1" s="30" t="s">
        <v>28</v>
      </c>
      <c r="E1" s="30" t="s">
        <v>29</v>
      </c>
      <c r="F1" s="31"/>
      <c r="G1" s="32"/>
      <c r="H1" s="32"/>
      <c r="I1" s="33" t="s">
        <v>30</v>
      </c>
      <c r="J1" s="34" t="s">
        <v>31</v>
      </c>
      <c r="K1" s="35" t="s">
        <v>32</v>
      </c>
      <c r="L1" s="35" t="s">
        <v>33</v>
      </c>
      <c r="M1" s="35" t="s">
        <v>34</v>
      </c>
      <c r="N1" s="35"/>
      <c r="O1" s="35"/>
    </row>
    <row ht="71.25" r="2">
      <c r="A2" s="30" t="s">
        <v>35</v>
      </c>
      <c r="B2" s="30" t="s">
        <v>36</v>
      </c>
      <c r="C2" s="30" t="s">
        <v>37</v>
      </c>
      <c r="D2" s="30" t="s">
        <v>38</v>
      </c>
      <c r="E2" s="30" t="s">
        <v>39</v>
      </c>
      <c r="F2" s="31"/>
      <c r="J2" s="36" t="s">
        <v>40</v>
      </c>
      <c r="K2" s="37" t="s">
        <v>41</v>
      </c>
      <c r="L2" s="37" t="s">
        <v>42</v>
      </c>
      <c r="M2" s="37" t="s">
        <v>43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33" activeCellId="0" sqref="F33"/>
    </sheetView>
  </sheetViews>
  <sheetFormatPr defaultColWidth="9" defaultRowHeight="14.25"/>
  <sheetData>
    <row ht="71.25" r="1">
      <c r="A1" s="37" t="s">
        <v>44</v>
      </c>
      <c r="B1" s="37" t="s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3" activeCellId="0" sqref="G3"/>
    </sheetView>
  </sheetViews>
  <sheetFormatPr defaultColWidth="9" defaultRowHeight="14.25"/>
  <sheetData>
    <row ht="57" r="1">
      <c r="A1" s="37" t="s">
        <v>46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9" activeCellId="0" sqref="E9"/>
    </sheetView>
  </sheetViews>
  <sheetFormatPr defaultColWidth="9" defaultRowHeight="14.25"/>
  <sheetData>
    <row r="1">
      <c r="A1" s="0" t="s">
        <v>47</v>
      </c>
      <c r="B1" s="0">
        <v>6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cols>
    <col customWidth="1" min="1" max="1" width="17.875"/>
    <col customWidth="1" min="2" max="2" width="25.125"/>
  </cols>
  <sheetData>
    <row ht="15.75" r="1">
      <c r="A1" s="38" t="s">
        <v>48</v>
      </c>
      <c r="B1" s="38">
        <v>43464.623659999997</v>
      </c>
    </row>
    <row ht="15.75" r="2">
      <c r="A2" s="38" t="s">
        <v>49</v>
      </c>
      <c r="B2" s="39">
        <v>43464</v>
      </c>
    </row>
    <row ht="15.75" r="3">
      <c r="A3" s="38" t="s">
        <v>50</v>
      </c>
      <c r="B3" s="38">
        <v>43464</v>
      </c>
    </row>
    <row ht="15.75" r="4">
      <c r="A4" s="38" t="s">
        <v>51</v>
      </c>
      <c r="B4" s="40">
        <v>43464</v>
      </c>
    </row>
    <row ht="15.75" r="5">
      <c r="A5" s="38" t="s">
        <v>52</v>
      </c>
      <c r="B5" s="38">
        <v>43464</v>
      </c>
    </row>
    <row ht="15.75" r="6">
      <c r="A6" s="38" t="s">
        <v>53</v>
      </c>
      <c r="B6" s="38" t="s">
        <v>54</v>
      </c>
    </row>
    <row ht="15.75" r="7">
      <c r="A7" s="38" t="s">
        <v>55</v>
      </c>
      <c r="B7" s="38">
        <v>43435</v>
      </c>
    </row>
    <row ht="15.75" r="8">
      <c r="A8" s="38" t="s">
        <v>56</v>
      </c>
      <c r="B8" s="38" t="s">
        <v>57</v>
      </c>
    </row>
    <row ht="15.75" r="9">
      <c r="A9" s="38" t="s">
        <v>58</v>
      </c>
      <c r="B9" s="38" t="s">
        <v>59</v>
      </c>
    </row>
    <row ht="15.75" r="10">
      <c r="A10" s="38" t="s">
        <v>60</v>
      </c>
      <c r="B10" s="38" t="s">
        <v>61</v>
      </c>
    </row>
    <row ht="15.75" r="11">
      <c r="A11" s="38" t="s">
        <v>62</v>
      </c>
      <c r="B11" s="38" t="s">
        <v>63</v>
      </c>
    </row>
    <row ht="15.75" r="12">
      <c r="A12" s="38" t="s">
        <v>64</v>
      </c>
      <c r="B12" s="38">
        <v>1</v>
      </c>
    </row>
    <row ht="15.75" r="13">
      <c r="A13" s="38" t="s">
        <v>65</v>
      </c>
      <c r="B13" s="38" t="s">
        <v>66</v>
      </c>
    </row>
    <row ht="15.75" r="14">
      <c r="A14" s="38" t="s">
        <v>67</v>
      </c>
      <c r="B14" s="38">
        <v>5</v>
      </c>
    </row>
    <row ht="15.75" r="15">
      <c r="A15" s="38" t="s">
        <v>68</v>
      </c>
      <c r="B15" s="38" t="s">
        <v>69</v>
      </c>
    </row>
    <row ht="15.75" r="16">
      <c r="A16" s="38" t="s">
        <v>70</v>
      </c>
      <c r="B16" s="38" t="s">
        <v>71</v>
      </c>
    </row>
    <row ht="15.75" r="17">
      <c r="A17" s="38" t="s">
        <v>72</v>
      </c>
      <c r="B17" s="40">
        <v>43464</v>
      </c>
    </row>
    <row ht="15.75" r="18">
      <c r="A18" s="38" t="s">
        <v>73</v>
      </c>
      <c r="B18" s="38" t="s">
        <v>74</v>
      </c>
    </row>
    <row ht="15.75" r="19">
      <c r="A19" s="38" t="s">
        <v>75</v>
      </c>
      <c r="B19" s="41">
        <v>43464.628518518497</v>
      </c>
    </row>
    <row ht="15.75" r="20">
      <c r="A20" s="38" t="s">
        <v>76</v>
      </c>
      <c r="B20" s="41">
        <v>43464.628530092603</v>
      </c>
    </row>
    <row ht="15.75" r="21">
      <c r="A21" s="38" t="s">
        <v>77</v>
      </c>
      <c r="B21" s="38" t="s">
        <v>78</v>
      </c>
    </row>
  </sheetData>
  <printOptions headings="0" gridLines="0" gridLinesSet="0"/>
  <pageMargins left="0.69930555555555596" right="0.699305555555555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