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935" windowHeight="7785"/>
  </bookViews>
  <sheets>
    <sheet name="主要工艺参数" sheetId="1" r:id="rId1"/>
    <sheet name="_analysis_day_shift" sheetId="2" r:id="rId2"/>
    <sheet name="_analysislast_day_shift" sheetId="14" r:id="rId3"/>
    <sheet name="_standard_day_shift" sheetId="15" r:id="rId4"/>
    <sheet name="_peimei_day_shift" sheetId="3" r:id="rId5"/>
    <sheet name="_crushing_day_shift" sheetId="4" r:id="rId6"/>
    <sheet name="_actual_day_shift" sheetId="6" r:id="rId7"/>
    <sheet name="_kankavg_day_shift" sheetId="16" r:id="rId8"/>
    <sheet name="_metadata" sheetId="5" r:id="rId9"/>
    <sheet name="_yield_day_shift" sheetId="7" r:id="rId10"/>
    <sheet name="_luwen_day_shift" sheetId="8" r:id="rId11"/>
    <sheet name="_jtcl_day_shift" sheetId="9" r:id="rId12"/>
    <sheet name="_kstatis_day_shift" sheetId="10" r:id="rId13"/>
    <sheet name="_peimeicsnowed_day_shift" sheetId="11" r:id="rId14"/>
    <sheet name="_tagh2_day_shift" sheetId="13" r:id="rId15"/>
  </sheets>
  <calcPr calcId="144525"/>
</workbook>
</file>

<file path=xl/sharedStrings.xml><?xml version="1.0" encoding="utf-8"?>
<sst xmlns="http://schemas.openxmlformats.org/spreadsheetml/2006/main" count="140" uniqueCount="122">
  <si>
    <t xml:space="preserve">6#-7#焦炉主要工艺参数及实物质量情况 </t>
  </si>
  <si>
    <t>配
煤
参
数</t>
  </si>
  <si>
    <t>配煤比</t>
  </si>
  <si>
    <t>日期</t>
  </si>
  <si>
    <t>煤种1</t>
  </si>
  <si>
    <t>煤种2</t>
  </si>
  <si>
    <t>煤种3</t>
  </si>
  <si>
    <t>煤种4</t>
  </si>
  <si>
    <t>煤种5</t>
  </si>
  <si>
    <t>煤种6</t>
  </si>
  <si>
    <t>煤种7</t>
  </si>
  <si>
    <t>煤种8</t>
  </si>
  <si>
    <t>煤种9</t>
  </si>
  <si>
    <t xml:space="preserve">  上次执行</t>
  </si>
  <si>
    <r>
      <rPr>
        <sz val="11"/>
        <color rgb="FFFF0000"/>
        <rFont val="宋体"/>
        <charset val="134"/>
        <scheme val="minor"/>
      </rPr>
      <t>·</t>
    </r>
    <r>
      <rPr>
        <sz val="11"/>
        <color theme="1"/>
        <rFont val="宋体"/>
        <charset val="134"/>
        <scheme val="minor"/>
      </rPr>
      <t>正在执行</t>
    </r>
  </si>
  <si>
    <t>焦
炭
质
量</t>
  </si>
  <si>
    <t>Ad</t>
  </si>
  <si>
    <t>Std</t>
  </si>
  <si>
    <t>FCad</t>
  </si>
  <si>
    <t>Vdaf</t>
  </si>
  <si>
    <t>M40</t>
  </si>
  <si>
    <t>M10</t>
  </si>
  <si>
    <t>CSR</t>
  </si>
  <si>
    <t>CRI</t>
  </si>
  <si>
    <t>40~80mm</t>
  </si>
  <si>
    <t>平均粒度mm</t>
  </si>
  <si>
    <t>控制范围</t>
  </si>
  <si>
    <t>≤12.6</t>
  </si>
  <si>
    <t>≤0.8</t>
  </si>
  <si>
    <t>≥65</t>
  </si>
  <si>
    <t>≤1.2</t>
  </si>
  <si>
    <t>86～91</t>
  </si>
  <si>
    <t>4.5～6.5</t>
  </si>
  <si>
    <t>≥66</t>
  </si>
  <si>
    <t>≤26</t>
  </si>
  <si>
    <t>≥70</t>
  </si>
  <si>
    <t>≥52</t>
  </si>
  <si>
    <t>实绩</t>
  </si>
  <si>
    <t>评价</t>
  </si>
  <si>
    <t>异常说明</t>
  </si>
  <si>
    <t>炼
焦
作
业</t>
  </si>
  <si>
    <t>参数</t>
  </si>
  <si>
    <t>备煤</t>
  </si>
  <si>
    <t>炼焦</t>
  </si>
  <si>
    <t>干熄焦</t>
  </si>
  <si>
    <t>配煤比准确度 %</t>
  </si>
  <si>
    <t>入炉煤粉碎细度 %</t>
  </si>
  <si>
    <t>出焦孔数</t>
  </si>
  <si>
    <t>K3</t>
  </si>
  <si>
    <t>K均</t>
  </si>
  <si>
    <t>K安</t>
  </si>
  <si>
    <t>焦炉直行温度（℃）</t>
  </si>
  <si>
    <t>干熄率 %</t>
  </si>
  <si>
    <t>≥0.90</t>
  </si>
  <si>
    <t>≥0.85</t>
  </si>
  <si>
    <t>6#炉机侧</t>
  </si>
  <si>
    <t>7#炉机侧</t>
  </si>
  <si>
    <t>6#炉焦侧</t>
  </si>
  <si>
    <t>7#炉焦侧</t>
  </si>
  <si>
    <t>≥98%</t>
  </si>
  <si>
    <t>68～80%</t>
  </si>
  <si>
    <t>6#炉</t>
  </si>
  <si>
    <t>7#炉</t>
  </si>
  <si>
    <t>≥99%</t>
  </si>
  <si>
    <t>正常</t>
  </si>
  <si>
    <r>
      <rPr>
        <b/>
        <sz val="11"/>
        <color theme="1"/>
        <rFont val="Calibri"/>
        <charset val="134"/>
      </rPr>
      <t>6#-7#</t>
    </r>
    <r>
      <rPr>
        <b/>
        <sz val="11"/>
        <color theme="1"/>
        <rFont val="宋体"/>
        <charset val="134"/>
        <scheme val="minor"/>
      </rPr>
      <t>焦炉焦罐</t>
    </r>
  </si>
  <si>
    <r>
      <rPr>
        <b/>
        <sz val="11"/>
        <color theme="1"/>
        <rFont val="Calibri"/>
        <charset val="134"/>
      </rPr>
      <t xml:space="preserve">6#-7# </t>
    </r>
    <r>
      <rPr>
        <b/>
        <sz val="11"/>
        <color theme="1"/>
        <rFont val="宋体"/>
        <charset val="134"/>
        <scheme val="minor"/>
      </rPr>
      <t>运焦皮带</t>
    </r>
  </si>
  <si>
    <t>焦
炭
实
物
质
量C302</t>
  </si>
  <si>
    <t>实物评价</t>
  </si>
  <si>
    <t>备注：每天发布一次，发布到微信炼铁调度群（焦化），由调度转发厂信息平台。</t>
  </si>
  <si>
    <t>6#焦炉K均</t>
  </si>
  <si>
    <t>6#焦炉K安</t>
  </si>
  <si>
    <t>7#焦炉K均</t>
  </si>
  <si>
    <t>7#焦炉K安</t>
  </si>
  <si>
    <t>K均管控≥0.90</t>
  </si>
  <si>
    <t>K安管控≥0.85</t>
  </si>
  <si>
    <t>机侧标准温度</t>
  </si>
  <si>
    <t>焦侧标准温度</t>
  </si>
  <si>
    <t>焦炭产量</t>
  </si>
  <si>
    <t>每天白班更新前一天数据</t>
  </si>
  <si>
    <t>循环气体H2含量</t>
  </si>
  <si>
    <t>KH-Y/Ad</t>
  </si>
  <si>
    <t>KH-Y/Std</t>
  </si>
  <si>
    <t>KH-Y/C</t>
  </si>
  <si>
    <t>KH-Y/Vdaf</t>
  </si>
  <si>
    <t>KH-Y/M40</t>
  </si>
  <si>
    <t>KH-Y/M10</t>
  </si>
  <si>
    <t>KH-Y/CSR</t>
  </si>
  <si>
    <t>KH-Y/CRI</t>
  </si>
  <si>
    <t>KH-Y/48MM</t>
  </si>
  <si>
    <t>KH-Y/D</t>
  </si>
  <si>
    <t>standardTempMach</t>
  </si>
  <si>
    <t>standardTempCoke</t>
  </si>
  <si>
    <t>CK67_L1R_CB_CBAcTol_1m_evt</t>
  </si>
  <si>
    <t>crushingFineness</t>
  </si>
  <si>
    <t>actualOutHolesNumber</t>
  </si>
  <si>
    <t>k2</t>
  </si>
  <si>
    <t>no1FurnaceKAvg</t>
  </si>
  <si>
    <t>no2FurnaceKAvg</t>
  </si>
  <si>
    <t>no1FurnaceKAn</t>
  </si>
  <si>
    <t>no2FurnaceKAn</t>
  </si>
  <si>
    <t>planOutHolesNumber</t>
  </si>
  <si>
    <t>KAvg6</t>
  </si>
  <si>
    <t>KAvg7</t>
  </si>
  <si>
    <t>KAN6</t>
  </si>
  <si>
    <t>KAN7</t>
  </si>
  <si>
    <t>干息率</t>
  </si>
  <si>
    <t>CO61</t>
  </si>
  <si>
    <t>CO71</t>
  </si>
  <si>
    <t>CO62</t>
  </si>
  <si>
    <t>CO72</t>
  </si>
  <si>
    <t>date</t>
  </si>
  <si>
    <t>name1</t>
  </si>
  <si>
    <t>name2</t>
  </si>
  <si>
    <t>name3</t>
  </si>
  <si>
    <t>name4</t>
  </si>
  <si>
    <t>name5</t>
  </si>
  <si>
    <t>name6</t>
  </si>
  <si>
    <t>name7</t>
  </si>
  <si>
    <t>name8</t>
  </si>
  <si>
    <t>name9</t>
  </si>
  <si>
    <t>CK67_L1R_CDQ_ARA_31101BHH2O_1m_avg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</si>
</sst>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_ "/>
    <numFmt numFmtId="177" formatCode="0.00_);[Red]\(0.00\)"/>
    <numFmt numFmtId="178" formatCode="0_ "/>
    <numFmt numFmtId="179" formatCode="0.0"/>
  </numFmts>
  <fonts count="32">
    <font>
      <sz val="11"/>
      <color theme="1"/>
      <name val="宋体"/>
      <charset val="134"/>
      <scheme val="minor"/>
    </font>
    <font>
      <sz val="10.5"/>
      <color rgb="FF000000"/>
      <name val="Tahoma"/>
      <charset val="134"/>
    </font>
    <font>
      <sz val="9.7"/>
      <color rgb="FF000000"/>
      <name val="Consolas"/>
      <charset val="134"/>
    </font>
    <font>
      <sz val="12"/>
      <color rgb="FF6A8759"/>
      <name val="宋体"/>
      <charset val="134"/>
    </font>
    <font>
      <b/>
      <sz val="16"/>
      <color theme="1"/>
      <name val="宋体"/>
      <charset val="134"/>
      <scheme val="minor"/>
    </font>
    <font>
      <b/>
      <sz val="14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Calibri"/>
      <charset val="134"/>
    </font>
    <font>
      <b/>
      <sz val="11"/>
      <name val="宋体"/>
      <charset val="134"/>
      <scheme val="minor"/>
    </font>
    <font>
      <b/>
      <sz val="11"/>
      <color rgb="FFFF0000"/>
      <name val="Calibri"/>
      <charset val="134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1" fillId="15" borderId="3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24" borderId="39" applyNumberFormat="0" applyFon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38" applyNumberFormat="0" applyFill="0" applyAlignment="0" applyProtection="0">
      <alignment vertical="center"/>
    </xf>
    <xf numFmtId="0" fontId="23" fillId="0" borderId="38" applyNumberFormat="0" applyFill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5" fillId="0" borderId="35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0" fillId="27" borderId="41" applyNumberFormat="0" applyAlignment="0" applyProtection="0">
      <alignment vertical="center"/>
    </xf>
    <xf numFmtId="0" fontId="29" fillId="27" borderId="36" applyNumberFormat="0" applyAlignment="0" applyProtection="0">
      <alignment vertical="center"/>
    </xf>
    <xf numFmtId="0" fontId="22" fillId="17" borderId="37" applyNumberFormat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8" fillId="0" borderId="40" applyNumberFormat="0" applyFill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</cellStyleXfs>
  <cellXfs count="1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distributed" vertical="center"/>
    </xf>
    <xf numFmtId="0" fontId="2" fillId="0" borderId="0" xfId="0" applyFont="1" applyAlignment="1">
      <alignment horizontal="distributed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49" fontId="7" fillId="0" borderId="0" xfId="0" applyNumberFormat="1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10" fontId="0" fillId="0" borderId="5" xfId="0" applyNumberFormat="1" applyFont="1" applyFill="1" applyBorder="1" applyAlignment="1">
      <alignment horizontal="center" vertical="center" wrapText="1"/>
    </xf>
    <xf numFmtId="176" fontId="0" fillId="0" borderId="5" xfId="0" applyNumberFormat="1" applyFont="1" applyFill="1" applyBorder="1" applyAlignment="1">
      <alignment horizontal="center" vertical="center"/>
    </xf>
    <xf numFmtId="177" fontId="8" fillId="0" borderId="5" xfId="0" applyNumberFormat="1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 wrapText="1"/>
    </xf>
    <xf numFmtId="58" fontId="9" fillId="0" borderId="9" xfId="0" applyNumberFormat="1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vertical="center"/>
    </xf>
    <xf numFmtId="0" fontId="0" fillId="0" borderId="18" xfId="0" applyFont="1" applyFill="1" applyBorder="1" applyAlignment="1">
      <alignment vertical="center"/>
    </xf>
    <xf numFmtId="0" fontId="0" fillId="0" borderId="17" xfId="0" applyFont="1" applyFill="1" applyBorder="1" applyAlignment="1">
      <alignment vertical="center"/>
    </xf>
    <xf numFmtId="0" fontId="5" fillId="2" borderId="4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vertical="center"/>
    </xf>
    <xf numFmtId="0" fontId="0" fillId="0" borderId="16" xfId="0" applyFont="1" applyFill="1" applyBorder="1" applyAlignment="1">
      <alignment vertical="center"/>
    </xf>
    <xf numFmtId="0" fontId="0" fillId="0" borderId="19" xfId="0" applyFont="1" applyFill="1" applyBorder="1" applyAlignment="1">
      <alignment vertical="center"/>
    </xf>
    <xf numFmtId="0" fontId="0" fillId="0" borderId="20" xfId="0" applyFont="1" applyFill="1" applyBorder="1" applyAlignment="1">
      <alignment vertical="center"/>
    </xf>
    <xf numFmtId="0" fontId="0" fillId="0" borderId="21" xfId="0" applyFont="1" applyFill="1" applyBorder="1" applyAlignment="1">
      <alignment vertical="center"/>
    </xf>
    <xf numFmtId="0" fontId="6" fillId="4" borderId="21" xfId="0" applyFont="1" applyFill="1" applyBorder="1" applyAlignment="1">
      <alignment horizontal="center" vertical="center"/>
    </xf>
    <xf numFmtId="0" fontId="0" fillId="4" borderId="22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 wrapText="1"/>
    </xf>
    <xf numFmtId="0" fontId="6" fillId="4" borderId="23" xfId="0" applyFont="1" applyFill="1" applyBorder="1" applyAlignment="1">
      <alignment horizontal="center" vertical="center"/>
    </xf>
    <xf numFmtId="0" fontId="0" fillId="4" borderId="24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25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/>
    </xf>
    <xf numFmtId="14" fontId="0" fillId="0" borderId="5" xfId="0" applyNumberFormat="1" applyFont="1" applyFill="1" applyBorder="1" applyAlignment="1">
      <alignment horizontal="center" vertical="center"/>
    </xf>
    <xf numFmtId="14" fontId="0" fillId="0" borderId="0" xfId="0" applyNumberFormat="1" applyFont="1" applyFill="1" applyBorder="1" applyAlignment="1">
      <alignment horizontal="center" vertical="center"/>
    </xf>
    <xf numFmtId="176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4" fillId="0" borderId="1" xfId="0" applyFont="1" applyFill="1" applyBorder="1" applyAlignment="1">
      <alignment vertical="center"/>
    </xf>
    <xf numFmtId="0" fontId="6" fillId="3" borderId="2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 wrapText="1"/>
    </xf>
    <xf numFmtId="0" fontId="0" fillId="0" borderId="27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0" fillId="0" borderId="28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0" fillId="3" borderId="27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0" fillId="0" borderId="28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 wrapText="1"/>
    </xf>
    <xf numFmtId="0" fontId="0" fillId="0" borderId="27" xfId="0" applyFont="1" applyFill="1" applyBorder="1" applyAlignment="1">
      <alignment horizontal="center" vertical="center"/>
    </xf>
    <xf numFmtId="177" fontId="0" fillId="0" borderId="5" xfId="0" applyNumberFormat="1" applyFont="1" applyFill="1" applyBorder="1" applyAlignment="1">
      <alignment horizontal="center" vertical="center"/>
    </xf>
    <xf numFmtId="1" fontId="8" fillId="0" borderId="5" xfId="0" applyNumberFormat="1" applyFont="1" applyFill="1" applyBorder="1" applyAlignment="1">
      <alignment horizontal="center" vertical="center"/>
    </xf>
    <xf numFmtId="10" fontId="8" fillId="0" borderId="27" xfId="0" applyNumberFormat="1" applyFont="1" applyFill="1" applyBorder="1" applyAlignment="1">
      <alignment horizontal="center" vertical="center"/>
    </xf>
    <xf numFmtId="0" fontId="9" fillId="0" borderId="28" xfId="0" applyFont="1" applyFill="1" applyBorder="1" applyAlignment="1">
      <alignment horizontal="center" vertical="center"/>
    </xf>
    <xf numFmtId="0" fontId="12" fillId="0" borderId="22" xfId="0" applyFont="1" applyFill="1" applyBorder="1" applyAlignment="1">
      <alignment vertical="center"/>
    </xf>
    <xf numFmtId="0" fontId="9" fillId="4" borderId="0" xfId="0" applyFont="1" applyFill="1" applyBorder="1" applyAlignment="1">
      <alignment vertical="center"/>
    </xf>
    <xf numFmtId="0" fontId="0" fillId="0" borderId="30" xfId="0" applyFont="1" applyFill="1" applyBorder="1" applyAlignment="1">
      <alignment horizontal="center" vertical="center"/>
    </xf>
    <xf numFmtId="0" fontId="0" fillId="0" borderId="31" xfId="0" applyFont="1" applyFill="1" applyBorder="1" applyAlignment="1">
      <alignment horizontal="center" vertical="center"/>
    </xf>
    <xf numFmtId="0" fontId="0" fillId="0" borderId="32" xfId="0" applyFont="1" applyFill="1" applyBorder="1" applyAlignment="1">
      <alignment horizontal="center" vertical="center"/>
    </xf>
    <xf numFmtId="0" fontId="0" fillId="4" borderId="31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vertical="center"/>
    </xf>
    <xf numFmtId="0" fontId="0" fillId="4" borderId="33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vertical="center"/>
    </xf>
    <xf numFmtId="178" fontId="0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0" fillId="0" borderId="30" xfId="0" applyFont="1" applyFill="1" applyBorder="1" applyAlignment="1">
      <alignment vertical="center"/>
    </xf>
    <xf numFmtId="0" fontId="0" fillId="0" borderId="31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31" xfId="0" applyFont="1" applyFill="1" applyBorder="1" applyAlignment="1">
      <alignment horizontal="center" vertical="center"/>
    </xf>
    <xf numFmtId="0" fontId="0" fillId="0" borderId="3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/>
    </xf>
    <xf numFmtId="0" fontId="0" fillId="0" borderId="33" xfId="0" applyFont="1" applyFill="1" applyBorder="1" applyAlignment="1">
      <alignment vertical="center"/>
    </xf>
    <xf numFmtId="179" fontId="0" fillId="0" borderId="0" xfId="0" applyNumberFormat="1" applyFont="1" applyFill="1" applyBorder="1" applyAlignment="1">
      <alignment horizontal="center" vertical="center"/>
    </xf>
    <xf numFmtId="179" fontId="0" fillId="0" borderId="0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customXml" Target="../customXml/item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tx1"/>
                </a:solidFill>
              </a:rPr>
              <a:t>6#-7#</a:t>
            </a:r>
            <a:r>
              <a:rPr lang="zh-CN" sz="1400">
                <a:solidFill>
                  <a:schemeClr val="tx1"/>
                </a:solidFill>
              </a:rPr>
              <a:t>焦炉全天</a:t>
            </a:r>
            <a:r>
              <a:rPr lang="en-US" sz="1400">
                <a:solidFill>
                  <a:schemeClr val="tx1"/>
                </a:solidFill>
              </a:rPr>
              <a:t>K</a:t>
            </a:r>
            <a:r>
              <a:rPr lang="zh-CN" sz="1400">
                <a:solidFill>
                  <a:schemeClr val="tx1"/>
                </a:solidFill>
              </a:rPr>
              <a:t>均趋势图</a:t>
            </a:r>
            <a:endParaRPr lang="zh-CN" sz="14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22189607584693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83807825699927"/>
          <c:y val="0.207234775991167"/>
          <c:w val="0.871148995347107"/>
          <c:h val="0.566177209678392"/>
        </c:manualLayout>
      </c:layout>
      <c:lineChart>
        <c:grouping val="standard"/>
        <c:varyColors val="0"/>
        <c:ser>
          <c:idx val="0"/>
          <c:order val="0"/>
          <c:tx>
            <c:strRef>
              <c:f>主要工艺参数!$D$41</c:f>
              <c:strCache>
                <c:ptCount val="1"/>
                <c:pt idx="0">
                  <c:v>6#焦炉K均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cat>
            <c:strRef>
              <c:f>主要工艺参数!$C$42:$C$48</c:f>
              <c:strCache>
                <c:ptCount val="7"/>
                <c:pt idx="0" c:formatCode="yyyy/m/d">
                  <c:v/>
                </c:pt>
                <c:pt idx="1" c:formatCode="yyyy/m/d">
                  <c:v/>
                </c:pt>
                <c:pt idx="2" c:formatCode="yyyy/m/d">
                  <c:v/>
                </c:pt>
                <c:pt idx="3" c:formatCode="yyyy/m/d">
                  <c:v/>
                </c:pt>
                <c:pt idx="4" c:formatCode="yyyy/m/d">
                  <c:v/>
                </c:pt>
                <c:pt idx="5" c:formatCode="yyyy/m/d">
                  <c:v/>
                </c:pt>
                <c:pt idx="6" c:formatCode="yyyy/m/d">
                  <c:v/>
                </c:pt>
              </c:strCache>
            </c:strRef>
          </c:cat>
          <c:val>
            <c:numRef>
              <c:f>主要工艺参数!$D$42:$D$48</c:f>
              <c:numCache>
                <c:formatCode>0.00_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主要工艺参数!$F$41</c:f>
              <c:strCache>
                <c:ptCount val="1"/>
                <c:pt idx="0">
                  <c:v>7#焦炉K均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cat>
            <c:strRef>
              <c:f>主要工艺参数!$C$42:$C$48</c:f>
              <c:strCache>
                <c:ptCount val="7"/>
                <c:pt idx="0" c:formatCode="yyyy/m/d">
                  <c:v/>
                </c:pt>
                <c:pt idx="1" c:formatCode="yyyy/m/d">
                  <c:v/>
                </c:pt>
                <c:pt idx="2" c:formatCode="yyyy/m/d">
                  <c:v/>
                </c:pt>
                <c:pt idx="3" c:formatCode="yyyy/m/d">
                  <c:v/>
                </c:pt>
                <c:pt idx="4" c:formatCode="yyyy/m/d">
                  <c:v/>
                </c:pt>
                <c:pt idx="5" c:formatCode="yyyy/m/d">
                  <c:v/>
                </c:pt>
                <c:pt idx="6" c:formatCode="yyyy/m/d">
                  <c:v/>
                </c:pt>
              </c:strCache>
            </c:strRef>
          </c:cat>
          <c:val>
            <c:numRef>
              <c:f>主要工艺参数!$F$42:$F$48</c:f>
              <c:numCache>
                <c:formatCode>0.00_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主要工艺参数!$H$41</c:f>
              <c:strCache>
                <c:ptCount val="1"/>
                <c:pt idx="0">
                  <c:v>K均管控≥0.90</c:v>
                </c:pt>
              </c:strCache>
            </c:strRef>
          </c:tx>
          <c:spPr>
            <a:ln w="12700" cap="rnd">
              <a:solidFill>
                <a:srgbClr val="FFC000"/>
              </a:solidFill>
              <a:prstDash val="dash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主要工艺参数!$C$42:$C$48</c:f>
              <c:strCache>
                <c:ptCount val="7"/>
                <c:pt idx="0" c:formatCode="yyyy/m/d">
                  <c:v/>
                </c:pt>
                <c:pt idx="1" c:formatCode="yyyy/m/d">
                  <c:v/>
                </c:pt>
                <c:pt idx="2" c:formatCode="yyyy/m/d">
                  <c:v/>
                </c:pt>
                <c:pt idx="3" c:formatCode="yyyy/m/d">
                  <c:v/>
                </c:pt>
                <c:pt idx="4" c:formatCode="yyyy/m/d">
                  <c:v/>
                </c:pt>
                <c:pt idx="5" c:formatCode="yyyy/m/d">
                  <c:v/>
                </c:pt>
                <c:pt idx="6" c:formatCode="yyyy/m/d">
                  <c:v/>
                </c:pt>
              </c:strCache>
            </c:strRef>
          </c:cat>
          <c:val>
            <c:numRef>
              <c:f>主要工艺参数!$H$42:$H$48</c:f>
              <c:numCache>
                <c:formatCode>0.00_ </c:formatCode>
                <c:ptCount val="7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33376"/>
        <c:axId val="153759744"/>
      </c:lineChart>
      <c:catAx>
        <c:axId val="15373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108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3759744"/>
        <c:crosses val="autoZero"/>
        <c:auto val="1"/>
        <c:lblAlgn val="ctr"/>
        <c:lblOffset val="100"/>
        <c:noMultiLvlLbl val="1"/>
      </c:catAx>
      <c:valAx>
        <c:axId val="153759744"/>
        <c:scaling>
          <c:orientation val="minMax"/>
          <c:max val="1.1"/>
          <c:min val="0.7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373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1129632837301"/>
          <c:y val="0.123566036801544"/>
          <c:w val="0.400016666019036"/>
          <c:h val="0.09309152257897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2"/>
    </a:soli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 sz="1400">
                <a:solidFill>
                  <a:schemeClr val="tx1"/>
                </a:solidFill>
              </a:rPr>
              <a:t>产量 </a:t>
            </a:r>
            <a:r>
              <a:rPr lang="en-US" altLang="zh-CN" sz="1400">
                <a:solidFill>
                  <a:schemeClr val="tx1"/>
                </a:solidFill>
              </a:rPr>
              <a:t>t</a:t>
            </a:r>
            <a:endParaRPr lang="zh-CN" altLang="en-US" sz="14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主要工艺参数!$M$41</c:f>
              <c:strCache>
                <c:ptCount val="1"/>
                <c:pt idx="0">
                  <c:v>焦炭产量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主要工艺参数!$C$42:$C$48</c:f>
              <c:strCache>
                <c:ptCount val="7"/>
                <c:pt idx="0" c:formatCode="yyyy/m/d">
                  <c:v/>
                </c:pt>
                <c:pt idx="1" c:formatCode="yyyy/m/d">
                  <c:v/>
                </c:pt>
                <c:pt idx="2" c:formatCode="yyyy/m/d">
                  <c:v/>
                </c:pt>
                <c:pt idx="3" c:formatCode="yyyy/m/d">
                  <c:v/>
                </c:pt>
                <c:pt idx="4" c:formatCode="yyyy/m/d">
                  <c:v/>
                </c:pt>
                <c:pt idx="5" c:formatCode="yyyy/m/d">
                  <c:v/>
                </c:pt>
                <c:pt idx="6" c:formatCode="yyyy/m/d">
                  <c:v/>
                </c:pt>
              </c:strCache>
            </c:strRef>
          </c:cat>
          <c:val>
            <c:numRef>
              <c:f>主要工艺参数!$M$42:$M$48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66237584"/>
        <c:axId val="268485408"/>
      </c:barChart>
      <c:catAx>
        <c:axId val="26623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68485408"/>
        <c:crosses val="autoZero"/>
        <c:auto val="1"/>
        <c:lblAlgn val="ctr"/>
        <c:lblOffset val="100"/>
        <c:noMultiLvlLbl val="1"/>
      </c:catAx>
      <c:valAx>
        <c:axId val="26848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6623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tx1"/>
                </a:solidFill>
              </a:rPr>
              <a:t>6#-7#</a:t>
            </a:r>
            <a:r>
              <a:rPr lang="zh-CN" sz="1400">
                <a:solidFill>
                  <a:schemeClr val="tx1"/>
                </a:solidFill>
              </a:rPr>
              <a:t>焦炉全天</a:t>
            </a:r>
            <a:r>
              <a:rPr lang="en-US" sz="1400">
                <a:solidFill>
                  <a:schemeClr val="tx1"/>
                </a:solidFill>
              </a:rPr>
              <a:t>K</a:t>
            </a:r>
            <a:r>
              <a:rPr lang="zh-CN" altLang="en-US" sz="1400">
                <a:solidFill>
                  <a:schemeClr val="tx1"/>
                </a:solidFill>
              </a:rPr>
              <a:t>安</a:t>
            </a:r>
            <a:r>
              <a:rPr lang="zh-CN" sz="1400">
                <a:solidFill>
                  <a:schemeClr val="tx1"/>
                </a:solidFill>
              </a:rPr>
              <a:t>趋势图</a:t>
            </a:r>
            <a:endParaRPr lang="zh-CN" sz="14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29758575581589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83807825699927"/>
          <c:y val="0.207234775991167"/>
          <c:w val="0.871148995347107"/>
          <c:h val="0.566177209678392"/>
        </c:manualLayout>
      </c:layout>
      <c:lineChart>
        <c:grouping val="standard"/>
        <c:varyColors val="0"/>
        <c:ser>
          <c:idx val="0"/>
          <c:order val="0"/>
          <c:tx>
            <c:strRef>
              <c:f>主要工艺参数!$E$41</c:f>
              <c:strCache>
                <c:ptCount val="1"/>
                <c:pt idx="0">
                  <c:v>6#焦炉K安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cat>
            <c:strRef>
              <c:f>主要工艺参数!$C$42:$C$48</c:f>
              <c:strCache>
                <c:ptCount val="7"/>
                <c:pt idx="0" c:formatCode="yyyy/m/d">
                  <c:v/>
                </c:pt>
                <c:pt idx="1" c:formatCode="yyyy/m/d">
                  <c:v/>
                </c:pt>
                <c:pt idx="2" c:formatCode="yyyy/m/d">
                  <c:v/>
                </c:pt>
                <c:pt idx="3" c:formatCode="yyyy/m/d">
                  <c:v/>
                </c:pt>
                <c:pt idx="4" c:formatCode="yyyy/m/d">
                  <c:v/>
                </c:pt>
                <c:pt idx="5" c:formatCode="yyyy/m/d">
                  <c:v/>
                </c:pt>
                <c:pt idx="6" c:formatCode="yyyy/m/d">
                  <c:v/>
                </c:pt>
              </c:strCache>
            </c:strRef>
          </c:cat>
          <c:val>
            <c:numRef>
              <c:f>主要工艺参数!$E$42:$E$48</c:f>
              <c:numCache>
                <c:formatCode>0.00_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主要工艺参数!$G$41</c:f>
              <c:strCache>
                <c:ptCount val="1"/>
                <c:pt idx="0">
                  <c:v>7#焦炉K安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cat>
            <c:strRef>
              <c:f>主要工艺参数!$C$42:$C$48</c:f>
              <c:strCache>
                <c:ptCount val="7"/>
                <c:pt idx="0" c:formatCode="yyyy/m/d">
                  <c:v/>
                </c:pt>
                <c:pt idx="1" c:formatCode="yyyy/m/d">
                  <c:v/>
                </c:pt>
                <c:pt idx="2" c:formatCode="yyyy/m/d">
                  <c:v/>
                </c:pt>
                <c:pt idx="3" c:formatCode="yyyy/m/d">
                  <c:v/>
                </c:pt>
                <c:pt idx="4" c:formatCode="yyyy/m/d">
                  <c:v/>
                </c:pt>
                <c:pt idx="5" c:formatCode="yyyy/m/d">
                  <c:v/>
                </c:pt>
                <c:pt idx="6" c:formatCode="yyyy/m/d">
                  <c:v/>
                </c:pt>
              </c:strCache>
            </c:strRef>
          </c:cat>
          <c:val>
            <c:numRef>
              <c:f>主要工艺参数!$G$42:$G$48</c:f>
              <c:numCache>
                <c:formatCode>0.00_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主要工艺参数!$I$41</c:f>
              <c:strCache>
                <c:ptCount val="1"/>
                <c:pt idx="0">
                  <c:v>K安管控≥0.85</c:v>
                </c:pt>
              </c:strCache>
            </c:strRef>
          </c:tx>
          <c:spPr>
            <a:ln w="12700" cap="rnd">
              <a:solidFill>
                <a:srgbClr val="FFC000"/>
              </a:solidFill>
              <a:prstDash val="dash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主要工艺参数!$C$42:$C$48</c:f>
              <c:strCache>
                <c:ptCount val="7"/>
                <c:pt idx="0" c:formatCode="yyyy/m/d">
                  <c:v/>
                </c:pt>
                <c:pt idx="1" c:formatCode="yyyy/m/d">
                  <c:v/>
                </c:pt>
                <c:pt idx="2" c:formatCode="yyyy/m/d">
                  <c:v/>
                </c:pt>
                <c:pt idx="3" c:formatCode="yyyy/m/d">
                  <c:v/>
                </c:pt>
                <c:pt idx="4" c:formatCode="yyyy/m/d">
                  <c:v/>
                </c:pt>
                <c:pt idx="5" c:formatCode="yyyy/m/d">
                  <c:v/>
                </c:pt>
                <c:pt idx="6" c:formatCode="yyyy/m/d">
                  <c:v/>
                </c:pt>
              </c:strCache>
            </c:strRef>
          </c:cat>
          <c:val>
            <c:numRef>
              <c:f>主要工艺参数!$I$42:$I$48</c:f>
              <c:numCache>
                <c:formatCode>0.00_ </c:formatCode>
                <c:ptCount val="7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33376"/>
        <c:axId val="153759744"/>
      </c:lineChart>
      <c:catAx>
        <c:axId val="15373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108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3759744"/>
        <c:crosses val="autoZero"/>
        <c:auto val="1"/>
        <c:lblAlgn val="ctr"/>
        <c:lblOffset val="100"/>
        <c:noMultiLvlLbl val="1"/>
      </c:catAx>
      <c:valAx>
        <c:axId val="153759744"/>
        <c:scaling>
          <c:orientation val="minMax"/>
          <c:max val="1.1"/>
          <c:min val="0.7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373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1129632837301"/>
          <c:y val="0.123566036801544"/>
          <c:w val="0.382982045577237"/>
          <c:h val="0.09309152257897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2"/>
    </a:soli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600" b="1" i="0" u="none" strike="noStrike" kern="1200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主要工艺参数!$Q$56</c:f>
              <c:strCache>
                <c:ptCount val="1"/>
                <c:pt idx="0">
                  <c:v>循环气体H2含量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主要工艺参数!$P$57:$P$536</c:f>
              <c:strCache>
                <c:ptCount val="48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</c:strCache>
            </c:strRef>
          </c:cat>
          <c:val>
            <c:numRef>
              <c:f>主要工艺参数!$Q$57:$Q$536</c:f>
              <c:numCache>
                <c:formatCode>0.0</c:formatCode>
                <c:ptCount val="480"/>
                <c:pt idx="0">
                  <c:v>0</c:v>
                </c:pt>
                <c:pt idx="1" c:formatCode="General">
                  <c:v>0</c:v>
                </c:pt>
                <c:pt idx="2" c:formatCode="General">
                  <c:v>0</c:v>
                </c:pt>
                <c:pt idx="3" c:formatCode="General">
                  <c:v>0</c:v>
                </c:pt>
                <c:pt idx="4" c:formatCode="General">
                  <c:v>0</c:v>
                </c:pt>
                <c:pt idx="5" c:formatCode="General">
                  <c:v>0</c:v>
                </c:pt>
                <c:pt idx="6" c:formatCode="General">
                  <c:v>0</c:v>
                </c:pt>
                <c:pt idx="7" c:formatCode="General">
                  <c:v>0</c:v>
                </c:pt>
                <c:pt idx="8" c:formatCode="General">
                  <c:v>0</c:v>
                </c:pt>
                <c:pt idx="9" c:formatCode="General">
                  <c:v>0</c:v>
                </c:pt>
                <c:pt idx="10" c:formatCode="General">
                  <c:v>0</c:v>
                </c:pt>
                <c:pt idx="11" c:formatCode="General">
                  <c:v>0</c:v>
                </c:pt>
                <c:pt idx="12" c:formatCode="General">
                  <c:v>0</c:v>
                </c:pt>
                <c:pt idx="13" c:formatCode="General">
                  <c:v>0</c:v>
                </c:pt>
                <c:pt idx="14" c:formatCode="General">
                  <c:v>0</c:v>
                </c:pt>
                <c:pt idx="15" c:formatCode="General">
                  <c:v>0</c:v>
                </c:pt>
                <c:pt idx="16" c:formatCode="General">
                  <c:v>0</c:v>
                </c:pt>
                <c:pt idx="17" c:formatCode="General">
                  <c:v>0</c:v>
                </c:pt>
                <c:pt idx="18" c:formatCode="General">
                  <c:v>0</c:v>
                </c:pt>
                <c:pt idx="19" c:formatCode="General">
                  <c:v>0</c:v>
                </c:pt>
                <c:pt idx="20" c:formatCode="General">
                  <c:v>0</c:v>
                </c:pt>
                <c:pt idx="21" c:formatCode="General">
                  <c:v>0</c:v>
                </c:pt>
                <c:pt idx="22" c:formatCode="General">
                  <c:v>0</c:v>
                </c:pt>
                <c:pt idx="23" c:formatCode="General">
                  <c:v>0</c:v>
                </c:pt>
                <c:pt idx="24" c:formatCode="General">
                  <c:v>0</c:v>
                </c:pt>
                <c:pt idx="25" c:formatCode="General">
                  <c:v>0</c:v>
                </c:pt>
                <c:pt idx="26" c:formatCode="General">
                  <c:v>0</c:v>
                </c:pt>
                <c:pt idx="27" c:formatCode="General">
                  <c:v>0</c:v>
                </c:pt>
                <c:pt idx="28" c:formatCode="General">
                  <c:v>0</c:v>
                </c:pt>
                <c:pt idx="29" c:formatCode="General">
                  <c:v>0</c:v>
                </c:pt>
                <c:pt idx="30" c:formatCode="General">
                  <c:v>0</c:v>
                </c:pt>
                <c:pt idx="31" c:formatCode="General">
                  <c:v>0</c:v>
                </c:pt>
                <c:pt idx="32" c:formatCode="General">
                  <c:v>0</c:v>
                </c:pt>
                <c:pt idx="33" c:formatCode="General">
                  <c:v>0</c:v>
                </c:pt>
                <c:pt idx="34" c:formatCode="General">
                  <c:v>0</c:v>
                </c:pt>
                <c:pt idx="35" c:formatCode="General">
                  <c:v>0</c:v>
                </c:pt>
                <c:pt idx="36" c:formatCode="General">
                  <c:v>0</c:v>
                </c:pt>
                <c:pt idx="37" c:formatCode="General">
                  <c:v>0</c:v>
                </c:pt>
                <c:pt idx="38" c:formatCode="General">
                  <c:v>0</c:v>
                </c:pt>
                <c:pt idx="39" c:formatCode="General">
                  <c:v>0</c:v>
                </c:pt>
                <c:pt idx="40" c:formatCode="General">
                  <c:v>0</c:v>
                </c:pt>
                <c:pt idx="41" c:formatCode="General">
                  <c:v>0</c:v>
                </c:pt>
                <c:pt idx="42" c:formatCode="General">
                  <c:v>0</c:v>
                </c:pt>
                <c:pt idx="43" c:formatCode="General">
                  <c:v>0</c:v>
                </c:pt>
                <c:pt idx="44" c:formatCode="General">
                  <c:v>0</c:v>
                </c:pt>
                <c:pt idx="45" c:formatCode="General">
                  <c:v>0</c:v>
                </c:pt>
                <c:pt idx="46" c:formatCode="General">
                  <c:v>0</c:v>
                </c:pt>
                <c:pt idx="47" c:formatCode="General">
                  <c:v>0</c:v>
                </c:pt>
                <c:pt idx="48" c:formatCode="General">
                  <c:v>0</c:v>
                </c:pt>
                <c:pt idx="49" c:formatCode="General">
                  <c:v>0</c:v>
                </c:pt>
                <c:pt idx="50" c:formatCode="General">
                  <c:v>0</c:v>
                </c:pt>
                <c:pt idx="51" c:formatCode="General">
                  <c:v>0</c:v>
                </c:pt>
                <c:pt idx="52" c:formatCode="General">
                  <c:v>0</c:v>
                </c:pt>
                <c:pt idx="53" c:formatCode="General">
                  <c:v>0</c:v>
                </c:pt>
                <c:pt idx="54" c:formatCode="General">
                  <c:v>0</c:v>
                </c:pt>
                <c:pt idx="55" c:formatCode="General">
                  <c:v>0</c:v>
                </c:pt>
                <c:pt idx="56" c:formatCode="General">
                  <c:v>0</c:v>
                </c:pt>
                <c:pt idx="57" c:formatCode="General">
                  <c:v>0</c:v>
                </c:pt>
                <c:pt idx="58" c:formatCode="General">
                  <c:v>0</c:v>
                </c:pt>
                <c:pt idx="59" c:formatCode="General">
                  <c:v>0</c:v>
                </c:pt>
                <c:pt idx="60" c:formatCode="General">
                  <c:v>0</c:v>
                </c:pt>
                <c:pt idx="61" c:formatCode="General">
                  <c:v>0</c:v>
                </c:pt>
                <c:pt idx="62" c:formatCode="General">
                  <c:v>0</c:v>
                </c:pt>
                <c:pt idx="63" c:formatCode="General">
                  <c:v>0</c:v>
                </c:pt>
                <c:pt idx="64" c:formatCode="General">
                  <c:v>0</c:v>
                </c:pt>
                <c:pt idx="65" c:formatCode="General">
                  <c:v>0</c:v>
                </c:pt>
                <c:pt idx="66" c:formatCode="General">
                  <c:v>0</c:v>
                </c:pt>
                <c:pt idx="67" c:formatCode="General">
                  <c:v>0</c:v>
                </c:pt>
                <c:pt idx="68" c:formatCode="General">
                  <c:v>0</c:v>
                </c:pt>
                <c:pt idx="69" c:formatCode="General">
                  <c:v>0</c:v>
                </c:pt>
                <c:pt idx="70" c:formatCode="General">
                  <c:v>0</c:v>
                </c:pt>
                <c:pt idx="71" c:formatCode="General">
                  <c:v>0</c:v>
                </c:pt>
                <c:pt idx="72" c:formatCode="General">
                  <c:v>0</c:v>
                </c:pt>
                <c:pt idx="73" c:formatCode="General">
                  <c:v>0</c:v>
                </c:pt>
                <c:pt idx="74" c:formatCode="General">
                  <c:v>0</c:v>
                </c:pt>
                <c:pt idx="75" c:formatCode="General">
                  <c:v>0</c:v>
                </c:pt>
                <c:pt idx="76" c:formatCode="General">
                  <c:v>0</c:v>
                </c:pt>
                <c:pt idx="77" c:formatCode="General">
                  <c:v>0</c:v>
                </c:pt>
                <c:pt idx="78" c:formatCode="General">
                  <c:v>0</c:v>
                </c:pt>
                <c:pt idx="79" c:formatCode="General">
                  <c:v>0</c:v>
                </c:pt>
                <c:pt idx="80" c:formatCode="General">
                  <c:v>0</c:v>
                </c:pt>
                <c:pt idx="81" c:formatCode="General">
                  <c:v>0</c:v>
                </c:pt>
                <c:pt idx="82" c:formatCode="General">
                  <c:v>0</c:v>
                </c:pt>
                <c:pt idx="83" c:formatCode="General">
                  <c:v>0</c:v>
                </c:pt>
                <c:pt idx="84" c:formatCode="General">
                  <c:v>0</c:v>
                </c:pt>
                <c:pt idx="85" c:formatCode="General">
                  <c:v>0</c:v>
                </c:pt>
                <c:pt idx="86" c:formatCode="General">
                  <c:v>0</c:v>
                </c:pt>
                <c:pt idx="87" c:formatCode="General">
                  <c:v>0</c:v>
                </c:pt>
                <c:pt idx="88" c:formatCode="General">
                  <c:v>0</c:v>
                </c:pt>
                <c:pt idx="89" c:formatCode="General">
                  <c:v>0</c:v>
                </c:pt>
                <c:pt idx="90" c:formatCode="General">
                  <c:v>0</c:v>
                </c:pt>
                <c:pt idx="91" c:formatCode="General">
                  <c:v>0</c:v>
                </c:pt>
                <c:pt idx="92" c:formatCode="General">
                  <c:v>0</c:v>
                </c:pt>
                <c:pt idx="93" c:formatCode="General">
                  <c:v>0</c:v>
                </c:pt>
                <c:pt idx="94" c:formatCode="General">
                  <c:v>0</c:v>
                </c:pt>
                <c:pt idx="95" c:formatCode="General">
                  <c:v>0</c:v>
                </c:pt>
                <c:pt idx="96" c:formatCode="General">
                  <c:v>0</c:v>
                </c:pt>
                <c:pt idx="97" c:formatCode="General">
                  <c:v>0</c:v>
                </c:pt>
                <c:pt idx="98" c:formatCode="General">
                  <c:v>0</c:v>
                </c:pt>
                <c:pt idx="99" c:formatCode="General">
                  <c:v>0</c:v>
                </c:pt>
                <c:pt idx="100" c:formatCode="General">
                  <c:v>0</c:v>
                </c:pt>
                <c:pt idx="101" c:formatCode="General">
                  <c:v>0</c:v>
                </c:pt>
                <c:pt idx="102" c:formatCode="General">
                  <c:v>0</c:v>
                </c:pt>
                <c:pt idx="103" c:formatCode="General">
                  <c:v>0</c:v>
                </c:pt>
                <c:pt idx="104" c:formatCode="General">
                  <c:v>0</c:v>
                </c:pt>
                <c:pt idx="105" c:formatCode="General">
                  <c:v>0</c:v>
                </c:pt>
                <c:pt idx="106" c:formatCode="General">
                  <c:v>0</c:v>
                </c:pt>
                <c:pt idx="107" c:formatCode="General">
                  <c:v>0</c:v>
                </c:pt>
                <c:pt idx="108" c:formatCode="General">
                  <c:v>0</c:v>
                </c:pt>
                <c:pt idx="109" c:formatCode="General">
                  <c:v>0</c:v>
                </c:pt>
                <c:pt idx="110" c:formatCode="General">
                  <c:v>0</c:v>
                </c:pt>
                <c:pt idx="111" c:formatCode="General">
                  <c:v>0</c:v>
                </c:pt>
                <c:pt idx="112" c:formatCode="General">
                  <c:v>0</c:v>
                </c:pt>
                <c:pt idx="113" c:formatCode="General">
                  <c:v>0</c:v>
                </c:pt>
                <c:pt idx="114" c:formatCode="General">
                  <c:v>0</c:v>
                </c:pt>
                <c:pt idx="115" c:formatCode="General">
                  <c:v>0</c:v>
                </c:pt>
                <c:pt idx="116" c:formatCode="General">
                  <c:v>0</c:v>
                </c:pt>
                <c:pt idx="117" c:formatCode="General">
                  <c:v>0</c:v>
                </c:pt>
                <c:pt idx="118" c:formatCode="General">
                  <c:v>0</c:v>
                </c:pt>
                <c:pt idx="119" c:formatCode="General">
                  <c:v>0</c:v>
                </c:pt>
                <c:pt idx="120" c:formatCode="General">
                  <c:v>0</c:v>
                </c:pt>
                <c:pt idx="121" c:formatCode="General">
                  <c:v>0</c:v>
                </c:pt>
                <c:pt idx="122" c:formatCode="General">
                  <c:v>0</c:v>
                </c:pt>
                <c:pt idx="123" c:formatCode="General">
                  <c:v>0</c:v>
                </c:pt>
                <c:pt idx="124" c:formatCode="General">
                  <c:v>0</c:v>
                </c:pt>
                <c:pt idx="125" c:formatCode="General">
                  <c:v>0</c:v>
                </c:pt>
                <c:pt idx="126" c:formatCode="General">
                  <c:v>0</c:v>
                </c:pt>
                <c:pt idx="127" c:formatCode="General">
                  <c:v>0</c:v>
                </c:pt>
                <c:pt idx="128" c:formatCode="General">
                  <c:v>0</c:v>
                </c:pt>
                <c:pt idx="129" c:formatCode="General">
                  <c:v>0</c:v>
                </c:pt>
                <c:pt idx="130" c:formatCode="General">
                  <c:v>0</c:v>
                </c:pt>
                <c:pt idx="131" c:formatCode="General">
                  <c:v>0</c:v>
                </c:pt>
                <c:pt idx="132" c:formatCode="General">
                  <c:v>0</c:v>
                </c:pt>
                <c:pt idx="133" c:formatCode="General">
                  <c:v>0</c:v>
                </c:pt>
                <c:pt idx="134" c:formatCode="General">
                  <c:v>0</c:v>
                </c:pt>
                <c:pt idx="135" c:formatCode="General">
                  <c:v>0</c:v>
                </c:pt>
                <c:pt idx="136" c:formatCode="General">
                  <c:v>0</c:v>
                </c:pt>
                <c:pt idx="137" c:formatCode="General">
                  <c:v>0</c:v>
                </c:pt>
                <c:pt idx="138" c:formatCode="General">
                  <c:v>0</c:v>
                </c:pt>
                <c:pt idx="139" c:formatCode="General">
                  <c:v>0</c:v>
                </c:pt>
                <c:pt idx="140" c:formatCode="General">
                  <c:v>0</c:v>
                </c:pt>
                <c:pt idx="141" c:formatCode="General">
                  <c:v>0</c:v>
                </c:pt>
                <c:pt idx="142" c:formatCode="General">
                  <c:v>0</c:v>
                </c:pt>
                <c:pt idx="143" c:formatCode="General">
                  <c:v>0</c:v>
                </c:pt>
                <c:pt idx="144" c:formatCode="General">
                  <c:v>0</c:v>
                </c:pt>
                <c:pt idx="145" c:formatCode="General">
                  <c:v>0</c:v>
                </c:pt>
                <c:pt idx="146" c:formatCode="General">
                  <c:v>0</c:v>
                </c:pt>
                <c:pt idx="147" c:formatCode="General">
                  <c:v>0</c:v>
                </c:pt>
                <c:pt idx="148" c:formatCode="General">
                  <c:v>0</c:v>
                </c:pt>
                <c:pt idx="149" c:formatCode="General">
                  <c:v>0</c:v>
                </c:pt>
                <c:pt idx="150" c:formatCode="General">
                  <c:v>0</c:v>
                </c:pt>
                <c:pt idx="151" c:formatCode="General">
                  <c:v>0</c:v>
                </c:pt>
                <c:pt idx="152" c:formatCode="General">
                  <c:v>0</c:v>
                </c:pt>
                <c:pt idx="153" c:formatCode="General">
                  <c:v>0</c:v>
                </c:pt>
                <c:pt idx="154" c:formatCode="General">
                  <c:v>0</c:v>
                </c:pt>
                <c:pt idx="155" c:formatCode="General">
                  <c:v>0</c:v>
                </c:pt>
                <c:pt idx="156" c:formatCode="General">
                  <c:v>0</c:v>
                </c:pt>
                <c:pt idx="157" c:formatCode="General">
                  <c:v>0</c:v>
                </c:pt>
                <c:pt idx="158" c:formatCode="General">
                  <c:v>0</c:v>
                </c:pt>
                <c:pt idx="159" c:formatCode="General">
                  <c:v>0</c:v>
                </c:pt>
                <c:pt idx="160" c:formatCode="General">
                  <c:v>0</c:v>
                </c:pt>
                <c:pt idx="161" c:formatCode="General">
                  <c:v>0</c:v>
                </c:pt>
                <c:pt idx="162" c:formatCode="General">
                  <c:v>0</c:v>
                </c:pt>
                <c:pt idx="163" c:formatCode="General">
                  <c:v>0</c:v>
                </c:pt>
                <c:pt idx="164" c:formatCode="General">
                  <c:v>0</c:v>
                </c:pt>
                <c:pt idx="165" c:formatCode="General">
                  <c:v>0</c:v>
                </c:pt>
                <c:pt idx="166" c:formatCode="General">
                  <c:v>0</c:v>
                </c:pt>
                <c:pt idx="167" c:formatCode="General">
                  <c:v>0</c:v>
                </c:pt>
                <c:pt idx="168" c:formatCode="General">
                  <c:v>0</c:v>
                </c:pt>
                <c:pt idx="169" c:formatCode="General">
                  <c:v>0</c:v>
                </c:pt>
                <c:pt idx="170" c:formatCode="General">
                  <c:v>0</c:v>
                </c:pt>
                <c:pt idx="171" c:formatCode="General">
                  <c:v>0</c:v>
                </c:pt>
                <c:pt idx="172" c:formatCode="General">
                  <c:v>0</c:v>
                </c:pt>
                <c:pt idx="173" c:formatCode="General">
                  <c:v>0</c:v>
                </c:pt>
                <c:pt idx="174" c:formatCode="General">
                  <c:v>0</c:v>
                </c:pt>
                <c:pt idx="175" c:formatCode="General">
                  <c:v>0</c:v>
                </c:pt>
                <c:pt idx="176" c:formatCode="General">
                  <c:v>0</c:v>
                </c:pt>
                <c:pt idx="177" c:formatCode="General">
                  <c:v>0</c:v>
                </c:pt>
                <c:pt idx="178" c:formatCode="General">
                  <c:v>0</c:v>
                </c:pt>
                <c:pt idx="179" c:formatCode="General">
                  <c:v>0</c:v>
                </c:pt>
                <c:pt idx="180" c:formatCode="General">
                  <c:v>0</c:v>
                </c:pt>
                <c:pt idx="181" c:formatCode="General">
                  <c:v>0</c:v>
                </c:pt>
                <c:pt idx="182" c:formatCode="General">
                  <c:v>0</c:v>
                </c:pt>
                <c:pt idx="183" c:formatCode="General">
                  <c:v>0</c:v>
                </c:pt>
                <c:pt idx="184" c:formatCode="General">
                  <c:v>0</c:v>
                </c:pt>
                <c:pt idx="185" c:formatCode="General">
                  <c:v>0</c:v>
                </c:pt>
                <c:pt idx="186" c:formatCode="General">
                  <c:v>0</c:v>
                </c:pt>
                <c:pt idx="187" c:formatCode="General">
                  <c:v>0</c:v>
                </c:pt>
                <c:pt idx="188" c:formatCode="General">
                  <c:v>0</c:v>
                </c:pt>
                <c:pt idx="189" c:formatCode="General">
                  <c:v>0</c:v>
                </c:pt>
                <c:pt idx="190" c:formatCode="General">
                  <c:v>0</c:v>
                </c:pt>
                <c:pt idx="191" c:formatCode="General">
                  <c:v>0</c:v>
                </c:pt>
                <c:pt idx="192" c:formatCode="General">
                  <c:v>0</c:v>
                </c:pt>
                <c:pt idx="193" c:formatCode="General">
                  <c:v>0</c:v>
                </c:pt>
                <c:pt idx="194" c:formatCode="General">
                  <c:v>0</c:v>
                </c:pt>
                <c:pt idx="195" c:formatCode="General">
                  <c:v>0</c:v>
                </c:pt>
                <c:pt idx="196" c:formatCode="General">
                  <c:v>0</c:v>
                </c:pt>
                <c:pt idx="197" c:formatCode="General">
                  <c:v>0</c:v>
                </c:pt>
                <c:pt idx="198" c:formatCode="General">
                  <c:v>0</c:v>
                </c:pt>
                <c:pt idx="199" c:formatCode="General">
                  <c:v>0</c:v>
                </c:pt>
                <c:pt idx="200" c:formatCode="General">
                  <c:v>0</c:v>
                </c:pt>
                <c:pt idx="201" c:formatCode="General">
                  <c:v>0</c:v>
                </c:pt>
                <c:pt idx="202" c:formatCode="General">
                  <c:v>0</c:v>
                </c:pt>
                <c:pt idx="203" c:formatCode="General">
                  <c:v>0</c:v>
                </c:pt>
                <c:pt idx="204" c:formatCode="General">
                  <c:v>0</c:v>
                </c:pt>
                <c:pt idx="205" c:formatCode="General">
                  <c:v>0</c:v>
                </c:pt>
                <c:pt idx="206" c:formatCode="General">
                  <c:v>0</c:v>
                </c:pt>
                <c:pt idx="207" c:formatCode="General">
                  <c:v>0</c:v>
                </c:pt>
                <c:pt idx="208" c:formatCode="General">
                  <c:v>0</c:v>
                </c:pt>
                <c:pt idx="209" c:formatCode="General">
                  <c:v>0</c:v>
                </c:pt>
                <c:pt idx="210" c:formatCode="General">
                  <c:v>0</c:v>
                </c:pt>
                <c:pt idx="211" c:formatCode="General">
                  <c:v>0</c:v>
                </c:pt>
                <c:pt idx="212" c:formatCode="General">
                  <c:v>0</c:v>
                </c:pt>
                <c:pt idx="213" c:formatCode="General">
                  <c:v>0</c:v>
                </c:pt>
                <c:pt idx="214" c:formatCode="General">
                  <c:v>0</c:v>
                </c:pt>
                <c:pt idx="215" c:formatCode="General">
                  <c:v>0</c:v>
                </c:pt>
                <c:pt idx="216" c:formatCode="General">
                  <c:v>0</c:v>
                </c:pt>
                <c:pt idx="217" c:formatCode="General">
                  <c:v>0</c:v>
                </c:pt>
                <c:pt idx="218" c:formatCode="General">
                  <c:v>0</c:v>
                </c:pt>
                <c:pt idx="219" c:formatCode="General">
                  <c:v>0</c:v>
                </c:pt>
                <c:pt idx="220" c:formatCode="General">
                  <c:v>0</c:v>
                </c:pt>
                <c:pt idx="221" c:formatCode="General">
                  <c:v>0</c:v>
                </c:pt>
                <c:pt idx="222" c:formatCode="General">
                  <c:v>0</c:v>
                </c:pt>
                <c:pt idx="223" c:formatCode="General">
                  <c:v>0</c:v>
                </c:pt>
                <c:pt idx="224" c:formatCode="General">
                  <c:v>0</c:v>
                </c:pt>
                <c:pt idx="225" c:formatCode="General">
                  <c:v>0</c:v>
                </c:pt>
                <c:pt idx="226" c:formatCode="General">
                  <c:v>0</c:v>
                </c:pt>
                <c:pt idx="227" c:formatCode="General">
                  <c:v>0</c:v>
                </c:pt>
                <c:pt idx="228" c:formatCode="General">
                  <c:v>0</c:v>
                </c:pt>
                <c:pt idx="229" c:formatCode="General">
                  <c:v>0</c:v>
                </c:pt>
                <c:pt idx="230" c:formatCode="General">
                  <c:v>0</c:v>
                </c:pt>
                <c:pt idx="231" c:formatCode="General">
                  <c:v>0</c:v>
                </c:pt>
                <c:pt idx="232" c:formatCode="General">
                  <c:v>0</c:v>
                </c:pt>
                <c:pt idx="233" c:formatCode="General">
                  <c:v>0</c:v>
                </c:pt>
                <c:pt idx="234" c:formatCode="General">
                  <c:v>0</c:v>
                </c:pt>
                <c:pt idx="235" c:formatCode="General">
                  <c:v>0</c:v>
                </c:pt>
                <c:pt idx="236" c:formatCode="General">
                  <c:v>0</c:v>
                </c:pt>
                <c:pt idx="237" c:formatCode="General">
                  <c:v>0</c:v>
                </c:pt>
                <c:pt idx="238" c:formatCode="General">
                  <c:v>0</c:v>
                </c:pt>
                <c:pt idx="239" c:formatCode="General">
                  <c:v>0</c:v>
                </c:pt>
                <c:pt idx="240" c:formatCode="General">
                  <c:v>0</c:v>
                </c:pt>
                <c:pt idx="241" c:formatCode="General">
                  <c:v>0</c:v>
                </c:pt>
                <c:pt idx="242" c:formatCode="General">
                  <c:v>0</c:v>
                </c:pt>
                <c:pt idx="243" c:formatCode="General">
                  <c:v>0</c:v>
                </c:pt>
                <c:pt idx="244" c:formatCode="General">
                  <c:v>0</c:v>
                </c:pt>
                <c:pt idx="245" c:formatCode="General">
                  <c:v>0</c:v>
                </c:pt>
                <c:pt idx="246" c:formatCode="General">
                  <c:v>0</c:v>
                </c:pt>
                <c:pt idx="247" c:formatCode="General">
                  <c:v>0</c:v>
                </c:pt>
                <c:pt idx="248" c:formatCode="General">
                  <c:v>0</c:v>
                </c:pt>
                <c:pt idx="249" c:formatCode="General">
                  <c:v>0</c:v>
                </c:pt>
                <c:pt idx="250" c:formatCode="General">
                  <c:v>0</c:v>
                </c:pt>
                <c:pt idx="251" c:formatCode="General">
                  <c:v>0</c:v>
                </c:pt>
                <c:pt idx="252" c:formatCode="General">
                  <c:v>0</c:v>
                </c:pt>
                <c:pt idx="253" c:formatCode="General">
                  <c:v>0</c:v>
                </c:pt>
                <c:pt idx="254" c:formatCode="General">
                  <c:v>0</c:v>
                </c:pt>
                <c:pt idx="255" c:formatCode="General">
                  <c:v>0</c:v>
                </c:pt>
                <c:pt idx="256" c:formatCode="General">
                  <c:v>0</c:v>
                </c:pt>
                <c:pt idx="257" c:formatCode="General">
                  <c:v>0</c:v>
                </c:pt>
                <c:pt idx="258" c:formatCode="General">
                  <c:v>0</c:v>
                </c:pt>
                <c:pt idx="259" c:formatCode="General">
                  <c:v>0</c:v>
                </c:pt>
                <c:pt idx="260" c:formatCode="General">
                  <c:v>0</c:v>
                </c:pt>
                <c:pt idx="261" c:formatCode="General">
                  <c:v>0</c:v>
                </c:pt>
                <c:pt idx="262" c:formatCode="General">
                  <c:v>0</c:v>
                </c:pt>
                <c:pt idx="263" c:formatCode="General">
                  <c:v>0</c:v>
                </c:pt>
                <c:pt idx="264" c:formatCode="General">
                  <c:v>0</c:v>
                </c:pt>
                <c:pt idx="265" c:formatCode="General">
                  <c:v>0</c:v>
                </c:pt>
                <c:pt idx="266" c:formatCode="General">
                  <c:v>0</c:v>
                </c:pt>
                <c:pt idx="267" c:formatCode="General">
                  <c:v>0</c:v>
                </c:pt>
                <c:pt idx="268" c:formatCode="General">
                  <c:v>0</c:v>
                </c:pt>
                <c:pt idx="269" c:formatCode="General">
                  <c:v>0</c:v>
                </c:pt>
                <c:pt idx="270" c:formatCode="General">
                  <c:v>0</c:v>
                </c:pt>
                <c:pt idx="271" c:formatCode="General">
                  <c:v>0</c:v>
                </c:pt>
                <c:pt idx="272" c:formatCode="General">
                  <c:v>0</c:v>
                </c:pt>
                <c:pt idx="273" c:formatCode="General">
                  <c:v>0</c:v>
                </c:pt>
                <c:pt idx="274" c:formatCode="General">
                  <c:v>0</c:v>
                </c:pt>
                <c:pt idx="275" c:formatCode="General">
                  <c:v>0</c:v>
                </c:pt>
                <c:pt idx="276" c:formatCode="General">
                  <c:v>0</c:v>
                </c:pt>
                <c:pt idx="277" c:formatCode="General">
                  <c:v>0</c:v>
                </c:pt>
                <c:pt idx="278" c:formatCode="General">
                  <c:v>0</c:v>
                </c:pt>
                <c:pt idx="279" c:formatCode="General">
                  <c:v>0</c:v>
                </c:pt>
                <c:pt idx="280" c:formatCode="General">
                  <c:v>0</c:v>
                </c:pt>
                <c:pt idx="281" c:formatCode="General">
                  <c:v>0</c:v>
                </c:pt>
                <c:pt idx="282" c:formatCode="General">
                  <c:v>0</c:v>
                </c:pt>
                <c:pt idx="283" c:formatCode="General">
                  <c:v>0</c:v>
                </c:pt>
                <c:pt idx="284" c:formatCode="General">
                  <c:v>0</c:v>
                </c:pt>
                <c:pt idx="285" c:formatCode="General">
                  <c:v>0</c:v>
                </c:pt>
                <c:pt idx="286" c:formatCode="General">
                  <c:v>0</c:v>
                </c:pt>
                <c:pt idx="287" c:formatCode="General">
                  <c:v>0</c:v>
                </c:pt>
                <c:pt idx="288" c:formatCode="General">
                  <c:v>0</c:v>
                </c:pt>
                <c:pt idx="289" c:formatCode="General">
                  <c:v>0</c:v>
                </c:pt>
                <c:pt idx="290" c:formatCode="General">
                  <c:v>0</c:v>
                </c:pt>
                <c:pt idx="291" c:formatCode="General">
                  <c:v>0</c:v>
                </c:pt>
                <c:pt idx="292" c:formatCode="General">
                  <c:v>0</c:v>
                </c:pt>
                <c:pt idx="293" c:formatCode="General">
                  <c:v>0</c:v>
                </c:pt>
                <c:pt idx="294" c:formatCode="General">
                  <c:v>0</c:v>
                </c:pt>
                <c:pt idx="295" c:formatCode="General">
                  <c:v>0</c:v>
                </c:pt>
                <c:pt idx="296" c:formatCode="General">
                  <c:v>0</c:v>
                </c:pt>
                <c:pt idx="297" c:formatCode="General">
                  <c:v>0</c:v>
                </c:pt>
                <c:pt idx="298" c:formatCode="General">
                  <c:v>0</c:v>
                </c:pt>
                <c:pt idx="299" c:formatCode="General">
                  <c:v>0</c:v>
                </c:pt>
                <c:pt idx="300" c:formatCode="General">
                  <c:v>0</c:v>
                </c:pt>
                <c:pt idx="301" c:formatCode="General">
                  <c:v>0</c:v>
                </c:pt>
                <c:pt idx="302" c:formatCode="General">
                  <c:v>0</c:v>
                </c:pt>
                <c:pt idx="303" c:formatCode="General">
                  <c:v>0</c:v>
                </c:pt>
                <c:pt idx="304" c:formatCode="General">
                  <c:v>0</c:v>
                </c:pt>
                <c:pt idx="305" c:formatCode="General">
                  <c:v>0</c:v>
                </c:pt>
                <c:pt idx="306" c:formatCode="General">
                  <c:v>0</c:v>
                </c:pt>
                <c:pt idx="307" c:formatCode="General">
                  <c:v>0</c:v>
                </c:pt>
                <c:pt idx="308" c:formatCode="General">
                  <c:v>0</c:v>
                </c:pt>
                <c:pt idx="309" c:formatCode="General">
                  <c:v>0</c:v>
                </c:pt>
                <c:pt idx="310" c:formatCode="General">
                  <c:v>0</c:v>
                </c:pt>
                <c:pt idx="311" c:formatCode="General">
                  <c:v>0</c:v>
                </c:pt>
                <c:pt idx="312" c:formatCode="General">
                  <c:v>0</c:v>
                </c:pt>
                <c:pt idx="313" c:formatCode="General">
                  <c:v>0</c:v>
                </c:pt>
                <c:pt idx="314" c:formatCode="General">
                  <c:v>0</c:v>
                </c:pt>
                <c:pt idx="315" c:formatCode="General">
                  <c:v>0</c:v>
                </c:pt>
                <c:pt idx="316" c:formatCode="General">
                  <c:v>0</c:v>
                </c:pt>
                <c:pt idx="317" c:formatCode="General">
                  <c:v>0</c:v>
                </c:pt>
                <c:pt idx="318" c:formatCode="General">
                  <c:v>0</c:v>
                </c:pt>
                <c:pt idx="319" c:formatCode="General">
                  <c:v>0</c:v>
                </c:pt>
                <c:pt idx="320" c:formatCode="General">
                  <c:v>0</c:v>
                </c:pt>
                <c:pt idx="321" c:formatCode="General">
                  <c:v>0</c:v>
                </c:pt>
                <c:pt idx="322" c:formatCode="General">
                  <c:v>0</c:v>
                </c:pt>
                <c:pt idx="323" c:formatCode="General">
                  <c:v>0</c:v>
                </c:pt>
                <c:pt idx="324" c:formatCode="General">
                  <c:v>0</c:v>
                </c:pt>
                <c:pt idx="325" c:formatCode="General">
                  <c:v>0</c:v>
                </c:pt>
                <c:pt idx="326" c:formatCode="General">
                  <c:v>0</c:v>
                </c:pt>
                <c:pt idx="327" c:formatCode="General">
                  <c:v>0</c:v>
                </c:pt>
                <c:pt idx="328" c:formatCode="General">
                  <c:v>0</c:v>
                </c:pt>
                <c:pt idx="329" c:formatCode="General">
                  <c:v>0</c:v>
                </c:pt>
                <c:pt idx="330" c:formatCode="General">
                  <c:v>0</c:v>
                </c:pt>
                <c:pt idx="331" c:formatCode="General">
                  <c:v>0</c:v>
                </c:pt>
                <c:pt idx="332" c:formatCode="General">
                  <c:v>0</c:v>
                </c:pt>
                <c:pt idx="333" c:formatCode="General">
                  <c:v>0</c:v>
                </c:pt>
                <c:pt idx="334" c:formatCode="General">
                  <c:v>0</c:v>
                </c:pt>
                <c:pt idx="335" c:formatCode="General">
                  <c:v>0</c:v>
                </c:pt>
                <c:pt idx="336" c:formatCode="General">
                  <c:v>0</c:v>
                </c:pt>
                <c:pt idx="337" c:formatCode="General">
                  <c:v>0</c:v>
                </c:pt>
                <c:pt idx="338" c:formatCode="General">
                  <c:v>0</c:v>
                </c:pt>
                <c:pt idx="339" c:formatCode="General">
                  <c:v>0</c:v>
                </c:pt>
                <c:pt idx="340" c:formatCode="General">
                  <c:v>0</c:v>
                </c:pt>
                <c:pt idx="341" c:formatCode="General">
                  <c:v>0</c:v>
                </c:pt>
                <c:pt idx="342" c:formatCode="General">
                  <c:v>0</c:v>
                </c:pt>
                <c:pt idx="343" c:formatCode="General">
                  <c:v>0</c:v>
                </c:pt>
                <c:pt idx="344" c:formatCode="General">
                  <c:v>0</c:v>
                </c:pt>
                <c:pt idx="345" c:formatCode="General">
                  <c:v>0</c:v>
                </c:pt>
                <c:pt idx="346" c:formatCode="General">
                  <c:v>0</c:v>
                </c:pt>
                <c:pt idx="347" c:formatCode="General">
                  <c:v>0</c:v>
                </c:pt>
                <c:pt idx="348" c:formatCode="General">
                  <c:v>0</c:v>
                </c:pt>
                <c:pt idx="349" c:formatCode="General">
                  <c:v>0</c:v>
                </c:pt>
                <c:pt idx="350" c:formatCode="General">
                  <c:v>0</c:v>
                </c:pt>
                <c:pt idx="351" c:formatCode="General">
                  <c:v>0</c:v>
                </c:pt>
                <c:pt idx="352" c:formatCode="General">
                  <c:v>0</c:v>
                </c:pt>
                <c:pt idx="353" c:formatCode="General">
                  <c:v>0</c:v>
                </c:pt>
                <c:pt idx="354" c:formatCode="General">
                  <c:v>0</c:v>
                </c:pt>
                <c:pt idx="355" c:formatCode="General">
                  <c:v>0</c:v>
                </c:pt>
                <c:pt idx="356" c:formatCode="General">
                  <c:v>0</c:v>
                </c:pt>
                <c:pt idx="357" c:formatCode="General">
                  <c:v>0</c:v>
                </c:pt>
                <c:pt idx="358" c:formatCode="General">
                  <c:v>0</c:v>
                </c:pt>
                <c:pt idx="359" c:formatCode="General">
                  <c:v>0</c:v>
                </c:pt>
                <c:pt idx="360" c:formatCode="General">
                  <c:v>0</c:v>
                </c:pt>
                <c:pt idx="361" c:formatCode="General">
                  <c:v>0</c:v>
                </c:pt>
                <c:pt idx="362" c:formatCode="General">
                  <c:v>0</c:v>
                </c:pt>
                <c:pt idx="363" c:formatCode="General">
                  <c:v>0</c:v>
                </c:pt>
                <c:pt idx="364" c:formatCode="General">
                  <c:v>0</c:v>
                </c:pt>
                <c:pt idx="365" c:formatCode="General">
                  <c:v>0</c:v>
                </c:pt>
                <c:pt idx="366" c:formatCode="General">
                  <c:v>0</c:v>
                </c:pt>
                <c:pt idx="367" c:formatCode="General">
                  <c:v>0</c:v>
                </c:pt>
                <c:pt idx="368" c:formatCode="General">
                  <c:v>0</c:v>
                </c:pt>
                <c:pt idx="369" c:formatCode="General">
                  <c:v>0</c:v>
                </c:pt>
                <c:pt idx="370" c:formatCode="General">
                  <c:v>0</c:v>
                </c:pt>
                <c:pt idx="371" c:formatCode="General">
                  <c:v>0</c:v>
                </c:pt>
                <c:pt idx="372" c:formatCode="General">
                  <c:v>0</c:v>
                </c:pt>
                <c:pt idx="373" c:formatCode="General">
                  <c:v>0</c:v>
                </c:pt>
                <c:pt idx="374" c:formatCode="General">
                  <c:v>0</c:v>
                </c:pt>
                <c:pt idx="375" c:formatCode="General">
                  <c:v>0</c:v>
                </c:pt>
                <c:pt idx="376" c:formatCode="General">
                  <c:v>0</c:v>
                </c:pt>
                <c:pt idx="377" c:formatCode="General">
                  <c:v>0</c:v>
                </c:pt>
                <c:pt idx="378" c:formatCode="General">
                  <c:v>0</c:v>
                </c:pt>
                <c:pt idx="379" c:formatCode="General">
                  <c:v>0</c:v>
                </c:pt>
                <c:pt idx="380" c:formatCode="General">
                  <c:v>0</c:v>
                </c:pt>
                <c:pt idx="381" c:formatCode="General">
                  <c:v>0</c:v>
                </c:pt>
                <c:pt idx="382" c:formatCode="General">
                  <c:v>0</c:v>
                </c:pt>
                <c:pt idx="383" c:formatCode="General">
                  <c:v>0</c:v>
                </c:pt>
                <c:pt idx="384" c:formatCode="General">
                  <c:v>0</c:v>
                </c:pt>
                <c:pt idx="385" c:formatCode="General">
                  <c:v>0</c:v>
                </c:pt>
                <c:pt idx="386" c:formatCode="General">
                  <c:v>0</c:v>
                </c:pt>
                <c:pt idx="387" c:formatCode="General">
                  <c:v>0</c:v>
                </c:pt>
                <c:pt idx="388" c:formatCode="General">
                  <c:v>0</c:v>
                </c:pt>
                <c:pt idx="389" c:formatCode="General">
                  <c:v>0</c:v>
                </c:pt>
                <c:pt idx="390" c:formatCode="General">
                  <c:v>0</c:v>
                </c:pt>
                <c:pt idx="391" c:formatCode="General">
                  <c:v>0</c:v>
                </c:pt>
                <c:pt idx="392" c:formatCode="General">
                  <c:v>0</c:v>
                </c:pt>
                <c:pt idx="393" c:formatCode="General">
                  <c:v>0</c:v>
                </c:pt>
                <c:pt idx="394" c:formatCode="General">
                  <c:v>0</c:v>
                </c:pt>
                <c:pt idx="395" c:formatCode="General">
                  <c:v>0</c:v>
                </c:pt>
                <c:pt idx="396" c:formatCode="General">
                  <c:v>0</c:v>
                </c:pt>
                <c:pt idx="397" c:formatCode="General">
                  <c:v>0</c:v>
                </c:pt>
                <c:pt idx="398" c:formatCode="General">
                  <c:v>0</c:v>
                </c:pt>
                <c:pt idx="399" c:formatCode="General">
                  <c:v>0</c:v>
                </c:pt>
                <c:pt idx="400" c:formatCode="General">
                  <c:v>0</c:v>
                </c:pt>
                <c:pt idx="401" c:formatCode="General">
                  <c:v>0</c:v>
                </c:pt>
                <c:pt idx="402" c:formatCode="General">
                  <c:v>0</c:v>
                </c:pt>
                <c:pt idx="403" c:formatCode="General">
                  <c:v>0</c:v>
                </c:pt>
                <c:pt idx="404" c:formatCode="General">
                  <c:v>0</c:v>
                </c:pt>
                <c:pt idx="405" c:formatCode="General">
                  <c:v>0</c:v>
                </c:pt>
                <c:pt idx="406" c:formatCode="General">
                  <c:v>0</c:v>
                </c:pt>
                <c:pt idx="407" c:formatCode="General">
                  <c:v>0</c:v>
                </c:pt>
                <c:pt idx="408" c:formatCode="General">
                  <c:v>0</c:v>
                </c:pt>
                <c:pt idx="409" c:formatCode="General">
                  <c:v>0</c:v>
                </c:pt>
                <c:pt idx="410" c:formatCode="General">
                  <c:v>0</c:v>
                </c:pt>
                <c:pt idx="411" c:formatCode="General">
                  <c:v>0</c:v>
                </c:pt>
                <c:pt idx="412" c:formatCode="General">
                  <c:v>0</c:v>
                </c:pt>
                <c:pt idx="413" c:formatCode="General">
                  <c:v>0</c:v>
                </c:pt>
                <c:pt idx="414" c:formatCode="General">
                  <c:v>0</c:v>
                </c:pt>
                <c:pt idx="415" c:formatCode="General">
                  <c:v>0</c:v>
                </c:pt>
                <c:pt idx="416" c:formatCode="General">
                  <c:v>0</c:v>
                </c:pt>
                <c:pt idx="417" c:formatCode="General">
                  <c:v>0</c:v>
                </c:pt>
                <c:pt idx="418" c:formatCode="General">
                  <c:v>0</c:v>
                </c:pt>
                <c:pt idx="419" c:formatCode="General">
                  <c:v>0</c:v>
                </c:pt>
                <c:pt idx="420" c:formatCode="General">
                  <c:v>0</c:v>
                </c:pt>
                <c:pt idx="421" c:formatCode="General">
                  <c:v>0</c:v>
                </c:pt>
                <c:pt idx="422" c:formatCode="General">
                  <c:v>0</c:v>
                </c:pt>
                <c:pt idx="423" c:formatCode="General">
                  <c:v>0</c:v>
                </c:pt>
                <c:pt idx="424" c:formatCode="General">
                  <c:v>0</c:v>
                </c:pt>
                <c:pt idx="425" c:formatCode="General">
                  <c:v>0</c:v>
                </c:pt>
                <c:pt idx="426" c:formatCode="General">
                  <c:v>0</c:v>
                </c:pt>
                <c:pt idx="427" c:formatCode="General">
                  <c:v>0</c:v>
                </c:pt>
                <c:pt idx="428" c:formatCode="General">
                  <c:v>0</c:v>
                </c:pt>
                <c:pt idx="429" c:formatCode="General">
                  <c:v>0</c:v>
                </c:pt>
                <c:pt idx="430" c:formatCode="General">
                  <c:v>0</c:v>
                </c:pt>
                <c:pt idx="431" c:formatCode="General">
                  <c:v>0</c:v>
                </c:pt>
                <c:pt idx="432" c:formatCode="General">
                  <c:v>0</c:v>
                </c:pt>
                <c:pt idx="433" c:formatCode="General">
                  <c:v>0</c:v>
                </c:pt>
                <c:pt idx="434" c:formatCode="General">
                  <c:v>0</c:v>
                </c:pt>
                <c:pt idx="435" c:formatCode="General">
                  <c:v>0</c:v>
                </c:pt>
                <c:pt idx="436" c:formatCode="General">
                  <c:v>0</c:v>
                </c:pt>
                <c:pt idx="437" c:formatCode="General">
                  <c:v>0</c:v>
                </c:pt>
                <c:pt idx="438" c:formatCode="General">
                  <c:v>0</c:v>
                </c:pt>
                <c:pt idx="439" c:formatCode="General">
                  <c:v>0</c:v>
                </c:pt>
                <c:pt idx="440" c:formatCode="General">
                  <c:v>0</c:v>
                </c:pt>
                <c:pt idx="441" c:formatCode="General">
                  <c:v>0</c:v>
                </c:pt>
                <c:pt idx="442" c:formatCode="General">
                  <c:v>0</c:v>
                </c:pt>
                <c:pt idx="443" c:formatCode="General">
                  <c:v>0</c:v>
                </c:pt>
                <c:pt idx="444" c:formatCode="General">
                  <c:v>0</c:v>
                </c:pt>
                <c:pt idx="445" c:formatCode="General">
                  <c:v>0</c:v>
                </c:pt>
                <c:pt idx="446" c:formatCode="General">
                  <c:v>0</c:v>
                </c:pt>
                <c:pt idx="447" c:formatCode="General">
                  <c:v>0</c:v>
                </c:pt>
                <c:pt idx="448" c:formatCode="General">
                  <c:v>0</c:v>
                </c:pt>
                <c:pt idx="449" c:formatCode="General">
                  <c:v>0</c:v>
                </c:pt>
                <c:pt idx="450" c:formatCode="General">
                  <c:v>0</c:v>
                </c:pt>
                <c:pt idx="451" c:formatCode="General">
                  <c:v>0</c:v>
                </c:pt>
                <c:pt idx="452" c:formatCode="General">
                  <c:v>0</c:v>
                </c:pt>
                <c:pt idx="453" c:formatCode="General">
                  <c:v>0</c:v>
                </c:pt>
                <c:pt idx="454" c:formatCode="General">
                  <c:v>0</c:v>
                </c:pt>
                <c:pt idx="455" c:formatCode="General">
                  <c:v>0</c:v>
                </c:pt>
                <c:pt idx="456" c:formatCode="General">
                  <c:v>0</c:v>
                </c:pt>
                <c:pt idx="457" c:formatCode="General">
                  <c:v>0</c:v>
                </c:pt>
                <c:pt idx="458" c:formatCode="General">
                  <c:v>0</c:v>
                </c:pt>
                <c:pt idx="459" c:formatCode="General">
                  <c:v>0</c:v>
                </c:pt>
                <c:pt idx="460" c:formatCode="General">
                  <c:v>0</c:v>
                </c:pt>
                <c:pt idx="461" c:formatCode="General">
                  <c:v>0</c:v>
                </c:pt>
                <c:pt idx="462" c:formatCode="General">
                  <c:v>0</c:v>
                </c:pt>
                <c:pt idx="463" c:formatCode="General">
                  <c:v>0</c:v>
                </c:pt>
                <c:pt idx="464" c:formatCode="General">
                  <c:v>0</c:v>
                </c:pt>
                <c:pt idx="465" c:formatCode="General">
                  <c:v>0</c:v>
                </c:pt>
                <c:pt idx="466" c:formatCode="General">
                  <c:v>0</c:v>
                </c:pt>
                <c:pt idx="467" c:formatCode="General">
                  <c:v>0</c:v>
                </c:pt>
                <c:pt idx="468" c:formatCode="General">
                  <c:v>0</c:v>
                </c:pt>
                <c:pt idx="469" c:formatCode="General">
                  <c:v>0</c:v>
                </c:pt>
                <c:pt idx="470" c:formatCode="General">
                  <c:v>0</c:v>
                </c:pt>
                <c:pt idx="471" c:formatCode="General">
                  <c:v>0</c:v>
                </c:pt>
                <c:pt idx="472" c:formatCode="General">
                  <c:v>0</c:v>
                </c:pt>
                <c:pt idx="473" c:formatCode="General">
                  <c:v>0</c:v>
                </c:pt>
                <c:pt idx="474" c:formatCode="General">
                  <c:v>0</c:v>
                </c:pt>
                <c:pt idx="475" c:formatCode="General">
                  <c:v>0</c:v>
                </c:pt>
                <c:pt idx="476" c:formatCode="General">
                  <c:v>0</c:v>
                </c:pt>
                <c:pt idx="477" c:formatCode="General">
                  <c:v>0</c:v>
                </c:pt>
                <c:pt idx="478" c:formatCode="General">
                  <c:v>0</c:v>
                </c:pt>
                <c:pt idx="479" c:formatCode="General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58222480"/>
        <c:axId val="354322592"/>
      </c:lineChart>
      <c:catAx>
        <c:axId val="858222480"/>
        <c:scaling>
          <c:orientation val="minMax"/>
        </c:scaling>
        <c:delete val="0"/>
        <c:axPos val="b"/>
        <c:numFmt formatCode="[$-F400]h:mm:ss\ AM/P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54322592"/>
        <c:crosses val="autoZero"/>
        <c:auto val="0"/>
        <c:lblAlgn val="ctr"/>
        <c:lblOffset val="100"/>
        <c:noMultiLvlLbl val="0"/>
      </c:catAx>
      <c:valAx>
        <c:axId val="35432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5822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2.jpeg"/><Relationship Id="rId5" Type="http://schemas.openxmlformats.org/officeDocument/2006/relationships/image" Target="../media/image1.jpeg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253465</xdr:colOff>
      <xdr:row>21</xdr:row>
      <xdr:rowOff>24544</xdr:rowOff>
    </xdr:from>
    <xdr:to>
      <xdr:col>6</xdr:col>
      <xdr:colOff>182583</xdr:colOff>
      <xdr:row>33</xdr:row>
      <xdr:rowOff>105824</xdr:rowOff>
    </xdr:to>
    <xdr:pic>
      <xdr:nvPicPr>
        <xdr:cNvPr id="2" name="图片 1" descr="mmexport1483520936718.jpg"/>
        <xdr:cNvPicPr>
          <a:picLocks noChangeAspect="1"/>
        </xdr:cNvPicPr>
      </xdr:nvPicPr>
      <xdr:blipFill>
        <a:blip r:embed="rId5" cstate="print"/>
        <a:stretch>
          <a:fillRect/>
        </a:stretch>
      </xdr:blipFill>
      <xdr:spPr>
        <a:xfrm>
          <a:off x="1451610" y="7510780"/>
          <a:ext cx="3362960" cy="2214880"/>
        </a:xfrm>
        <a:prstGeom prst="rect">
          <a:avLst/>
        </a:prstGeom>
      </xdr:spPr>
    </xdr:pic>
    <xdr:clientData/>
  </xdr:twoCellAnchor>
  <xdr:twoCellAnchor editAs="oneCell">
    <xdr:from>
      <xdr:col>7</xdr:col>
      <xdr:colOff>248823</xdr:colOff>
      <xdr:row>21</xdr:row>
      <xdr:rowOff>34507</xdr:rowOff>
    </xdr:from>
    <xdr:to>
      <xdr:col>11</xdr:col>
      <xdr:colOff>478218</xdr:colOff>
      <xdr:row>33</xdr:row>
      <xdr:rowOff>99912</xdr:rowOff>
    </xdr:to>
    <xdr:pic>
      <xdr:nvPicPr>
        <xdr:cNvPr id="3" name="图片 2" descr="mmexport1484631571578.jpg"/>
        <xdr:cNvPicPr>
          <a:picLocks noChangeAspect="1"/>
        </xdr:cNvPicPr>
      </xdr:nvPicPr>
      <xdr:blipFill>
        <a:blip r:embed="rId6" cstate="print"/>
        <a:stretch>
          <a:fillRect/>
        </a:stretch>
      </xdr:blipFill>
      <xdr:spPr>
        <a:xfrm>
          <a:off x="5739130" y="7520940"/>
          <a:ext cx="3663950" cy="2199005"/>
        </a:xfrm>
        <a:prstGeom prst="rect">
          <a:avLst/>
        </a:prstGeom>
      </xdr:spPr>
    </xdr:pic>
    <xdr:clientData/>
  </xdr:twoCellAnchor>
  <xdr:twoCellAnchor>
    <xdr:from>
      <xdr:col>13</xdr:col>
      <xdr:colOff>71594</xdr:colOff>
      <xdr:row>1</xdr:row>
      <xdr:rowOff>25955</xdr:rowOff>
    </xdr:from>
    <xdr:to>
      <xdr:col>23</xdr:col>
      <xdr:colOff>1839</xdr:colOff>
      <xdr:row>6</xdr:row>
      <xdr:rowOff>19553</xdr:rowOff>
    </xdr:to>
    <xdr:graphicFrame>
      <xdr:nvGraphicFramePr>
        <xdr:cNvPr id="4" name="图表 3"/>
        <xdr:cNvGraphicFramePr/>
      </xdr:nvGraphicFramePr>
      <xdr:xfrm>
        <a:off x="10713085" y="590550"/>
        <a:ext cx="7494270" cy="2076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136071</xdr:colOff>
      <xdr:row>12</xdr:row>
      <xdr:rowOff>379397</xdr:rowOff>
    </xdr:from>
    <xdr:to>
      <xdr:col>22</xdr:col>
      <xdr:colOff>353060</xdr:colOff>
      <xdr:row>19</xdr:row>
      <xdr:rowOff>317500</xdr:rowOff>
    </xdr:to>
    <xdr:graphicFrame>
      <xdr:nvGraphicFramePr>
        <xdr:cNvPr id="5" name="图表 4"/>
        <xdr:cNvGraphicFramePr/>
      </xdr:nvGraphicFramePr>
      <xdr:xfrm>
        <a:off x="13874115" y="4893945"/>
        <a:ext cx="4331970" cy="2262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75864</xdr:colOff>
      <xdr:row>6</xdr:row>
      <xdr:rowOff>84118</xdr:rowOff>
    </xdr:from>
    <xdr:to>
      <xdr:col>23</xdr:col>
      <xdr:colOff>1154</xdr:colOff>
      <xdr:row>12</xdr:row>
      <xdr:rowOff>318910</xdr:rowOff>
    </xdr:to>
    <xdr:graphicFrame>
      <xdr:nvGraphicFramePr>
        <xdr:cNvPr id="6" name="图表 5"/>
        <xdr:cNvGraphicFramePr/>
      </xdr:nvGraphicFramePr>
      <xdr:xfrm>
        <a:off x="10717530" y="2731770"/>
        <a:ext cx="7489190" cy="2101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106384</xdr:colOff>
      <xdr:row>20</xdr:row>
      <xdr:rowOff>79830</xdr:rowOff>
    </xdr:from>
    <xdr:to>
      <xdr:col>22</xdr:col>
      <xdr:colOff>312239</xdr:colOff>
      <xdr:row>35</xdr:row>
      <xdr:rowOff>179779</xdr:rowOff>
    </xdr:to>
    <xdr:graphicFrame>
      <xdr:nvGraphicFramePr>
        <xdr:cNvPr id="7" name="图表 6"/>
        <xdr:cNvGraphicFramePr/>
      </xdr:nvGraphicFramePr>
      <xdr:xfrm>
        <a:off x="10748010" y="7242175"/>
        <a:ext cx="7416800" cy="290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A537"/>
  <sheetViews>
    <sheetView showGridLines="0" tabSelected="1" zoomScale="85" zoomScaleNormal="85" topLeftCell="A25" workbookViewId="0">
      <selection activeCell="A1" sqref="A1"/>
    </sheetView>
  </sheetViews>
  <sheetFormatPr defaultColWidth="9" defaultRowHeight="13.5"/>
  <cols>
    <col min="2" max="2" width="6.725" customWidth="1"/>
    <col min="3" max="13" width="11.2666666666667" customWidth="1"/>
    <col min="14" max="14" width="16.725" customWidth="1"/>
    <col min="15" max="15" width="9.725" customWidth="1"/>
    <col min="16" max="16" width="14.1833333333333" customWidth="1"/>
    <col min="23" max="23" width="4.63333333333333" customWidth="1"/>
    <col min="24" max="24" width="0.633333333333333" customWidth="1"/>
    <col min="26" max="26" width="8.725"/>
    <col min="27" max="27" width="8.81666666666667" customWidth="1"/>
  </cols>
  <sheetData>
    <row r="1" s="5" customFormat="1" ht="44.5" customHeight="1" spans="3:27">
      <c r="C1" s="8" t="s">
        <v>0</v>
      </c>
      <c r="D1" s="8"/>
      <c r="E1" s="8"/>
      <c r="F1" s="8"/>
      <c r="G1" s="8"/>
      <c r="H1" s="8"/>
      <c r="I1" s="8"/>
      <c r="J1" s="8"/>
      <c r="K1" s="8"/>
      <c r="L1" s="8"/>
      <c r="M1" s="8" t="str">
        <f>IF(_metadata!B2="","",_metadata!B2)</f>
        <v/>
      </c>
      <c r="N1" s="8"/>
      <c r="O1" s="68" t="str">
        <f>IF(_peimei_day_shift!C2="","",_peimei_day_shift!C2)</f>
        <v/>
      </c>
      <c r="P1" s="68" t="str">
        <f>IF(_peimei_day_shift!D2="","",_peimei_day_shift!D2)</f>
        <v/>
      </c>
      <c r="Q1" s="68"/>
      <c r="R1" s="68"/>
      <c r="S1" s="68"/>
      <c r="T1" s="68"/>
      <c r="U1" s="68"/>
      <c r="V1" s="68"/>
      <c r="W1" s="101"/>
      <c r="X1" s="101"/>
      <c r="Y1" s="101"/>
      <c r="Z1" s="7"/>
      <c r="AA1" s="7"/>
    </row>
    <row r="2" s="5" customFormat="1" spans="2:27">
      <c r="B2" s="9" t="s">
        <v>1</v>
      </c>
      <c r="C2" s="10" t="s">
        <v>2</v>
      </c>
      <c r="D2" s="11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0" t="s">
        <v>10</v>
      </c>
      <c r="L2" s="10" t="s">
        <v>11</v>
      </c>
      <c r="M2" s="69" t="s">
        <v>12</v>
      </c>
      <c r="N2" s="45"/>
      <c r="O2" s="70"/>
      <c r="P2" s="45"/>
      <c r="Q2" s="45"/>
      <c r="R2" s="45"/>
      <c r="S2" s="45"/>
      <c r="T2" s="45"/>
      <c r="U2" s="45"/>
      <c r="V2" s="45"/>
      <c r="W2" s="45"/>
      <c r="X2" s="102"/>
      <c r="Z2" s="7"/>
      <c r="AA2" s="7"/>
    </row>
    <row r="3" s="6" customFormat="1" ht="43" customHeight="1" spans="2:27">
      <c r="B3" s="12"/>
      <c r="C3" s="13" t="s">
        <v>13</v>
      </c>
      <c r="D3" s="14" t="str">
        <f>IF(_peimeicsnowed_day_shift!A5="","",_peimeicsnowed_day_shift!A5)</f>
        <v/>
      </c>
      <c r="E3" s="13" t="str">
        <f>IF(_peimeicsnowed_day_shift!A6="","",_peimeicsnowed_day_shift!A6)</f>
        <v/>
      </c>
      <c r="F3" s="13" t="str">
        <f>IF(_peimeicsnowed_day_shift!B6="","",_peimeicsnowed_day_shift!B6)</f>
        <v/>
      </c>
      <c r="G3" s="13" t="str">
        <f>IF(_peimeicsnowed_day_shift!C6="","",_peimeicsnowed_day_shift!C6)</f>
        <v/>
      </c>
      <c r="H3" s="13" t="str">
        <f>IF(_peimeicsnowed_day_shift!D6="","",_peimeicsnowed_day_shift!D6)</f>
        <v/>
      </c>
      <c r="I3" s="13" t="str">
        <f>IF(_peimeicsnowed_day_shift!E6="","",_peimeicsnowed_day_shift!E6)</f>
        <v/>
      </c>
      <c r="J3" s="13" t="str">
        <f>IF(_peimeicsnowed_day_shift!F6="","",_peimeicsnowed_day_shift!F6)</f>
        <v/>
      </c>
      <c r="K3" s="71" t="str">
        <f>IF(_peimeicsnowed_day_shift!G6="","",_peimeicsnowed_day_shift!G6)</f>
        <v/>
      </c>
      <c r="L3" s="13" t="str">
        <f>IF(_peimeicsnowed_day_shift!H6="","",_peimeicsnowed_day_shift!H6)</f>
        <v/>
      </c>
      <c r="M3" s="72" t="str">
        <f>IF(_peimeicsnowed_day_shift!I6="","",_peimeicsnowed_day_shift!I6)</f>
        <v/>
      </c>
      <c r="N3" s="73"/>
      <c r="O3" s="73"/>
      <c r="P3" s="7"/>
      <c r="Q3" s="7"/>
      <c r="R3" s="7"/>
      <c r="S3" s="7"/>
      <c r="T3" s="7"/>
      <c r="U3" s="7"/>
      <c r="V3" s="7"/>
      <c r="W3" s="7"/>
      <c r="X3" s="103"/>
      <c r="Y3" s="5"/>
      <c r="Z3" s="73"/>
      <c r="AA3" s="73"/>
    </row>
    <row r="4" s="6" customFormat="1" ht="25.5" customHeight="1" spans="2:27">
      <c r="B4" s="12"/>
      <c r="C4" s="13"/>
      <c r="D4" s="15"/>
      <c r="E4" s="13" t="str">
        <f>IF(_peimeicsnowed_day_shift!A7="","",_peimeicsnowed_day_shift!A7)</f>
        <v/>
      </c>
      <c r="F4" s="13" t="str">
        <f>IF(_peimeicsnowed_day_shift!B7="","",_peimeicsnowed_day_shift!B7)</f>
        <v/>
      </c>
      <c r="G4" s="13" t="str">
        <f>IF(_peimeicsnowed_day_shift!C7="","",_peimeicsnowed_day_shift!C7)</f>
        <v/>
      </c>
      <c r="H4" s="13" t="str">
        <f>IF(_peimeicsnowed_day_shift!D7="","",_peimeicsnowed_day_shift!D7)</f>
        <v/>
      </c>
      <c r="I4" s="13" t="str">
        <f>IF(_peimeicsnowed_day_shift!E7="","",_peimeicsnowed_day_shift!E7)</f>
        <v/>
      </c>
      <c r="J4" s="13" t="str">
        <f>IF(_peimeicsnowed_day_shift!F7="","",_peimeicsnowed_day_shift!F7)</f>
        <v/>
      </c>
      <c r="K4" s="71" t="str">
        <f>IF(_peimeicsnowed_day_shift!G7="","",_peimeicsnowed_day_shift!G7)</f>
        <v/>
      </c>
      <c r="L4" s="13" t="str">
        <f>IF(_peimeicsnowed_day_shift!H7="","",_peimeicsnowed_day_shift!H7)</f>
        <v/>
      </c>
      <c r="M4" s="72" t="str">
        <f>IF(_peimeicsnowed_day_shift!I7="","",_peimeicsnowed_day_shift!I7)</f>
        <v/>
      </c>
      <c r="N4" s="73"/>
      <c r="O4" s="73"/>
      <c r="P4" s="7"/>
      <c r="Q4" s="7"/>
      <c r="R4" s="7"/>
      <c r="S4" s="7"/>
      <c r="T4" s="7"/>
      <c r="U4" s="7"/>
      <c r="V4" s="7"/>
      <c r="W4" s="7"/>
      <c r="X4" s="103"/>
      <c r="Y4" s="5"/>
      <c r="Z4" s="73"/>
      <c r="AA4" s="73"/>
    </row>
    <row r="5" s="6" customFormat="1" ht="56.5" customHeight="1" spans="2:27">
      <c r="B5" s="12"/>
      <c r="C5" s="13" t="s">
        <v>14</v>
      </c>
      <c r="D5" s="14" t="str">
        <f>IF(_peimeicsnowed_day_shift!A2="","",_peimeicsnowed_day_shift!A2)</f>
        <v/>
      </c>
      <c r="E5" s="13" t="str">
        <f>IF(_peimeicsnowed_day_shift!A3="","",_peimeicsnowed_day_shift!A3)</f>
        <v/>
      </c>
      <c r="F5" s="13" t="str">
        <f>IF(_peimeicsnowed_day_shift!B3="","",_peimeicsnowed_day_shift!B3)</f>
        <v/>
      </c>
      <c r="G5" s="13" t="str">
        <f>IF(_peimeicsnowed_day_shift!C3="","",_peimeicsnowed_day_shift!C3)</f>
        <v/>
      </c>
      <c r="H5" s="13" t="str">
        <f>IF(_peimeicsnowed_day_shift!D3="","",_peimeicsnowed_day_shift!D3)</f>
        <v/>
      </c>
      <c r="I5" s="13" t="str">
        <f>IF(_peimeicsnowed_day_shift!E3="","",_peimeicsnowed_day_shift!E3)</f>
        <v/>
      </c>
      <c r="J5" s="13" t="str">
        <f>IF(_peimeicsnowed_day_shift!F3="","",_peimeicsnowed_day_shift!F3)</f>
        <v/>
      </c>
      <c r="K5" s="71" t="str">
        <f>IF(_peimeicsnowed_day_shift!G3="","",_peimeicsnowed_day_shift!G3)</f>
        <v/>
      </c>
      <c r="L5" s="13" t="str">
        <f>IF(_peimeicsnowed_day_shift!H3="","",_peimeicsnowed_day_shift!H3)</f>
        <v/>
      </c>
      <c r="M5" s="72" t="str">
        <f>IF(_peimeicsnowed_day_shift!I3="","",_peimeicsnowed_day_shift!I3)</f>
        <v/>
      </c>
      <c r="N5" s="73"/>
      <c r="O5" s="73"/>
      <c r="P5" s="7"/>
      <c r="Q5" s="7"/>
      <c r="R5" s="7"/>
      <c r="S5" s="7"/>
      <c r="T5" s="7"/>
      <c r="U5" s="7"/>
      <c r="V5" s="7"/>
      <c r="W5" s="7"/>
      <c r="X5" s="103"/>
      <c r="Y5" s="5"/>
      <c r="Z5" s="73"/>
      <c r="AA5" s="73"/>
    </row>
    <row r="6" s="6" customFormat="1" ht="25.5" customHeight="1" spans="2:27">
      <c r="B6" s="16"/>
      <c r="C6" s="17"/>
      <c r="D6" s="18"/>
      <c r="E6" s="17" t="str">
        <f>IF(_peimeicsnowed_day_shift!A4="","",_peimeicsnowed_day_shift!A4)</f>
        <v/>
      </c>
      <c r="F6" s="17" t="str">
        <f>IF(_peimeicsnowed_day_shift!B4="","",_peimeicsnowed_day_shift!B4)</f>
        <v/>
      </c>
      <c r="G6" s="17" t="str">
        <f>IF(_peimeicsnowed_day_shift!C4="","",_peimeicsnowed_day_shift!C4)</f>
        <v/>
      </c>
      <c r="H6" s="17" t="str">
        <f>IF(_peimeicsnowed_day_shift!D4="","",_peimeicsnowed_day_shift!D4)</f>
        <v/>
      </c>
      <c r="I6" s="17" t="str">
        <f>IF(_peimeicsnowed_day_shift!E4="","",_peimeicsnowed_day_shift!E4)</f>
        <v/>
      </c>
      <c r="J6" s="17" t="str">
        <f>IF(_peimeicsnowed_day_shift!F4="","",_peimeicsnowed_day_shift!F4)</f>
        <v/>
      </c>
      <c r="K6" s="74" t="str">
        <f>IF(_peimeicsnowed_day_shift!G4="","",_peimeicsnowed_day_shift!G4)</f>
        <v/>
      </c>
      <c r="L6" s="17" t="str">
        <f>IF(_peimeicsnowed_day_shift!H4="","",_peimeicsnowed_day_shift!H4)</f>
        <v/>
      </c>
      <c r="M6" s="75" t="str">
        <f>IF(_peimeicsnowed_day_shift!I4="","",_peimeicsnowed_day_shift!I4)</f>
        <v/>
      </c>
      <c r="N6" s="73"/>
      <c r="O6" s="73"/>
      <c r="P6" s="7"/>
      <c r="Q6" s="7"/>
      <c r="R6" s="7"/>
      <c r="S6" s="7"/>
      <c r="T6" s="7"/>
      <c r="U6" s="7"/>
      <c r="V6" s="7"/>
      <c r="W6" s="7"/>
      <c r="X6" s="103"/>
      <c r="Y6" s="5"/>
      <c r="Z6" s="73"/>
      <c r="AA6" s="73"/>
    </row>
    <row r="7" s="6" customFormat="1" ht="19.5" spans="2:27">
      <c r="B7" s="19"/>
      <c r="C7" s="20"/>
      <c r="D7" s="21"/>
      <c r="E7" s="20"/>
      <c r="F7" s="20"/>
      <c r="G7" s="20"/>
      <c r="H7" s="20"/>
      <c r="I7" s="20"/>
      <c r="J7" s="20"/>
      <c r="K7" s="76"/>
      <c r="L7" s="20"/>
      <c r="M7" s="20"/>
      <c r="N7" s="20"/>
      <c r="O7" s="20"/>
      <c r="P7" s="7"/>
      <c r="Q7" s="7"/>
      <c r="R7" s="7"/>
      <c r="S7" s="7"/>
      <c r="T7" s="7"/>
      <c r="U7" s="7"/>
      <c r="V7" s="7"/>
      <c r="W7" s="7"/>
      <c r="X7" s="103"/>
      <c r="Y7" s="5"/>
      <c r="Z7" s="73"/>
      <c r="AA7" s="73"/>
    </row>
    <row r="8" s="6" customFormat="1" ht="25.5" customHeight="1" spans="2:27">
      <c r="B8" s="9" t="s">
        <v>15</v>
      </c>
      <c r="C8" s="10"/>
      <c r="D8" s="11" t="s">
        <v>16</v>
      </c>
      <c r="E8" s="10" t="s">
        <v>17</v>
      </c>
      <c r="F8" s="10" t="s">
        <v>18</v>
      </c>
      <c r="G8" s="10" t="s">
        <v>19</v>
      </c>
      <c r="H8" s="10" t="s">
        <v>20</v>
      </c>
      <c r="I8" s="10" t="s">
        <v>21</v>
      </c>
      <c r="J8" s="10" t="s">
        <v>22</v>
      </c>
      <c r="K8" s="10" t="s">
        <v>23</v>
      </c>
      <c r="L8" s="77" t="s">
        <v>24</v>
      </c>
      <c r="M8" s="69" t="s">
        <v>25</v>
      </c>
      <c r="N8" s="20"/>
      <c r="O8" s="20"/>
      <c r="P8" s="73"/>
      <c r="Q8" s="61"/>
      <c r="R8" s="20"/>
      <c r="S8" s="104"/>
      <c r="T8" s="104"/>
      <c r="U8" s="104"/>
      <c r="V8" s="104"/>
      <c r="W8" s="104"/>
      <c r="X8" s="105"/>
      <c r="Y8" s="104"/>
      <c r="Z8" s="73"/>
      <c r="AA8" s="73"/>
    </row>
    <row r="9" s="6" customFormat="1" ht="25.5" customHeight="1" spans="2:27">
      <c r="B9" s="12"/>
      <c r="C9" s="22" t="s">
        <v>26</v>
      </c>
      <c r="D9" s="23" t="s">
        <v>27</v>
      </c>
      <c r="E9" s="22" t="s">
        <v>28</v>
      </c>
      <c r="F9" s="22" t="s">
        <v>29</v>
      </c>
      <c r="G9" s="22" t="s">
        <v>30</v>
      </c>
      <c r="H9" s="22" t="s">
        <v>31</v>
      </c>
      <c r="I9" s="22" t="s">
        <v>32</v>
      </c>
      <c r="J9" s="22" t="s">
        <v>33</v>
      </c>
      <c r="K9" s="22" t="s">
        <v>34</v>
      </c>
      <c r="L9" s="78" t="s">
        <v>35</v>
      </c>
      <c r="M9" s="79" t="s">
        <v>36</v>
      </c>
      <c r="N9" s="20"/>
      <c r="O9" s="20"/>
      <c r="P9" s="73"/>
      <c r="Q9" s="61"/>
      <c r="R9" s="20"/>
      <c r="S9" s="104"/>
      <c r="T9" s="104"/>
      <c r="U9" s="104"/>
      <c r="V9" s="104"/>
      <c r="W9" s="104"/>
      <c r="X9" s="105"/>
      <c r="Y9" s="104"/>
      <c r="Z9" s="73"/>
      <c r="AA9" s="73"/>
    </row>
    <row r="10" s="6" customFormat="1" ht="25.5" customHeight="1" spans="2:27">
      <c r="B10" s="12"/>
      <c r="C10" s="24" t="s">
        <v>37</v>
      </c>
      <c r="D10" s="25" t="str">
        <f>IF(_analysis_day_shift!A2="","",_analysis_day_shift!A2)</f>
        <v/>
      </c>
      <c r="E10" s="26" t="str">
        <f>IF(_analysis_day_shift!B2="","",_analysis_day_shift!B2)</f>
        <v/>
      </c>
      <c r="F10" s="26" t="str">
        <f>IF(_analysis_day_shift!C2="","",_analysis_day_shift!C2)</f>
        <v/>
      </c>
      <c r="G10" s="26" t="str">
        <f>IF(_analysis_day_shift!D2="","",_analysis_day_shift!D2)</f>
        <v/>
      </c>
      <c r="H10" s="26" t="str">
        <f>IF(_analysis_day_shift!E2="","",_analysis_day_shift!E2)</f>
        <v/>
      </c>
      <c r="I10" s="26" t="str">
        <f>IF(_analysis_day_shift!F2="","",_analysis_day_shift!F2)</f>
        <v/>
      </c>
      <c r="J10" s="26" t="str">
        <f>IF(_analysis_day_shift!G2="","",_analysis_day_shift!G2)</f>
        <v/>
      </c>
      <c r="K10" s="26" t="str">
        <f>IF(_analysis_day_shift!H2="","",_analysis_day_shift!H2)</f>
        <v/>
      </c>
      <c r="L10" s="80" t="str">
        <f>IF(_analysis_day_shift!I2="","",_analysis_day_shift!I2)</f>
        <v/>
      </c>
      <c r="M10" s="81" t="str">
        <f>IF(_analysis_day_shift!J2="","",_analysis_day_shift!J2)</f>
        <v/>
      </c>
      <c r="N10" s="20"/>
      <c r="O10" s="20"/>
      <c r="P10" s="73"/>
      <c r="Q10" s="61"/>
      <c r="R10" s="20"/>
      <c r="S10" s="104"/>
      <c r="T10" s="104"/>
      <c r="U10" s="104"/>
      <c r="V10" s="104"/>
      <c r="W10" s="104"/>
      <c r="X10" s="105"/>
      <c r="Y10" s="104"/>
      <c r="Z10" s="73"/>
      <c r="AA10" s="73"/>
    </row>
    <row r="11" s="6" customFormat="1" ht="25.5" customHeight="1" spans="2:27">
      <c r="B11" s="12"/>
      <c r="C11" s="24" t="s">
        <v>38</v>
      </c>
      <c r="D11" s="13" t="str">
        <f>IF(D10="","",IF(D10&lt;=12.6,"正常","异常"))</f>
        <v/>
      </c>
      <c r="E11" s="13" t="str">
        <f>IF(E10="","",IF(E10&lt;=0.8,"正常","异常"))</f>
        <v/>
      </c>
      <c r="F11" s="13" t="str">
        <f>IF(F10="","",IF(F10&gt;=65,"正常","异常"))</f>
        <v/>
      </c>
      <c r="G11" s="13" t="str">
        <f>IF(G10="","",IF(G10&lt;=1.2,"正常","异常"))</f>
        <v/>
      </c>
      <c r="H11" s="13" t="str">
        <f>IF(H10="","",IF(AND(H10&gt;=86,H10&lt;=91),"正常","异常"))</f>
        <v/>
      </c>
      <c r="I11" s="13" t="str">
        <f>IF(I10="","",IF(AND(I10&gt;=4.5,I10&lt;=6.5),"正常","异常"))</f>
        <v/>
      </c>
      <c r="J11" s="13" t="str">
        <f>IF(J10="","",IF(J10&gt;=66,"正常","异常"))</f>
        <v/>
      </c>
      <c r="K11" s="13" t="str">
        <f>IF(K10="","",IF(K10&lt;=26,"正常","异常"))</f>
        <v/>
      </c>
      <c r="L11" s="13" t="str">
        <f>IF(L10="","",IF(L10&gt;=70,"正常","异常"))</f>
        <v/>
      </c>
      <c r="M11" s="72" t="str">
        <f>IF(M10="","",IF(M10&gt;=52,"正常","异常"))</f>
        <v/>
      </c>
      <c r="N11" s="20"/>
      <c r="O11" s="20"/>
      <c r="P11" s="73"/>
      <c r="Q11" s="61"/>
      <c r="R11" s="20"/>
      <c r="S11" s="104"/>
      <c r="T11" s="104"/>
      <c r="U11" s="104"/>
      <c r="V11" s="104"/>
      <c r="W11" s="104"/>
      <c r="X11" s="105"/>
      <c r="Y11" s="104"/>
      <c r="Z11" s="73"/>
      <c r="AA11" s="73"/>
    </row>
    <row r="12" s="6" customFormat="1" ht="25.5" customHeight="1" spans="2:27">
      <c r="B12" s="16"/>
      <c r="C12" s="27" t="s">
        <v>39</v>
      </c>
      <c r="D12" s="17"/>
      <c r="E12" s="28"/>
      <c r="F12" s="28"/>
      <c r="G12" s="28"/>
      <c r="H12" s="28"/>
      <c r="I12" s="28"/>
      <c r="J12" s="28"/>
      <c r="K12" s="28"/>
      <c r="L12" s="28"/>
      <c r="M12" s="82"/>
      <c r="N12" s="20"/>
      <c r="O12" s="20"/>
      <c r="P12" s="73"/>
      <c r="Q12" s="61"/>
      <c r="R12" s="20"/>
      <c r="S12" s="104"/>
      <c r="T12" s="104"/>
      <c r="U12" s="104"/>
      <c r="V12" s="104"/>
      <c r="W12" s="104"/>
      <c r="X12" s="105"/>
      <c r="Y12" s="104"/>
      <c r="Z12" s="73"/>
      <c r="AA12" s="73"/>
    </row>
    <row r="13" s="6" customFormat="1" ht="30" customHeight="1" spans="2:27">
      <c r="B13" s="19"/>
      <c r="C13" s="20"/>
      <c r="D13" s="21"/>
      <c r="E13" s="20"/>
      <c r="F13" s="20"/>
      <c r="G13" s="20"/>
      <c r="H13" s="20"/>
      <c r="I13" s="20"/>
      <c r="J13" s="20"/>
      <c r="K13" s="76"/>
      <c r="L13" s="20"/>
      <c r="M13" s="20"/>
      <c r="N13" s="20"/>
      <c r="O13" s="20"/>
      <c r="P13" s="73"/>
      <c r="Q13" s="61"/>
      <c r="R13" s="20"/>
      <c r="S13" s="104"/>
      <c r="T13" s="104"/>
      <c r="U13" s="104"/>
      <c r="V13" s="104"/>
      <c r="W13" s="104"/>
      <c r="X13" s="105"/>
      <c r="Y13" s="104"/>
      <c r="Z13" s="73"/>
      <c r="AA13" s="73"/>
    </row>
    <row r="14" s="5" customFormat="1" ht="25.5" customHeight="1" spans="2:27">
      <c r="B14" s="29" t="s">
        <v>40</v>
      </c>
      <c r="C14" s="30" t="s">
        <v>41</v>
      </c>
      <c r="D14" s="31" t="s">
        <v>42</v>
      </c>
      <c r="E14" s="31"/>
      <c r="F14" s="31" t="s">
        <v>43</v>
      </c>
      <c r="G14" s="31"/>
      <c r="H14" s="31"/>
      <c r="I14" s="31"/>
      <c r="J14" s="31"/>
      <c r="K14" s="31"/>
      <c r="L14" s="31"/>
      <c r="M14" s="31"/>
      <c r="N14" s="31"/>
      <c r="O14" s="31"/>
      <c r="P14" s="83" t="s">
        <v>44</v>
      </c>
      <c r="Q14" s="7"/>
      <c r="R14" s="7"/>
      <c r="S14" s="7"/>
      <c r="T14" s="7"/>
      <c r="U14" s="7"/>
      <c r="V14" s="7"/>
      <c r="W14" s="7"/>
      <c r="X14" s="103"/>
      <c r="Y14" s="7"/>
      <c r="Z14" s="7"/>
      <c r="AA14" s="7"/>
    </row>
    <row r="15" s="6" customFormat="1" ht="25.5" customHeight="1" spans="2:27">
      <c r="B15" s="32"/>
      <c r="C15" s="33"/>
      <c r="D15" s="33" t="s">
        <v>45</v>
      </c>
      <c r="E15" s="33" t="s">
        <v>46</v>
      </c>
      <c r="F15" s="33" t="s">
        <v>47</v>
      </c>
      <c r="G15" s="33" t="s">
        <v>48</v>
      </c>
      <c r="H15" s="33" t="s">
        <v>49</v>
      </c>
      <c r="I15" s="33"/>
      <c r="J15" s="33" t="s">
        <v>50</v>
      </c>
      <c r="K15" s="33"/>
      <c r="L15" s="33" t="s">
        <v>51</v>
      </c>
      <c r="M15" s="33"/>
      <c r="N15" s="33"/>
      <c r="O15" s="33"/>
      <c r="P15" s="84" t="s">
        <v>52</v>
      </c>
      <c r="Q15" s="73"/>
      <c r="R15" s="73"/>
      <c r="S15" s="73"/>
      <c r="T15" s="73"/>
      <c r="U15" s="73"/>
      <c r="V15" s="73"/>
      <c r="W15" s="73"/>
      <c r="X15" s="106"/>
      <c r="Y15" s="73"/>
      <c r="Z15" s="73"/>
      <c r="AA15" s="73"/>
    </row>
    <row r="16" s="6" customFormat="1" ht="25.5" customHeight="1" spans="2:27">
      <c r="B16" s="32"/>
      <c r="C16" s="33"/>
      <c r="D16" s="33"/>
      <c r="E16" s="33"/>
      <c r="F16" s="33"/>
      <c r="G16" s="33"/>
      <c r="H16" s="34" t="s">
        <v>53</v>
      </c>
      <c r="I16" s="34"/>
      <c r="J16" s="34" t="s">
        <v>54</v>
      </c>
      <c r="K16" s="34"/>
      <c r="L16" s="33" t="s">
        <v>55</v>
      </c>
      <c r="M16" s="33" t="s">
        <v>56</v>
      </c>
      <c r="N16" s="33" t="s">
        <v>57</v>
      </c>
      <c r="O16" s="33" t="s">
        <v>58</v>
      </c>
      <c r="P16" s="84"/>
      <c r="Q16" s="73"/>
      <c r="R16" s="73"/>
      <c r="S16" s="73"/>
      <c r="T16" s="73"/>
      <c r="U16" s="73"/>
      <c r="V16" s="73"/>
      <c r="W16" s="73"/>
      <c r="X16" s="106"/>
      <c r="Y16" s="73"/>
      <c r="Z16" s="73"/>
      <c r="AA16" s="73"/>
    </row>
    <row r="17" s="5" customFormat="1" ht="25.5" customHeight="1" spans="2:27">
      <c r="B17" s="32"/>
      <c r="C17" s="24" t="s">
        <v>26</v>
      </c>
      <c r="D17" s="13" t="s">
        <v>59</v>
      </c>
      <c r="E17" s="24" t="s">
        <v>60</v>
      </c>
      <c r="F17" s="24" t="str">
        <f>IF(_actual_day_shift!G2="","",_actual_day_shift!G2)</f>
        <v/>
      </c>
      <c r="G17" s="24" t="s">
        <v>54</v>
      </c>
      <c r="H17" s="13" t="s">
        <v>61</v>
      </c>
      <c r="I17" s="13" t="s">
        <v>62</v>
      </c>
      <c r="J17" s="13" t="s">
        <v>61</v>
      </c>
      <c r="K17" s="13" t="s">
        <v>62</v>
      </c>
      <c r="L17" s="24" t="e">
        <f>TEXT(J42-7,"0")&amp;"~"&amp;TEXT(J42+7,"0")</f>
        <v>#VALUE!</v>
      </c>
      <c r="M17" s="24"/>
      <c r="N17" s="24" t="e">
        <f>TEXT(K42-7,"0")&amp;"~"&amp;TEXT(K42+7,"0")</f>
        <v>#VALUE!</v>
      </c>
      <c r="O17" s="24"/>
      <c r="P17" s="85" t="s">
        <v>63</v>
      </c>
      <c r="Q17" s="7"/>
      <c r="R17" s="7"/>
      <c r="S17" s="7"/>
      <c r="T17" s="7"/>
      <c r="U17" s="7"/>
      <c r="V17" s="7"/>
      <c r="W17" s="7"/>
      <c r="X17" s="103"/>
      <c r="Y17" s="7"/>
      <c r="Z17" s="7"/>
      <c r="AA17" s="7"/>
    </row>
    <row r="18" s="5" customFormat="1" ht="25.5" customHeight="1" spans="2:27">
      <c r="B18" s="32"/>
      <c r="C18" s="24" t="s">
        <v>37</v>
      </c>
      <c r="D18" s="35" t="str">
        <f>IF(_peimei_day_shift!A2="","",_peimei_day_shift!A2/100)</f>
        <v/>
      </c>
      <c r="E18" s="35" t="str">
        <f>IF(_crushing_day_shift!A2="","",_crushing_day_shift!A2/100)</f>
        <v/>
      </c>
      <c r="F18" s="24" t="str">
        <f>IF(_actual_day_shift!A2="","",_actual_day_shift!A2)</f>
        <v/>
      </c>
      <c r="G18" s="36" t="str">
        <f>IF(_kankavg_day_shift!A2="","",_kankavg_day_shift!A2)</f>
        <v/>
      </c>
      <c r="H18" s="37" t="str">
        <f>IF(_kankavg_day_shift!B2="","",_kankavg_day_shift!B2)</f>
        <v/>
      </c>
      <c r="I18" s="37" t="str">
        <f>IF(_kankavg_day_shift!C2="","",_kankavg_day_shift!C2)</f>
        <v/>
      </c>
      <c r="J18" s="86" t="str">
        <f>IF(_kankavg_day_shift!D2="","",_kankavg_day_shift!D2)</f>
        <v/>
      </c>
      <c r="K18" s="86" t="str">
        <f>IF(_kankavg_day_shift!E2="","",_kankavg_day_shift!E2)</f>
        <v/>
      </c>
      <c r="L18" s="87" t="str">
        <f>IF(_luwen_day_shift!A2="","",INT(_luwen_day_shift!A2))</f>
        <v/>
      </c>
      <c r="M18" s="87" t="str">
        <f>IF(_luwen_day_shift!B2="","",INT(_luwen_day_shift!B2))</f>
        <v/>
      </c>
      <c r="N18" s="87" t="str">
        <f>IF(_luwen_day_shift!C2="","",INT(_luwen_day_shift!C2))</f>
        <v/>
      </c>
      <c r="O18" s="87" t="str">
        <f>IF(_luwen_day_shift!D2="","",INT(_luwen_day_shift!D2))</f>
        <v/>
      </c>
      <c r="P18" s="88" t="str">
        <f>IF(_yield_day_shift!A2="","",_yield_day_shift!A2)</f>
        <v/>
      </c>
      <c r="Q18" s="7"/>
      <c r="R18" s="7"/>
      <c r="S18" s="7"/>
      <c r="T18" s="7"/>
      <c r="U18" s="7"/>
      <c r="V18" s="7"/>
      <c r="W18" s="7"/>
      <c r="X18" s="103"/>
      <c r="Y18" s="7"/>
      <c r="Z18" s="7"/>
      <c r="AA18" s="7"/>
    </row>
    <row r="19" s="5" customFormat="1" ht="25.5" customHeight="1" spans="2:27">
      <c r="B19" s="32"/>
      <c r="C19" s="24" t="s">
        <v>38</v>
      </c>
      <c r="D19" s="13" t="str">
        <f>IF(D18="","",IF(D18&gt;=0.98,"正常","异常"))</f>
        <v/>
      </c>
      <c r="E19" s="13" t="str">
        <f>IF(E18="","",IF(AND(E18&gt;=0.68,E18&lt;=0.8),"正常","异常"))</f>
        <v/>
      </c>
      <c r="F19" s="24" t="s">
        <v>64</v>
      </c>
      <c r="G19" s="13" t="str">
        <f>IF(G18="","",IF(G18&gt;=0.85,"正常","异常"))</f>
        <v/>
      </c>
      <c r="H19" s="13" t="str">
        <f>IF(H18="","",IF(H18&gt;=0.9,"正常","异常"))</f>
        <v/>
      </c>
      <c r="I19" s="13" t="str">
        <f>IF(I18="","",IF(I18&gt;=0.9,"正常","异常"))</f>
        <v/>
      </c>
      <c r="J19" s="13" t="str">
        <f>IF(J18="","",IF(J18&gt;=0.85,"正常","异常"))</f>
        <v/>
      </c>
      <c r="K19" s="13" t="str">
        <f>IF(K18="","",IF(K18&gt;=0.85,"正常","异常"))</f>
        <v/>
      </c>
      <c r="L19" s="13" t="str">
        <f>IF(L18="","",IF(AND(L18&gt;=J42-7,L18&lt;=J42+7),"正常","异常"))</f>
        <v/>
      </c>
      <c r="M19" s="13" t="str">
        <f>IF(M18="","",IF(AND(M18&gt;=J42-7,M18&lt;=J42+7),"正常","异常"))</f>
        <v/>
      </c>
      <c r="N19" s="13" t="str">
        <f>IF(N18="","",IF(AND(N18&gt;=K42-7,N18&lt;=K42+7),"正常","异常"))</f>
        <v/>
      </c>
      <c r="O19" s="13" t="str">
        <f>IF(O18="","",IF(AND(O18&gt;=K42-7,O18&lt;=K42+7),"正常","异常"))</f>
        <v/>
      </c>
      <c r="P19" s="88" t="str">
        <f>IF(P18="","",IF(P18&gt;=0.99,"正常","异常"))</f>
        <v/>
      </c>
      <c r="Q19" s="7"/>
      <c r="R19" s="7"/>
      <c r="S19" s="7"/>
      <c r="T19" s="7"/>
      <c r="U19" s="7"/>
      <c r="V19" s="7"/>
      <c r="W19" s="7"/>
      <c r="X19" s="103"/>
      <c r="Y19" s="7"/>
      <c r="Z19" s="7"/>
      <c r="AA19" s="7"/>
    </row>
    <row r="20" s="5" customFormat="1" ht="25.5" customHeight="1" spans="2:27">
      <c r="B20" s="38"/>
      <c r="C20" s="27" t="s">
        <v>39</v>
      </c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89"/>
      <c r="Q20" s="7"/>
      <c r="R20" s="7"/>
      <c r="S20" s="7"/>
      <c r="T20" s="7"/>
      <c r="U20" s="7"/>
      <c r="V20" s="7"/>
      <c r="W20" s="7"/>
      <c r="X20" s="103"/>
      <c r="Y20" s="7"/>
      <c r="Z20" s="7"/>
      <c r="AA20" s="7"/>
    </row>
    <row r="21" s="5" customFormat="1" ht="25.5" customHeight="1" spans="2:27">
      <c r="B21" s="41"/>
      <c r="C21" s="42" t="s">
        <v>65</v>
      </c>
      <c r="D21" s="42"/>
      <c r="E21" s="42"/>
      <c r="F21" s="42"/>
      <c r="G21" s="42"/>
      <c r="H21" s="42" t="s">
        <v>66</v>
      </c>
      <c r="I21" s="42"/>
      <c r="J21" s="42"/>
      <c r="K21" s="42"/>
      <c r="L21" s="42"/>
      <c r="M21" s="42"/>
      <c r="N21" s="90"/>
      <c r="O21" s="91"/>
      <c r="P21" s="91"/>
      <c r="Q21" s="7"/>
      <c r="R21" s="7"/>
      <c r="S21" s="7"/>
      <c r="T21" s="7"/>
      <c r="U21" s="7"/>
      <c r="V21" s="7"/>
      <c r="W21" s="7"/>
      <c r="X21" s="103"/>
      <c r="Y21" s="7"/>
      <c r="Z21" s="7"/>
      <c r="AA21" s="7"/>
    </row>
    <row r="22" s="5" customFormat="1" ht="14" customHeight="1" spans="2:27">
      <c r="B22" s="9" t="s">
        <v>67</v>
      </c>
      <c r="C22" s="43"/>
      <c r="D22" s="43"/>
      <c r="E22" s="43"/>
      <c r="F22" s="43"/>
      <c r="G22" s="44"/>
      <c r="H22" s="45"/>
      <c r="I22" s="45"/>
      <c r="J22" s="45"/>
      <c r="K22" s="70"/>
      <c r="L22" s="70"/>
      <c r="M22" s="92"/>
      <c r="N22" s="61"/>
      <c r="O22" s="61"/>
      <c r="P22" s="61"/>
      <c r="Q22" s="7"/>
      <c r="R22" s="7"/>
      <c r="S22" s="7"/>
      <c r="T22" s="7"/>
      <c r="U22" s="7"/>
      <c r="V22" s="7"/>
      <c r="W22" s="7"/>
      <c r="X22" s="103"/>
      <c r="Y22" s="7"/>
      <c r="Z22" s="7"/>
      <c r="AA22" s="7"/>
    </row>
    <row r="23" s="5" customFormat="1" ht="14" customHeight="1" spans="2:27">
      <c r="B23" s="46"/>
      <c r="C23" s="47"/>
      <c r="D23" s="47"/>
      <c r="E23" s="47"/>
      <c r="F23" s="47"/>
      <c r="G23" s="48"/>
      <c r="H23" s="7"/>
      <c r="I23" s="7"/>
      <c r="J23" s="7"/>
      <c r="K23" s="61"/>
      <c r="L23" s="61"/>
      <c r="M23" s="93"/>
      <c r="N23" s="61"/>
      <c r="O23" s="61"/>
      <c r="P23" s="61"/>
      <c r="Q23" s="7"/>
      <c r="R23" s="7"/>
      <c r="S23" s="7"/>
      <c r="T23" s="7"/>
      <c r="U23" s="7"/>
      <c r="V23" s="7"/>
      <c r="W23" s="7"/>
      <c r="X23" s="103"/>
      <c r="Y23" s="7"/>
      <c r="Z23" s="7"/>
      <c r="AA23" s="7"/>
    </row>
    <row r="24" s="5" customFormat="1" ht="14" customHeight="1" spans="2:27">
      <c r="B24" s="46"/>
      <c r="C24" s="47"/>
      <c r="D24" s="47"/>
      <c r="E24" s="47"/>
      <c r="F24" s="47"/>
      <c r="G24" s="48"/>
      <c r="H24" s="7"/>
      <c r="I24" s="7"/>
      <c r="J24" s="7"/>
      <c r="K24" s="61"/>
      <c r="L24" s="61"/>
      <c r="M24" s="93"/>
      <c r="N24" s="61"/>
      <c r="O24" s="61"/>
      <c r="P24" s="61"/>
      <c r="Q24" s="7"/>
      <c r="R24" s="7"/>
      <c r="S24" s="7"/>
      <c r="T24" s="7"/>
      <c r="U24" s="7"/>
      <c r="V24" s="7"/>
      <c r="W24" s="7"/>
      <c r="X24" s="103"/>
      <c r="Y24" s="7"/>
      <c r="Z24" s="7"/>
      <c r="AA24" s="7"/>
    </row>
    <row r="25" s="5" customFormat="1" ht="14" customHeight="1" spans="2:27">
      <c r="B25" s="46"/>
      <c r="C25" s="47"/>
      <c r="D25" s="47"/>
      <c r="E25" s="47"/>
      <c r="F25" s="47"/>
      <c r="G25" s="48"/>
      <c r="H25" s="7"/>
      <c r="I25" s="7"/>
      <c r="J25" s="7"/>
      <c r="K25" s="61"/>
      <c r="L25" s="61"/>
      <c r="M25" s="93"/>
      <c r="N25" s="61"/>
      <c r="O25" s="61"/>
      <c r="P25" s="61"/>
      <c r="Q25" s="7"/>
      <c r="R25" s="7"/>
      <c r="S25" s="7"/>
      <c r="T25" s="7"/>
      <c r="U25" s="7"/>
      <c r="V25" s="7"/>
      <c r="W25" s="7"/>
      <c r="X25" s="103"/>
      <c r="Y25" s="7"/>
      <c r="Z25" s="7"/>
      <c r="AA25" s="7"/>
    </row>
    <row r="26" s="5" customFormat="1" ht="14" customHeight="1" spans="2:27">
      <c r="B26" s="46"/>
      <c r="C26" s="47"/>
      <c r="D26" s="47"/>
      <c r="E26" s="47"/>
      <c r="F26" s="47"/>
      <c r="G26" s="48"/>
      <c r="H26" s="7"/>
      <c r="I26" s="7"/>
      <c r="J26" s="7"/>
      <c r="K26" s="61"/>
      <c r="L26" s="61"/>
      <c r="M26" s="93"/>
      <c r="N26" s="61"/>
      <c r="O26" s="61"/>
      <c r="P26" s="61"/>
      <c r="Q26" s="7"/>
      <c r="R26" s="7"/>
      <c r="S26" s="7"/>
      <c r="T26" s="7"/>
      <c r="U26" s="7"/>
      <c r="V26" s="7"/>
      <c r="W26" s="7"/>
      <c r="X26" s="103"/>
      <c r="Y26" s="7"/>
      <c r="Z26" s="7"/>
      <c r="AA26" s="7"/>
    </row>
    <row r="27" s="5" customFormat="1" ht="14" customHeight="1" spans="2:27">
      <c r="B27" s="46"/>
      <c r="C27" s="47"/>
      <c r="D27" s="47"/>
      <c r="E27" s="47"/>
      <c r="F27" s="47"/>
      <c r="G27" s="48"/>
      <c r="H27" s="7"/>
      <c r="I27" s="7"/>
      <c r="J27" s="7"/>
      <c r="K27" s="61"/>
      <c r="L27" s="61"/>
      <c r="M27" s="93"/>
      <c r="N27" s="61"/>
      <c r="O27" s="61"/>
      <c r="P27" s="61"/>
      <c r="Q27" s="7"/>
      <c r="R27" s="7"/>
      <c r="S27" s="47"/>
      <c r="T27" s="7"/>
      <c r="U27" s="7"/>
      <c r="V27" s="7"/>
      <c r="W27" s="7"/>
      <c r="X27" s="103"/>
      <c r="Y27" s="7"/>
      <c r="Z27" s="7"/>
      <c r="AA27" s="7"/>
    </row>
    <row r="28" s="5" customFormat="1" ht="14" customHeight="1" spans="2:27">
      <c r="B28" s="46"/>
      <c r="C28" s="47"/>
      <c r="D28" s="47"/>
      <c r="E28" s="47"/>
      <c r="F28" s="47"/>
      <c r="G28" s="48"/>
      <c r="H28" s="7"/>
      <c r="I28" s="7"/>
      <c r="J28" s="7"/>
      <c r="K28" s="61"/>
      <c r="L28" s="61"/>
      <c r="M28" s="93"/>
      <c r="N28" s="61"/>
      <c r="O28" s="61"/>
      <c r="P28" s="61"/>
      <c r="Q28" s="7"/>
      <c r="R28" s="7"/>
      <c r="S28" s="7"/>
      <c r="T28" s="7"/>
      <c r="U28" s="7"/>
      <c r="V28" s="7"/>
      <c r="W28" s="7"/>
      <c r="X28" s="103"/>
      <c r="Y28" s="7"/>
      <c r="Z28" s="7"/>
      <c r="AA28" s="7"/>
    </row>
    <row r="29" s="5" customFormat="1" ht="14" customHeight="1" spans="2:27">
      <c r="B29" s="46"/>
      <c r="C29" s="47"/>
      <c r="D29" s="47"/>
      <c r="E29" s="47"/>
      <c r="F29" s="47"/>
      <c r="G29" s="48"/>
      <c r="H29" s="7"/>
      <c r="I29" s="7"/>
      <c r="J29" s="7"/>
      <c r="K29" s="61"/>
      <c r="L29" s="61"/>
      <c r="M29" s="93"/>
      <c r="N29" s="61"/>
      <c r="O29" s="61"/>
      <c r="P29" s="61"/>
      <c r="Q29" s="7"/>
      <c r="R29" s="7"/>
      <c r="S29" s="7"/>
      <c r="T29" s="7"/>
      <c r="U29" s="7"/>
      <c r="V29" s="7"/>
      <c r="W29" s="7"/>
      <c r="X29" s="103"/>
      <c r="Y29" s="7"/>
      <c r="Z29" s="7"/>
      <c r="AA29" s="7"/>
    </row>
    <row r="30" s="5" customFormat="1" ht="14" customHeight="1" spans="2:27">
      <c r="B30" s="46"/>
      <c r="C30" s="47"/>
      <c r="D30" s="47"/>
      <c r="E30" s="47"/>
      <c r="F30" s="47"/>
      <c r="G30" s="48"/>
      <c r="H30" s="7"/>
      <c r="I30" s="7"/>
      <c r="J30" s="7"/>
      <c r="K30" s="61"/>
      <c r="L30" s="61"/>
      <c r="M30" s="93"/>
      <c r="N30" s="61"/>
      <c r="O30" s="61"/>
      <c r="P30" s="61"/>
      <c r="Q30" s="7"/>
      <c r="R30" s="7"/>
      <c r="S30" s="7"/>
      <c r="T30" s="7"/>
      <c r="U30" s="7"/>
      <c r="V30" s="7"/>
      <c r="W30" s="7"/>
      <c r="X30" s="103"/>
      <c r="Y30" s="7"/>
      <c r="Z30" s="7"/>
      <c r="AA30" s="7"/>
    </row>
    <row r="31" s="5" customFormat="1" ht="14" customHeight="1" spans="2:27">
      <c r="B31" s="46"/>
      <c r="C31" s="47"/>
      <c r="D31" s="47"/>
      <c r="E31" s="47"/>
      <c r="F31" s="47"/>
      <c r="G31" s="48"/>
      <c r="H31" s="7"/>
      <c r="I31" s="7"/>
      <c r="J31" s="7"/>
      <c r="K31" s="61"/>
      <c r="L31" s="61"/>
      <c r="M31" s="93"/>
      <c r="N31" s="61"/>
      <c r="O31" s="61"/>
      <c r="P31" s="61"/>
      <c r="Q31" s="7"/>
      <c r="R31" s="7"/>
      <c r="S31" s="7"/>
      <c r="T31" s="7"/>
      <c r="U31" s="7"/>
      <c r="V31" s="7"/>
      <c r="W31" s="7"/>
      <c r="X31" s="103"/>
      <c r="Y31" s="7"/>
      <c r="Z31" s="7"/>
      <c r="AA31" s="7"/>
    </row>
    <row r="32" s="5" customFormat="1" ht="14" customHeight="1" spans="2:27">
      <c r="B32" s="46"/>
      <c r="C32" s="47"/>
      <c r="D32" s="47"/>
      <c r="E32" s="47"/>
      <c r="F32" s="47"/>
      <c r="G32" s="48"/>
      <c r="H32" s="7"/>
      <c r="I32" s="7"/>
      <c r="J32" s="7"/>
      <c r="K32" s="61"/>
      <c r="L32" s="61"/>
      <c r="M32" s="93"/>
      <c r="N32" s="61"/>
      <c r="O32" s="61"/>
      <c r="P32" s="61"/>
      <c r="Q32" s="7"/>
      <c r="R32" s="7"/>
      <c r="S32" s="7"/>
      <c r="T32" s="7"/>
      <c r="U32" s="7"/>
      <c r="V32" s="7"/>
      <c r="W32" s="7"/>
      <c r="X32" s="103"/>
      <c r="Y32" s="7"/>
      <c r="Z32" s="7"/>
      <c r="AA32" s="7"/>
    </row>
    <row r="33" s="5" customFormat="1" ht="14" customHeight="1" spans="2:27">
      <c r="B33" s="46"/>
      <c r="C33" s="47"/>
      <c r="D33" s="47"/>
      <c r="E33" s="47"/>
      <c r="F33" s="47"/>
      <c r="G33" s="48"/>
      <c r="H33" s="7"/>
      <c r="I33" s="7"/>
      <c r="J33" s="7"/>
      <c r="K33" s="61"/>
      <c r="L33" s="61"/>
      <c r="M33" s="93"/>
      <c r="N33" s="61"/>
      <c r="O33" s="61"/>
      <c r="P33" s="61"/>
      <c r="Q33" s="7"/>
      <c r="R33" s="7"/>
      <c r="S33" s="7"/>
      <c r="T33" s="7"/>
      <c r="U33" s="7"/>
      <c r="V33" s="7"/>
      <c r="W33" s="7"/>
      <c r="X33" s="103"/>
      <c r="Y33" s="7"/>
      <c r="Z33" s="7"/>
      <c r="AA33" s="7"/>
    </row>
    <row r="34" s="5" customFormat="1" spans="2:27">
      <c r="B34" s="46"/>
      <c r="C34" s="49"/>
      <c r="D34" s="50"/>
      <c r="E34" s="50"/>
      <c r="F34" s="50"/>
      <c r="G34" s="51"/>
      <c r="H34" s="50"/>
      <c r="I34" s="50"/>
      <c r="J34" s="50"/>
      <c r="K34" s="50"/>
      <c r="L34" s="50"/>
      <c r="M34" s="94"/>
      <c r="N34" s="61"/>
      <c r="O34" s="61"/>
      <c r="P34" s="61"/>
      <c r="Q34" s="7"/>
      <c r="R34" s="7"/>
      <c r="S34" s="7"/>
      <c r="T34" s="7"/>
      <c r="U34" s="7"/>
      <c r="V34" s="7"/>
      <c r="W34" s="7"/>
      <c r="X34" s="103"/>
      <c r="Y34" s="7"/>
      <c r="Z34" s="7"/>
      <c r="AA34" s="7"/>
    </row>
    <row r="35" s="5" customFormat="1" spans="2:27">
      <c r="B35" s="46"/>
      <c r="C35" s="52" t="s">
        <v>68</v>
      </c>
      <c r="D35" s="53" t="s">
        <v>64</v>
      </c>
      <c r="E35" s="54"/>
      <c r="F35" s="54"/>
      <c r="G35" s="54"/>
      <c r="H35" s="54"/>
      <c r="I35" s="54"/>
      <c r="J35" s="54"/>
      <c r="K35" s="54"/>
      <c r="L35" s="54"/>
      <c r="M35" s="95"/>
      <c r="N35" s="96"/>
      <c r="O35" s="96"/>
      <c r="P35" s="96"/>
      <c r="Q35" s="7"/>
      <c r="R35" s="7"/>
      <c r="S35" s="7"/>
      <c r="T35" s="7"/>
      <c r="U35" s="7"/>
      <c r="V35" s="7"/>
      <c r="W35" s="7"/>
      <c r="X35" s="103"/>
      <c r="Y35" s="7"/>
      <c r="Z35" s="7"/>
      <c r="AA35" s="7"/>
    </row>
    <row r="36" s="5" customFormat="1" ht="14.25" spans="2:27">
      <c r="B36" s="55"/>
      <c r="C36" s="56"/>
      <c r="D36" s="57"/>
      <c r="E36" s="58"/>
      <c r="F36" s="58"/>
      <c r="G36" s="58"/>
      <c r="H36" s="58"/>
      <c r="I36" s="58"/>
      <c r="J36" s="58"/>
      <c r="K36" s="58"/>
      <c r="L36" s="58"/>
      <c r="M36" s="97"/>
      <c r="N36" s="96"/>
      <c r="O36" s="96"/>
      <c r="P36" s="96"/>
      <c r="Q36" s="7"/>
      <c r="R36" s="7"/>
      <c r="S36" s="7"/>
      <c r="T36" s="7"/>
      <c r="U36" s="7"/>
      <c r="V36" s="7"/>
      <c r="W36" s="7"/>
      <c r="X36" s="103"/>
      <c r="Y36" s="7"/>
      <c r="Z36" s="7"/>
      <c r="AA36" s="7"/>
    </row>
    <row r="37" s="5" customFormat="1" ht="14.25" spans="2:27">
      <c r="B37" s="59"/>
      <c r="C37" s="60" t="s">
        <v>69</v>
      </c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107"/>
      <c r="R37" s="107"/>
      <c r="S37" s="107"/>
      <c r="T37" s="107"/>
      <c r="U37" s="107"/>
      <c r="V37" s="107"/>
      <c r="W37" s="107"/>
      <c r="X37" s="108"/>
      <c r="Y37" s="7"/>
      <c r="Z37" s="7"/>
      <c r="AA37" s="7"/>
    </row>
    <row r="38" s="5" customFormat="1" spans="2:27">
      <c r="B38" s="7"/>
      <c r="C38" s="61"/>
      <c r="D38" s="20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="7" customFormat="1" spans="3:16">
      <c r="C39" s="61"/>
      <c r="D39" s="20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</row>
    <row r="40" s="7" customFormat="1" spans="3:16">
      <c r="C40" s="61"/>
      <c r="D40" s="20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</row>
    <row r="41" s="7" customFormat="1" spans="3:17">
      <c r="C41" s="24" t="s">
        <v>3</v>
      </c>
      <c r="D41" s="13" t="s">
        <v>70</v>
      </c>
      <c r="E41" s="24" t="s">
        <v>71</v>
      </c>
      <c r="F41" s="24" t="s">
        <v>72</v>
      </c>
      <c r="G41" s="24" t="s">
        <v>73</v>
      </c>
      <c r="H41" s="62" t="s">
        <v>74</v>
      </c>
      <c r="I41" s="98" t="s">
        <v>75</v>
      </c>
      <c r="J41" s="34" t="s">
        <v>76</v>
      </c>
      <c r="K41" s="34" t="s">
        <v>77</v>
      </c>
      <c r="L41" s="24"/>
      <c r="M41" s="24" t="s">
        <v>78</v>
      </c>
      <c r="N41"/>
      <c r="O41" s="99" t="s">
        <v>79</v>
      </c>
      <c r="P41" s="61"/>
      <c r="Q41" s="61"/>
    </row>
    <row r="42" s="7" customFormat="1" spans="3:17">
      <c r="C42" s="63" t="str">
        <f>IF(_kstatis_day_shift!A2="","",_kstatis_day_shift!A2)</f>
        <v/>
      </c>
      <c r="D42" s="36" t="str">
        <f>IF(_kstatis_day_shift!B2="","",_kstatis_day_shift!B2)</f>
        <v/>
      </c>
      <c r="E42" s="36" t="str">
        <f>IF(_kstatis_day_shift!C2="","",_kstatis_day_shift!C2)</f>
        <v/>
      </c>
      <c r="F42" s="36" t="str">
        <f>IF(_kstatis_day_shift!D2="","",_kstatis_day_shift!D2)</f>
        <v/>
      </c>
      <c r="G42" s="36" t="str">
        <f>IF(_kstatis_day_shift!E2="","",_kstatis_day_shift!E2)</f>
        <v/>
      </c>
      <c r="H42" s="36">
        <v>0.9</v>
      </c>
      <c r="I42" s="36">
        <v>0.85</v>
      </c>
      <c r="J42" s="100" t="str">
        <f>IF(_standard_day_shift!A2="","",_standard_day_shift!A2)</f>
        <v/>
      </c>
      <c r="K42" s="100" t="str">
        <f>IF(_standard_day_shift!B2="","",_standard_day_shift!B2)</f>
        <v/>
      </c>
      <c r="L42" s="36"/>
      <c r="M42" s="24" t="str">
        <f>IF(_jtcl_day_shift!A2="","",_jtcl_day_shift!A2)</f>
        <v/>
      </c>
      <c r="N42"/>
      <c r="O42"/>
      <c r="P42" s="61"/>
      <c r="Q42" s="109"/>
    </row>
    <row r="43" s="7" customFormat="1" spans="3:16">
      <c r="C43" s="63" t="str">
        <f>IF(_kstatis_day_shift!A3="","",_kstatis_day_shift!A3)</f>
        <v/>
      </c>
      <c r="D43" s="36" t="str">
        <f>IF(_kstatis_day_shift!B3="","",_kstatis_day_shift!B3)</f>
        <v/>
      </c>
      <c r="E43" s="36" t="str">
        <f>IF(_kstatis_day_shift!C3="","",_kstatis_day_shift!C3)</f>
        <v/>
      </c>
      <c r="F43" s="36" t="str">
        <f>IF(_kstatis_day_shift!D3="","",_kstatis_day_shift!D3)</f>
        <v/>
      </c>
      <c r="G43" s="36" t="str">
        <f>IF(_kstatis_day_shift!E3="","",_kstatis_day_shift!E3)</f>
        <v/>
      </c>
      <c r="H43" s="36">
        <v>0.9</v>
      </c>
      <c r="I43" s="36">
        <v>0.85</v>
      </c>
      <c r="J43" s="100"/>
      <c r="K43" s="100"/>
      <c r="L43" s="36"/>
      <c r="M43" s="24" t="str">
        <f>IF(_jtcl_day_shift!A3="","",_jtcl_day_shift!A3)</f>
        <v/>
      </c>
      <c r="N43"/>
      <c r="O43"/>
      <c r="P43" s="61"/>
    </row>
    <row r="44" s="7" customFormat="1" spans="3:16">
      <c r="C44" s="63" t="str">
        <f>IF(_kstatis_day_shift!A4="","",_kstatis_day_shift!A4)</f>
        <v/>
      </c>
      <c r="D44" s="36" t="str">
        <f>IF(_kstatis_day_shift!B4="","",_kstatis_day_shift!B4)</f>
        <v/>
      </c>
      <c r="E44" s="36" t="str">
        <f>IF(_kstatis_day_shift!C4="","",_kstatis_day_shift!C4)</f>
        <v/>
      </c>
      <c r="F44" s="36" t="str">
        <f>IF(_kstatis_day_shift!D4="","",_kstatis_day_shift!D4)</f>
        <v/>
      </c>
      <c r="G44" s="36" t="str">
        <f>IF(_kstatis_day_shift!E4="","",_kstatis_day_shift!E4)</f>
        <v/>
      </c>
      <c r="H44" s="36">
        <v>0.9</v>
      </c>
      <c r="I44" s="36">
        <v>0.85</v>
      </c>
      <c r="J44" s="100"/>
      <c r="K44" s="100"/>
      <c r="L44" s="36"/>
      <c r="M44" s="24" t="str">
        <f>IF(_jtcl_day_shift!A4="","",_jtcl_day_shift!A4)</f>
        <v/>
      </c>
      <c r="N44"/>
      <c r="O44"/>
      <c r="P44" s="61"/>
    </row>
    <row r="45" s="7" customFormat="1" spans="3:16">
      <c r="C45" s="63" t="str">
        <f>IF(_kstatis_day_shift!A5="","",_kstatis_day_shift!A5)</f>
        <v/>
      </c>
      <c r="D45" s="36" t="str">
        <f>IF(_kstatis_day_shift!B5="","",_kstatis_day_shift!B5)</f>
        <v/>
      </c>
      <c r="E45" s="36" t="str">
        <f>IF(_kstatis_day_shift!C5="","",_kstatis_day_shift!C5)</f>
        <v/>
      </c>
      <c r="F45" s="36" t="str">
        <f>IF(_kstatis_day_shift!D5="","",_kstatis_day_shift!D5)</f>
        <v/>
      </c>
      <c r="G45" s="36" t="str">
        <f>IF(_kstatis_day_shift!E5="","",_kstatis_day_shift!E5)</f>
        <v/>
      </c>
      <c r="H45" s="36">
        <v>0.9</v>
      </c>
      <c r="I45" s="36">
        <v>0.85</v>
      </c>
      <c r="J45" s="100"/>
      <c r="K45" s="100"/>
      <c r="L45" s="36"/>
      <c r="M45" s="24" t="str">
        <f>IF(_jtcl_day_shift!A5="","",_jtcl_day_shift!A5)</f>
        <v/>
      </c>
      <c r="N45"/>
      <c r="O45"/>
      <c r="P45" s="61"/>
    </row>
    <row r="46" s="7" customFormat="1" spans="3:16">
      <c r="C46" s="63" t="str">
        <f>IF(_kstatis_day_shift!A6="","",_kstatis_day_shift!A6)</f>
        <v/>
      </c>
      <c r="D46" s="36" t="str">
        <f>IF(_kstatis_day_shift!B6="","",_kstatis_day_shift!B6)</f>
        <v/>
      </c>
      <c r="E46" s="36" t="str">
        <f>IF(_kstatis_day_shift!C6="","",_kstatis_day_shift!C6)</f>
        <v/>
      </c>
      <c r="F46" s="36" t="str">
        <f>IF(_kstatis_day_shift!D6="","",_kstatis_day_shift!D6)</f>
        <v/>
      </c>
      <c r="G46" s="36" t="str">
        <f>IF(_kstatis_day_shift!E6="","",_kstatis_day_shift!E6)</f>
        <v/>
      </c>
      <c r="H46" s="36">
        <v>0.9</v>
      </c>
      <c r="I46" s="36">
        <v>0.85</v>
      </c>
      <c r="J46" s="100"/>
      <c r="K46" s="100"/>
      <c r="L46" s="36"/>
      <c r="M46" s="24" t="str">
        <f>IF(_jtcl_day_shift!A6="","",_jtcl_day_shift!A6)</f>
        <v/>
      </c>
      <c r="N46"/>
      <c r="O46"/>
      <c r="P46" s="61"/>
    </row>
    <row r="47" s="7" customFormat="1" spans="3:16">
      <c r="C47" s="63" t="str">
        <f>IF(_kstatis_day_shift!A7="","",_kstatis_day_shift!A7)</f>
        <v/>
      </c>
      <c r="D47" s="36" t="str">
        <f>IF(_kstatis_day_shift!B7="","",_kstatis_day_shift!B7)</f>
        <v/>
      </c>
      <c r="E47" s="36" t="str">
        <f>IF(_kstatis_day_shift!C7="","",_kstatis_day_shift!C7)</f>
        <v/>
      </c>
      <c r="F47" s="36" t="str">
        <f>IF(_kstatis_day_shift!D7="","",_kstatis_day_shift!D7)</f>
        <v/>
      </c>
      <c r="G47" s="36" t="str">
        <f>IF(_kstatis_day_shift!E7="","",_kstatis_day_shift!E7)</f>
        <v/>
      </c>
      <c r="H47" s="36">
        <v>0.9</v>
      </c>
      <c r="I47" s="36">
        <v>0.85</v>
      </c>
      <c r="J47" s="100"/>
      <c r="K47" s="100"/>
      <c r="L47" s="36"/>
      <c r="M47" s="24" t="str">
        <f>IF(_jtcl_day_shift!A7="","",_jtcl_day_shift!A7)</f>
        <v/>
      </c>
      <c r="N47"/>
      <c r="O47"/>
      <c r="P47" s="61"/>
    </row>
    <row r="48" s="7" customFormat="1" spans="3:17">
      <c r="C48" s="63" t="str">
        <f>IF(_kstatis_day_shift!A8="","",_kstatis_day_shift!A8)</f>
        <v/>
      </c>
      <c r="D48" s="36" t="str">
        <f>IF(_kstatis_day_shift!B8="","",_kstatis_day_shift!B8)</f>
        <v/>
      </c>
      <c r="E48" s="36" t="str">
        <f>IF(_kstatis_day_shift!C8="","",_kstatis_day_shift!C8)</f>
        <v/>
      </c>
      <c r="F48" s="36" t="str">
        <f>IF(_kstatis_day_shift!D8="","",_kstatis_day_shift!D8)</f>
        <v/>
      </c>
      <c r="G48" s="36" t="str">
        <f>IF(_kstatis_day_shift!E8="","",_kstatis_day_shift!E8)</f>
        <v/>
      </c>
      <c r="H48" s="36">
        <v>0.9</v>
      </c>
      <c r="I48" s="36">
        <v>0.85</v>
      </c>
      <c r="J48" s="100"/>
      <c r="K48" s="100"/>
      <c r="L48" s="36"/>
      <c r="M48" s="24" t="str">
        <f>IF(_jtcl_day_shift!A8="","",_jtcl_day_shift!A8)</f>
        <v/>
      </c>
      <c r="N48"/>
      <c r="O48"/>
      <c r="P48" s="61"/>
      <c r="Q48" s="61"/>
    </row>
    <row r="49" s="7" customFormat="1" spans="3:17">
      <c r="C49" s="64"/>
      <c r="D49" s="65"/>
      <c r="E49" s="65"/>
      <c r="F49" s="65"/>
      <c r="G49" s="65"/>
      <c r="H49" s="65"/>
      <c r="I49" s="65"/>
      <c r="J49" s="65"/>
      <c r="K49" s="65"/>
      <c r="L49" s="65"/>
      <c r="M49" s="61"/>
      <c r="N49"/>
      <c r="O49"/>
      <c r="P49" s="61"/>
      <c r="Q49" s="61"/>
    </row>
    <row r="50" s="7" customFormat="1" spans="3:17">
      <c r="C50" s="64"/>
      <c r="D50" s="65"/>
      <c r="E50" s="65"/>
      <c r="F50" s="65"/>
      <c r="G50" s="65"/>
      <c r="H50" s="65"/>
      <c r="I50" s="65"/>
      <c r="J50" s="65"/>
      <c r="K50" s="65"/>
      <c r="L50" s="65"/>
      <c r="M50" s="61"/>
      <c r="N50"/>
      <c r="O50"/>
      <c r="P50" s="61"/>
      <c r="Q50" s="61"/>
    </row>
    <row r="51" s="7" customFormat="1" spans="3:17">
      <c r="C51" s="64"/>
      <c r="D51" s="65"/>
      <c r="E51" s="65"/>
      <c r="F51" s="65"/>
      <c r="G51" s="65"/>
      <c r="H51" s="65"/>
      <c r="I51" s="65"/>
      <c r="J51" s="65"/>
      <c r="K51" s="65"/>
      <c r="L51" s="65"/>
      <c r="M51" s="61"/>
      <c r="N51"/>
      <c r="O51"/>
      <c r="P51" s="61"/>
      <c r="Q51" s="61"/>
    </row>
    <row r="52" s="7" customFormat="1" spans="3:17">
      <c r="C52" s="64"/>
      <c r="D52" s="65"/>
      <c r="E52" s="65"/>
      <c r="F52" s="65"/>
      <c r="G52" s="65"/>
      <c r="H52" s="65"/>
      <c r="I52" s="65"/>
      <c r="J52" s="65"/>
      <c r="K52" s="65"/>
      <c r="L52" s="65"/>
      <c r="M52" s="61"/>
      <c r="N52"/>
      <c r="O52"/>
      <c r="P52" s="61"/>
      <c r="Q52" s="61"/>
    </row>
    <row r="53" s="7" customFormat="1" spans="3:17">
      <c r="C53" s="64"/>
      <c r="D53" s="65"/>
      <c r="E53" s="65"/>
      <c r="F53" s="65"/>
      <c r="G53" s="65"/>
      <c r="H53" s="65"/>
      <c r="I53" s="65"/>
      <c r="J53" s="65"/>
      <c r="K53" s="65"/>
      <c r="L53" s="65"/>
      <c r="M53" s="61"/>
      <c r="N53"/>
      <c r="O53"/>
      <c r="P53" s="61"/>
      <c r="Q53" s="61"/>
    </row>
    <row r="54" s="7" customFormat="1" spans="3:17">
      <c r="C54" s="64"/>
      <c r="D54" s="65"/>
      <c r="E54" s="65"/>
      <c r="F54" s="65"/>
      <c r="G54" s="65"/>
      <c r="H54" s="65"/>
      <c r="I54" s="65"/>
      <c r="J54" s="65"/>
      <c r="K54" s="65"/>
      <c r="L54" s="65"/>
      <c r="M54" s="61"/>
      <c r="N54"/>
      <c r="O54"/>
      <c r="P54" s="61"/>
      <c r="Q54" s="61"/>
    </row>
    <row r="55" s="7" customFormat="1" spans="3:17">
      <c r="C55" s="64"/>
      <c r="D55" s="65"/>
      <c r="E55" s="65"/>
      <c r="F55" s="65"/>
      <c r="G55" s="65"/>
      <c r="H55" s="65"/>
      <c r="I55" s="65"/>
      <c r="J55" s="65"/>
      <c r="K55" s="65"/>
      <c r="L55" s="65"/>
      <c r="M55" s="61"/>
      <c r="N55"/>
      <c r="O55"/>
      <c r="P55" s="61"/>
      <c r="Q55" s="61"/>
    </row>
    <row r="56" s="7" customFormat="1" spans="3:17">
      <c r="C56" s="61"/>
      <c r="D56" s="20"/>
      <c r="E56" s="61"/>
      <c r="F56" s="61"/>
      <c r="G56" s="61"/>
      <c r="H56" s="61"/>
      <c r="I56" s="61"/>
      <c r="J56" s="61"/>
      <c r="K56" s="61"/>
      <c r="L56" s="61"/>
      <c r="M56" s="61"/>
      <c r="N56"/>
      <c r="O56"/>
      <c r="P56" s="61"/>
      <c r="Q56" s="61" t="s">
        <v>80</v>
      </c>
    </row>
    <row r="57" s="7" customFormat="1" spans="4:17">
      <c r="D57" s="20"/>
      <c r="E57" s="61"/>
      <c r="F57" s="61"/>
      <c r="G57" s="61"/>
      <c r="H57" s="61"/>
      <c r="I57" s="61"/>
      <c r="J57" s="61"/>
      <c r="K57" s="61"/>
      <c r="L57" s="61"/>
      <c r="M57" s="61"/>
      <c r="N57"/>
      <c r="O57"/>
      <c r="P57" s="61" t="str">
        <f>IF(_tagh2_day_shift!A2="","",_tagh2_day_shift!A2)</f>
        <v/>
      </c>
      <c r="Q57" s="110" t="str">
        <f>IF(_tagh2_day_shift!B2="","",_tagh2_day_shift!B2)</f>
        <v/>
      </c>
    </row>
    <row r="58" s="5" customFormat="1" spans="3:27">
      <c r="C58" s="66"/>
      <c r="D58" s="67"/>
      <c r="E58" s="66"/>
      <c r="F58" s="66"/>
      <c r="G58" s="66"/>
      <c r="H58" s="66"/>
      <c r="I58" s="66"/>
      <c r="J58" s="66"/>
      <c r="K58" s="66"/>
      <c r="L58" s="66"/>
      <c r="M58" s="66"/>
      <c r="N58"/>
      <c r="O58"/>
      <c r="P58" s="61" t="str">
        <f>IF(_tagh2_day_shift!A3="","",_tagh2_day_shift!A3)</f>
        <v/>
      </c>
      <c r="Q58" s="7" t="str">
        <f>IF(_tagh2_day_shift!B3="","",_tagh2_day_shift!B3)</f>
        <v/>
      </c>
      <c r="Z58" s="7"/>
      <c r="AA58" s="7"/>
    </row>
    <row r="59" s="5" customFormat="1" spans="3:27">
      <c r="C59" s="66"/>
      <c r="D59" s="67"/>
      <c r="E59" s="66"/>
      <c r="F59" s="66"/>
      <c r="G59" s="66"/>
      <c r="H59" s="66"/>
      <c r="I59" s="66"/>
      <c r="J59" s="66"/>
      <c r="K59" s="66"/>
      <c r="L59" s="66"/>
      <c r="M59" s="66"/>
      <c r="N59"/>
      <c r="O59"/>
      <c r="P59" s="61" t="str">
        <f>IF(_tagh2_day_shift!A4="","",_tagh2_day_shift!A4)</f>
        <v/>
      </c>
      <c r="Q59" s="7" t="str">
        <f>IF(_tagh2_day_shift!B4="","",_tagh2_day_shift!B4)</f>
        <v/>
      </c>
      <c r="Z59" s="7"/>
      <c r="AA59" s="7"/>
    </row>
    <row r="60" s="5" customFormat="1" spans="3:27">
      <c r="C60" s="66"/>
      <c r="D60" s="67"/>
      <c r="E60" s="66"/>
      <c r="F60" s="66"/>
      <c r="G60" s="66"/>
      <c r="H60" s="66"/>
      <c r="I60" s="66"/>
      <c r="J60" s="66"/>
      <c r="K60" s="66"/>
      <c r="L60" s="66"/>
      <c r="M60" s="66"/>
      <c r="N60"/>
      <c r="O60"/>
      <c r="P60" s="61" t="str">
        <f>IF(_tagh2_day_shift!A5="","",_tagh2_day_shift!A5)</f>
        <v/>
      </c>
      <c r="Q60" s="7" t="str">
        <f>IF(_tagh2_day_shift!B5="","",_tagh2_day_shift!B5)</f>
        <v/>
      </c>
      <c r="Z60" s="7"/>
      <c r="AA60" s="7"/>
    </row>
    <row r="61" s="5" customFormat="1" spans="3:27">
      <c r="C61" s="66"/>
      <c r="D61" s="67"/>
      <c r="E61" s="66"/>
      <c r="F61" s="66"/>
      <c r="G61" s="66"/>
      <c r="H61" s="66"/>
      <c r="I61" s="66"/>
      <c r="J61" s="66"/>
      <c r="K61" s="66"/>
      <c r="L61" s="66"/>
      <c r="M61" s="66"/>
      <c r="N61"/>
      <c r="O61"/>
      <c r="P61" s="61" t="str">
        <f>IF(_tagh2_day_shift!A6="","",_tagh2_day_shift!A6)</f>
        <v/>
      </c>
      <c r="Q61" s="7" t="str">
        <f>IF(_tagh2_day_shift!B6="","",_tagh2_day_shift!B6)</f>
        <v/>
      </c>
      <c r="Z61" s="7"/>
      <c r="AA61" s="7"/>
    </row>
    <row r="62" s="5" customFormat="1" spans="3:27">
      <c r="C62" s="66"/>
      <c r="D62" s="67"/>
      <c r="E62" s="66"/>
      <c r="F62" s="66"/>
      <c r="G62" s="66"/>
      <c r="H62" s="66"/>
      <c r="I62" s="66"/>
      <c r="J62" s="66"/>
      <c r="K62" s="66"/>
      <c r="L62" s="66"/>
      <c r="M62" s="66"/>
      <c r="N62"/>
      <c r="O62"/>
      <c r="P62" s="61" t="str">
        <f>IF(_tagh2_day_shift!A7="","",_tagh2_day_shift!A7)</f>
        <v/>
      </c>
      <c r="Q62" s="7" t="str">
        <f>IF(_tagh2_day_shift!B7="","",_tagh2_day_shift!B7)</f>
        <v/>
      </c>
      <c r="Z62" s="7"/>
      <c r="AA62" s="7"/>
    </row>
    <row r="63" s="5" customFormat="1" spans="3:27">
      <c r="C63" s="66"/>
      <c r="D63" s="67"/>
      <c r="E63" s="66"/>
      <c r="F63" s="66"/>
      <c r="G63" s="66"/>
      <c r="H63" s="66"/>
      <c r="I63" s="66"/>
      <c r="J63" s="66"/>
      <c r="K63" s="66"/>
      <c r="L63" s="66"/>
      <c r="M63" s="66"/>
      <c r="N63"/>
      <c r="O63"/>
      <c r="P63" s="61" t="str">
        <f>IF(_tagh2_day_shift!A8="","",_tagh2_day_shift!A8)</f>
        <v/>
      </c>
      <c r="Q63" s="7" t="str">
        <f>IF(_tagh2_day_shift!B8="","",_tagh2_day_shift!B8)</f>
        <v/>
      </c>
      <c r="Z63" s="7"/>
      <c r="AA63" s="7"/>
    </row>
    <row r="64" s="5" customFormat="1" spans="3:27">
      <c r="C64" s="66"/>
      <c r="D64" s="67"/>
      <c r="E64" s="66"/>
      <c r="F64" s="66"/>
      <c r="G64" s="66"/>
      <c r="H64" s="66"/>
      <c r="I64" s="66"/>
      <c r="J64" s="66"/>
      <c r="K64" s="66"/>
      <c r="L64" s="66"/>
      <c r="M64" s="66"/>
      <c r="N64"/>
      <c r="O64"/>
      <c r="P64" s="61" t="str">
        <f>IF(_tagh2_day_shift!A9="","",_tagh2_day_shift!A9)</f>
        <v/>
      </c>
      <c r="Q64" s="7" t="str">
        <f>IF(_tagh2_day_shift!B9="","",_tagh2_day_shift!B9)</f>
        <v/>
      </c>
      <c r="Z64" s="7"/>
      <c r="AA64" s="7"/>
    </row>
    <row r="65" s="5" customFormat="1" spans="3:27">
      <c r="C65" s="66"/>
      <c r="D65" s="67"/>
      <c r="E65" s="66"/>
      <c r="F65" s="66"/>
      <c r="G65" s="66"/>
      <c r="H65" s="66"/>
      <c r="I65" s="66"/>
      <c r="J65" s="66"/>
      <c r="K65" s="66"/>
      <c r="L65" s="66"/>
      <c r="M65" s="66"/>
      <c r="N65"/>
      <c r="O65"/>
      <c r="P65" s="61" t="str">
        <f>IF(_tagh2_day_shift!A10="","",_tagh2_day_shift!A10)</f>
        <v/>
      </c>
      <c r="Q65" s="7" t="str">
        <f>IF(_tagh2_day_shift!B10="","",_tagh2_day_shift!B10)</f>
        <v/>
      </c>
      <c r="Z65" s="7"/>
      <c r="AA65" s="7"/>
    </row>
    <row r="66" s="5" customFormat="1" spans="3:27">
      <c r="C66" s="66"/>
      <c r="D66" s="67"/>
      <c r="E66" s="66"/>
      <c r="F66" s="66"/>
      <c r="G66" s="66"/>
      <c r="H66" s="66"/>
      <c r="I66" s="66"/>
      <c r="J66" s="66"/>
      <c r="K66" s="66"/>
      <c r="L66" s="66"/>
      <c r="M66" s="66"/>
      <c r="N66"/>
      <c r="O66"/>
      <c r="P66" s="61" t="str">
        <f>IF(_tagh2_day_shift!A11="","",_tagh2_day_shift!A11)</f>
        <v/>
      </c>
      <c r="Q66" s="7" t="str">
        <f>IF(_tagh2_day_shift!B11="","",_tagh2_day_shift!B11)</f>
        <v/>
      </c>
      <c r="Z66" s="7"/>
      <c r="AA66" s="7"/>
    </row>
    <row r="67" s="5" customFormat="1" spans="3:27">
      <c r="C67" s="66"/>
      <c r="D67" s="67"/>
      <c r="E67" s="66"/>
      <c r="F67" s="66"/>
      <c r="G67" s="66"/>
      <c r="H67" s="66"/>
      <c r="I67" s="66"/>
      <c r="J67" s="66"/>
      <c r="K67" s="66"/>
      <c r="L67" s="66"/>
      <c r="M67" s="66"/>
      <c r="N67"/>
      <c r="O67"/>
      <c r="P67" s="61" t="str">
        <f>IF(_tagh2_day_shift!A12="","",_tagh2_day_shift!A12)</f>
        <v/>
      </c>
      <c r="Q67" s="7" t="str">
        <f>IF(_tagh2_day_shift!B12="","",_tagh2_day_shift!B12)</f>
        <v/>
      </c>
      <c r="Z67" s="7"/>
      <c r="AA67" s="7"/>
    </row>
    <row r="68" s="5" customFormat="1" spans="3:27">
      <c r="C68" s="66"/>
      <c r="D68" s="67"/>
      <c r="E68" s="66"/>
      <c r="F68" s="66"/>
      <c r="G68" s="66"/>
      <c r="H68" s="66"/>
      <c r="I68" s="66"/>
      <c r="J68" s="66"/>
      <c r="K68" s="66"/>
      <c r="L68" s="66"/>
      <c r="M68" s="66"/>
      <c r="N68"/>
      <c r="O68"/>
      <c r="P68" s="61" t="str">
        <f>IF(_tagh2_day_shift!A13="","",_tagh2_day_shift!A13)</f>
        <v/>
      </c>
      <c r="Q68" s="7" t="str">
        <f>IF(_tagh2_day_shift!B13="","",_tagh2_day_shift!B13)</f>
        <v/>
      </c>
      <c r="Z68" s="7"/>
      <c r="AA68" s="7"/>
    </row>
    <row r="69" s="5" customFormat="1" spans="3:27">
      <c r="C69" s="66"/>
      <c r="D69" s="67"/>
      <c r="E69" s="66"/>
      <c r="F69" s="66"/>
      <c r="G69" s="66"/>
      <c r="H69" s="66"/>
      <c r="I69" s="66"/>
      <c r="J69" s="66"/>
      <c r="K69" s="66"/>
      <c r="L69" s="66"/>
      <c r="M69" s="66"/>
      <c r="N69"/>
      <c r="O69"/>
      <c r="P69" s="61" t="str">
        <f>IF(_tagh2_day_shift!A14="","",_tagh2_day_shift!A14)</f>
        <v/>
      </c>
      <c r="Q69" s="7" t="str">
        <f>IF(_tagh2_day_shift!B14="","",_tagh2_day_shift!B14)</f>
        <v/>
      </c>
      <c r="Z69" s="7"/>
      <c r="AA69" s="7"/>
    </row>
    <row r="70" s="5" customFormat="1" spans="3:27">
      <c r="C70" s="66"/>
      <c r="D70" s="67"/>
      <c r="E70" s="66"/>
      <c r="F70" s="66"/>
      <c r="G70" s="66"/>
      <c r="H70" s="66"/>
      <c r="I70" s="66"/>
      <c r="J70" s="66"/>
      <c r="K70" s="66"/>
      <c r="L70" s="66"/>
      <c r="M70" s="66"/>
      <c r="N70"/>
      <c r="O70"/>
      <c r="P70" s="61" t="str">
        <f>IF(_tagh2_day_shift!A15="","",_tagh2_day_shift!A15)</f>
        <v/>
      </c>
      <c r="Q70" s="7" t="str">
        <f>IF(_tagh2_day_shift!B15="","",_tagh2_day_shift!B15)</f>
        <v/>
      </c>
      <c r="Z70" s="7"/>
      <c r="AA70" s="7"/>
    </row>
    <row r="71" s="5" customFormat="1" spans="3:27">
      <c r="C71" s="66"/>
      <c r="D71" s="67"/>
      <c r="E71" s="66"/>
      <c r="F71" s="66"/>
      <c r="G71" s="66"/>
      <c r="H71" s="66"/>
      <c r="I71" s="66"/>
      <c r="J71" s="66"/>
      <c r="K71" s="66"/>
      <c r="L71" s="66"/>
      <c r="M71" s="66"/>
      <c r="N71"/>
      <c r="O71"/>
      <c r="P71" s="61" t="str">
        <f>IF(_tagh2_day_shift!A16="","",_tagh2_day_shift!A16)</f>
        <v/>
      </c>
      <c r="Q71" s="7" t="str">
        <f>IF(_tagh2_day_shift!B16="","",_tagh2_day_shift!B16)</f>
        <v/>
      </c>
      <c r="Z71" s="7"/>
      <c r="AA71" s="7"/>
    </row>
    <row r="72" s="5" customFormat="1" spans="3:27">
      <c r="C72" s="66"/>
      <c r="D72" s="67"/>
      <c r="E72" s="66"/>
      <c r="F72" s="66"/>
      <c r="G72" s="66"/>
      <c r="H72" s="66"/>
      <c r="I72" s="66"/>
      <c r="J72" s="66"/>
      <c r="K72" s="66"/>
      <c r="L72" s="66"/>
      <c r="M72" s="66"/>
      <c r="N72"/>
      <c r="O72"/>
      <c r="P72" s="61" t="str">
        <f>IF(_tagh2_day_shift!A17="","",_tagh2_day_shift!A17)</f>
        <v/>
      </c>
      <c r="Q72" s="7" t="str">
        <f>IF(_tagh2_day_shift!B17="","",_tagh2_day_shift!B17)</f>
        <v/>
      </c>
      <c r="Z72" s="7"/>
      <c r="AA72" s="7"/>
    </row>
    <row r="73" s="5" customFormat="1" spans="3:27">
      <c r="C73" s="66"/>
      <c r="D73" s="67"/>
      <c r="E73" s="66"/>
      <c r="F73" s="66"/>
      <c r="G73" s="66"/>
      <c r="H73" s="66"/>
      <c r="I73" s="66"/>
      <c r="J73" s="66"/>
      <c r="K73" s="66"/>
      <c r="L73" s="66"/>
      <c r="M73" s="66"/>
      <c r="N73"/>
      <c r="O73"/>
      <c r="P73" s="61" t="str">
        <f>IF(_tagh2_day_shift!A18="","",_tagh2_day_shift!A18)</f>
        <v/>
      </c>
      <c r="Q73" s="7" t="str">
        <f>IF(_tagh2_day_shift!B18="","",_tagh2_day_shift!B18)</f>
        <v/>
      </c>
      <c r="Z73" s="7"/>
      <c r="AA73" s="7"/>
    </row>
    <row r="74" s="5" customFormat="1" spans="3:27">
      <c r="C74" s="66"/>
      <c r="D74" s="67"/>
      <c r="E74" s="66"/>
      <c r="F74" s="66"/>
      <c r="G74" s="66"/>
      <c r="H74" s="66"/>
      <c r="I74" s="66"/>
      <c r="J74" s="66"/>
      <c r="K74" s="66"/>
      <c r="L74" s="66"/>
      <c r="M74" s="66"/>
      <c r="N74"/>
      <c r="O74"/>
      <c r="P74" s="61" t="str">
        <f>IF(_tagh2_day_shift!A19="","",_tagh2_day_shift!A19)</f>
        <v/>
      </c>
      <c r="Q74" s="7" t="str">
        <f>IF(_tagh2_day_shift!B19="","",_tagh2_day_shift!B19)</f>
        <v/>
      </c>
      <c r="Z74" s="7"/>
      <c r="AA74" s="7"/>
    </row>
    <row r="75" s="5" customFormat="1" spans="3:27">
      <c r="C75" s="66"/>
      <c r="D75" s="67"/>
      <c r="E75" s="66"/>
      <c r="F75" s="66"/>
      <c r="G75" s="66"/>
      <c r="H75" s="66"/>
      <c r="I75" s="66"/>
      <c r="J75" s="66"/>
      <c r="K75" s="66"/>
      <c r="L75" s="66"/>
      <c r="M75" s="66"/>
      <c r="N75"/>
      <c r="O75"/>
      <c r="P75" s="61" t="str">
        <f>IF(_tagh2_day_shift!A20="","",_tagh2_day_shift!A20)</f>
        <v/>
      </c>
      <c r="Q75" s="7" t="str">
        <f>IF(_tagh2_day_shift!B20="","",_tagh2_day_shift!B20)</f>
        <v/>
      </c>
      <c r="Z75" s="7"/>
      <c r="AA75" s="7"/>
    </row>
    <row r="76" s="5" customFormat="1" spans="3:27">
      <c r="C76" s="66"/>
      <c r="D76" s="67"/>
      <c r="E76" s="66"/>
      <c r="F76" s="66"/>
      <c r="G76" s="66"/>
      <c r="H76" s="66"/>
      <c r="I76" s="66"/>
      <c r="J76" s="66"/>
      <c r="K76" s="66"/>
      <c r="L76" s="66"/>
      <c r="M76" s="66"/>
      <c r="N76"/>
      <c r="O76"/>
      <c r="P76" s="61" t="str">
        <f>IF(_tagh2_day_shift!A21="","",_tagh2_day_shift!A21)</f>
        <v/>
      </c>
      <c r="Q76" s="7" t="str">
        <f>IF(_tagh2_day_shift!B21="","",_tagh2_day_shift!B21)</f>
        <v/>
      </c>
      <c r="Z76" s="7"/>
      <c r="AA76" s="7"/>
    </row>
    <row r="77" s="5" customFormat="1" spans="3:27">
      <c r="C77" s="66"/>
      <c r="D77" s="67"/>
      <c r="E77" s="66"/>
      <c r="F77" s="66"/>
      <c r="G77" s="66"/>
      <c r="H77" s="66"/>
      <c r="I77" s="66"/>
      <c r="J77" s="66"/>
      <c r="K77" s="66"/>
      <c r="L77" s="66"/>
      <c r="M77" s="66"/>
      <c r="N77"/>
      <c r="O77"/>
      <c r="P77" s="61" t="str">
        <f>IF(_tagh2_day_shift!A22="","",_tagh2_day_shift!A22)</f>
        <v/>
      </c>
      <c r="Q77" s="7" t="str">
        <f>IF(_tagh2_day_shift!B22="","",_tagh2_day_shift!B22)</f>
        <v/>
      </c>
      <c r="Z77" s="7"/>
      <c r="AA77" s="7"/>
    </row>
    <row r="78" s="5" customFormat="1" spans="3:27">
      <c r="C78" s="66"/>
      <c r="D78" s="67"/>
      <c r="E78" s="66"/>
      <c r="F78" s="66"/>
      <c r="G78" s="66"/>
      <c r="H78" s="66"/>
      <c r="I78" s="66"/>
      <c r="J78" s="66"/>
      <c r="K78" s="66"/>
      <c r="L78" s="66"/>
      <c r="M78" s="66"/>
      <c r="N78"/>
      <c r="O78"/>
      <c r="P78" s="61" t="str">
        <f>IF(_tagh2_day_shift!A23="","",_tagh2_day_shift!A23)</f>
        <v/>
      </c>
      <c r="Q78" s="7" t="str">
        <f>IF(_tagh2_day_shift!B23="","",_tagh2_day_shift!B23)</f>
        <v/>
      </c>
      <c r="Z78" s="7"/>
      <c r="AA78" s="7"/>
    </row>
    <row r="79" s="5" customFormat="1" spans="3:27">
      <c r="C79" s="66"/>
      <c r="D79" s="67"/>
      <c r="E79" s="66"/>
      <c r="F79" s="66"/>
      <c r="G79" s="66"/>
      <c r="H79" s="66"/>
      <c r="I79" s="66"/>
      <c r="J79" s="66"/>
      <c r="K79" s="66"/>
      <c r="L79" s="66"/>
      <c r="M79" s="66"/>
      <c r="N79"/>
      <c r="O79"/>
      <c r="P79" s="61" t="str">
        <f>IF(_tagh2_day_shift!A24="","",_tagh2_day_shift!A24)</f>
        <v/>
      </c>
      <c r="Q79" s="7" t="str">
        <f>IF(_tagh2_day_shift!B24="","",_tagh2_day_shift!B24)</f>
        <v/>
      </c>
      <c r="Z79" s="7"/>
      <c r="AA79" s="7"/>
    </row>
    <row r="80" s="5" customFormat="1" spans="3:27">
      <c r="C80" s="66"/>
      <c r="D80" s="67"/>
      <c r="E80" s="66"/>
      <c r="F80" s="66"/>
      <c r="G80" s="66"/>
      <c r="H80" s="66"/>
      <c r="I80" s="66"/>
      <c r="J80" s="66"/>
      <c r="K80" s="66"/>
      <c r="L80" s="66"/>
      <c r="M80" s="66"/>
      <c r="N80"/>
      <c r="O80"/>
      <c r="P80" s="61" t="str">
        <f>IF(_tagh2_day_shift!A25="","",_tagh2_day_shift!A25)</f>
        <v/>
      </c>
      <c r="Q80" s="7" t="str">
        <f>IF(_tagh2_day_shift!B25="","",_tagh2_day_shift!B25)</f>
        <v/>
      </c>
      <c r="Z80" s="7"/>
      <c r="AA80" s="7"/>
    </row>
    <row r="81" s="5" customFormat="1" spans="3:27">
      <c r="C81" s="66"/>
      <c r="D81" s="67"/>
      <c r="E81" s="66"/>
      <c r="F81" s="66"/>
      <c r="G81" s="66"/>
      <c r="H81" s="66"/>
      <c r="I81" s="66"/>
      <c r="J81" s="66"/>
      <c r="K81" s="66"/>
      <c r="L81" s="66"/>
      <c r="M81" s="66"/>
      <c r="N81"/>
      <c r="O81"/>
      <c r="P81" s="61" t="str">
        <f>IF(_tagh2_day_shift!A26="","",_tagh2_day_shift!A26)</f>
        <v/>
      </c>
      <c r="Q81" s="7" t="str">
        <f>IF(_tagh2_day_shift!B26="","",_tagh2_day_shift!B26)</f>
        <v/>
      </c>
      <c r="Z81" s="7"/>
      <c r="AA81" s="7"/>
    </row>
    <row r="82" s="5" customFormat="1" spans="3:27">
      <c r="C82" s="66"/>
      <c r="D82" s="67"/>
      <c r="E82" s="66"/>
      <c r="F82" s="66"/>
      <c r="G82" s="66"/>
      <c r="H82" s="66"/>
      <c r="I82" s="66"/>
      <c r="J82" s="66"/>
      <c r="K82" s="66"/>
      <c r="L82" s="66"/>
      <c r="M82" s="66"/>
      <c r="N82"/>
      <c r="O82"/>
      <c r="P82" s="61" t="str">
        <f>IF(_tagh2_day_shift!A27="","",_tagh2_day_shift!A27)</f>
        <v/>
      </c>
      <c r="Q82" s="7" t="str">
        <f>IF(_tagh2_day_shift!B27="","",_tagh2_day_shift!B27)</f>
        <v/>
      </c>
      <c r="Z82" s="7"/>
      <c r="AA82" s="7"/>
    </row>
    <row r="83" s="5" customFormat="1" spans="3:27">
      <c r="C83" s="66"/>
      <c r="D83" s="67"/>
      <c r="E83" s="66"/>
      <c r="F83" s="66"/>
      <c r="G83" s="66"/>
      <c r="H83" s="66"/>
      <c r="I83" s="66"/>
      <c r="J83" s="66"/>
      <c r="K83" s="66"/>
      <c r="L83" s="66"/>
      <c r="M83" s="66"/>
      <c r="N83"/>
      <c r="O83"/>
      <c r="P83" s="61" t="str">
        <f>IF(_tagh2_day_shift!A28="","",_tagh2_day_shift!A28)</f>
        <v/>
      </c>
      <c r="Q83" s="7" t="str">
        <f>IF(_tagh2_day_shift!B28="","",_tagh2_day_shift!B28)</f>
        <v/>
      </c>
      <c r="Z83" s="7"/>
      <c r="AA83" s="7"/>
    </row>
    <row r="84" s="5" customFormat="1" spans="3:27">
      <c r="C84" s="66"/>
      <c r="D84" s="67"/>
      <c r="E84" s="66"/>
      <c r="F84" s="66"/>
      <c r="G84" s="66"/>
      <c r="H84" s="66"/>
      <c r="I84" s="66"/>
      <c r="J84" s="66"/>
      <c r="K84" s="66"/>
      <c r="L84" s="66"/>
      <c r="M84" s="66"/>
      <c r="N84"/>
      <c r="O84"/>
      <c r="P84" s="61" t="str">
        <f>IF(_tagh2_day_shift!A29="","",_tagh2_day_shift!A29)</f>
        <v/>
      </c>
      <c r="Q84" s="7" t="str">
        <f>IF(_tagh2_day_shift!B29="","",_tagh2_day_shift!B29)</f>
        <v/>
      </c>
      <c r="Z84" s="7"/>
      <c r="AA84" s="7"/>
    </row>
    <row r="85" s="5" customFormat="1" spans="3:27">
      <c r="C85" s="66"/>
      <c r="D85" s="67"/>
      <c r="E85" s="66"/>
      <c r="F85" s="66"/>
      <c r="G85" s="66"/>
      <c r="H85" s="66"/>
      <c r="I85" s="66"/>
      <c r="J85" s="66"/>
      <c r="K85" s="66"/>
      <c r="L85" s="66"/>
      <c r="M85" s="66"/>
      <c r="N85"/>
      <c r="O85"/>
      <c r="P85" s="61" t="str">
        <f>IF(_tagh2_day_shift!A30="","",_tagh2_day_shift!A30)</f>
        <v/>
      </c>
      <c r="Q85" s="7" t="str">
        <f>IF(_tagh2_day_shift!B30="","",_tagh2_day_shift!B30)</f>
        <v/>
      </c>
      <c r="Z85" s="7"/>
      <c r="AA85" s="7"/>
    </row>
    <row r="86" s="5" customFormat="1" spans="3:27">
      <c r="C86" s="66"/>
      <c r="D86" s="67"/>
      <c r="E86" s="66"/>
      <c r="F86" s="66"/>
      <c r="G86" s="66"/>
      <c r="H86" s="66"/>
      <c r="I86" s="66"/>
      <c r="J86" s="66"/>
      <c r="K86" s="66"/>
      <c r="L86" s="66"/>
      <c r="M86" s="66"/>
      <c r="N86"/>
      <c r="O86"/>
      <c r="P86" s="61" t="str">
        <f>IF(_tagh2_day_shift!A31="","",_tagh2_day_shift!A31)</f>
        <v/>
      </c>
      <c r="Q86" s="7" t="str">
        <f>IF(_tagh2_day_shift!B31="","",_tagh2_day_shift!B31)</f>
        <v/>
      </c>
      <c r="Z86" s="7"/>
      <c r="AA86" s="7"/>
    </row>
    <row r="87" s="5" customFormat="1" spans="3:27">
      <c r="C87" s="66"/>
      <c r="D87" s="67"/>
      <c r="E87" s="66"/>
      <c r="F87" s="66"/>
      <c r="G87" s="66"/>
      <c r="H87" s="66"/>
      <c r="I87" s="66"/>
      <c r="J87" s="66"/>
      <c r="K87" s="66"/>
      <c r="L87" s="66"/>
      <c r="M87" s="66"/>
      <c r="N87"/>
      <c r="O87"/>
      <c r="P87" s="61" t="str">
        <f>IF(_tagh2_day_shift!A32="","",_tagh2_day_shift!A32)</f>
        <v/>
      </c>
      <c r="Q87" s="7" t="str">
        <f>IF(_tagh2_day_shift!B32="","",_tagh2_day_shift!B32)</f>
        <v/>
      </c>
      <c r="Z87" s="7"/>
      <c r="AA87" s="7"/>
    </row>
    <row r="88" s="5" customFormat="1" spans="3:27">
      <c r="C88" s="66"/>
      <c r="D88" s="67"/>
      <c r="E88" s="66"/>
      <c r="F88" s="66"/>
      <c r="G88" s="66"/>
      <c r="H88" s="66"/>
      <c r="I88" s="66"/>
      <c r="J88" s="66"/>
      <c r="K88" s="66"/>
      <c r="L88" s="66"/>
      <c r="M88" s="66"/>
      <c r="N88"/>
      <c r="O88"/>
      <c r="P88" s="61" t="str">
        <f>IF(_tagh2_day_shift!A33="","",_tagh2_day_shift!A33)</f>
        <v/>
      </c>
      <c r="Q88" s="7" t="str">
        <f>IF(_tagh2_day_shift!B33="","",_tagh2_day_shift!B33)</f>
        <v/>
      </c>
      <c r="Z88" s="7"/>
      <c r="AA88" s="7"/>
    </row>
    <row r="89" s="5" customFormat="1" spans="3:27">
      <c r="C89" s="66"/>
      <c r="D89" s="67"/>
      <c r="E89" s="66"/>
      <c r="F89" s="66"/>
      <c r="G89" s="66"/>
      <c r="H89" s="66"/>
      <c r="I89" s="66"/>
      <c r="J89" s="66"/>
      <c r="K89" s="66"/>
      <c r="L89" s="66"/>
      <c r="M89" s="66"/>
      <c r="N89"/>
      <c r="O89"/>
      <c r="P89" s="61" t="str">
        <f>IF(_tagh2_day_shift!A34="","",_tagh2_day_shift!A34)</f>
        <v/>
      </c>
      <c r="Q89" s="7" t="str">
        <f>IF(_tagh2_day_shift!B34="","",_tagh2_day_shift!B34)</f>
        <v/>
      </c>
      <c r="Z89" s="7"/>
      <c r="AA89" s="7"/>
    </row>
    <row r="90" s="5" customFormat="1" spans="3:27">
      <c r="C90" s="66"/>
      <c r="D90" s="67"/>
      <c r="E90" s="66"/>
      <c r="F90" s="66"/>
      <c r="G90" s="66"/>
      <c r="H90" s="66"/>
      <c r="I90" s="66"/>
      <c r="J90" s="66"/>
      <c r="K90" s="66"/>
      <c r="L90" s="66"/>
      <c r="M90" s="66"/>
      <c r="N90"/>
      <c r="O90"/>
      <c r="P90" s="61" t="str">
        <f>IF(_tagh2_day_shift!A35="","",_tagh2_day_shift!A35)</f>
        <v/>
      </c>
      <c r="Q90" s="7" t="str">
        <f>IF(_tagh2_day_shift!B35="","",_tagh2_day_shift!B35)</f>
        <v/>
      </c>
      <c r="Z90" s="7"/>
      <c r="AA90" s="7"/>
    </row>
    <row r="91" s="5" customFormat="1" spans="3:27">
      <c r="C91" s="66"/>
      <c r="D91" s="67"/>
      <c r="E91" s="66"/>
      <c r="F91" s="66"/>
      <c r="G91" s="66"/>
      <c r="H91" s="66"/>
      <c r="I91" s="66"/>
      <c r="J91" s="66"/>
      <c r="K91" s="66"/>
      <c r="L91" s="66"/>
      <c r="M91" s="66"/>
      <c r="N91"/>
      <c r="O91"/>
      <c r="P91" s="61" t="str">
        <f>IF(_tagh2_day_shift!A36="","",_tagh2_day_shift!A36)</f>
        <v/>
      </c>
      <c r="Q91" s="7" t="str">
        <f>IF(_tagh2_day_shift!B36="","",_tagh2_day_shift!B36)</f>
        <v/>
      </c>
      <c r="Z91" s="7"/>
      <c r="AA91" s="7"/>
    </row>
    <row r="92" s="5" customFormat="1" spans="3:27">
      <c r="C92" s="66"/>
      <c r="D92" s="67"/>
      <c r="E92" s="66"/>
      <c r="F92" s="66"/>
      <c r="G92" s="66"/>
      <c r="H92" s="66"/>
      <c r="I92" s="66"/>
      <c r="J92" s="66"/>
      <c r="K92" s="66"/>
      <c r="L92" s="66"/>
      <c r="M92" s="66"/>
      <c r="N92"/>
      <c r="O92"/>
      <c r="P92" s="61" t="str">
        <f>IF(_tagh2_day_shift!A37="","",_tagh2_day_shift!A37)</f>
        <v/>
      </c>
      <c r="Q92" s="7" t="str">
        <f>IF(_tagh2_day_shift!B37="","",_tagh2_day_shift!B37)</f>
        <v/>
      </c>
      <c r="Z92" s="7"/>
      <c r="AA92" s="7"/>
    </row>
    <row r="93" s="5" customFormat="1" spans="3:27">
      <c r="C93" s="66"/>
      <c r="D93" s="67"/>
      <c r="E93" s="66"/>
      <c r="F93" s="66"/>
      <c r="G93" s="66"/>
      <c r="H93" s="66"/>
      <c r="I93" s="66"/>
      <c r="J93" s="66"/>
      <c r="K93" s="66"/>
      <c r="L93" s="66"/>
      <c r="M93" s="66"/>
      <c r="N93"/>
      <c r="O93"/>
      <c r="P93" s="61" t="str">
        <f>IF(_tagh2_day_shift!A38="","",_tagh2_day_shift!A38)</f>
        <v/>
      </c>
      <c r="Q93" s="7" t="str">
        <f>IF(_tagh2_day_shift!B38="","",_tagh2_day_shift!B38)</f>
        <v/>
      </c>
      <c r="Z93" s="7"/>
      <c r="AA93" s="7"/>
    </row>
    <row r="94" s="5" customFormat="1" spans="3:27">
      <c r="C94" s="66"/>
      <c r="D94" s="67"/>
      <c r="E94" s="66"/>
      <c r="F94" s="66"/>
      <c r="G94" s="66"/>
      <c r="H94" s="66"/>
      <c r="I94" s="66"/>
      <c r="J94" s="66"/>
      <c r="K94" s="66"/>
      <c r="L94" s="66"/>
      <c r="M94" s="66"/>
      <c r="N94"/>
      <c r="O94"/>
      <c r="P94" s="61" t="str">
        <f>IF(_tagh2_day_shift!A39="","",_tagh2_day_shift!A39)</f>
        <v/>
      </c>
      <c r="Q94" s="7" t="str">
        <f>IF(_tagh2_day_shift!B39="","",_tagh2_day_shift!B39)</f>
        <v/>
      </c>
      <c r="Z94" s="7"/>
      <c r="AA94" s="7"/>
    </row>
    <row r="95" s="5" customFormat="1" spans="3:27">
      <c r="C95" s="66"/>
      <c r="D95" s="67"/>
      <c r="E95" s="66"/>
      <c r="F95" s="66"/>
      <c r="G95" s="66"/>
      <c r="H95" s="66"/>
      <c r="I95" s="66"/>
      <c r="J95" s="66"/>
      <c r="K95" s="66"/>
      <c r="L95" s="66"/>
      <c r="M95" s="66"/>
      <c r="N95"/>
      <c r="O95"/>
      <c r="P95" s="61" t="str">
        <f>IF(_tagh2_day_shift!A40="","",_tagh2_day_shift!A40)</f>
        <v/>
      </c>
      <c r="Q95" s="7" t="str">
        <f>IF(_tagh2_day_shift!B40="","",_tagh2_day_shift!B40)</f>
        <v/>
      </c>
      <c r="Z95" s="7"/>
      <c r="AA95" s="7"/>
    </row>
    <row r="96" s="5" customFormat="1" spans="3:27">
      <c r="C96" s="66"/>
      <c r="D96" s="67"/>
      <c r="E96" s="66"/>
      <c r="F96" s="66"/>
      <c r="G96" s="66"/>
      <c r="H96" s="66"/>
      <c r="I96" s="66"/>
      <c r="J96" s="66"/>
      <c r="K96" s="66"/>
      <c r="L96" s="66"/>
      <c r="M96" s="66"/>
      <c r="N96"/>
      <c r="O96"/>
      <c r="P96" s="61" t="str">
        <f>IF(_tagh2_day_shift!A41="","",_tagh2_day_shift!A41)</f>
        <v/>
      </c>
      <c r="Q96" s="7" t="str">
        <f>IF(_tagh2_day_shift!B41="","",_tagh2_day_shift!B41)</f>
        <v/>
      </c>
      <c r="Z96" s="7"/>
      <c r="AA96" s="7"/>
    </row>
    <row r="97" s="5" customFormat="1" spans="3:27">
      <c r="C97" s="66"/>
      <c r="D97" s="67"/>
      <c r="E97" s="66"/>
      <c r="F97" s="66"/>
      <c r="G97" s="66"/>
      <c r="H97" s="66"/>
      <c r="I97" s="66"/>
      <c r="J97" s="66"/>
      <c r="K97" s="66"/>
      <c r="L97" s="66"/>
      <c r="M97" s="66"/>
      <c r="N97"/>
      <c r="O97"/>
      <c r="P97" s="61" t="str">
        <f>IF(_tagh2_day_shift!A42="","",_tagh2_day_shift!A42)</f>
        <v/>
      </c>
      <c r="Q97" s="7" t="str">
        <f>IF(_tagh2_day_shift!B42="","",_tagh2_day_shift!B42)</f>
        <v/>
      </c>
      <c r="Z97" s="7"/>
      <c r="AA97" s="7"/>
    </row>
    <row r="98" s="5" customFormat="1" spans="3:27">
      <c r="C98" s="66"/>
      <c r="D98" s="67"/>
      <c r="E98" s="66"/>
      <c r="F98" s="66"/>
      <c r="G98" s="66"/>
      <c r="H98" s="66"/>
      <c r="I98" s="66"/>
      <c r="J98" s="66"/>
      <c r="K98" s="66"/>
      <c r="L98" s="66"/>
      <c r="M98" s="66"/>
      <c r="N98"/>
      <c r="O98"/>
      <c r="P98" s="61" t="str">
        <f>IF(_tagh2_day_shift!A43="","",_tagh2_day_shift!A43)</f>
        <v/>
      </c>
      <c r="Q98" s="7" t="str">
        <f>IF(_tagh2_day_shift!B43="","",_tagh2_day_shift!B43)</f>
        <v/>
      </c>
      <c r="Z98" s="7"/>
      <c r="AA98" s="7"/>
    </row>
    <row r="99" s="5" customFormat="1" spans="3:27">
      <c r="C99" s="66"/>
      <c r="D99" s="67"/>
      <c r="E99" s="66"/>
      <c r="F99" s="66"/>
      <c r="G99" s="66"/>
      <c r="H99" s="66"/>
      <c r="I99" s="66"/>
      <c r="J99" s="66"/>
      <c r="K99" s="66"/>
      <c r="L99" s="66"/>
      <c r="M99" s="66"/>
      <c r="N99"/>
      <c r="O99"/>
      <c r="P99" s="61" t="str">
        <f>IF(_tagh2_day_shift!A44="","",_tagh2_day_shift!A44)</f>
        <v/>
      </c>
      <c r="Q99" s="7" t="str">
        <f>IF(_tagh2_day_shift!B44="","",_tagh2_day_shift!B44)</f>
        <v/>
      </c>
      <c r="Z99" s="7"/>
      <c r="AA99" s="7"/>
    </row>
    <row r="100" s="5" customFormat="1" spans="3:27">
      <c r="C100" s="66"/>
      <c r="D100" s="67"/>
      <c r="E100" s="66"/>
      <c r="F100" s="66"/>
      <c r="G100" s="66"/>
      <c r="H100" s="66"/>
      <c r="I100" s="66"/>
      <c r="J100" s="66"/>
      <c r="K100" s="66"/>
      <c r="L100" s="66"/>
      <c r="M100" s="66"/>
      <c r="N100"/>
      <c r="O100"/>
      <c r="P100" s="61" t="str">
        <f>IF(_tagh2_day_shift!A45="","",_tagh2_day_shift!A45)</f>
        <v/>
      </c>
      <c r="Q100" s="7" t="str">
        <f>IF(_tagh2_day_shift!B45="","",_tagh2_day_shift!B45)</f>
        <v/>
      </c>
      <c r="Z100" s="7"/>
      <c r="AA100" s="7"/>
    </row>
    <row r="101" s="5" customFormat="1" spans="3:27">
      <c r="C101" s="66"/>
      <c r="D101" s="67"/>
      <c r="E101" s="66"/>
      <c r="F101" s="66"/>
      <c r="G101" s="66"/>
      <c r="H101" s="66"/>
      <c r="I101" s="66"/>
      <c r="J101" s="66"/>
      <c r="K101" s="66"/>
      <c r="L101" s="66"/>
      <c r="M101" s="66"/>
      <c r="N101"/>
      <c r="O101"/>
      <c r="P101" s="61" t="str">
        <f>IF(_tagh2_day_shift!A46="","",_tagh2_day_shift!A46)</f>
        <v/>
      </c>
      <c r="Q101" s="7" t="str">
        <f>IF(_tagh2_day_shift!B46="","",_tagh2_day_shift!B46)</f>
        <v/>
      </c>
      <c r="Z101" s="7"/>
      <c r="AA101" s="7"/>
    </row>
    <row r="102" s="5" customFormat="1" spans="3:27">
      <c r="C102" s="66"/>
      <c r="D102" s="67"/>
      <c r="E102" s="66"/>
      <c r="F102" s="66"/>
      <c r="G102" s="66"/>
      <c r="H102" s="66"/>
      <c r="I102" s="66"/>
      <c r="J102" s="66"/>
      <c r="K102" s="66"/>
      <c r="L102" s="66"/>
      <c r="M102" s="66"/>
      <c r="N102"/>
      <c r="O102"/>
      <c r="P102" s="61" t="str">
        <f>IF(_tagh2_day_shift!A47="","",_tagh2_day_shift!A47)</f>
        <v/>
      </c>
      <c r="Q102" s="7" t="str">
        <f>IF(_tagh2_day_shift!B47="","",_tagh2_day_shift!B47)</f>
        <v/>
      </c>
      <c r="Z102" s="7"/>
      <c r="AA102" s="7"/>
    </row>
    <row r="103" s="5" customFormat="1" spans="3:27">
      <c r="C103" s="66"/>
      <c r="D103" s="67"/>
      <c r="E103" s="66"/>
      <c r="F103" s="66"/>
      <c r="G103" s="66"/>
      <c r="H103" s="66"/>
      <c r="I103" s="66"/>
      <c r="J103" s="66"/>
      <c r="K103" s="66"/>
      <c r="L103" s="66"/>
      <c r="M103" s="66"/>
      <c r="N103"/>
      <c r="O103"/>
      <c r="P103" s="61" t="str">
        <f>IF(_tagh2_day_shift!A48="","",_tagh2_day_shift!A48)</f>
        <v/>
      </c>
      <c r="Q103" s="7" t="str">
        <f>IF(_tagh2_day_shift!B48="","",_tagh2_day_shift!B48)</f>
        <v/>
      </c>
      <c r="Z103" s="7"/>
      <c r="AA103" s="7"/>
    </row>
    <row r="104" s="5" customFormat="1" spans="3:27">
      <c r="C104" s="66"/>
      <c r="D104" s="67"/>
      <c r="E104" s="66"/>
      <c r="F104" s="66"/>
      <c r="G104" s="66"/>
      <c r="H104" s="66"/>
      <c r="I104" s="66"/>
      <c r="J104" s="66"/>
      <c r="K104" s="66"/>
      <c r="L104" s="66"/>
      <c r="M104" s="66"/>
      <c r="N104"/>
      <c r="O104"/>
      <c r="P104" s="61" t="str">
        <f>IF(_tagh2_day_shift!A49="","",_tagh2_day_shift!A49)</f>
        <v/>
      </c>
      <c r="Q104" s="7" t="str">
        <f>IF(_tagh2_day_shift!B49="","",_tagh2_day_shift!B49)</f>
        <v/>
      </c>
      <c r="Z104" s="7"/>
      <c r="AA104" s="7"/>
    </row>
    <row r="105" s="5" customFormat="1" spans="3:27">
      <c r="C105" s="66"/>
      <c r="D105" s="67"/>
      <c r="E105" s="66"/>
      <c r="F105" s="66"/>
      <c r="G105" s="66"/>
      <c r="H105" s="66"/>
      <c r="I105" s="66"/>
      <c r="J105" s="66"/>
      <c r="K105" s="66"/>
      <c r="L105" s="66"/>
      <c r="M105" s="66"/>
      <c r="N105"/>
      <c r="O105"/>
      <c r="P105" s="61" t="str">
        <f>IF(_tagh2_day_shift!A50="","",_tagh2_day_shift!A50)</f>
        <v/>
      </c>
      <c r="Q105" s="7" t="str">
        <f>IF(_tagh2_day_shift!B50="","",_tagh2_day_shift!B50)</f>
        <v/>
      </c>
      <c r="Z105" s="7"/>
      <c r="AA105" s="7"/>
    </row>
    <row r="106" s="5" customFormat="1" spans="3:27">
      <c r="C106" s="66"/>
      <c r="D106" s="67"/>
      <c r="E106" s="66"/>
      <c r="F106" s="66"/>
      <c r="G106" s="66"/>
      <c r="H106" s="66"/>
      <c r="I106" s="66"/>
      <c r="J106" s="66"/>
      <c r="K106" s="66"/>
      <c r="L106" s="66"/>
      <c r="M106" s="66"/>
      <c r="N106"/>
      <c r="O106"/>
      <c r="P106" s="61" t="str">
        <f>IF(_tagh2_day_shift!A51="","",_tagh2_day_shift!A51)</f>
        <v/>
      </c>
      <c r="Q106" s="7" t="str">
        <f>IF(_tagh2_day_shift!B51="","",_tagh2_day_shift!B51)</f>
        <v/>
      </c>
      <c r="Z106" s="7"/>
      <c r="AA106" s="7"/>
    </row>
    <row r="107" s="5" customFormat="1" spans="3:27">
      <c r="C107" s="66"/>
      <c r="D107" s="67"/>
      <c r="E107" s="66"/>
      <c r="F107" s="66"/>
      <c r="G107" s="66"/>
      <c r="H107" s="66"/>
      <c r="I107" s="66"/>
      <c r="J107" s="66"/>
      <c r="K107" s="66"/>
      <c r="L107" s="66"/>
      <c r="M107" s="66"/>
      <c r="N107"/>
      <c r="O107"/>
      <c r="P107" s="61" t="str">
        <f>IF(_tagh2_day_shift!A52="","",_tagh2_day_shift!A52)</f>
        <v/>
      </c>
      <c r="Q107" s="7" t="str">
        <f>IF(_tagh2_day_shift!B52="","",_tagh2_day_shift!B52)</f>
        <v/>
      </c>
      <c r="Z107" s="7"/>
      <c r="AA107" s="7"/>
    </row>
    <row r="108" s="5" customFormat="1" spans="3:27">
      <c r="C108" s="66"/>
      <c r="D108" s="67"/>
      <c r="E108" s="66"/>
      <c r="F108" s="66"/>
      <c r="G108" s="66"/>
      <c r="H108" s="66"/>
      <c r="I108" s="66"/>
      <c r="J108" s="66"/>
      <c r="K108" s="66"/>
      <c r="L108" s="66"/>
      <c r="M108" s="66"/>
      <c r="N108"/>
      <c r="O108"/>
      <c r="P108" s="61" t="str">
        <f>IF(_tagh2_day_shift!A53="","",_tagh2_day_shift!A53)</f>
        <v/>
      </c>
      <c r="Q108" s="7" t="str">
        <f>IF(_tagh2_day_shift!B53="","",_tagh2_day_shift!B53)</f>
        <v/>
      </c>
      <c r="Z108" s="7"/>
      <c r="AA108" s="7"/>
    </row>
    <row r="109" s="5" customFormat="1" spans="3:27">
      <c r="C109" s="66"/>
      <c r="D109" s="67"/>
      <c r="E109" s="66"/>
      <c r="F109" s="66"/>
      <c r="G109" s="66"/>
      <c r="H109" s="66"/>
      <c r="I109" s="66"/>
      <c r="J109" s="66"/>
      <c r="K109" s="66"/>
      <c r="L109" s="66"/>
      <c r="M109" s="66"/>
      <c r="N109"/>
      <c r="O109"/>
      <c r="P109" s="61" t="str">
        <f>IF(_tagh2_day_shift!A54="","",_tagh2_day_shift!A54)</f>
        <v/>
      </c>
      <c r="Q109" s="7" t="str">
        <f>IF(_tagh2_day_shift!B54="","",_tagh2_day_shift!B54)</f>
        <v/>
      </c>
      <c r="Z109" s="7"/>
      <c r="AA109" s="7"/>
    </row>
    <row r="110" s="5" customFormat="1" spans="3:27">
      <c r="C110" s="66"/>
      <c r="D110" s="67"/>
      <c r="E110" s="66"/>
      <c r="F110" s="66"/>
      <c r="G110" s="66"/>
      <c r="H110" s="66"/>
      <c r="I110" s="66"/>
      <c r="J110" s="66"/>
      <c r="K110" s="66"/>
      <c r="L110" s="66"/>
      <c r="M110" s="66"/>
      <c r="N110"/>
      <c r="O110"/>
      <c r="P110" s="61" t="str">
        <f>IF(_tagh2_day_shift!A55="","",_tagh2_day_shift!A55)</f>
        <v/>
      </c>
      <c r="Q110" s="7" t="str">
        <f>IF(_tagh2_day_shift!B55="","",_tagh2_day_shift!B55)</f>
        <v/>
      </c>
      <c r="Z110" s="7"/>
      <c r="AA110" s="7"/>
    </row>
    <row r="111" s="5" customFormat="1" spans="3:27">
      <c r="C111" s="66"/>
      <c r="D111" s="67"/>
      <c r="E111" s="66"/>
      <c r="F111" s="66"/>
      <c r="G111" s="66"/>
      <c r="H111" s="66"/>
      <c r="I111" s="66"/>
      <c r="J111" s="66"/>
      <c r="K111" s="66"/>
      <c r="L111" s="66"/>
      <c r="M111" s="66"/>
      <c r="N111"/>
      <c r="O111"/>
      <c r="P111" s="61" t="str">
        <f>IF(_tagh2_day_shift!A56="","",_tagh2_day_shift!A56)</f>
        <v/>
      </c>
      <c r="Q111" s="7" t="str">
        <f>IF(_tagh2_day_shift!B56="","",_tagh2_day_shift!B56)</f>
        <v/>
      </c>
      <c r="Z111" s="7"/>
      <c r="AA111" s="7"/>
    </row>
    <row r="112" s="5" customFormat="1" spans="3:27">
      <c r="C112" s="66"/>
      <c r="D112" s="67"/>
      <c r="E112" s="66"/>
      <c r="F112" s="66"/>
      <c r="G112" s="66"/>
      <c r="H112" s="66"/>
      <c r="I112" s="66"/>
      <c r="J112" s="66"/>
      <c r="K112" s="66"/>
      <c r="L112" s="66"/>
      <c r="M112" s="66"/>
      <c r="N112"/>
      <c r="O112"/>
      <c r="P112" s="61" t="str">
        <f>IF(_tagh2_day_shift!A57="","",_tagh2_day_shift!A57)</f>
        <v/>
      </c>
      <c r="Q112" s="7" t="str">
        <f>IF(_tagh2_day_shift!B57="","",_tagh2_day_shift!B57)</f>
        <v/>
      </c>
      <c r="Z112" s="7"/>
      <c r="AA112" s="7"/>
    </row>
    <row r="113" s="5" customFormat="1" spans="3:27">
      <c r="C113" s="66"/>
      <c r="D113" s="67"/>
      <c r="E113" s="66"/>
      <c r="F113" s="66"/>
      <c r="G113" s="66"/>
      <c r="H113" s="66"/>
      <c r="I113" s="66"/>
      <c r="J113" s="66"/>
      <c r="K113" s="66"/>
      <c r="L113" s="66"/>
      <c r="M113" s="66"/>
      <c r="N113"/>
      <c r="O113"/>
      <c r="P113" s="61" t="str">
        <f>IF(_tagh2_day_shift!A58="","",_tagh2_day_shift!A58)</f>
        <v/>
      </c>
      <c r="Q113" s="7" t="str">
        <f>IF(_tagh2_day_shift!B58="","",_tagh2_day_shift!B58)</f>
        <v/>
      </c>
      <c r="Z113" s="7"/>
      <c r="AA113" s="7"/>
    </row>
    <row r="114" s="5" customFormat="1" spans="3:27">
      <c r="C114" s="66"/>
      <c r="D114" s="67"/>
      <c r="E114" s="66"/>
      <c r="F114" s="66"/>
      <c r="G114" s="66"/>
      <c r="H114" s="66"/>
      <c r="I114" s="66"/>
      <c r="J114" s="66"/>
      <c r="K114" s="66"/>
      <c r="L114" s="66"/>
      <c r="M114" s="66"/>
      <c r="N114"/>
      <c r="O114"/>
      <c r="P114" s="61" t="str">
        <f>IF(_tagh2_day_shift!A59="","",_tagh2_day_shift!A59)</f>
        <v/>
      </c>
      <c r="Q114" s="7" t="str">
        <f>IF(_tagh2_day_shift!B59="","",_tagh2_day_shift!B59)</f>
        <v/>
      </c>
      <c r="Z114" s="7"/>
      <c r="AA114" s="7"/>
    </row>
    <row r="115" s="5" customFormat="1" spans="3:27">
      <c r="C115" s="66"/>
      <c r="D115" s="67"/>
      <c r="E115" s="66"/>
      <c r="F115" s="66"/>
      <c r="G115" s="66"/>
      <c r="H115" s="66"/>
      <c r="I115" s="66"/>
      <c r="J115" s="66"/>
      <c r="K115" s="66"/>
      <c r="L115" s="66"/>
      <c r="M115" s="66"/>
      <c r="N115"/>
      <c r="O115"/>
      <c r="P115" s="61" t="str">
        <f>IF(_tagh2_day_shift!A60="","",_tagh2_day_shift!A60)</f>
        <v/>
      </c>
      <c r="Q115" s="7" t="str">
        <f>IF(_tagh2_day_shift!B60="","",_tagh2_day_shift!B60)</f>
        <v/>
      </c>
      <c r="Z115" s="7"/>
      <c r="AA115" s="7"/>
    </row>
    <row r="116" s="5" customFormat="1" spans="3:27">
      <c r="C116" s="66"/>
      <c r="D116" s="67"/>
      <c r="E116" s="66"/>
      <c r="F116" s="66"/>
      <c r="G116" s="66"/>
      <c r="H116" s="66"/>
      <c r="I116" s="66"/>
      <c r="J116" s="66"/>
      <c r="K116" s="66"/>
      <c r="L116" s="66"/>
      <c r="M116" s="66"/>
      <c r="N116"/>
      <c r="O116"/>
      <c r="P116" s="61" t="str">
        <f>IF(_tagh2_day_shift!A61="","",_tagh2_day_shift!A61)</f>
        <v/>
      </c>
      <c r="Q116" s="7" t="str">
        <f>IF(_tagh2_day_shift!B61="","",_tagh2_day_shift!B61)</f>
        <v/>
      </c>
      <c r="Z116" s="7"/>
      <c r="AA116" s="7"/>
    </row>
    <row r="117" s="5" customFormat="1" spans="3:27">
      <c r="C117" s="66"/>
      <c r="D117" s="67"/>
      <c r="E117" s="66"/>
      <c r="F117" s="66"/>
      <c r="G117" s="66"/>
      <c r="H117" s="66"/>
      <c r="I117" s="66"/>
      <c r="J117" s="66"/>
      <c r="K117" s="66"/>
      <c r="L117" s="66"/>
      <c r="M117" s="66"/>
      <c r="N117"/>
      <c r="O117"/>
      <c r="P117" s="61" t="str">
        <f>IF(_tagh2_day_shift!A62="","",_tagh2_day_shift!A62)</f>
        <v/>
      </c>
      <c r="Q117" s="7" t="str">
        <f>IF(_tagh2_day_shift!B62="","",_tagh2_day_shift!B62)</f>
        <v/>
      </c>
      <c r="Z117" s="7"/>
      <c r="AA117" s="7"/>
    </row>
    <row r="118" s="5" customFormat="1" spans="3:27">
      <c r="C118" s="66"/>
      <c r="D118" s="67"/>
      <c r="E118" s="66"/>
      <c r="F118" s="66"/>
      <c r="G118" s="66"/>
      <c r="H118" s="66"/>
      <c r="I118" s="66"/>
      <c r="J118" s="66"/>
      <c r="K118" s="66"/>
      <c r="L118" s="66"/>
      <c r="M118" s="66"/>
      <c r="N118"/>
      <c r="O118"/>
      <c r="P118" s="61" t="str">
        <f>IF(_tagh2_day_shift!A63="","",_tagh2_day_shift!A63)</f>
        <v/>
      </c>
      <c r="Q118" s="7" t="str">
        <f>IF(_tagh2_day_shift!B63="","",_tagh2_day_shift!B63)</f>
        <v/>
      </c>
      <c r="Z118" s="7"/>
      <c r="AA118" s="7"/>
    </row>
    <row r="119" s="5" customFormat="1" spans="3:27">
      <c r="C119" s="66"/>
      <c r="D119" s="67"/>
      <c r="E119" s="66"/>
      <c r="F119" s="66"/>
      <c r="G119" s="66"/>
      <c r="H119" s="66"/>
      <c r="I119" s="66"/>
      <c r="J119" s="66"/>
      <c r="K119" s="66"/>
      <c r="L119" s="66"/>
      <c r="M119" s="66"/>
      <c r="N119"/>
      <c r="O119"/>
      <c r="P119" s="61" t="str">
        <f>IF(_tagh2_day_shift!A64="","",_tagh2_day_shift!A64)</f>
        <v/>
      </c>
      <c r="Q119" s="7" t="str">
        <f>IF(_tagh2_day_shift!B64="","",_tagh2_day_shift!B64)</f>
        <v/>
      </c>
      <c r="Z119" s="7"/>
      <c r="AA119" s="7"/>
    </row>
    <row r="120" s="5" customFormat="1" spans="3:27">
      <c r="C120" s="66"/>
      <c r="D120" s="67"/>
      <c r="E120" s="66"/>
      <c r="F120" s="66"/>
      <c r="G120" s="66"/>
      <c r="H120" s="66"/>
      <c r="I120" s="66"/>
      <c r="J120" s="66"/>
      <c r="K120" s="66"/>
      <c r="L120" s="66"/>
      <c r="M120" s="66"/>
      <c r="N120"/>
      <c r="O120"/>
      <c r="P120" s="61" t="str">
        <f>IF(_tagh2_day_shift!A65="","",_tagh2_day_shift!A65)</f>
        <v/>
      </c>
      <c r="Q120" s="7" t="str">
        <f>IF(_tagh2_day_shift!B65="","",_tagh2_day_shift!B65)</f>
        <v/>
      </c>
      <c r="Z120" s="7"/>
      <c r="AA120" s="7"/>
    </row>
    <row r="121" s="5" customFormat="1" spans="3:27">
      <c r="C121" s="66"/>
      <c r="D121" s="67"/>
      <c r="E121" s="66"/>
      <c r="F121" s="66"/>
      <c r="G121" s="66"/>
      <c r="H121" s="66"/>
      <c r="I121" s="66"/>
      <c r="J121" s="66"/>
      <c r="K121" s="66"/>
      <c r="L121" s="66"/>
      <c r="M121" s="66"/>
      <c r="N121"/>
      <c r="O121"/>
      <c r="P121" s="61" t="str">
        <f>IF(_tagh2_day_shift!A66="","",_tagh2_day_shift!A66)</f>
        <v/>
      </c>
      <c r="Q121" s="7" t="str">
        <f>IF(_tagh2_day_shift!B66="","",_tagh2_day_shift!B66)</f>
        <v/>
      </c>
      <c r="Z121" s="7"/>
      <c r="AA121" s="7"/>
    </row>
    <row r="122" s="5" customFormat="1" spans="3:27">
      <c r="C122" s="66"/>
      <c r="D122" s="67"/>
      <c r="E122" s="66"/>
      <c r="F122" s="66"/>
      <c r="G122" s="66"/>
      <c r="H122" s="66"/>
      <c r="I122" s="66"/>
      <c r="J122" s="66"/>
      <c r="K122" s="66"/>
      <c r="L122" s="66"/>
      <c r="M122" s="66"/>
      <c r="N122"/>
      <c r="O122"/>
      <c r="P122" s="61" t="str">
        <f>IF(_tagh2_day_shift!A67="","",_tagh2_day_shift!A67)</f>
        <v/>
      </c>
      <c r="Q122" s="7" t="str">
        <f>IF(_tagh2_day_shift!B67="","",_tagh2_day_shift!B67)</f>
        <v/>
      </c>
      <c r="Z122" s="7"/>
      <c r="AA122" s="7"/>
    </row>
    <row r="123" s="5" customFormat="1" spans="3:27">
      <c r="C123" s="66"/>
      <c r="D123" s="67"/>
      <c r="E123" s="66"/>
      <c r="F123" s="66"/>
      <c r="G123" s="66"/>
      <c r="H123" s="66"/>
      <c r="I123" s="66"/>
      <c r="J123" s="66"/>
      <c r="K123" s="66"/>
      <c r="L123" s="66"/>
      <c r="M123" s="66"/>
      <c r="N123"/>
      <c r="O123"/>
      <c r="P123" s="61" t="str">
        <f>IF(_tagh2_day_shift!A68="","",_tagh2_day_shift!A68)</f>
        <v/>
      </c>
      <c r="Q123" s="7" t="str">
        <f>IF(_tagh2_day_shift!B68="","",_tagh2_day_shift!B68)</f>
        <v/>
      </c>
      <c r="Z123" s="7"/>
      <c r="AA123" s="7"/>
    </row>
    <row r="124" s="5" customFormat="1" spans="3:27">
      <c r="C124" s="66"/>
      <c r="D124" s="67"/>
      <c r="E124" s="66"/>
      <c r="F124" s="66"/>
      <c r="G124" s="66"/>
      <c r="H124" s="66"/>
      <c r="I124" s="66"/>
      <c r="J124" s="66"/>
      <c r="K124" s="66"/>
      <c r="L124" s="66"/>
      <c r="M124" s="66"/>
      <c r="N124"/>
      <c r="O124"/>
      <c r="P124" s="61" t="str">
        <f>IF(_tagh2_day_shift!A69="","",_tagh2_day_shift!A69)</f>
        <v/>
      </c>
      <c r="Q124" s="7" t="str">
        <f>IF(_tagh2_day_shift!B69="","",_tagh2_day_shift!B69)</f>
        <v/>
      </c>
      <c r="Z124" s="7"/>
      <c r="AA124" s="7"/>
    </row>
    <row r="125" s="5" customFormat="1" spans="3:27">
      <c r="C125" s="66"/>
      <c r="D125" s="67"/>
      <c r="E125" s="66"/>
      <c r="F125" s="66"/>
      <c r="G125" s="66"/>
      <c r="H125" s="66"/>
      <c r="I125" s="66"/>
      <c r="J125" s="66"/>
      <c r="K125" s="66"/>
      <c r="L125" s="66"/>
      <c r="M125" s="66"/>
      <c r="N125"/>
      <c r="O125"/>
      <c r="P125" s="61" t="str">
        <f>IF(_tagh2_day_shift!A70="","",_tagh2_day_shift!A70)</f>
        <v/>
      </c>
      <c r="Q125" s="7" t="str">
        <f>IF(_tagh2_day_shift!B70="","",_tagh2_day_shift!B70)</f>
        <v/>
      </c>
      <c r="Z125" s="7"/>
      <c r="AA125" s="7"/>
    </row>
    <row r="126" s="5" customFormat="1" spans="3:27">
      <c r="C126" s="66"/>
      <c r="D126" s="67"/>
      <c r="E126" s="66"/>
      <c r="F126" s="66"/>
      <c r="G126" s="66"/>
      <c r="H126" s="66"/>
      <c r="I126" s="66"/>
      <c r="J126" s="66"/>
      <c r="K126" s="66"/>
      <c r="L126" s="66"/>
      <c r="M126" s="66"/>
      <c r="N126"/>
      <c r="O126"/>
      <c r="P126" s="61" t="str">
        <f>IF(_tagh2_day_shift!A71="","",_tagh2_day_shift!A71)</f>
        <v/>
      </c>
      <c r="Q126" s="7" t="str">
        <f>IF(_tagh2_day_shift!B71="","",_tagh2_day_shift!B71)</f>
        <v/>
      </c>
      <c r="Z126" s="7"/>
      <c r="AA126" s="7"/>
    </row>
    <row r="127" s="5" customFormat="1" spans="3:27">
      <c r="C127" s="66"/>
      <c r="D127" s="67"/>
      <c r="E127" s="66"/>
      <c r="F127" s="66"/>
      <c r="G127" s="66"/>
      <c r="H127" s="66"/>
      <c r="I127" s="66"/>
      <c r="J127" s="66"/>
      <c r="K127" s="66"/>
      <c r="L127" s="66"/>
      <c r="M127" s="66"/>
      <c r="N127"/>
      <c r="O127"/>
      <c r="P127" s="61" t="str">
        <f>IF(_tagh2_day_shift!A72="","",_tagh2_day_shift!A72)</f>
        <v/>
      </c>
      <c r="Q127" s="7" t="str">
        <f>IF(_tagh2_day_shift!B72="","",_tagh2_day_shift!B72)</f>
        <v/>
      </c>
      <c r="Z127" s="7"/>
      <c r="AA127" s="7"/>
    </row>
    <row r="128" s="5" customFormat="1" spans="3:27">
      <c r="C128" s="66"/>
      <c r="D128" s="67"/>
      <c r="E128" s="66"/>
      <c r="F128" s="66"/>
      <c r="G128" s="66"/>
      <c r="H128" s="66"/>
      <c r="I128" s="66"/>
      <c r="J128" s="66"/>
      <c r="K128" s="66"/>
      <c r="L128" s="66"/>
      <c r="M128" s="66"/>
      <c r="N128"/>
      <c r="O128"/>
      <c r="P128" s="61" t="str">
        <f>IF(_tagh2_day_shift!A73="","",_tagh2_day_shift!A73)</f>
        <v/>
      </c>
      <c r="Q128" s="7" t="str">
        <f>IF(_tagh2_day_shift!B73="","",_tagh2_day_shift!B73)</f>
        <v/>
      </c>
      <c r="Z128" s="7"/>
      <c r="AA128" s="7"/>
    </row>
    <row r="129" s="5" customFormat="1" spans="3:27">
      <c r="C129" s="66"/>
      <c r="D129" s="67"/>
      <c r="E129" s="66"/>
      <c r="F129" s="66"/>
      <c r="G129" s="66"/>
      <c r="H129" s="66"/>
      <c r="I129" s="66"/>
      <c r="J129" s="66"/>
      <c r="K129" s="66"/>
      <c r="L129" s="66"/>
      <c r="M129" s="66"/>
      <c r="N129"/>
      <c r="O129"/>
      <c r="P129" s="61" t="str">
        <f>IF(_tagh2_day_shift!A74="","",_tagh2_day_shift!A74)</f>
        <v/>
      </c>
      <c r="Q129" s="7" t="str">
        <f>IF(_tagh2_day_shift!B74="","",_tagh2_day_shift!B74)</f>
        <v/>
      </c>
      <c r="Z129" s="7"/>
      <c r="AA129" s="7"/>
    </row>
    <row r="130" s="5" customFormat="1" spans="3:27">
      <c r="C130" s="66"/>
      <c r="D130" s="67"/>
      <c r="E130" s="66"/>
      <c r="F130" s="66"/>
      <c r="G130" s="66"/>
      <c r="H130" s="66"/>
      <c r="I130" s="66"/>
      <c r="J130" s="66"/>
      <c r="K130" s="66"/>
      <c r="L130" s="66"/>
      <c r="M130" s="66"/>
      <c r="N130"/>
      <c r="O130"/>
      <c r="P130" s="61" t="str">
        <f>IF(_tagh2_day_shift!A75="","",_tagh2_day_shift!A75)</f>
        <v/>
      </c>
      <c r="Q130" s="7" t="str">
        <f>IF(_tagh2_day_shift!B75="","",_tagh2_day_shift!B75)</f>
        <v/>
      </c>
      <c r="Z130" s="7"/>
      <c r="AA130" s="7"/>
    </row>
    <row r="131" s="5" customFormat="1" spans="3:27">
      <c r="C131" s="66"/>
      <c r="D131" s="67"/>
      <c r="E131" s="66"/>
      <c r="F131" s="66"/>
      <c r="G131" s="66"/>
      <c r="H131" s="66"/>
      <c r="I131" s="66"/>
      <c r="J131" s="66"/>
      <c r="K131" s="66"/>
      <c r="L131" s="66"/>
      <c r="M131" s="66"/>
      <c r="N131"/>
      <c r="O131"/>
      <c r="P131" s="61" t="str">
        <f>IF(_tagh2_day_shift!A76="","",_tagh2_day_shift!A76)</f>
        <v/>
      </c>
      <c r="Q131" s="7" t="str">
        <f>IF(_tagh2_day_shift!B76="","",_tagh2_day_shift!B76)</f>
        <v/>
      </c>
      <c r="Z131" s="7"/>
      <c r="AA131" s="7"/>
    </row>
    <row r="132" s="5" customFormat="1" spans="3:27">
      <c r="C132" s="66"/>
      <c r="D132" s="67"/>
      <c r="E132" s="66"/>
      <c r="F132" s="66"/>
      <c r="G132" s="66"/>
      <c r="H132" s="66"/>
      <c r="I132" s="66"/>
      <c r="J132" s="66"/>
      <c r="K132" s="66"/>
      <c r="L132" s="66"/>
      <c r="M132" s="66"/>
      <c r="N132"/>
      <c r="O132"/>
      <c r="P132" s="61" t="str">
        <f>IF(_tagh2_day_shift!A77="","",_tagh2_day_shift!A77)</f>
        <v/>
      </c>
      <c r="Q132" s="7" t="str">
        <f>IF(_tagh2_day_shift!B77="","",_tagh2_day_shift!B77)</f>
        <v/>
      </c>
      <c r="Z132" s="7"/>
      <c r="AA132" s="7"/>
    </row>
    <row r="133" s="5" customFormat="1" spans="3:27">
      <c r="C133" s="66"/>
      <c r="D133" s="67"/>
      <c r="E133" s="66"/>
      <c r="F133" s="66"/>
      <c r="G133" s="66"/>
      <c r="H133" s="66"/>
      <c r="I133" s="66"/>
      <c r="J133" s="66"/>
      <c r="K133" s="66"/>
      <c r="L133" s="66"/>
      <c r="M133" s="66"/>
      <c r="N133"/>
      <c r="O133"/>
      <c r="P133" s="61" t="str">
        <f>IF(_tagh2_day_shift!A78="","",_tagh2_day_shift!A78)</f>
        <v/>
      </c>
      <c r="Q133" s="7" t="str">
        <f>IF(_tagh2_day_shift!B78="","",_tagh2_day_shift!B78)</f>
        <v/>
      </c>
      <c r="Z133" s="7"/>
      <c r="AA133" s="7"/>
    </row>
    <row r="134" s="5" customFormat="1" spans="3:27">
      <c r="C134" s="66"/>
      <c r="D134" s="67"/>
      <c r="E134" s="66"/>
      <c r="F134" s="66"/>
      <c r="G134" s="66"/>
      <c r="H134" s="66"/>
      <c r="I134" s="66"/>
      <c r="J134" s="66"/>
      <c r="K134" s="66"/>
      <c r="L134" s="66"/>
      <c r="M134" s="66"/>
      <c r="N134"/>
      <c r="O134"/>
      <c r="P134" s="61" t="str">
        <f>IF(_tagh2_day_shift!A79="","",_tagh2_day_shift!A79)</f>
        <v/>
      </c>
      <c r="Q134" s="7" t="str">
        <f>IF(_tagh2_day_shift!B79="","",_tagh2_day_shift!B79)</f>
        <v/>
      </c>
      <c r="Z134" s="7"/>
      <c r="AA134" s="7"/>
    </row>
    <row r="135" s="5" customFormat="1" spans="3:27">
      <c r="C135" s="66"/>
      <c r="D135" s="67"/>
      <c r="E135" s="66"/>
      <c r="F135" s="66"/>
      <c r="G135" s="66"/>
      <c r="H135" s="66"/>
      <c r="I135" s="66"/>
      <c r="J135" s="66"/>
      <c r="K135" s="66"/>
      <c r="L135" s="66"/>
      <c r="M135" s="66"/>
      <c r="N135"/>
      <c r="O135"/>
      <c r="P135" s="61" t="str">
        <f>IF(_tagh2_day_shift!A80="","",_tagh2_day_shift!A80)</f>
        <v/>
      </c>
      <c r="Q135" s="7" t="str">
        <f>IF(_tagh2_day_shift!B80="","",_tagh2_day_shift!B80)</f>
        <v/>
      </c>
      <c r="Z135" s="7"/>
      <c r="AA135" s="7"/>
    </row>
    <row r="136" s="5" customFormat="1" spans="3:27">
      <c r="C136" s="66"/>
      <c r="D136" s="67"/>
      <c r="E136" s="66"/>
      <c r="F136" s="66"/>
      <c r="G136" s="66"/>
      <c r="H136" s="66"/>
      <c r="I136" s="66"/>
      <c r="J136" s="66"/>
      <c r="K136" s="66"/>
      <c r="L136" s="66"/>
      <c r="M136" s="66"/>
      <c r="N136"/>
      <c r="O136"/>
      <c r="P136" s="61" t="str">
        <f>IF(_tagh2_day_shift!A81="","",_tagh2_day_shift!A81)</f>
        <v/>
      </c>
      <c r="Q136" s="7" t="str">
        <f>IF(_tagh2_day_shift!B81="","",_tagh2_day_shift!B81)</f>
        <v/>
      </c>
      <c r="Z136" s="7"/>
      <c r="AA136" s="7"/>
    </row>
    <row r="137" s="5" customFormat="1" spans="3:27">
      <c r="C137" s="66"/>
      <c r="D137" s="67"/>
      <c r="E137" s="66"/>
      <c r="F137" s="66"/>
      <c r="G137" s="66"/>
      <c r="H137" s="66"/>
      <c r="I137" s="66"/>
      <c r="J137" s="66"/>
      <c r="K137" s="66"/>
      <c r="L137" s="66"/>
      <c r="M137" s="66"/>
      <c r="N137"/>
      <c r="O137"/>
      <c r="P137" s="61" t="str">
        <f>IF(_tagh2_day_shift!A82="","",_tagh2_day_shift!A82)</f>
        <v/>
      </c>
      <c r="Q137" s="7" t="str">
        <f>IF(_tagh2_day_shift!B82="","",_tagh2_day_shift!B82)</f>
        <v/>
      </c>
      <c r="Z137" s="7"/>
      <c r="AA137" s="7"/>
    </row>
    <row r="138" s="5" customFormat="1" spans="3:27">
      <c r="C138" s="66"/>
      <c r="D138" s="67"/>
      <c r="E138" s="66"/>
      <c r="F138" s="66"/>
      <c r="G138" s="66"/>
      <c r="H138" s="66"/>
      <c r="I138" s="66"/>
      <c r="J138" s="66"/>
      <c r="K138" s="66"/>
      <c r="L138" s="66"/>
      <c r="M138" s="66"/>
      <c r="N138"/>
      <c r="O138"/>
      <c r="P138" s="61" t="str">
        <f>IF(_tagh2_day_shift!A83="","",_tagh2_day_shift!A83)</f>
        <v/>
      </c>
      <c r="Q138" s="7" t="str">
        <f>IF(_tagh2_day_shift!B83="","",_tagh2_day_shift!B83)</f>
        <v/>
      </c>
      <c r="Z138" s="7"/>
      <c r="AA138" s="7"/>
    </row>
    <row r="139" s="5" customFormat="1" spans="3:27">
      <c r="C139" s="66"/>
      <c r="D139" s="67"/>
      <c r="E139" s="66"/>
      <c r="F139" s="66"/>
      <c r="G139" s="66"/>
      <c r="H139" s="66"/>
      <c r="I139" s="66"/>
      <c r="J139" s="66"/>
      <c r="K139" s="66"/>
      <c r="L139" s="66"/>
      <c r="M139" s="66"/>
      <c r="N139"/>
      <c r="O139"/>
      <c r="P139" s="61" t="str">
        <f>IF(_tagh2_day_shift!A84="","",_tagh2_day_shift!A84)</f>
        <v/>
      </c>
      <c r="Q139" s="7" t="str">
        <f>IF(_tagh2_day_shift!B84="","",_tagh2_day_shift!B84)</f>
        <v/>
      </c>
      <c r="Z139" s="7"/>
      <c r="AA139" s="7"/>
    </row>
    <row r="140" s="5" customFormat="1" spans="3:27">
      <c r="C140" s="66"/>
      <c r="D140" s="67"/>
      <c r="E140" s="66"/>
      <c r="F140" s="66"/>
      <c r="G140" s="66"/>
      <c r="H140" s="66"/>
      <c r="I140" s="66"/>
      <c r="J140" s="66"/>
      <c r="K140" s="66"/>
      <c r="L140" s="66"/>
      <c r="M140" s="66"/>
      <c r="N140"/>
      <c r="O140"/>
      <c r="P140" s="61" t="str">
        <f>IF(_tagh2_day_shift!A85="","",_tagh2_day_shift!A85)</f>
        <v/>
      </c>
      <c r="Q140" s="7" t="str">
        <f>IF(_tagh2_day_shift!B85="","",_tagh2_day_shift!B85)</f>
        <v/>
      </c>
      <c r="Z140" s="7"/>
      <c r="AA140" s="7"/>
    </row>
    <row r="141" s="5" customFormat="1" spans="3:27">
      <c r="C141" s="66"/>
      <c r="D141" s="67"/>
      <c r="E141" s="66"/>
      <c r="F141" s="66"/>
      <c r="G141" s="66"/>
      <c r="H141" s="66"/>
      <c r="I141" s="66"/>
      <c r="J141" s="66"/>
      <c r="K141" s="66"/>
      <c r="L141" s="66"/>
      <c r="M141" s="66"/>
      <c r="N141"/>
      <c r="O141"/>
      <c r="P141" s="61" t="str">
        <f>IF(_tagh2_day_shift!A86="","",_tagh2_day_shift!A86)</f>
        <v/>
      </c>
      <c r="Q141" s="7" t="str">
        <f>IF(_tagh2_day_shift!B86="","",_tagh2_day_shift!B86)</f>
        <v/>
      </c>
      <c r="Z141" s="7"/>
      <c r="AA141" s="7"/>
    </row>
    <row r="142" s="5" customFormat="1" spans="3:27">
      <c r="C142" s="66"/>
      <c r="D142" s="67"/>
      <c r="E142" s="66"/>
      <c r="F142" s="66"/>
      <c r="G142" s="66"/>
      <c r="H142" s="66"/>
      <c r="I142" s="66"/>
      <c r="J142" s="66"/>
      <c r="K142" s="66"/>
      <c r="L142" s="66"/>
      <c r="M142" s="66"/>
      <c r="N142"/>
      <c r="O142"/>
      <c r="P142" s="61" t="str">
        <f>IF(_tagh2_day_shift!A87="","",_tagh2_day_shift!A87)</f>
        <v/>
      </c>
      <c r="Q142" s="7" t="str">
        <f>IF(_tagh2_day_shift!B87="","",_tagh2_day_shift!B87)</f>
        <v/>
      </c>
      <c r="Z142" s="7"/>
      <c r="AA142" s="7"/>
    </row>
    <row r="143" s="5" customFormat="1" spans="3:27">
      <c r="C143" s="66"/>
      <c r="D143" s="67"/>
      <c r="E143" s="66"/>
      <c r="F143" s="66"/>
      <c r="G143" s="66"/>
      <c r="H143" s="66"/>
      <c r="I143" s="66"/>
      <c r="J143" s="66"/>
      <c r="K143" s="66"/>
      <c r="L143" s="66"/>
      <c r="M143" s="66"/>
      <c r="N143"/>
      <c r="O143"/>
      <c r="P143" s="61" t="str">
        <f>IF(_tagh2_day_shift!A88="","",_tagh2_day_shift!A88)</f>
        <v/>
      </c>
      <c r="Q143" s="7" t="str">
        <f>IF(_tagh2_day_shift!B88="","",_tagh2_day_shift!B88)</f>
        <v/>
      </c>
      <c r="Z143" s="7"/>
      <c r="AA143" s="7"/>
    </row>
    <row r="144" s="5" customFormat="1" spans="3:27">
      <c r="C144" s="66"/>
      <c r="D144" s="67"/>
      <c r="E144" s="66"/>
      <c r="F144" s="66"/>
      <c r="G144" s="66"/>
      <c r="H144" s="66"/>
      <c r="I144" s="66"/>
      <c r="J144" s="66"/>
      <c r="K144" s="66"/>
      <c r="L144" s="66"/>
      <c r="M144" s="66"/>
      <c r="N144"/>
      <c r="O144"/>
      <c r="P144" s="61" t="str">
        <f>IF(_tagh2_day_shift!A89="","",_tagh2_day_shift!A89)</f>
        <v/>
      </c>
      <c r="Q144" s="7" t="str">
        <f>IF(_tagh2_day_shift!B89="","",_tagh2_day_shift!B89)</f>
        <v/>
      </c>
      <c r="Z144" s="7"/>
      <c r="AA144" s="7"/>
    </row>
    <row r="145" s="5" customFormat="1" spans="3:27">
      <c r="C145" s="66"/>
      <c r="D145" s="67"/>
      <c r="E145" s="66"/>
      <c r="F145" s="66"/>
      <c r="G145" s="66"/>
      <c r="H145" s="66"/>
      <c r="I145" s="66"/>
      <c r="J145" s="66"/>
      <c r="K145" s="66"/>
      <c r="L145" s="66"/>
      <c r="M145" s="66"/>
      <c r="N145"/>
      <c r="O145"/>
      <c r="P145" s="61" t="str">
        <f>IF(_tagh2_day_shift!A90="","",_tagh2_day_shift!A90)</f>
        <v/>
      </c>
      <c r="Q145" s="7" t="str">
        <f>IF(_tagh2_day_shift!B90="","",_tagh2_day_shift!B90)</f>
        <v/>
      </c>
      <c r="Z145" s="7"/>
      <c r="AA145" s="7"/>
    </row>
    <row r="146" s="5" customFormat="1" spans="3:27">
      <c r="C146" s="66"/>
      <c r="D146" s="67"/>
      <c r="E146" s="66"/>
      <c r="F146" s="66"/>
      <c r="G146" s="66"/>
      <c r="H146" s="66"/>
      <c r="I146" s="66"/>
      <c r="J146" s="66"/>
      <c r="K146" s="66"/>
      <c r="L146" s="66"/>
      <c r="M146" s="66"/>
      <c r="N146"/>
      <c r="O146"/>
      <c r="P146" s="61" t="str">
        <f>IF(_tagh2_day_shift!A91="","",_tagh2_day_shift!A91)</f>
        <v/>
      </c>
      <c r="Q146" s="7" t="str">
        <f>IF(_tagh2_day_shift!B91="","",_tagh2_day_shift!B91)</f>
        <v/>
      </c>
      <c r="Z146" s="7"/>
      <c r="AA146" s="7"/>
    </row>
    <row r="147" s="5" customFormat="1" spans="3:27">
      <c r="C147" s="66"/>
      <c r="D147" s="67"/>
      <c r="E147" s="66"/>
      <c r="F147" s="66"/>
      <c r="G147" s="66"/>
      <c r="H147" s="66"/>
      <c r="I147" s="66"/>
      <c r="J147" s="66"/>
      <c r="K147" s="66"/>
      <c r="L147" s="66"/>
      <c r="M147" s="66"/>
      <c r="N147"/>
      <c r="O147"/>
      <c r="P147" s="61" t="str">
        <f>IF(_tagh2_day_shift!A92="","",_tagh2_day_shift!A92)</f>
        <v/>
      </c>
      <c r="Q147" s="7" t="str">
        <f>IF(_tagh2_day_shift!B92="","",_tagh2_day_shift!B92)</f>
        <v/>
      </c>
      <c r="Z147" s="7"/>
      <c r="AA147" s="7"/>
    </row>
    <row r="148" s="5" customFormat="1" spans="3:27">
      <c r="C148" s="66"/>
      <c r="D148" s="67"/>
      <c r="E148" s="66"/>
      <c r="F148" s="66"/>
      <c r="G148" s="66"/>
      <c r="H148" s="66"/>
      <c r="I148" s="66"/>
      <c r="J148" s="66"/>
      <c r="K148" s="66"/>
      <c r="L148" s="66"/>
      <c r="M148" s="66"/>
      <c r="N148"/>
      <c r="O148"/>
      <c r="P148" s="61" t="str">
        <f>IF(_tagh2_day_shift!A93="","",_tagh2_day_shift!A93)</f>
        <v/>
      </c>
      <c r="Q148" s="7" t="str">
        <f>IF(_tagh2_day_shift!B93="","",_tagh2_day_shift!B93)</f>
        <v/>
      </c>
      <c r="Z148" s="7"/>
      <c r="AA148" s="7"/>
    </row>
    <row r="149" s="5" customFormat="1" spans="3:27">
      <c r="C149" s="66"/>
      <c r="D149" s="67"/>
      <c r="E149" s="66"/>
      <c r="F149" s="66"/>
      <c r="G149" s="66"/>
      <c r="H149" s="66"/>
      <c r="I149" s="66"/>
      <c r="J149" s="66"/>
      <c r="K149" s="66"/>
      <c r="L149" s="66"/>
      <c r="M149" s="66"/>
      <c r="N149"/>
      <c r="O149"/>
      <c r="P149" s="61" t="str">
        <f>IF(_tagh2_day_shift!A94="","",_tagh2_day_shift!A94)</f>
        <v/>
      </c>
      <c r="Q149" s="7" t="str">
        <f>IF(_tagh2_day_shift!B94="","",_tagh2_day_shift!B94)</f>
        <v/>
      </c>
      <c r="Z149" s="7"/>
      <c r="AA149" s="7"/>
    </row>
    <row r="150" s="5" customFormat="1" spans="3:27">
      <c r="C150" s="66"/>
      <c r="D150" s="67"/>
      <c r="E150" s="66"/>
      <c r="F150" s="66"/>
      <c r="G150" s="66"/>
      <c r="H150" s="66"/>
      <c r="I150" s="66"/>
      <c r="J150" s="66"/>
      <c r="K150" s="66"/>
      <c r="L150" s="66"/>
      <c r="M150" s="66"/>
      <c r="N150"/>
      <c r="O150"/>
      <c r="P150" s="61" t="str">
        <f>IF(_tagh2_day_shift!A95="","",_tagh2_day_shift!A95)</f>
        <v/>
      </c>
      <c r="Q150" s="7" t="str">
        <f>IF(_tagh2_day_shift!B95="","",_tagh2_day_shift!B95)</f>
        <v/>
      </c>
      <c r="Z150" s="7"/>
      <c r="AA150" s="7"/>
    </row>
    <row r="151" s="5" customFormat="1" spans="3:27">
      <c r="C151" s="66"/>
      <c r="D151" s="67"/>
      <c r="E151" s="66"/>
      <c r="F151" s="66"/>
      <c r="G151" s="66"/>
      <c r="H151" s="66"/>
      <c r="I151" s="66"/>
      <c r="J151" s="66"/>
      <c r="K151" s="66"/>
      <c r="L151" s="66"/>
      <c r="M151" s="66"/>
      <c r="N151"/>
      <c r="O151"/>
      <c r="P151" s="61" t="str">
        <f>IF(_tagh2_day_shift!A96="","",_tagh2_day_shift!A96)</f>
        <v/>
      </c>
      <c r="Q151" s="7" t="str">
        <f>IF(_tagh2_day_shift!B96="","",_tagh2_day_shift!B96)</f>
        <v/>
      </c>
      <c r="Z151" s="7"/>
      <c r="AA151" s="7"/>
    </row>
    <row r="152" s="5" customFormat="1" spans="3:27">
      <c r="C152" s="66"/>
      <c r="D152" s="67"/>
      <c r="E152" s="66"/>
      <c r="F152" s="66"/>
      <c r="G152" s="66"/>
      <c r="H152" s="66"/>
      <c r="I152" s="66"/>
      <c r="J152" s="66"/>
      <c r="K152" s="66"/>
      <c r="L152" s="66"/>
      <c r="M152" s="66"/>
      <c r="N152"/>
      <c r="O152"/>
      <c r="P152" s="61" t="str">
        <f>IF(_tagh2_day_shift!A97="","",_tagh2_day_shift!A97)</f>
        <v/>
      </c>
      <c r="Q152" s="7" t="str">
        <f>IF(_tagh2_day_shift!B97="","",_tagh2_day_shift!B97)</f>
        <v/>
      </c>
      <c r="Z152" s="7"/>
      <c r="AA152" s="7"/>
    </row>
    <row r="153" s="5" customFormat="1" spans="3:27">
      <c r="C153" s="66"/>
      <c r="D153" s="67"/>
      <c r="E153" s="66"/>
      <c r="F153" s="66"/>
      <c r="G153" s="66"/>
      <c r="H153" s="66"/>
      <c r="I153" s="66"/>
      <c r="J153" s="66"/>
      <c r="K153" s="66"/>
      <c r="L153" s="66"/>
      <c r="M153" s="66"/>
      <c r="N153"/>
      <c r="O153"/>
      <c r="P153" s="61" t="str">
        <f>IF(_tagh2_day_shift!A98="","",_tagh2_day_shift!A98)</f>
        <v/>
      </c>
      <c r="Q153" s="7" t="str">
        <f>IF(_tagh2_day_shift!B98="","",_tagh2_day_shift!B98)</f>
        <v/>
      </c>
      <c r="Z153" s="7"/>
      <c r="AA153" s="7"/>
    </row>
    <row r="154" s="5" customFormat="1" spans="3:27">
      <c r="C154" s="66"/>
      <c r="D154" s="67"/>
      <c r="E154" s="66"/>
      <c r="F154" s="66"/>
      <c r="G154" s="66"/>
      <c r="H154" s="66"/>
      <c r="I154" s="66"/>
      <c r="J154" s="66"/>
      <c r="K154" s="66"/>
      <c r="L154" s="66"/>
      <c r="M154" s="66"/>
      <c r="N154"/>
      <c r="O154"/>
      <c r="P154" s="61" t="str">
        <f>IF(_tagh2_day_shift!A99="","",_tagh2_day_shift!A99)</f>
        <v/>
      </c>
      <c r="Q154" s="7" t="str">
        <f>IF(_tagh2_day_shift!B99="","",_tagh2_day_shift!B99)</f>
        <v/>
      </c>
      <c r="Z154" s="7"/>
      <c r="AA154" s="7"/>
    </row>
    <row r="155" s="5" customFormat="1" spans="3:27">
      <c r="C155" s="66"/>
      <c r="D155" s="67"/>
      <c r="E155" s="66"/>
      <c r="F155" s="66"/>
      <c r="G155" s="66"/>
      <c r="H155" s="66"/>
      <c r="I155" s="66"/>
      <c r="J155" s="66"/>
      <c r="K155" s="66"/>
      <c r="L155" s="66"/>
      <c r="M155" s="66"/>
      <c r="N155"/>
      <c r="O155"/>
      <c r="P155" s="61" t="str">
        <f>IF(_tagh2_day_shift!A100="","",_tagh2_day_shift!A100)</f>
        <v/>
      </c>
      <c r="Q155" s="7" t="str">
        <f>IF(_tagh2_day_shift!B100="","",_tagh2_day_shift!B100)</f>
        <v/>
      </c>
      <c r="Z155" s="7"/>
      <c r="AA155" s="7"/>
    </row>
    <row r="156" s="5" customFormat="1" spans="3:27">
      <c r="C156" s="66"/>
      <c r="D156" s="67"/>
      <c r="E156" s="66"/>
      <c r="F156" s="66"/>
      <c r="G156" s="66"/>
      <c r="H156" s="66"/>
      <c r="I156" s="66"/>
      <c r="J156" s="66"/>
      <c r="K156" s="66"/>
      <c r="L156" s="66"/>
      <c r="M156" s="66"/>
      <c r="N156"/>
      <c r="O156"/>
      <c r="P156" s="61" t="str">
        <f>IF(_tagh2_day_shift!A101="","",_tagh2_day_shift!A101)</f>
        <v/>
      </c>
      <c r="Q156" s="7" t="str">
        <f>IF(_tagh2_day_shift!B101="","",_tagh2_day_shift!B101)</f>
        <v/>
      </c>
      <c r="Z156" s="7"/>
      <c r="AA156" s="7"/>
    </row>
    <row r="157" s="5" customFormat="1" spans="3:27">
      <c r="C157" s="66"/>
      <c r="D157" s="67"/>
      <c r="E157" s="66"/>
      <c r="F157" s="66"/>
      <c r="G157" s="66"/>
      <c r="H157" s="66"/>
      <c r="I157" s="66"/>
      <c r="J157" s="66"/>
      <c r="K157" s="66"/>
      <c r="L157" s="66"/>
      <c r="M157" s="66"/>
      <c r="N157"/>
      <c r="O157"/>
      <c r="P157" s="61" t="str">
        <f>IF(_tagh2_day_shift!A102="","",_tagh2_day_shift!A102)</f>
        <v/>
      </c>
      <c r="Q157" s="7" t="str">
        <f>IF(_tagh2_day_shift!B102="","",_tagh2_day_shift!B102)</f>
        <v/>
      </c>
      <c r="Z157" s="7"/>
      <c r="AA157" s="7"/>
    </row>
    <row r="158" s="5" customFormat="1" spans="3:27">
      <c r="C158" s="66"/>
      <c r="D158" s="67"/>
      <c r="E158" s="66"/>
      <c r="F158" s="66"/>
      <c r="G158" s="66"/>
      <c r="H158" s="66"/>
      <c r="I158" s="66"/>
      <c r="J158" s="66"/>
      <c r="K158" s="66"/>
      <c r="L158" s="66"/>
      <c r="M158" s="66"/>
      <c r="N158"/>
      <c r="O158"/>
      <c r="P158" s="61" t="str">
        <f>IF(_tagh2_day_shift!A103="","",_tagh2_day_shift!A103)</f>
        <v/>
      </c>
      <c r="Q158" s="7" t="str">
        <f>IF(_tagh2_day_shift!B103="","",_tagh2_day_shift!B103)</f>
        <v/>
      </c>
      <c r="Z158" s="7"/>
      <c r="AA158" s="7"/>
    </row>
    <row r="159" s="5" customFormat="1" spans="3:27">
      <c r="C159" s="66"/>
      <c r="D159" s="67"/>
      <c r="E159" s="66"/>
      <c r="F159" s="66"/>
      <c r="G159" s="66"/>
      <c r="H159" s="66"/>
      <c r="I159" s="66"/>
      <c r="J159" s="66"/>
      <c r="K159" s="66"/>
      <c r="L159" s="66"/>
      <c r="M159" s="66"/>
      <c r="N159"/>
      <c r="O159"/>
      <c r="P159" s="61" t="str">
        <f>IF(_tagh2_day_shift!A104="","",_tagh2_day_shift!A104)</f>
        <v/>
      </c>
      <c r="Q159" s="7" t="str">
        <f>IF(_tagh2_day_shift!B104="","",_tagh2_day_shift!B104)</f>
        <v/>
      </c>
      <c r="Z159" s="7"/>
      <c r="AA159" s="7"/>
    </row>
    <row r="160" s="5" customFormat="1" spans="3:27">
      <c r="C160" s="66"/>
      <c r="D160" s="67"/>
      <c r="E160" s="66"/>
      <c r="F160" s="66"/>
      <c r="G160" s="66"/>
      <c r="H160" s="66"/>
      <c r="I160" s="66"/>
      <c r="J160" s="66"/>
      <c r="K160" s="66"/>
      <c r="L160" s="66"/>
      <c r="M160" s="66"/>
      <c r="N160"/>
      <c r="O160"/>
      <c r="P160" s="61" t="str">
        <f>IF(_tagh2_day_shift!A105="","",_tagh2_day_shift!A105)</f>
        <v/>
      </c>
      <c r="Q160" s="7" t="str">
        <f>IF(_tagh2_day_shift!B105="","",_tagh2_day_shift!B105)</f>
        <v/>
      </c>
      <c r="Z160" s="7"/>
      <c r="AA160" s="7"/>
    </row>
    <row r="161" s="5" customFormat="1" spans="3:27">
      <c r="C161" s="66"/>
      <c r="D161" s="67"/>
      <c r="E161" s="66"/>
      <c r="F161" s="66"/>
      <c r="G161" s="66"/>
      <c r="H161" s="66"/>
      <c r="I161" s="66"/>
      <c r="J161" s="66"/>
      <c r="K161" s="66"/>
      <c r="L161" s="66"/>
      <c r="M161" s="66"/>
      <c r="N161"/>
      <c r="O161"/>
      <c r="P161" s="61" t="str">
        <f>IF(_tagh2_day_shift!A106="","",_tagh2_day_shift!A106)</f>
        <v/>
      </c>
      <c r="Q161" s="7" t="str">
        <f>IF(_tagh2_day_shift!B106="","",_tagh2_day_shift!B106)</f>
        <v/>
      </c>
      <c r="Z161" s="7"/>
      <c r="AA161" s="7"/>
    </row>
    <row r="162" s="5" customFormat="1" spans="3:27">
      <c r="C162" s="66"/>
      <c r="D162" s="67"/>
      <c r="E162" s="66"/>
      <c r="F162" s="66"/>
      <c r="G162" s="66"/>
      <c r="H162" s="66"/>
      <c r="I162" s="66"/>
      <c r="J162" s="66"/>
      <c r="K162" s="66"/>
      <c r="L162" s="66"/>
      <c r="M162" s="66"/>
      <c r="N162"/>
      <c r="O162"/>
      <c r="P162" s="61" t="str">
        <f>IF(_tagh2_day_shift!A107="","",_tagh2_day_shift!A107)</f>
        <v/>
      </c>
      <c r="Q162" s="7" t="str">
        <f>IF(_tagh2_day_shift!B107="","",_tagh2_day_shift!B107)</f>
        <v/>
      </c>
      <c r="Z162" s="7"/>
      <c r="AA162" s="7"/>
    </row>
    <row r="163" s="5" customFormat="1" spans="3:27">
      <c r="C163" s="66"/>
      <c r="D163" s="67"/>
      <c r="E163" s="66"/>
      <c r="F163" s="66"/>
      <c r="G163" s="66"/>
      <c r="H163" s="66"/>
      <c r="I163" s="66"/>
      <c r="J163" s="66"/>
      <c r="K163" s="66"/>
      <c r="L163" s="66"/>
      <c r="M163" s="66"/>
      <c r="N163"/>
      <c r="O163"/>
      <c r="P163" s="61" t="str">
        <f>IF(_tagh2_day_shift!A108="","",_tagh2_day_shift!A108)</f>
        <v/>
      </c>
      <c r="Q163" s="7" t="str">
        <f>IF(_tagh2_day_shift!B108="","",_tagh2_day_shift!B108)</f>
        <v/>
      </c>
      <c r="Z163" s="7"/>
      <c r="AA163" s="7"/>
    </row>
    <row r="164" s="5" customFormat="1" spans="3:27">
      <c r="C164" s="66"/>
      <c r="D164" s="67"/>
      <c r="E164" s="66"/>
      <c r="F164" s="66"/>
      <c r="G164" s="66"/>
      <c r="H164" s="66"/>
      <c r="I164" s="66"/>
      <c r="J164" s="66"/>
      <c r="K164" s="66"/>
      <c r="L164" s="66"/>
      <c r="M164" s="66"/>
      <c r="N164"/>
      <c r="O164"/>
      <c r="P164" s="61" t="str">
        <f>IF(_tagh2_day_shift!A109="","",_tagh2_day_shift!A109)</f>
        <v/>
      </c>
      <c r="Q164" s="7" t="str">
        <f>IF(_tagh2_day_shift!B109="","",_tagh2_day_shift!B109)</f>
        <v/>
      </c>
      <c r="Z164" s="7"/>
      <c r="AA164" s="7"/>
    </row>
    <row r="165" s="5" customFormat="1" spans="3:27">
      <c r="C165" s="66"/>
      <c r="D165" s="67"/>
      <c r="E165" s="66"/>
      <c r="F165" s="66"/>
      <c r="G165" s="66"/>
      <c r="H165" s="66"/>
      <c r="I165" s="66"/>
      <c r="J165" s="66"/>
      <c r="K165" s="66"/>
      <c r="L165" s="66"/>
      <c r="M165" s="66"/>
      <c r="N165"/>
      <c r="O165"/>
      <c r="P165" s="61" t="str">
        <f>IF(_tagh2_day_shift!A110="","",_tagh2_day_shift!A110)</f>
        <v/>
      </c>
      <c r="Q165" s="7" t="str">
        <f>IF(_tagh2_day_shift!B110="","",_tagh2_day_shift!B110)</f>
        <v/>
      </c>
      <c r="Z165" s="7"/>
      <c r="AA165" s="7"/>
    </row>
    <row r="166" s="5" customFormat="1" spans="3:27">
      <c r="C166" s="66"/>
      <c r="D166" s="67"/>
      <c r="E166" s="66"/>
      <c r="F166" s="66"/>
      <c r="G166" s="66"/>
      <c r="H166" s="66"/>
      <c r="I166" s="66"/>
      <c r="J166" s="66"/>
      <c r="K166" s="66"/>
      <c r="L166" s="66"/>
      <c r="M166" s="66"/>
      <c r="N166"/>
      <c r="O166"/>
      <c r="P166" s="61" t="str">
        <f>IF(_tagh2_day_shift!A111="","",_tagh2_day_shift!A111)</f>
        <v/>
      </c>
      <c r="Q166" s="7" t="str">
        <f>IF(_tagh2_day_shift!B111="","",_tagh2_day_shift!B111)</f>
        <v/>
      </c>
      <c r="Z166" s="7"/>
      <c r="AA166" s="7"/>
    </row>
    <row r="167" s="5" customFormat="1" spans="3:27">
      <c r="C167" s="66"/>
      <c r="D167" s="67"/>
      <c r="E167" s="66"/>
      <c r="F167" s="66"/>
      <c r="G167" s="66"/>
      <c r="H167" s="66"/>
      <c r="I167" s="66"/>
      <c r="J167" s="66"/>
      <c r="K167" s="66"/>
      <c r="L167" s="66"/>
      <c r="M167" s="66"/>
      <c r="N167"/>
      <c r="O167"/>
      <c r="P167" s="61" t="str">
        <f>IF(_tagh2_day_shift!A112="","",_tagh2_day_shift!A112)</f>
        <v/>
      </c>
      <c r="Q167" s="7" t="str">
        <f>IF(_tagh2_day_shift!B112="","",_tagh2_day_shift!B112)</f>
        <v/>
      </c>
      <c r="Z167" s="7"/>
      <c r="AA167" s="7"/>
    </row>
    <row r="168" s="5" customFormat="1" spans="3:27">
      <c r="C168" s="66"/>
      <c r="D168" s="67"/>
      <c r="E168" s="66"/>
      <c r="F168" s="66"/>
      <c r="G168" s="66"/>
      <c r="H168" s="66"/>
      <c r="I168" s="66"/>
      <c r="J168" s="66"/>
      <c r="K168" s="66"/>
      <c r="L168" s="66"/>
      <c r="M168" s="66"/>
      <c r="N168"/>
      <c r="O168"/>
      <c r="P168" s="61" t="str">
        <f>IF(_tagh2_day_shift!A113="","",_tagh2_day_shift!A113)</f>
        <v/>
      </c>
      <c r="Q168" s="7" t="str">
        <f>IF(_tagh2_day_shift!B113="","",_tagh2_day_shift!B113)</f>
        <v/>
      </c>
      <c r="Z168" s="7"/>
      <c r="AA168" s="7"/>
    </row>
    <row r="169" s="5" customFormat="1" spans="3:27">
      <c r="C169" s="66"/>
      <c r="D169" s="67"/>
      <c r="E169" s="66"/>
      <c r="F169" s="66"/>
      <c r="G169" s="66"/>
      <c r="H169" s="66"/>
      <c r="I169" s="66"/>
      <c r="J169" s="66"/>
      <c r="K169" s="66"/>
      <c r="L169" s="66"/>
      <c r="M169" s="66"/>
      <c r="N169"/>
      <c r="O169"/>
      <c r="P169" s="61" t="str">
        <f>IF(_tagh2_day_shift!A114="","",_tagh2_day_shift!A114)</f>
        <v/>
      </c>
      <c r="Q169" s="7" t="str">
        <f>IF(_tagh2_day_shift!B114="","",_tagh2_day_shift!B114)</f>
        <v/>
      </c>
      <c r="Z169" s="7"/>
      <c r="AA169" s="7"/>
    </row>
    <row r="170" s="5" customFormat="1" spans="3:27">
      <c r="C170" s="66"/>
      <c r="D170" s="67"/>
      <c r="E170" s="66"/>
      <c r="F170" s="66"/>
      <c r="G170" s="66"/>
      <c r="H170" s="66"/>
      <c r="I170" s="66"/>
      <c r="J170" s="66"/>
      <c r="K170" s="66"/>
      <c r="L170" s="66"/>
      <c r="M170" s="66"/>
      <c r="N170"/>
      <c r="O170"/>
      <c r="P170" s="61" t="str">
        <f>IF(_tagh2_day_shift!A115="","",_tagh2_day_shift!A115)</f>
        <v/>
      </c>
      <c r="Q170" s="7" t="str">
        <f>IF(_tagh2_day_shift!B115="","",_tagh2_day_shift!B115)</f>
        <v/>
      </c>
      <c r="Z170" s="7"/>
      <c r="AA170" s="7"/>
    </row>
    <row r="171" s="5" customFormat="1" spans="3:27">
      <c r="C171" s="66"/>
      <c r="D171" s="67"/>
      <c r="E171" s="66"/>
      <c r="F171" s="66"/>
      <c r="G171" s="66"/>
      <c r="H171" s="66"/>
      <c r="I171" s="66"/>
      <c r="J171" s="66"/>
      <c r="K171" s="66"/>
      <c r="L171" s="66"/>
      <c r="M171" s="66"/>
      <c r="N171"/>
      <c r="O171"/>
      <c r="P171" s="61" t="str">
        <f>IF(_tagh2_day_shift!A116="","",_tagh2_day_shift!A116)</f>
        <v/>
      </c>
      <c r="Q171" s="7" t="str">
        <f>IF(_tagh2_day_shift!B116="","",_tagh2_day_shift!B116)</f>
        <v/>
      </c>
      <c r="Z171" s="7"/>
      <c r="AA171" s="7"/>
    </row>
    <row r="172" s="5" customFormat="1" spans="3:27">
      <c r="C172" s="66"/>
      <c r="D172" s="67"/>
      <c r="E172" s="66"/>
      <c r="F172" s="66"/>
      <c r="G172" s="66"/>
      <c r="H172" s="66"/>
      <c r="I172" s="66"/>
      <c r="J172" s="66"/>
      <c r="K172" s="66"/>
      <c r="L172" s="66"/>
      <c r="M172" s="66"/>
      <c r="N172"/>
      <c r="O172"/>
      <c r="P172" s="61" t="str">
        <f>IF(_tagh2_day_shift!A117="","",_tagh2_day_shift!A117)</f>
        <v/>
      </c>
      <c r="Q172" s="7" t="str">
        <f>IF(_tagh2_day_shift!B117="","",_tagh2_day_shift!B117)</f>
        <v/>
      </c>
      <c r="Z172" s="7"/>
      <c r="AA172" s="7"/>
    </row>
    <row r="173" s="5" customFormat="1" spans="3:27">
      <c r="C173" s="66"/>
      <c r="D173" s="67"/>
      <c r="E173" s="66"/>
      <c r="F173" s="66"/>
      <c r="G173" s="66"/>
      <c r="H173" s="66"/>
      <c r="I173" s="66"/>
      <c r="J173" s="66"/>
      <c r="K173" s="66"/>
      <c r="L173" s="66"/>
      <c r="M173" s="66"/>
      <c r="N173"/>
      <c r="O173"/>
      <c r="P173" s="61" t="str">
        <f>IF(_tagh2_day_shift!A118="","",_tagh2_day_shift!A118)</f>
        <v/>
      </c>
      <c r="Q173" s="7" t="str">
        <f>IF(_tagh2_day_shift!B118="","",_tagh2_day_shift!B118)</f>
        <v/>
      </c>
      <c r="Z173" s="7"/>
      <c r="AA173" s="7"/>
    </row>
    <row r="174" s="5" customFormat="1" spans="3:27">
      <c r="C174" s="66"/>
      <c r="D174" s="67"/>
      <c r="E174" s="66"/>
      <c r="F174" s="66"/>
      <c r="G174" s="66"/>
      <c r="H174" s="66"/>
      <c r="I174" s="66"/>
      <c r="J174" s="66"/>
      <c r="K174" s="66"/>
      <c r="L174" s="66"/>
      <c r="M174" s="66"/>
      <c r="N174"/>
      <c r="O174"/>
      <c r="P174" s="61" t="str">
        <f>IF(_tagh2_day_shift!A119="","",_tagh2_day_shift!A119)</f>
        <v/>
      </c>
      <c r="Q174" s="7" t="str">
        <f>IF(_tagh2_day_shift!B119="","",_tagh2_day_shift!B119)</f>
        <v/>
      </c>
      <c r="Z174" s="7"/>
      <c r="AA174" s="7"/>
    </row>
    <row r="175" s="5" customFormat="1" spans="3:27">
      <c r="C175" s="66"/>
      <c r="D175" s="67"/>
      <c r="E175" s="66"/>
      <c r="F175" s="66"/>
      <c r="G175" s="66"/>
      <c r="H175" s="66"/>
      <c r="I175" s="66"/>
      <c r="J175" s="66"/>
      <c r="K175" s="66"/>
      <c r="L175" s="66"/>
      <c r="M175" s="66"/>
      <c r="N175"/>
      <c r="O175"/>
      <c r="P175" s="61" t="str">
        <f>IF(_tagh2_day_shift!A120="","",_tagh2_day_shift!A120)</f>
        <v/>
      </c>
      <c r="Q175" s="7" t="str">
        <f>IF(_tagh2_day_shift!B120="","",_tagh2_day_shift!B120)</f>
        <v/>
      </c>
      <c r="Z175" s="7"/>
      <c r="AA175" s="7"/>
    </row>
    <row r="176" s="5" customFormat="1" spans="3:27">
      <c r="C176" s="66"/>
      <c r="D176" s="67"/>
      <c r="E176" s="66"/>
      <c r="F176" s="66"/>
      <c r="G176" s="66"/>
      <c r="H176" s="66"/>
      <c r="I176" s="66"/>
      <c r="J176" s="66"/>
      <c r="K176" s="66"/>
      <c r="L176" s="66"/>
      <c r="M176" s="66"/>
      <c r="N176"/>
      <c r="O176"/>
      <c r="P176" s="61" t="str">
        <f>IF(_tagh2_day_shift!A121="","",_tagh2_day_shift!A121)</f>
        <v/>
      </c>
      <c r="Q176" s="7" t="str">
        <f>IF(_tagh2_day_shift!B121="","",_tagh2_day_shift!B121)</f>
        <v/>
      </c>
      <c r="Z176" s="7"/>
      <c r="AA176" s="7"/>
    </row>
    <row r="177" s="5" customFormat="1" spans="3:27">
      <c r="C177" s="66"/>
      <c r="D177" s="67"/>
      <c r="E177" s="66"/>
      <c r="F177" s="66"/>
      <c r="G177" s="66"/>
      <c r="H177" s="66"/>
      <c r="I177" s="66"/>
      <c r="J177" s="66"/>
      <c r="K177" s="66"/>
      <c r="L177" s="66"/>
      <c r="M177" s="66"/>
      <c r="N177"/>
      <c r="O177"/>
      <c r="P177" s="61" t="str">
        <f>IF(_tagh2_day_shift!A122="","",_tagh2_day_shift!A122)</f>
        <v/>
      </c>
      <c r="Q177" s="7" t="str">
        <f>IF(_tagh2_day_shift!B122="","",_tagh2_day_shift!B122)</f>
        <v/>
      </c>
      <c r="Z177" s="7"/>
      <c r="AA177" s="7"/>
    </row>
    <row r="178" s="5" customFormat="1" spans="3:27">
      <c r="C178" s="66"/>
      <c r="D178" s="67"/>
      <c r="E178" s="66"/>
      <c r="F178" s="66"/>
      <c r="G178" s="66"/>
      <c r="H178" s="66"/>
      <c r="I178" s="66"/>
      <c r="J178" s="66"/>
      <c r="K178" s="66"/>
      <c r="L178" s="66"/>
      <c r="M178" s="66"/>
      <c r="N178"/>
      <c r="O178"/>
      <c r="P178" s="61" t="str">
        <f>IF(_tagh2_day_shift!A123="","",_tagh2_day_shift!A123)</f>
        <v/>
      </c>
      <c r="Q178" s="7" t="str">
        <f>IF(_tagh2_day_shift!B123="","",_tagh2_day_shift!B123)</f>
        <v/>
      </c>
      <c r="Z178" s="7"/>
      <c r="AA178" s="7"/>
    </row>
    <row r="179" s="5" customFormat="1" spans="3:27">
      <c r="C179" s="66"/>
      <c r="D179" s="67"/>
      <c r="E179" s="66"/>
      <c r="F179" s="66"/>
      <c r="G179" s="66"/>
      <c r="H179" s="66"/>
      <c r="I179" s="66"/>
      <c r="J179" s="66"/>
      <c r="K179" s="66"/>
      <c r="L179" s="66"/>
      <c r="M179" s="66"/>
      <c r="N179"/>
      <c r="O179"/>
      <c r="P179" s="61" t="str">
        <f>IF(_tagh2_day_shift!A124="","",_tagh2_day_shift!A124)</f>
        <v/>
      </c>
      <c r="Q179" s="7" t="str">
        <f>IF(_tagh2_day_shift!B124="","",_tagh2_day_shift!B124)</f>
        <v/>
      </c>
      <c r="Z179" s="7"/>
      <c r="AA179" s="7"/>
    </row>
    <row r="180" s="5" customFormat="1" spans="3:27">
      <c r="C180" s="66"/>
      <c r="D180" s="67"/>
      <c r="E180" s="66"/>
      <c r="F180" s="66"/>
      <c r="G180" s="66"/>
      <c r="H180" s="66"/>
      <c r="I180" s="66"/>
      <c r="J180" s="66"/>
      <c r="K180" s="66"/>
      <c r="L180" s="66"/>
      <c r="M180" s="66"/>
      <c r="N180"/>
      <c r="O180"/>
      <c r="P180" s="61" t="str">
        <f>IF(_tagh2_day_shift!A125="","",_tagh2_day_shift!A125)</f>
        <v/>
      </c>
      <c r="Q180" s="7" t="str">
        <f>IF(_tagh2_day_shift!B125="","",_tagh2_day_shift!B125)</f>
        <v/>
      </c>
      <c r="Z180" s="7"/>
      <c r="AA180" s="7"/>
    </row>
    <row r="181" s="5" customFormat="1" spans="3:27">
      <c r="C181" s="66"/>
      <c r="D181" s="67"/>
      <c r="E181" s="66"/>
      <c r="F181" s="66"/>
      <c r="G181" s="66"/>
      <c r="H181" s="66"/>
      <c r="I181" s="66"/>
      <c r="J181" s="66"/>
      <c r="K181" s="66"/>
      <c r="L181" s="66"/>
      <c r="M181" s="66"/>
      <c r="N181"/>
      <c r="O181"/>
      <c r="P181" s="61" t="str">
        <f>IF(_tagh2_day_shift!A126="","",_tagh2_day_shift!A126)</f>
        <v/>
      </c>
      <c r="Q181" s="7" t="str">
        <f>IF(_tagh2_day_shift!B126="","",_tagh2_day_shift!B126)</f>
        <v/>
      </c>
      <c r="Z181" s="7"/>
      <c r="AA181" s="7"/>
    </row>
    <row r="182" s="5" customFormat="1" spans="3:27">
      <c r="C182" s="66"/>
      <c r="D182" s="67"/>
      <c r="E182" s="66"/>
      <c r="F182" s="66"/>
      <c r="G182" s="66"/>
      <c r="H182" s="66"/>
      <c r="I182" s="66"/>
      <c r="J182" s="66"/>
      <c r="K182" s="66"/>
      <c r="L182" s="66"/>
      <c r="M182" s="66"/>
      <c r="N182"/>
      <c r="O182"/>
      <c r="P182" s="61" t="str">
        <f>IF(_tagh2_day_shift!A127="","",_tagh2_day_shift!A127)</f>
        <v/>
      </c>
      <c r="Q182" s="7" t="str">
        <f>IF(_tagh2_day_shift!B127="","",_tagh2_day_shift!B127)</f>
        <v/>
      </c>
      <c r="Z182" s="7"/>
      <c r="AA182" s="7"/>
    </row>
    <row r="183" s="5" customFormat="1" spans="3:27">
      <c r="C183" s="66"/>
      <c r="D183" s="67"/>
      <c r="E183" s="66"/>
      <c r="F183" s="66"/>
      <c r="G183" s="66"/>
      <c r="H183" s="66"/>
      <c r="I183" s="66"/>
      <c r="J183" s="66"/>
      <c r="K183" s="66"/>
      <c r="L183" s="66"/>
      <c r="M183" s="66"/>
      <c r="N183"/>
      <c r="O183"/>
      <c r="P183" s="61" t="str">
        <f>IF(_tagh2_day_shift!A128="","",_tagh2_day_shift!A128)</f>
        <v/>
      </c>
      <c r="Q183" s="7" t="str">
        <f>IF(_tagh2_day_shift!B128="","",_tagh2_day_shift!B128)</f>
        <v/>
      </c>
      <c r="Z183" s="7"/>
      <c r="AA183" s="7"/>
    </row>
    <row r="184" s="5" customFormat="1" spans="3:27">
      <c r="C184" s="66"/>
      <c r="D184" s="67"/>
      <c r="E184" s="66"/>
      <c r="F184" s="66"/>
      <c r="G184" s="66"/>
      <c r="H184" s="66"/>
      <c r="I184" s="66"/>
      <c r="J184" s="66"/>
      <c r="K184" s="66"/>
      <c r="L184" s="66"/>
      <c r="M184" s="66"/>
      <c r="N184"/>
      <c r="O184"/>
      <c r="P184" s="61" t="str">
        <f>IF(_tagh2_day_shift!A129="","",_tagh2_day_shift!A129)</f>
        <v/>
      </c>
      <c r="Q184" s="7" t="str">
        <f>IF(_tagh2_day_shift!B129="","",_tagh2_day_shift!B129)</f>
        <v/>
      </c>
      <c r="Z184" s="7"/>
      <c r="AA184" s="7"/>
    </row>
    <row r="185" s="5" customFormat="1" spans="3:27">
      <c r="C185" s="66"/>
      <c r="D185" s="67"/>
      <c r="E185" s="66"/>
      <c r="F185" s="66"/>
      <c r="G185" s="66"/>
      <c r="H185" s="66"/>
      <c r="I185" s="66"/>
      <c r="J185" s="66"/>
      <c r="K185" s="66"/>
      <c r="L185" s="66"/>
      <c r="M185" s="66"/>
      <c r="N185"/>
      <c r="O185"/>
      <c r="P185" s="61" t="str">
        <f>IF(_tagh2_day_shift!A130="","",_tagh2_day_shift!A130)</f>
        <v/>
      </c>
      <c r="Q185" s="7" t="str">
        <f>IF(_tagh2_day_shift!B130="","",_tagh2_day_shift!B130)</f>
        <v/>
      </c>
      <c r="Z185" s="7"/>
      <c r="AA185" s="7"/>
    </row>
    <row r="186" s="5" customFormat="1" spans="3:27">
      <c r="C186" s="66"/>
      <c r="D186" s="67"/>
      <c r="E186" s="66"/>
      <c r="F186" s="66"/>
      <c r="G186" s="66"/>
      <c r="H186" s="66"/>
      <c r="I186" s="66"/>
      <c r="J186" s="66"/>
      <c r="K186" s="66"/>
      <c r="L186" s="66"/>
      <c r="M186" s="66"/>
      <c r="N186"/>
      <c r="O186"/>
      <c r="P186" s="61" t="str">
        <f>IF(_tagh2_day_shift!A131="","",_tagh2_day_shift!A131)</f>
        <v/>
      </c>
      <c r="Q186" s="7" t="str">
        <f>IF(_tagh2_day_shift!B131="","",_tagh2_day_shift!B131)</f>
        <v/>
      </c>
      <c r="Z186" s="7"/>
      <c r="AA186" s="7"/>
    </row>
    <row r="187" s="5" customFormat="1" spans="3:27">
      <c r="C187" s="66"/>
      <c r="D187" s="67"/>
      <c r="E187" s="66"/>
      <c r="F187" s="66"/>
      <c r="G187" s="66"/>
      <c r="H187" s="66"/>
      <c r="I187" s="66"/>
      <c r="J187" s="66"/>
      <c r="K187" s="66"/>
      <c r="L187" s="66"/>
      <c r="M187" s="66"/>
      <c r="N187"/>
      <c r="O187"/>
      <c r="P187" s="61" t="str">
        <f>IF(_tagh2_day_shift!A132="","",_tagh2_day_shift!A132)</f>
        <v/>
      </c>
      <c r="Q187" s="7" t="str">
        <f>IF(_tagh2_day_shift!B132="","",_tagh2_day_shift!B132)</f>
        <v/>
      </c>
      <c r="Z187" s="7"/>
      <c r="AA187" s="7"/>
    </row>
    <row r="188" s="5" customFormat="1" spans="3:27">
      <c r="C188" s="66"/>
      <c r="D188" s="67"/>
      <c r="E188" s="66"/>
      <c r="F188" s="66"/>
      <c r="G188" s="66"/>
      <c r="H188" s="66"/>
      <c r="I188" s="66"/>
      <c r="J188" s="66"/>
      <c r="K188" s="66"/>
      <c r="L188" s="66"/>
      <c r="M188" s="66"/>
      <c r="N188"/>
      <c r="O188"/>
      <c r="P188" s="61" t="str">
        <f>IF(_tagh2_day_shift!A133="","",_tagh2_day_shift!A133)</f>
        <v/>
      </c>
      <c r="Q188" s="7" t="str">
        <f>IF(_tagh2_day_shift!B133="","",_tagh2_day_shift!B133)</f>
        <v/>
      </c>
      <c r="Z188" s="7"/>
      <c r="AA188" s="7"/>
    </row>
    <row r="189" s="5" customFormat="1" spans="3:27">
      <c r="C189" s="66"/>
      <c r="D189" s="67"/>
      <c r="E189" s="66"/>
      <c r="F189" s="66"/>
      <c r="G189" s="66"/>
      <c r="H189" s="66"/>
      <c r="I189" s="66"/>
      <c r="J189" s="66"/>
      <c r="K189" s="66"/>
      <c r="L189" s="66"/>
      <c r="M189" s="66"/>
      <c r="N189"/>
      <c r="O189"/>
      <c r="P189" s="61" t="str">
        <f>IF(_tagh2_day_shift!A134="","",_tagh2_day_shift!A134)</f>
        <v/>
      </c>
      <c r="Q189" s="7" t="str">
        <f>IF(_tagh2_day_shift!B134="","",_tagh2_day_shift!B134)</f>
        <v/>
      </c>
      <c r="Z189" s="7"/>
      <c r="AA189" s="7"/>
    </row>
    <row r="190" s="5" customFormat="1" spans="3:27">
      <c r="C190" s="66"/>
      <c r="D190" s="67"/>
      <c r="E190" s="66"/>
      <c r="F190" s="66"/>
      <c r="G190" s="66"/>
      <c r="H190" s="66"/>
      <c r="I190" s="66"/>
      <c r="J190" s="66"/>
      <c r="K190" s="66"/>
      <c r="L190" s="66"/>
      <c r="M190" s="66"/>
      <c r="N190"/>
      <c r="O190"/>
      <c r="P190" s="61" t="str">
        <f>IF(_tagh2_day_shift!A135="","",_tagh2_day_shift!A135)</f>
        <v/>
      </c>
      <c r="Q190" s="7" t="str">
        <f>IF(_tagh2_day_shift!B135="","",_tagh2_day_shift!B135)</f>
        <v/>
      </c>
      <c r="Z190" s="7"/>
      <c r="AA190" s="7"/>
    </row>
    <row r="191" s="5" customFormat="1" spans="3:27">
      <c r="C191" s="66"/>
      <c r="D191" s="67"/>
      <c r="E191" s="66"/>
      <c r="F191" s="66"/>
      <c r="G191" s="66"/>
      <c r="H191" s="66"/>
      <c r="I191" s="66"/>
      <c r="J191" s="66"/>
      <c r="K191" s="66"/>
      <c r="L191" s="66"/>
      <c r="M191" s="66"/>
      <c r="N191"/>
      <c r="O191"/>
      <c r="P191" s="61" t="str">
        <f>IF(_tagh2_day_shift!A136="","",_tagh2_day_shift!A136)</f>
        <v/>
      </c>
      <c r="Q191" s="7" t="str">
        <f>IF(_tagh2_day_shift!B136="","",_tagh2_day_shift!B136)</f>
        <v/>
      </c>
      <c r="Z191" s="7"/>
      <c r="AA191" s="7"/>
    </row>
    <row r="192" s="5" customFormat="1" spans="3:27">
      <c r="C192" s="66"/>
      <c r="D192" s="67"/>
      <c r="E192" s="66"/>
      <c r="F192" s="66"/>
      <c r="G192" s="66"/>
      <c r="H192" s="66"/>
      <c r="I192" s="66"/>
      <c r="J192" s="66"/>
      <c r="K192" s="66"/>
      <c r="L192" s="66"/>
      <c r="M192" s="66"/>
      <c r="N192"/>
      <c r="O192"/>
      <c r="P192" s="61" t="str">
        <f>IF(_tagh2_day_shift!A137="","",_tagh2_day_shift!A137)</f>
        <v/>
      </c>
      <c r="Q192" s="7" t="str">
        <f>IF(_tagh2_day_shift!B137="","",_tagh2_day_shift!B137)</f>
        <v/>
      </c>
      <c r="Z192" s="7"/>
      <c r="AA192" s="7"/>
    </row>
    <row r="193" s="5" customFormat="1" spans="3:27">
      <c r="C193" s="66"/>
      <c r="D193" s="67"/>
      <c r="E193" s="66"/>
      <c r="F193" s="66"/>
      <c r="G193" s="66"/>
      <c r="H193" s="66"/>
      <c r="I193" s="66"/>
      <c r="J193" s="66"/>
      <c r="K193" s="66"/>
      <c r="L193" s="66"/>
      <c r="M193" s="66"/>
      <c r="N193"/>
      <c r="O193"/>
      <c r="P193" s="61" t="str">
        <f>IF(_tagh2_day_shift!A138="","",_tagh2_day_shift!A138)</f>
        <v/>
      </c>
      <c r="Q193" s="7" t="str">
        <f>IF(_tagh2_day_shift!B138="","",_tagh2_day_shift!B138)</f>
        <v/>
      </c>
      <c r="Z193" s="7"/>
      <c r="AA193" s="7"/>
    </row>
    <row r="194" s="5" customFormat="1" spans="3:27">
      <c r="C194" s="66"/>
      <c r="D194" s="67"/>
      <c r="E194" s="66"/>
      <c r="F194" s="66"/>
      <c r="G194" s="66"/>
      <c r="H194" s="66"/>
      <c r="I194" s="66"/>
      <c r="J194" s="66"/>
      <c r="K194" s="66"/>
      <c r="L194" s="66"/>
      <c r="M194" s="66"/>
      <c r="N194"/>
      <c r="O194"/>
      <c r="P194" s="61" t="str">
        <f>IF(_tagh2_day_shift!A139="","",_tagh2_day_shift!A139)</f>
        <v/>
      </c>
      <c r="Q194" s="7" t="str">
        <f>IF(_tagh2_day_shift!B139="","",_tagh2_day_shift!B139)</f>
        <v/>
      </c>
      <c r="Z194" s="7"/>
      <c r="AA194" s="7"/>
    </row>
    <row r="195" s="5" customFormat="1" spans="3:27">
      <c r="C195" s="66"/>
      <c r="D195" s="67"/>
      <c r="E195" s="66"/>
      <c r="F195" s="66"/>
      <c r="G195" s="66"/>
      <c r="H195" s="66"/>
      <c r="I195" s="66"/>
      <c r="J195" s="66"/>
      <c r="K195" s="66"/>
      <c r="L195" s="66"/>
      <c r="M195" s="66"/>
      <c r="N195"/>
      <c r="O195"/>
      <c r="P195" s="61" t="str">
        <f>IF(_tagh2_day_shift!A140="","",_tagh2_day_shift!A140)</f>
        <v/>
      </c>
      <c r="Q195" s="7" t="str">
        <f>IF(_tagh2_day_shift!B140="","",_tagh2_day_shift!B140)</f>
        <v/>
      </c>
      <c r="Z195" s="7"/>
      <c r="AA195" s="7"/>
    </row>
    <row r="196" s="5" customFormat="1" spans="3:27">
      <c r="C196" s="66"/>
      <c r="D196" s="67"/>
      <c r="E196" s="66"/>
      <c r="F196" s="66"/>
      <c r="G196" s="66"/>
      <c r="H196" s="66"/>
      <c r="I196" s="66"/>
      <c r="J196" s="66"/>
      <c r="K196" s="66"/>
      <c r="L196" s="66"/>
      <c r="M196" s="66"/>
      <c r="N196"/>
      <c r="O196"/>
      <c r="P196" s="61" t="str">
        <f>IF(_tagh2_day_shift!A141="","",_tagh2_day_shift!A141)</f>
        <v/>
      </c>
      <c r="Q196" s="7" t="str">
        <f>IF(_tagh2_day_shift!B141="","",_tagh2_day_shift!B141)</f>
        <v/>
      </c>
      <c r="Z196" s="7"/>
      <c r="AA196" s="7"/>
    </row>
    <row r="197" s="5" customFormat="1" spans="3:27">
      <c r="C197" s="66"/>
      <c r="D197" s="67"/>
      <c r="E197" s="66"/>
      <c r="F197" s="66"/>
      <c r="G197" s="66"/>
      <c r="H197" s="66"/>
      <c r="I197" s="66"/>
      <c r="J197" s="66"/>
      <c r="K197" s="66"/>
      <c r="L197" s="66"/>
      <c r="M197" s="66"/>
      <c r="N197"/>
      <c r="O197"/>
      <c r="P197" s="61" t="str">
        <f>IF(_tagh2_day_shift!A142="","",_tagh2_day_shift!A142)</f>
        <v/>
      </c>
      <c r="Q197" s="7" t="str">
        <f>IF(_tagh2_day_shift!B142="","",_tagh2_day_shift!B142)</f>
        <v/>
      </c>
      <c r="Z197" s="7"/>
      <c r="AA197" s="7"/>
    </row>
    <row r="198" s="5" customFormat="1" spans="3:27">
      <c r="C198" s="66"/>
      <c r="D198" s="67"/>
      <c r="E198" s="66"/>
      <c r="F198" s="66"/>
      <c r="G198" s="66"/>
      <c r="H198" s="66"/>
      <c r="I198" s="66"/>
      <c r="J198" s="66"/>
      <c r="K198" s="66"/>
      <c r="L198" s="66"/>
      <c r="M198" s="66"/>
      <c r="N198"/>
      <c r="O198"/>
      <c r="P198" s="61" t="str">
        <f>IF(_tagh2_day_shift!A143="","",_tagh2_day_shift!A143)</f>
        <v/>
      </c>
      <c r="Q198" s="7" t="str">
        <f>IF(_tagh2_day_shift!B143="","",_tagh2_day_shift!B143)</f>
        <v/>
      </c>
      <c r="Z198" s="7"/>
      <c r="AA198" s="7"/>
    </row>
    <row r="199" s="5" customFormat="1" spans="3:27">
      <c r="C199" s="66"/>
      <c r="D199" s="67"/>
      <c r="E199" s="66"/>
      <c r="F199" s="66"/>
      <c r="G199" s="66"/>
      <c r="H199" s="66"/>
      <c r="I199" s="66"/>
      <c r="J199" s="66"/>
      <c r="K199" s="66"/>
      <c r="L199" s="66"/>
      <c r="M199" s="66"/>
      <c r="N199"/>
      <c r="O199"/>
      <c r="P199" s="61" t="str">
        <f>IF(_tagh2_day_shift!A144="","",_tagh2_day_shift!A144)</f>
        <v/>
      </c>
      <c r="Q199" s="7" t="str">
        <f>IF(_tagh2_day_shift!B144="","",_tagh2_day_shift!B144)</f>
        <v/>
      </c>
      <c r="Z199" s="7"/>
      <c r="AA199" s="7"/>
    </row>
    <row r="200" s="5" customFormat="1" spans="3:27">
      <c r="C200" s="66"/>
      <c r="D200" s="67"/>
      <c r="E200" s="66"/>
      <c r="F200" s="66"/>
      <c r="G200" s="66"/>
      <c r="H200" s="66"/>
      <c r="I200" s="66"/>
      <c r="J200" s="66"/>
      <c r="K200" s="66"/>
      <c r="L200" s="66"/>
      <c r="M200" s="66"/>
      <c r="N200"/>
      <c r="O200"/>
      <c r="P200" s="61" t="str">
        <f>IF(_tagh2_day_shift!A145="","",_tagh2_day_shift!A145)</f>
        <v/>
      </c>
      <c r="Q200" s="7" t="str">
        <f>IF(_tagh2_day_shift!B145="","",_tagh2_day_shift!B145)</f>
        <v/>
      </c>
      <c r="Z200" s="7"/>
      <c r="AA200" s="7"/>
    </row>
    <row r="201" s="5" customFormat="1" spans="3:27">
      <c r="C201" s="66"/>
      <c r="D201" s="67"/>
      <c r="E201" s="66"/>
      <c r="F201" s="66"/>
      <c r="G201" s="66"/>
      <c r="H201" s="66"/>
      <c r="I201" s="66"/>
      <c r="J201" s="66"/>
      <c r="K201" s="66"/>
      <c r="L201" s="66"/>
      <c r="M201" s="66"/>
      <c r="N201"/>
      <c r="O201"/>
      <c r="P201" s="61" t="str">
        <f>IF(_tagh2_day_shift!A146="","",_tagh2_day_shift!A146)</f>
        <v/>
      </c>
      <c r="Q201" s="7" t="str">
        <f>IF(_tagh2_day_shift!B146="","",_tagh2_day_shift!B146)</f>
        <v/>
      </c>
      <c r="Z201" s="7"/>
      <c r="AA201" s="7"/>
    </row>
    <row r="202" s="5" customFormat="1" spans="3:27">
      <c r="C202" s="66"/>
      <c r="D202" s="67"/>
      <c r="E202" s="66"/>
      <c r="F202" s="66"/>
      <c r="G202" s="66"/>
      <c r="H202" s="66"/>
      <c r="I202" s="66"/>
      <c r="J202" s="66"/>
      <c r="K202" s="66"/>
      <c r="L202" s="66"/>
      <c r="M202" s="66"/>
      <c r="N202"/>
      <c r="O202"/>
      <c r="P202" s="61" t="str">
        <f>IF(_tagh2_day_shift!A147="","",_tagh2_day_shift!A147)</f>
        <v/>
      </c>
      <c r="Q202" s="7" t="str">
        <f>IF(_tagh2_day_shift!B147="","",_tagh2_day_shift!B147)</f>
        <v/>
      </c>
      <c r="Z202" s="7"/>
      <c r="AA202" s="7"/>
    </row>
    <row r="203" s="5" customFormat="1" spans="3:27">
      <c r="C203" s="66"/>
      <c r="D203" s="67"/>
      <c r="E203" s="66"/>
      <c r="F203" s="66"/>
      <c r="G203" s="66"/>
      <c r="H203" s="66"/>
      <c r="I203" s="66"/>
      <c r="J203" s="66"/>
      <c r="K203" s="66"/>
      <c r="L203" s="66"/>
      <c r="M203" s="66"/>
      <c r="N203"/>
      <c r="O203"/>
      <c r="P203" s="61" t="str">
        <f>IF(_tagh2_day_shift!A148="","",_tagh2_day_shift!A148)</f>
        <v/>
      </c>
      <c r="Q203" s="7" t="str">
        <f>IF(_tagh2_day_shift!B148="","",_tagh2_day_shift!B148)</f>
        <v/>
      </c>
      <c r="Z203" s="7"/>
      <c r="AA203" s="7"/>
    </row>
    <row r="204" s="5" customFormat="1" spans="3:27">
      <c r="C204" s="66"/>
      <c r="D204" s="67"/>
      <c r="E204" s="66"/>
      <c r="F204" s="66"/>
      <c r="G204" s="66"/>
      <c r="H204" s="66"/>
      <c r="I204" s="66"/>
      <c r="J204" s="66"/>
      <c r="K204" s="66"/>
      <c r="L204" s="66"/>
      <c r="M204" s="66"/>
      <c r="N204"/>
      <c r="O204"/>
      <c r="P204" s="61" t="str">
        <f>IF(_tagh2_day_shift!A149="","",_tagh2_day_shift!A149)</f>
        <v/>
      </c>
      <c r="Q204" s="7" t="str">
        <f>IF(_tagh2_day_shift!B149="","",_tagh2_day_shift!B149)</f>
        <v/>
      </c>
      <c r="Z204" s="7"/>
      <c r="AA204" s="7"/>
    </row>
    <row r="205" s="5" customFormat="1" spans="3:27">
      <c r="C205" s="66"/>
      <c r="D205" s="67"/>
      <c r="E205" s="66"/>
      <c r="F205" s="66"/>
      <c r="G205" s="66"/>
      <c r="H205" s="66"/>
      <c r="I205" s="66"/>
      <c r="J205" s="66"/>
      <c r="K205" s="66"/>
      <c r="L205" s="66"/>
      <c r="M205" s="66"/>
      <c r="N205"/>
      <c r="O205"/>
      <c r="P205" s="61" t="str">
        <f>IF(_tagh2_day_shift!A150="","",_tagh2_day_shift!A150)</f>
        <v/>
      </c>
      <c r="Q205" s="7" t="str">
        <f>IF(_tagh2_day_shift!B150="","",_tagh2_day_shift!B150)</f>
        <v/>
      </c>
      <c r="Z205" s="7"/>
      <c r="AA205" s="7"/>
    </row>
    <row r="206" s="5" customFormat="1" spans="3:27">
      <c r="C206" s="66"/>
      <c r="D206" s="67"/>
      <c r="E206" s="66"/>
      <c r="F206" s="66"/>
      <c r="G206" s="66"/>
      <c r="H206" s="66"/>
      <c r="I206" s="66"/>
      <c r="J206" s="66"/>
      <c r="K206" s="66"/>
      <c r="L206" s="66"/>
      <c r="M206" s="66"/>
      <c r="N206"/>
      <c r="O206"/>
      <c r="P206" s="61" t="str">
        <f>IF(_tagh2_day_shift!A151="","",_tagh2_day_shift!A151)</f>
        <v/>
      </c>
      <c r="Q206" s="7" t="str">
        <f>IF(_tagh2_day_shift!B151="","",_tagh2_day_shift!B151)</f>
        <v/>
      </c>
      <c r="Z206" s="7"/>
      <c r="AA206" s="7"/>
    </row>
    <row r="207" s="5" customFormat="1" spans="3:27">
      <c r="C207" s="66"/>
      <c r="D207" s="67"/>
      <c r="E207" s="66"/>
      <c r="F207" s="66"/>
      <c r="G207" s="66"/>
      <c r="H207" s="66"/>
      <c r="I207" s="66"/>
      <c r="J207" s="66"/>
      <c r="K207" s="66"/>
      <c r="L207" s="66"/>
      <c r="M207" s="66"/>
      <c r="N207"/>
      <c r="O207"/>
      <c r="P207" s="61" t="str">
        <f>IF(_tagh2_day_shift!A152="","",_tagh2_day_shift!A152)</f>
        <v/>
      </c>
      <c r="Q207" s="7" t="str">
        <f>IF(_tagh2_day_shift!B152="","",_tagh2_day_shift!B152)</f>
        <v/>
      </c>
      <c r="Z207" s="7"/>
      <c r="AA207" s="7"/>
    </row>
    <row r="208" s="5" customFormat="1" spans="3:27">
      <c r="C208" s="66"/>
      <c r="D208" s="67"/>
      <c r="E208" s="66"/>
      <c r="F208" s="66"/>
      <c r="G208" s="66"/>
      <c r="H208" s="66"/>
      <c r="I208" s="66"/>
      <c r="J208" s="66"/>
      <c r="K208" s="66"/>
      <c r="L208" s="66"/>
      <c r="M208" s="66"/>
      <c r="N208"/>
      <c r="O208"/>
      <c r="P208" s="61" t="str">
        <f>IF(_tagh2_day_shift!A153="","",_tagh2_day_shift!A153)</f>
        <v/>
      </c>
      <c r="Q208" s="7" t="str">
        <f>IF(_tagh2_day_shift!B153="","",_tagh2_day_shift!B153)</f>
        <v/>
      </c>
      <c r="Z208" s="7"/>
      <c r="AA208" s="7"/>
    </row>
    <row r="209" s="5" customFormat="1" spans="3:27">
      <c r="C209" s="66"/>
      <c r="D209" s="67"/>
      <c r="E209" s="66"/>
      <c r="F209" s="66"/>
      <c r="G209" s="66"/>
      <c r="H209" s="66"/>
      <c r="I209" s="66"/>
      <c r="J209" s="66"/>
      <c r="K209" s="66"/>
      <c r="L209" s="66"/>
      <c r="M209" s="66"/>
      <c r="N209"/>
      <c r="O209"/>
      <c r="P209" s="61" t="str">
        <f>IF(_tagh2_day_shift!A154="","",_tagh2_day_shift!A154)</f>
        <v/>
      </c>
      <c r="Q209" s="7" t="str">
        <f>IF(_tagh2_day_shift!B154="","",_tagh2_day_shift!B154)</f>
        <v/>
      </c>
      <c r="Z209" s="7"/>
      <c r="AA209" s="7"/>
    </row>
    <row r="210" s="5" customFormat="1" spans="3:27">
      <c r="C210" s="66"/>
      <c r="D210" s="67"/>
      <c r="E210" s="66"/>
      <c r="F210" s="66"/>
      <c r="G210" s="66"/>
      <c r="H210" s="66"/>
      <c r="I210" s="66"/>
      <c r="J210" s="66"/>
      <c r="K210" s="66"/>
      <c r="L210" s="66"/>
      <c r="M210" s="66"/>
      <c r="N210"/>
      <c r="O210"/>
      <c r="P210" s="61" t="str">
        <f>IF(_tagh2_day_shift!A155="","",_tagh2_day_shift!A155)</f>
        <v/>
      </c>
      <c r="Q210" s="7" t="str">
        <f>IF(_tagh2_day_shift!B155="","",_tagh2_day_shift!B155)</f>
        <v/>
      </c>
      <c r="Z210" s="7"/>
      <c r="AA210" s="7"/>
    </row>
    <row r="211" s="5" customFormat="1" spans="3:27">
      <c r="C211" s="66"/>
      <c r="D211" s="67"/>
      <c r="E211" s="66"/>
      <c r="F211" s="66"/>
      <c r="G211" s="66"/>
      <c r="H211" s="66"/>
      <c r="I211" s="66"/>
      <c r="J211" s="66"/>
      <c r="K211" s="66"/>
      <c r="L211" s="66"/>
      <c r="M211" s="66"/>
      <c r="N211"/>
      <c r="O211"/>
      <c r="P211" s="61" t="str">
        <f>IF(_tagh2_day_shift!A156="","",_tagh2_day_shift!A156)</f>
        <v/>
      </c>
      <c r="Q211" s="7" t="str">
        <f>IF(_tagh2_day_shift!B156="","",_tagh2_day_shift!B156)</f>
        <v/>
      </c>
      <c r="Z211" s="7"/>
      <c r="AA211" s="7"/>
    </row>
    <row r="212" s="5" customFormat="1" spans="3:27">
      <c r="C212" s="66"/>
      <c r="D212" s="67"/>
      <c r="E212" s="66"/>
      <c r="F212" s="66"/>
      <c r="G212" s="66"/>
      <c r="H212" s="66"/>
      <c r="I212" s="66"/>
      <c r="J212" s="66"/>
      <c r="K212" s="66"/>
      <c r="L212" s="66"/>
      <c r="M212" s="66"/>
      <c r="N212"/>
      <c r="O212"/>
      <c r="P212" s="61" t="str">
        <f>IF(_tagh2_day_shift!A157="","",_tagh2_day_shift!A157)</f>
        <v/>
      </c>
      <c r="Q212" s="7" t="str">
        <f>IF(_tagh2_day_shift!B157="","",_tagh2_day_shift!B157)</f>
        <v/>
      </c>
      <c r="Z212" s="7"/>
      <c r="AA212" s="7"/>
    </row>
    <row r="213" s="5" customFormat="1" spans="3:27">
      <c r="C213" s="66"/>
      <c r="D213" s="67"/>
      <c r="E213" s="66"/>
      <c r="F213" s="66"/>
      <c r="G213" s="66"/>
      <c r="H213" s="66"/>
      <c r="I213" s="66"/>
      <c r="J213" s="66"/>
      <c r="K213" s="66"/>
      <c r="L213" s="66"/>
      <c r="M213" s="66"/>
      <c r="N213"/>
      <c r="O213"/>
      <c r="P213" s="61" t="str">
        <f>IF(_tagh2_day_shift!A158="","",_tagh2_day_shift!A158)</f>
        <v/>
      </c>
      <c r="Q213" s="7" t="str">
        <f>IF(_tagh2_day_shift!B158="","",_tagh2_day_shift!B158)</f>
        <v/>
      </c>
      <c r="Z213" s="7"/>
      <c r="AA213" s="7"/>
    </row>
    <row r="214" s="5" customFormat="1" spans="3:27">
      <c r="C214" s="66"/>
      <c r="D214" s="67"/>
      <c r="E214" s="66"/>
      <c r="F214" s="66"/>
      <c r="G214" s="66"/>
      <c r="H214" s="66"/>
      <c r="I214" s="66"/>
      <c r="J214" s="66"/>
      <c r="K214" s="66"/>
      <c r="L214" s="66"/>
      <c r="M214" s="66"/>
      <c r="N214"/>
      <c r="O214"/>
      <c r="P214" s="61" t="str">
        <f>IF(_tagh2_day_shift!A159="","",_tagh2_day_shift!A159)</f>
        <v/>
      </c>
      <c r="Q214" s="7" t="str">
        <f>IF(_tagh2_day_shift!B159="","",_tagh2_day_shift!B159)</f>
        <v/>
      </c>
      <c r="Z214" s="7"/>
      <c r="AA214" s="7"/>
    </row>
    <row r="215" s="5" customFormat="1" spans="3:27">
      <c r="C215" s="66"/>
      <c r="D215" s="67"/>
      <c r="E215" s="66"/>
      <c r="F215" s="66"/>
      <c r="G215" s="66"/>
      <c r="H215" s="66"/>
      <c r="I215" s="66"/>
      <c r="J215" s="66"/>
      <c r="K215" s="66"/>
      <c r="L215" s="66"/>
      <c r="M215" s="66"/>
      <c r="N215"/>
      <c r="O215"/>
      <c r="P215" s="61" t="str">
        <f>IF(_tagh2_day_shift!A160="","",_tagh2_day_shift!A160)</f>
        <v/>
      </c>
      <c r="Q215" s="7" t="str">
        <f>IF(_tagh2_day_shift!B160="","",_tagh2_day_shift!B160)</f>
        <v/>
      </c>
      <c r="Z215" s="7"/>
      <c r="AA215" s="7"/>
    </row>
    <row r="216" s="5" customFormat="1" spans="3:27">
      <c r="C216" s="66"/>
      <c r="D216" s="67"/>
      <c r="E216" s="66"/>
      <c r="F216" s="66"/>
      <c r="G216" s="66"/>
      <c r="H216" s="66"/>
      <c r="I216" s="66"/>
      <c r="J216" s="66"/>
      <c r="K216" s="66"/>
      <c r="L216" s="66"/>
      <c r="M216" s="66"/>
      <c r="N216"/>
      <c r="O216"/>
      <c r="P216" s="61" t="str">
        <f>IF(_tagh2_day_shift!A161="","",_tagh2_day_shift!A161)</f>
        <v/>
      </c>
      <c r="Q216" s="7" t="str">
        <f>IF(_tagh2_day_shift!B161="","",_tagh2_day_shift!B161)</f>
        <v/>
      </c>
      <c r="Z216" s="7"/>
      <c r="AA216" s="7"/>
    </row>
    <row r="217" s="5" customFormat="1" spans="3:27">
      <c r="C217" s="66"/>
      <c r="D217" s="67"/>
      <c r="E217" s="66"/>
      <c r="F217" s="66"/>
      <c r="G217" s="66"/>
      <c r="H217" s="66"/>
      <c r="I217" s="66"/>
      <c r="J217" s="66"/>
      <c r="K217" s="66"/>
      <c r="L217" s="66"/>
      <c r="M217" s="66"/>
      <c r="N217"/>
      <c r="O217"/>
      <c r="P217" s="61" t="str">
        <f>IF(_tagh2_day_shift!A162="","",_tagh2_day_shift!A162)</f>
        <v/>
      </c>
      <c r="Q217" s="7" t="str">
        <f>IF(_tagh2_day_shift!B162="","",_tagh2_day_shift!B162)</f>
        <v/>
      </c>
      <c r="Z217" s="7"/>
      <c r="AA217" s="7"/>
    </row>
    <row r="218" s="5" customFormat="1" spans="3:27">
      <c r="C218" s="66"/>
      <c r="D218" s="67"/>
      <c r="E218" s="66"/>
      <c r="F218" s="66"/>
      <c r="G218" s="66"/>
      <c r="H218" s="66"/>
      <c r="I218" s="66"/>
      <c r="J218" s="66"/>
      <c r="K218" s="66"/>
      <c r="L218" s="66"/>
      <c r="M218" s="66"/>
      <c r="N218"/>
      <c r="O218"/>
      <c r="P218" s="61" t="str">
        <f>IF(_tagh2_day_shift!A163="","",_tagh2_day_shift!A163)</f>
        <v/>
      </c>
      <c r="Q218" s="7" t="str">
        <f>IF(_tagh2_day_shift!B163="","",_tagh2_day_shift!B163)</f>
        <v/>
      </c>
      <c r="Z218" s="7"/>
      <c r="AA218" s="7"/>
    </row>
    <row r="219" s="5" customFormat="1" spans="3:27">
      <c r="C219" s="66"/>
      <c r="D219" s="67"/>
      <c r="E219" s="66"/>
      <c r="F219" s="66"/>
      <c r="G219" s="66"/>
      <c r="H219" s="66"/>
      <c r="I219" s="66"/>
      <c r="J219" s="66"/>
      <c r="K219" s="66"/>
      <c r="L219" s="66"/>
      <c r="M219" s="66"/>
      <c r="N219"/>
      <c r="O219"/>
      <c r="P219" s="61" t="str">
        <f>IF(_tagh2_day_shift!A164="","",_tagh2_day_shift!A164)</f>
        <v/>
      </c>
      <c r="Q219" s="7" t="str">
        <f>IF(_tagh2_day_shift!B164="","",_tagh2_day_shift!B164)</f>
        <v/>
      </c>
      <c r="Z219" s="7"/>
      <c r="AA219" s="7"/>
    </row>
    <row r="220" s="5" customFormat="1" spans="3:27">
      <c r="C220" s="66"/>
      <c r="D220" s="67"/>
      <c r="E220" s="66"/>
      <c r="F220" s="66"/>
      <c r="G220" s="66"/>
      <c r="H220" s="66"/>
      <c r="I220" s="66"/>
      <c r="J220" s="66"/>
      <c r="K220" s="66"/>
      <c r="L220" s="66"/>
      <c r="M220" s="66"/>
      <c r="N220"/>
      <c r="O220"/>
      <c r="P220" s="61" t="str">
        <f>IF(_tagh2_day_shift!A165="","",_tagh2_day_shift!A165)</f>
        <v/>
      </c>
      <c r="Q220" s="7" t="str">
        <f>IF(_tagh2_day_shift!B165="","",_tagh2_day_shift!B165)</f>
        <v/>
      </c>
      <c r="Z220" s="7"/>
      <c r="AA220" s="7"/>
    </row>
    <row r="221" s="5" customFormat="1" spans="3:27">
      <c r="C221" s="66"/>
      <c r="D221" s="67"/>
      <c r="E221" s="66"/>
      <c r="F221" s="66"/>
      <c r="G221" s="66"/>
      <c r="H221" s="66"/>
      <c r="I221" s="66"/>
      <c r="J221" s="66"/>
      <c r="K221" s="66"/>
      <c r="L221" s="66"/>
      <c r="M221" s="66"/>
      <c r="N221"/>
      <c r="O221"/>
      <c r="P221" s="61" t="str">
        <f>IF(_tagh2_day_shift!A166="","",_tagh2_day_shift!A166)</f>
        <v/>
      </c>
      <c r="Q221" s="7" t="str">
        <f>IF(_tagh2_day_shift!B166="","",_tagh2_day_shift!B166)</f>
        <v/>
      </c>
      <c r="Z221" s="7"/>
      <c r="AA221" s="7"/>
    </row>
    <row r="222" s="5" customFormat="1" spans="3:27">
      <c r="C222" s="66"/>
      <c r="D222" s="67"/>
      <c r="E222" s="66"/>
      <c r="F222" s="66"/>
      <c r="G222" s="66"/>
      <c r="H222" s="66"/>
      <c r="I222" s="66"/>
      <c r="J222" s="66"/>
      <c r="K222" s="66"/>
      <c r="L222" s="66"/>
      <c r="M222" s="66"/>
      <c r="N222"/>
      <c r="O222"/>
      <c r="P222" s="61" t="str">
        <f>IF(_tagh2_day_shift!A167="","",_tagh2_day_shift!A167)</f>
        <v/>
      </c>
      <c r="Q222" s="7" t="str">
        <f>IF(_tagh2_day_shift!B167="","",_tagh2_day_shift!B167)</f>
        <v/>
      </c>
      <c r="Z222" s="7"/>
      <c r="AA222" s="7"/>
    </row>
    <row r="223" s="5" customFormat="1" spans="3:27">
      <c r="C223" s="66"/>
      <c r="D223" s="67"/>
      <c r="E223" s="66"/>
      <c r="F223" s="66"/>
      <c r="G223" s="66"/>
      <c r="H223" s="66"/>
      <c r="I223" s="66"/>
      <c r="J223" s="66"/>
      <c r="K223" s="66"/>
      <c r="L223" s="66"/>
      <c r="M223" s="66"/>
      <c r="N223"/>
      <c r="O223"/>
      <c r="P223" s="61" t="str">
        <f>IF(_tagh2_day_shift!A168="","",_tagh2_day_shift!A168)</f>
        <v/>
      </c>
      <c r="Q223" s="7" t="str">
        <f>IF(_tagh2_day_shift!B168="","",_tagh2_day_shift!B168)</f>
        <v/>
      </c>
      <c r="Z223" s="7"/>
      <c r="AA223" s="7"/>
    </row>
    <row r="224" s="5" customFormat="1" spans="3:27">
      <c r="C224" s="66"/>
      <c r="D224" s="67"/>
      <c r="E224" s="66"/>
      <c r="F224" s="66"/>
      <c r="G224" s="66"/>
      <c r="H224" s="66"/>
      <c r="I224" s="66"/>
      <c r="J224" s="66"/>
      <c r="K224" s="66"/>
      <c r="L224" s="66"/>
      <c r="M224" s="66"/>
      <c r="N224"/>
      <c r="O224"/>
      <c r="P224" s="61" t="str">
        <f>IF(_tagh2_day_shift!A169="","",_tagh2_day_shift!A169)</f>
        <v/>
      </c>
      <c r="Q224" s="7" t="str">
        <f>IF(_tagh2_day_shift!B169="","",_tagh2_day_shift!B169)</f>
        <v/>
      </c>
      <c r="Z224" s="7"/>
      <c r="AA224" s="7"/>
    </row>
    <row r="225" s="5" customFormat="1" spans="3:27">
      <c r="C225" s="66"/>
      <c r="D225" s="67"/>
      <c r="E225" s="66"/>
      <c r="F225" s="66"/>
      <c r="G225" s="66"/>
      <c r="H225" s="66"/>
      <c r="I225" s="66"/>
      <c r="J225" s="66"/>
      <c r="K225" s="66"/>
      <c r="L225" s="66"/>
      <c r="M225" s="66"/>
      <c r="N225"/>
      <c r="O225"/>
      <c r="P225" s="61" t="str">
        <f>IF(_tagh2_day_shift!A170="","",_tagh2_day_shift!A170)</f>
        <v/>
      </c>
      <c r="Q225" s="7" t="str">
        <f>IF(_tagh2_day_shift!B170="","",_tagh2_day_shift!B170)</f>
        <v/>
      </c>
      <c r="Z225" s="7"/>
      <c r="AA225" s="7"/>
    </row>
    <row r="226" s="5" customFormat="1" spans="3:27">
      <c r="C226" s="66"/>
      <c r="D226" s="67"/>
      <c r="E226" s="66"/>
      <c r="F226" s="66"/>
      <c r="G226" s="66"/>
      <c r="H226" s="66"/>
      <c r="I226" s="66"/>
      <c r="J226" s="66"/>
      <c r="K226" s="66"/>
      <c r="L226" s="66"/>
      <c r="M226" s="66"/>
      <c r="N226"/>
      <c r="O226"/>
      <c r="P226" s="61" t="str">
        <f>IF(_tagh2_day_shift!A171="","",_tagh2_day_shift!A171)</f>
        <v/>
      </c>
      <c r="Q226" s="7" t="str">
        <f>IF(_tagh2_day_shift!B171="","",_tagh2_day_shift!B171)</f>
        <v/>
      </c>
      <c r="Z226" s="7"/>
      <c r="AA226" s="7"/>
    </row>
    <row r="227" s="5" customFormat="1" spans="3:27">
      <c r="C227" s="66"/>
      <c r="D227" s="67"/>
      <c r="E227" s="66"/>
      <c r="F227" s="66"/>
      <c r="G227" s="66"/>
      <c r="H227" s="66"/>
      <c r="I227" s="66"/>
      <c r="J227" s="66"/>
      <c r="K227" s="66"/>
      <c r="L227" s="66"/>
      <c r="M227" s="66"/>
      <c r="N227"/>
      <c r="O227"/>
      <c r="P227" s="61" t="str">
        <f>IF(_tagh2_day_shift!A172="","",_tagh2_day_shift!A172)</f>
        <v/>
      </c>
      <c r="Q227" s="7" t="str">
        <f>IF(_tagh2_day_shift!B172="","",_tagh2_day_shift!B172)</f>
        <v/>
      </c>
      <c r="Z227" s="7"/>
      <c r="AA227" s="7"/>
    </row>
    <row r="228" s="5" customFormat="1" spans="3:27">
      <c r="C228" s="66"/>
      <c r="D228" s="67"/>
      <c r="E228" s="66"/>
      <c r="F228" s="66"/>
      <c r="G228" s="66"/>
      <c r="H228" s="66"/>
      <c r="I228" s="66"/>
      <c r="J228" s="66"/>
      <c r="K228" s="66"/>
      <c r="L228" s="66"/>
      <c r="M228" s="66"/>
      <c r="N228"/>
      <c r="O228"/>
      <c r="P228" s="61" t="str">
        <f>IF(_tagh2_day_shift!A173="","",_tagh2_day_shift!A173)</f>
        <v/>
      </c>
      <c r="Q228" s="7" t="str">
        <f>IF(_tagh2_day_shift!B173="","",_tagh2_day_shift!B173)</f>
        <v/>
      </c>
      <c r="Z228" s="7"/>
      <c r="AA228" s="7"/>
    </row>
    <row r="229" s="5" customFormat="1" spans="3:27">
      <c r="C229" s="66"/>
      <c r="D229" s="67"/>
      <c r="E229" s="66"/>
      <c r="F229" s="66"/>
      <c r="G229" s="66"/>
      <c r="H229" s="66"/>
      <c r="I229" s="66"/>
      <c r="J229" s="66"/>
      <c r="K229" s="66"/>
      <c r="L229" s="66"/>
      <c r="M229" s="66"/>
      <c r="N229"/>
      <c r="O229"/>
      <c r="P229" s="61" t="str">
        <f>IF(_tagh2_day_shift!A174="","",_tagh2_day_shift!A174)</f>
        <v/>
      </c>
      <c r="Q229" s="7" t="str">
        <f>IF(_tagh2_day_shift!B174="","",_tagh2_day_shift!B174)</f>
        <v/>
      </c>
      <c r="Z229" s="7"/>
      <c r="AA229" s="7"/>
    </row>
    <row r="230" s="5" customFormat="1" spans="3:27">
      <c r="C230" s="66"/>
      <c r="D230" s="67"/>
      <c r="E230" s="66"/>
      <c r="F230" s="66"/>
      <c r="G230" s="66"/>
      <c r="H230" s="66"/>
      <c r="I230" s="66"/>
      <c r="J230" s="66"/>
      <c r="K230" s="66"/>
      <c r="L230" s="66"/>
      <c r="M230" s="66"/>
      <c r="N230"/>
      <c r="O230"/>
      <c r="P230" s="61" t="str">
        <f>IF(_tagh2_day_shift!A175="","",_tagh2_day_shift!A175)</f>
        <v/>
      </c>
      <c r="Q230" s="7" t="str">
        <f>IF(_tagh2_day_shift!B175="","",_tagh2_day_shift!B175)</f>
        <v/>
      </c>
      <c r="Z230" s="7"/>
      <c r="AA230" s="7"/>
    </row>
    <row r="231" s="5" customFormat="1" spans="3:27">
      <c r="C231" s="66"/>
      <c r="D231" s="67"/>
      <c r="E231" s="66"/>
      <c r="F231" s="66"/>
      <c r="G231" s="66"/>
      <c r="H231" s="66"/>
      <c r="I231" s="66"/>
      <c r="J231" s="66"/>
      <c r="K231" s="66"/>
      <c r="L231" s="66"/>
      <c r="M231" s="66"/>
      <c r="N231"/>
      <c r="O231"/>
      <c r="P231" s="61" t="str">
        <f>IF(_tagh2_day_shift!A176="","",_tagh2_day_shift!A176)</f>
        <v/>
      </c>
      <c r="Q231" s="7" t="str">
        <f>IF(_tagh2_day_shift!B176="","",_tagh2_day_shift!B176)</f>
        <v/>
      </c>
      <c r="Z231" s="7"/>
      <c r="AA231" s="7"/>
    </row>
    <row r="232" s="5" customFormat="1" spans="3:27">
      <c r="C232" s="66"/>
      <c r="D232" s="67"/>
      <c r="E232" s="66"/>
      <c r="F232" s="66"/>
      <c r="G232" s="66"/>
      <c r="H232" s="66"/>
      <c r="I232" s="66"/>
      <c r="J232" s="66"/>
      <c r="K232" s="66"/>
      <c r="L232" s="66"/>
      <c r="M232" s="66"/>
      <c r="N232"/>
      <c r="O232"/>
      <c r="P232" s="61" t="str">
        <f>IF(_tagh2_day_shift!A177="","",_tagh2_day_shift!A177)</f>
        <v/>
      </c>
      <c r="Q232" s="7" t="str">
        <f>IF(_tagh2_day_shift!B177="","",_tagh2_day_shift!B177)</f>
        <v/>
      </c>
      <c r="Z232" s="7"/>
      <c r="AA232" s="7"/>
    </row>
    <row r="233" s="5" customFormat="1" spans="3:27">
      <c r="C233" s="66"/>
      <c r="D233" s="67"/>
      <c r="E233" s="66"/>
      <c r="F233" s="66"/>
      <c r="G233" s="66"/>
      <c r="H233" s="66"/>
      <c r="I233" s="66"/>
      <c r="J233" s="66"/>
      <c r="K233" s="66"/>
      <c r="L233" s="66"/>
      <c r="M233" s="66"/>
      <c r="N233"/>
      <c r="O233"/>
      <c r="P233" s="61" t="str">
        <f>IF(_tagh2_day_shift!A178="","",_tagh2_day_shift!A178)</f>
        <v/>
      </c>
      <c r="Q233" s="7" t="str">
        <f>IF(_tagh2_day_shift!B178="","",_tagh2_day_shift!B178)</f>
        <v/>
      </c>
      <c r="Z233" s="7"/>
      <c r="AA233" s="7"/>
    </row>
    <row r="234" s="5" customFormat="1" spans="3:27">
      <c r="C234" s="66"/>
      <c r="D234" s="67"/>
      <c r="E234" s="66"/>
      <c r="F234" s="66"/>
      <c r="G234" s="66"/>
      <c r="H234" s="66"/>
      <c r="I234" s="66"/>
      <c r="J234" s="66"/>
      <c r="K234" s="66"/>
      <c r="L234" s="66"/>
      <c r="M234" s="66"/>
      <c r="N234"/>
      <c r="O234"/>
      <c r="P234" s="61" t="str">
        <f>IF(_tagh2_day_shift!A179="","",_tagh2_day_shift!A179)</f>
        <v/>
      </c>
      <c r="Q234" s="7" t="str">
        <f>IF(_tagh2_day_shift!B179="","",_tagh2_day_shift!B179)</f>
        <v/>
      </c>
      <c r="Z234" s="7"/>
      <c r="AA234" s="7"/>
    </row>
    <row r="235" s="5" customFormat="1" spans="3:27">
      <c r="C235" s="66"/>
      <c r="D235" s="67"/>
      <c r="E235" s="66"/>
      <c r="F235" s="66"/>
      <c r="G235" s="66"/>
      <c r="H235" s="66"/>
      <c r="I235" s="66"/>
      <c r="J235" s="66"/>
      <c r="K235" s="66"/>
      <c r="L235" s="66"/>
      <c r="M235" s="66"/>
      <c r="N235"/>
      <c r="O235"/>
      <c r="P235" s="61" t="str">
        <f>IF(_tagh2_day_shift!A180="","",_tagh2_day_shift!A180)</f>
        <v/>
      </c>
      <c r="Q235" s="7" t="str">
        <f>IF(_tagh2_day_shift!B180="","",_tagh2_day_shift!B180)</f>
        <v/>
      </c>
      <c r="Z235" s="7"/>
      <c r="AA235" s="7"/>
    </row>
    <row r="236" s="5" customFormat="1" spans="3:27">
      <c r="C236" s="66"/>
      <c r="D236" s="67"/>
      <c r="E236" s="66"/>
      <c r="F236" s="66"/>
      <c r="G236" s="66"/>
      <c r="H236" s="66"/>
      <c r="I236" s="66"/>
      <c r="J236" s="66"/>
      <c r="K236" s="66"/>
      <c r="L236" s="66"/>
      <c r="M236" s="66"/>
      <c r="N236"/>
      <c r="O236"/>
      <c r="P236" s="61" t="str">
        <f>IF(_tagh2_day_shift!A181="","",_tagh2_day_shift!A181)</f>
        <v/>
      </c>
      <c r="Q236" s="7" t="str">
        <f>IF(_tagh2_day_shift!B181="","",_tagh2_day_shift!B181)</f>
        <v/>
      </c>
      <c r="Z236" s="7"/>
      <c r="AA236" s="7"/>
    </row>
    <row r="237" s="5" customFormat="1" spans="3:27">
      <c r="C237" s="66"/>
      <c r="D237" s="67"/>
      <c r="E237" s="66"/>
      <c r="F237" s="66"/>
      <c r="G237" s="66"/>
      <c r="H237" s="66"/>
      <c r="I237" s="66"/>
      <c r="J237" s="66"/>
      <c r="K237" s="66"/>
      <c r="L237" s="66"/>
      <c r="M237" s="66"/>
      <c r="N237"/>
      <c r="O237"/>
      <c r="P237" s="61" t="str">
        <f>IF(_tagh2_day_shift!A182="","",_tagh2_day_shift!A182)</f>
        <v/>
      </c>
      <c r="Q237" s="7" t="str">
        <f>IF(_tagh2_day_shift!B182="","",_tagh2_day_shift!B182)</f>
        <v/>
      </c>
      <c r="Z237" s="7"/>
      <c r="AA237" s="7"/>
    </row>
    <row r="238" s="5" customFormat="1" spans="3:27">
      <c r="C238" s="66"/>
      <c r="D238" s="67"/>
      <c r="E238" s="66"/>
      <c r="F238" s="66"/>
      <c r="G238" s="66"/>
      <c r="H238" s="66"/>
      <c r="I238" s="66"/>
      <c r="J238" s="66"/>
      <c r="K238" s="66"/>
      <c r="L238" s="66"/>
      <c r="M238" s="66"/>
      <c r="N238"/>
      <c r="O238"/>
      <c r="P238" s="61" t="str">
        <f>IF(_tagh2_day_shift!A183="","",_tagh2_day_shift!A183)</f>
        <v/>
      </c>
      <c r="Q238" s="7" t="str">
        <f>IF(_tagh2_day_shift!B183="","",_tagh2_day_shift!B183)</f>
        <v/>
      </c>
      <c r="Z238" s="7"/>
      <c r="AA238" s="7"/>
    </row>
    <row r="239" s="5" customFormat="1" spans="3:27">
      <c r="C239" s="66"/>
      <c r="D239" s="67"/>
      <c r="E239" s="66"/>
      <c r="F239" s="66"/>
      <c r="G239" s="66"/>
      <c r="H239" s="66"/>
      <c r="I239" s="66"/>
      <c r="J239" s="66"/>
      <c r="K239" s="66"/>
      <c r="L239" s="66"/>
      <c r="M239" s="66"/>
      <c r="N239"/>
      <c r="O239"/>
      <c r="P239" s="61" t="str">
        <f>IF(_tagh2_day_shift!A184="","",_tagh2_day_shift!A184)</f>
        <v/>
      </c>
      <c r="Q239" s="7" t="str">
        <f>IF(_tagh2_day_shift!B184="","",_tagh2_day_shift!B184)</f>
        <v/>
      </c>
      <c r="Z239" s="7"/>
      <c r="AA239" s="7"/>
    </row>
    <row r="240" s="5" customFormat="1" spans="3:27">
      <c r="C240" s="66"/>
      <c r="D240" s="67"/>
      <c r="E240" s="66"/>
      <c r="F240" s="66"/>
      <c r="G240" s="66"/>
      <c r="H240" s="66"/>
      <c r="I240" s="66"/>
      <c r="J240" s="66"/>
      <c r="K240" s="66"/>
      <c r="L240" s="66"/>
      <c r="M240" s="66"/>
      <c r="N240"/>
      <c r="O240"/>
      <c r="P240" s="61" t="str">
        <f>IF(_tagh2_day_shift!A185="","",_tagh2_day_shift!A185)</f>
        <v/>
      </c>
      <c r="Q240" s="7" t="str">
        <f>IF(_tagh2_day_shift!B185="","",_tagh2_day_shift!B185)</f>
        <v/>
      </c>
      <c r="Z240" s="7"/>
      <c r="AA240" s="7"/>
    </row>
    <row r="241" s="5" customFormat="1" spans="3:27">
      <c r="C241" s="66"/>
      <c r="D241" s="67"/>
      <c r="E241" s="66"/>
      <c r="F241" s="66"/>
      <c r="G241" s="66"/>
      <c r="H241" s="66"/>
      <c r="I241" s="66"/>
      <c r="J241" s="66"/>
      <c r="K241" s="66"/>
      <c r="L241" s="66"/>
      <c r="M241" s="66"/>
      <c r="N241"/>
      <c r="O241"/>
      <c r="P241" s="61" t="str">
        <f>IF(_tagh2_day_shift!A186="","",_tagh2_day_shift!A186)</f>
        <v/>
      </c>
      <c r="Q241" s="7" t="str">
        <f>IF(_tagh2_day_shift!B186="","",_tagh2_day_shift!B186)</f>
        <v/>
      </c>
      <c r="Z241" s="7"/>
      <c r="AA241" s="7"/>
    </row>
    <row r="242" s="5" customFormat="1" spans="3:27">
      <c r="C242" s="66"/>
      <c r="D242" s="67"/>
      <c r="E242" s="66"/>
      <c r="F242" s="66"/>
      <c r="G242" s="66"/>
      <c r="H242" s="66"/>
      <c r="I242" s="66"/>
      <c r="J242" s="66"/>
      <c r="K242" s="66"/>
      <c r="L242" s="66"/>
      <c r="M242" s="66"/>
      <c r="N242"/>
      <c r="O242"/>
      <c r="P242" s="61" t="str">
        <f>IF(_tagh2_day_shift!A187="","",_tagh2_day_shift!A187)</f>
        <v/>
      </c>
      <c r="Q242" s="7" t="str">
        <f>IF(_tagh2_day_shift!B187="","",_tagh2_day_shift!B187)</f>
        <v/>
      </c>
      <c r="Z242" s="7"/>
      <c r="AA242" s="7"/>
    </row>
    <row r="243" s="5" customFormat="1" spans="3:27">
      <c r="C243" s="66"/>
      <c r="D243" s="67"/>
      <c r="E243" s="66"/>
      <c r="F243" s="66"/>
      <c r="G243" s="66"/>
      <c r="H243" s="66"/>
      <c r="I243" s="66"/>
      <c r="J243" s="66"/>
      <c r="K243" s="66"/>
      <c r="L243" s="66"/>
      <c r="M243" s="66"/>
      <c r="N243"/>
      <c r="O243"/>
      <c r="P243" s="61" t="str">
        <f>IF(_tagh2_day_shift!A188="","",_tagh2_day_shift!A188)</f>
        <v/>
      </c>
      <c r="Q243" s="7" t="str">
        <f>IF(_tagh2_day_shift!B188="","",_tagh2_day_shift!B188)</f>
        <v/>
      </c>
      <c r="Z243" s="7"/>
      <c r="AA243" s="7"/>
    </row>
    <row r="244" s="5" customFormat="1" spans="3:27">
      <c r="C244" s="66"/>
      <c r="D244" s="67"/>
      <c r="E244" s="66"/>
      <c r="F244" s="66"/>
      <c r="G244" s="66"/>
      <c r="H244" s="66"/>
      <c r="I244" s="66"/>
      <c r="J244" s="66"/>
      <c r="K244" s="66"/>
      <c r="L244" s="66"/>
      <c r="M244" s="66"/>
      <c r="N244"/>
      <c r="O244"/>
      <c r="P244" s="61" t="str">
        <f>IF(_tagh2_day_shift!A189="","",_tagh2_day_shift!A189)</f>
        <v/>
      </c>
      <c r="Q244" s="7" t="str">
        <f>IF(_tagh2_day_shift!B189="","",_tagh2_day_shift!B189)</f>
        <v/>
      </c>
      <c r="Z244" s="7"/>
      <c r="AA244" s="7"/>
    </row>
    <row r="245" s="5" customFormat="1" spans="3:27">
      <c r="C245" s="66"/>
      <c r="D245" s="67"/>
      <c r="E245" s="66"/>
      <c r="F245" s="66"/>
      <c r="G245" s="66"/>
      <c r="H245" s="66"/>
      <c r="I245" s="66"/>
      <c r="J245" s="66"/>
      <c r="K245" s="66"/>
      <c r="L245" s="66"/>
      <c r="M245" s="66"/>
      <c r="N245"/>
      <c r="O245"/>
      <c r="P245" s="61" t="str">
        <f>IF(_tagh2_day_shift!A190="","",_tagh2_day_shift!A190)</f>
        <v/>
      </c>
      <c r="Q245" s="7" t="str">
        <f>IF(_tagh2_day_shift!B190="","",_tagh2_day_shift!B190)</f>
        <v/>
      </c>
      <c r="Z245" s="7"/>
      <c r="AA245" s="7"/>
    </row>
    <row r="246" s="5" customFormat="1" spans="3:27">
      <c r="C246" s="66"/>
      <c r="D246" s="67"/>
      <c r="E246" s="66"/>
      <c r="F246" s="66"/>
      <c r="G246" s="66"/>
      <c r="H246" s="66"/>
      <c r="I246" s="66"/>
      <c r="J246" s="66"/>
      <c r="K246" s="66"/>
      <c r="L246" s="66"/>
      <c r="M246" s="66"/>
      <c r="N246"/>
      <c r="O246"/>
      <c r="P246" s="61" t="str">
        <f>IF(_tagh2_day_shift!A191="","",_tagh2_day_shift!A191)</f>
        <v/>
      </c>
      <c r="Q246" s="7" t="str">
        <f>IF(_tagh2_day_shift!B191="","",_tagh2_day_shift!B191)</f>
        <v/>
      </c>
      <c r="Z246" s="7"/>
      <c r="AA246" s="7"/>
    </row>
    <row r="247" s="5" customFormat="1" spans="3:27">
      <c r="C247" s="66"/>
      <c r="D247" s="67"/>
      <c r="E247" s="66"/>
      <c r="F247" s="66"/>
      <c r="G247" s="66"/>
      <c r="H247" s="66"/>
      <c r="I247" s="66"/>
      <c r="J247" s="66"/>
      <c r="K247" s="66"/>
      <c r="L247" s="66"/>
      <c r="M247" s="66"/>
      <c r="N247"/>
      <c r="O247"/>
      <c r="P247" s="61" t="str">
        <f>IF(_tagh2_day_shift!A192="","",_tagh2_day_shift!A192)</f>
        <v/>
      </c>
      <c r="Q247" s="7" t="str">
        <f>IF(_tagh2_day_shift!B192="","",_tagh2_day_shift!B192)</f>
        <v/>
      </c>
      <c r="Z247" s="7"/>
      <c r="AA247" s="7"/>
    </row>
    <row r="248" s="5" customFormat="1" spans="3:27">
      <c r="C248" s="66"/>
      <c r="D248" s="67"/>
      <c r="E248" s="66"/>
      <c r="F248" s="66"/>
      <c r="G248" s="66"/>
      <c r="H248" s="66"/>
      <c r="I248" s="66"/>
      <c r="J248" s="66"/>
      <c r="K248" s="66"/>
      <c r="L248" s="66"/>
      <c r="M248" s="66"/>
      <c r="N248"/>
      <c r="O248"/>
      <c r="P248" s="61" t="str">
        <f>IF(_tagh2_day_shift!A193="","",_tagh2_day_shift!A193)</f>
        <v/>
      </c>
      <c r="Q248" s="7" t="str">
        <f>IF(_tagh2_day_shift!B193="","",_tagh2_day_shift!B193)</f>
        <v/>
      </c>
      <c r="Z248" s="7"/>
      <c r="AA248" s="7"/>
    </row>
    <row r="249" s="5" customFormat="1" spans="3:27">
      <c r="C249" s="66"/>
      <c r="D249" s="67"/>
      <c r="E249" s="66"/>
      <c r="F249" s="66"/>
      <c r="G249" s="66"/>
      <c r="H249" s="66"/>
      <c r="I249" s="66"/>
      <c r="J249" s="66"/>
      <c r="K249" s="66"/>
      <c r="L249" s="66"/>
      <c r="M249" s="66"/>
      <c r="N249"/>
      <c r="O249"/>
      <c r="P249" s="61" t="str">
        <f>IF(_tagh2_day_shift!A194="","",_tagh2_day_shift!A194)</f>
        <v/>
      </c>
      <c r="Q249" s="7" t="str">
        <f>IF(_tagh2_day_shift!B194="","",_tagh2_day_shift!B194)</f>
        <v/>
      </c>
      <c r="Z249" s="7"/>
      <c r="AA249" s="7"/>
    </row>
    <row r="250" s="5" customFormat="1" spans="3:27">
      <c r="C250" s="66"/>
      <c r="D250" s="67"/>
      <c r="E250" s="66"/>
      <c r="F250" s="66"/>
      <c r="G250" s="66"/>
      <c r="H250" s="66"/>
      <c r="I250" s="66"/>
      <c r="J250" s="66"/>
      <c r="K250" s="66"/>
      <c r="L250" s="66"/>
      <c r="M250" s="66"/>
      <c r="N250"/>
      <c r="O250"/>
      <c r="P250" s="61" t="str">
        <f>IF(_tagh2_day_shift!A195="","",_tagh2_day_shift!A195)</f>
        <v/>
      </c>
      <c r="Q250" s="7" t="str">
        <f>IF(_tagh2_day_shift!B195="","",_tagh2_day_shift!B195)</f>
        <v/>
      </c>
      <c r="Z250" s="7"/>
      <c r="AA250" s="7"/>
    </row>
    <row r="251" s="5" customFormat="1" spans="3:27">
      <c r="C251" s="66"/>
      <c r="D251" s="67"/>
      <c r="E251" s="66"/>
      <c r="F251" s="66"/>
      <c r="G251" s="66"/>
      <c r="H251" s="66"/>
      <c r="I251" s="66"/>
      <c r="J251" s="66"/>
      <c r="K251" s="66"/>
      <c r="L251" s="66"/>
      <c r="M251" s="66"/>
      <c r="N251"/>
      <c r="O251"/>
      <c r="P251" s="61" t="str">
        <f>IF(_tagh2_day_shift!A196="","",_tagh2_day_shift!A196)</f>
        <v/>
      </c>
      <c r="Q251" s="7" t="str">
        <f>IF(_tagh2_day_shift!B196="","",_tagh2_day_shift!B196)</f>
        <v/>
      </c>
      <c r="Z251" s="7"/>
      <c r="AA251" s="7"/>
    </row>
    <row r="252" s="5" customFormat="1" spans="3:27">
      <c r="C252" s="66"/>
      <c r="D252" s="67"/>
      <c r="E252" s="66"/>
      <c r="F252" s="66"/>
      <c r="G252" s="66"/>
      <c r="H252" s="66"/>
      <c r="I252" s="66"/>
      <c r="J252" s="66"/>
      <c r="K252" s="66"/>
      <c r="L252" s="66"/>
      <c r="M252" s="66"/>
      <c r="N252"/>
      <c r="O252"/>
      <c r="P252" s="61" t="str">
        <f>IF(_tagh2_day_shift!A197="","",_tagh2_day_shift!A197)</f>
        <v/>
      </c>
      <c r="Q252" s="7" t="str">
        <f>IF(_tagh2_day_shift!B197="","",_tagh2_day_shift!B197)</f>
        <v/>
      </c>
      <c r="Z252" s="7"/>
      <c r="AA252" s="7"/>
    </row>
    <row r="253" s="5" customFormat="1" spans="3:27">
      <c r="C253" s="66"/>
      <c r="D253" s="67"/>
      <c r="E253" s="66"/>
      <c r="F253" s="66"/>
      <c r="G253" s="66"/>
      <c r="H253" s="66"/>
      <c r="I253" s="66"/>
      <c r="J253" s="66"/>
      <c r="K253" s="66"/>
      <c r="L253" s="66"/>
      <c r="M253" s="66"/>
      <c r="N253"/>
      <c r="O253"/>
      <c r="P253" s="61" t="str">
        <f>IF(_tagh2_day_shift!A198="","",_tagh2_day_shift!A198)</f>
        <v/>
      </c>
      <c r="Q253" s="7" t="str">
        <f>IF(_tagh2_day_shift!B198="","",_tagh2_day_shift!B198)</f>
        <v/>
      </c>
      <c r="Z253" s="7"/>
      <c r="AA253" s="7"/>
    </row>
    <row r="254" s="5" customFormat="1" spans="3:27">
      <c r="C254" s="66"/>
      <c r="D254" s="67"/>
      <c r="E254" s="66"/>
      <c r="F254" s="66"/>
      <c r="G254" s="66"/>
      <c r="H254" s="66"/>
      <c r="I254" s="66"/>
      <c r="J254" s="66"/>
      <c r="K254" s="66"/>
      <c r="L254" s="66"/>
      <c r="M254" s="66"/>
      <c r="N254"/>
      <c r="O254"/>
      <c r="P254" s="61" t="str">
        <f>IF(_tagh2_day_shift!A199="","",_tagh2_day_shift!A199)</f>
        <v/>
      </c>
      <c r="Q254" s="7" t="str">
        <f>IF(_tagh2_day_shift!B199="","",_tagh2_day_shift!B199)</f>
        <v/>
      </c>
      <c r="Z254" s="7"/>
      <c r="AA254" s="7"/>
    </row>
    <row r="255" s="5" customFormat="1" spans="3:27">
      <c r="C255" s="66"/>
      <c r="D255" s="67"/>
      <c r="E255" s="66"/>
      <c r="F255" s="66"/>
      <c r="G255" s="66"/>
      <c r="H255" s="66"/>
      <c r="I255" s="66"/>
      <c r="J255" s="66"/>
      <c r="K255" s="66"/>
      <c r="L255" s="66"/>
      <c r="M255" s="66"/>
      <c r="N255"/>
      <c r="O255"/>
      <c r="P255" s="61" t="str">
        <f>IF(_tagh2_day_shift!A200="","",_tagh2_day_shift!A200)</f>
        <v/>
      </c>
      <c r="Q255" s="7" t="str">
        <f>IF(_tagh2_day_shift!B200="","",_tagh2_day_shift!B200)</f>
        <v/>
      </c>
      <c r="Z255" s="7"/>
      <c r="AA255" s="7"/>
    </row>
    <row r="256" s="5" customFormat="1" spans="3:27">
      <c r="C256" s="66"/>
      <c r="D256" s="67"/>
      <c r="E256" s="66"/>
      <c r="F256" s="66"/>
      <c r="G256" s="66"/>
      <c r="H256" s="66"/>
      <c r="I256" s="66"/>
      <c r="J256" s="66"/>
      <c r="K256" s="66"/>
      <c r="L256" s="66"/>
      <c r="M256" s="66"/>
      <c r="N256"/>
      <c r="O256"/>
      <c r="P256" s="61" t="str">
        <f>IF(_tagh2_day_shift!A201="","",_tagh2_day_shift!A201)</f>
        <v/>
      </c>
      <c r="Q256" s="7" t="str">
        <f>IF(_tagh2_day_shift!B201="","",_tagh2_day_shift!B201)</f>
        <v/>
      </c>
      <c r="Z256" s="7"/>
      <c r="AA256" s="7"/>
    </row>
    <row r="257" s="5" customFormat="1" spans="3:27">
      <c r="C257" s="66"/>
      <c r="D257" s="67"/>
      <c r="E257" s="66"/>
      <c r="F257" s="66"/>
      <c r="G257" s="66"/>
      <c r="H257" s="66"/>
      <c r="I257" s="66"/>
      <c r="J257" s="66"/>
      <c r="K257" s="66"/>
      <c r="L257" s="66"/>
      <c r="M257" s="66"/>
      <c r="N257"/>
      <c r="O257"/>
      <c r="P257" s="61" t="str">
        <f>IF(_tagh2_day_shift!A202="","",_tagh2_day_shift!A202)</f>
        <v/>
      </c>
      <c r="Q257" s="7" t="str">
        <f>IF(_tagh2_day_shift!B202="","",_tagh2_day_shift!B202)</f>
        <v/>
      </c>
      <c r="Z257" s="7"/>
      <c r="AA257" s="7"/>
    </row>
    <row r="258" s="5" customFormat="1" spans="3:27">
      <c r="C258" s="66"/>
      <c r="D258" s="67"/>
      <c r="E258" s="66"/>
      <c r="F258" s="66"/>
      <c r="G258" s="66"/>
      <c r="H258" s="66"/>
      <c r="I258" s="66"/>
      <c r="J258" s="66"/>
      <c r="K258" s="66"/>
      <c r="L258" s="66"/>
      <c r="M258" s="66"/>
      <c r="N258"/>
      <c r="O258"/>
      <c r="P258" s="61" t="str">
        <f>IF(_tagh2_day_shift!A203="","",_tagh2_day_shift!A203)</f>
        <v/>
      </c>
      <c r="Q258" s="7" t="str">
        <f>IF(_tagh2_day_shift!B203="","",_tagh2_day_shift!B203)</f>
        <v/>
      </c>
      <c r="Z258" s="7"/>
      <c r="AA258" s="7"/>
    </row>
    <row r="259" s="5" customFormat="1" spans="3:27">
      <c r="C259" s="66"/>
      <c r="D259" s="67"/>
      <c r="E259" s="66"/>
      <c r="F259" s="66"/>
      <c r="G259" s="66"/>
      <c r="H259" s="66"/>
      <c r="I259" s="66"/>
      <c r="J259" s="66"/>
      <c r="K259" s="66"/>
      <c r="L259" s="66"/>
      <c r="M259" s="66"/>
      <c r="N259"/>
      <c r="O259"/>
      <c r="P259" s="61" t="str">
        <f>IF(_tagh2_day_shift!A204="","",_tagh2_day_shift!A204)</f>
        <v/>
      </c>
      <c r="Q259" s="7" t="str">
        <f>IF(_tagh2_day_shift!B204="","",_tagh2_day_shift!B204)</f>
        <v/>
      </c>
      <c r="Z259" s="7"/>
      <c r="AA259" s="7"/>
    </row>
    <row r="260" s="5" customFormat="1" spans="3:27">
      <c r="C260" s="66"/>
      <c r="D260" s="67"/>
      <c r="E260" s="66"/>
      <c r="F260" s="66"/>
      <c r="G260" s="66"/>
      <c r="H260" s="66"/>
      <c r="I260" s="66"/>
      <c r="J260" s="66"/>
      <c r="K260" s="66"/>
      <c r="L260" s="66"/>
      <c r="M260" s="66"/>
      <c r="N260"/>
      <c r="O260"/>
      <c r="P260" s="61" t="str">
        <f>IF(_tagh2_day_shift!A205="","",_tagh2_day_shift!A205)</f>
        <v/>
      </c>
      <c r="Q260" s="7" t="str">
        <f>IF(_tagh2_day_shift!B205="","",_tagh2_day_shift!B205)</f>
        <v/>
      </c>
      <c r="Z260" s="7"/>
      <c r="AA260" s="7"/>
    </row>
    <row r="261" s="5" customFormat="1" spans="3:27">
      <c r="C261" s="66"/>
      <c r="D261" s="67"/>
      <c r="E261" s="66"/>
      <c r="F261" s="66"/>
      <c r="G261" s="66"/>
      <c r="H261" s="66"/>
      <c r="I261" s="66"/>
      <c r="J261" s="66"/>
      <c r="K261" s="66"/>
      <c r="L261" s="66"/>
      <c r="M261" s="66"/>
      <c r="N261"/>
      <c r="O261"/>
      <c r="P261" s="61" t="str">
        <f>IF(_tagh2_day_shift!A206="","",_tagh2_day_shift!A206)</f>
        <v/>
      </c>
      <c r="Q261" s="7" t="str">
        <f>IF(_tagh2_day_shift!B206="","",_tagh2_day_shift!B206)</f>
        <v/>
      </c>
      <c r="Z261" s="7"/>
      <c r="AA261" s="7"/>
    </row>
    <row r="262" s="5" customFormat="1" spans="3:27">
      <c r="C262" s="66"/>
      <c r="D262" s="67"/>
      <c r="E262" s="66"/>
      <c r="F262" s="66"/>
      <c r="G262" s="66"/>
      <c r="H262" s="66"/>
      <c r="I262" s="66"/>
      <c r="J262" s="66"/>
      <c r="K262" s="66"/>
      <c r="L262" s="66"/>
      <c r="M262" s="66"/>
      <c r="N262"/>
      <c r="O262"/>
      <c r="P262" s="61" t="str">
        <f>IF(_tagh2_day_shift!A207="","",_tagh2_day_shift!A207)</f>
        <v/>
      </c>
      <c r="Q262" s="7" t="str">
        <f>IF(_tagh2_day_shift!B207="","",_tagh2_day_shift!B207)</f>
        <v/>
      </c>
      <c r="Z262" s="7"/>
      <c r="AA262" s="7"/>
    </row>
    <row r="263" s="5" customFormat="1" spans="3:27">
      <c r="C263" s="66"/>
      <c r="D263" s="67"/>
      <c r="E263" s="66"/>
      <c r="F263" s="66"/>
      <c r="G263" s="66"/>
      <c r="H263" s="66"/>
      <c r="I263" s="66"/>
      <c r="J263" s="66"/>
      <c r="K263" s="66"/>
      <c r="L263" s="66"/>
      <c r="M263" s="66"/>
      <c r="N263"/>
      <c r="O263"/>
      <c r="P263" s="61" t="str">
        <f>IF(_tagh2_day_shift!A208="","",_tagh2_day_shift!A208)</f>
        <v/>
      </c>
      <c r="Q263" s="7" t="str">
        <f>IF(_tagh2_day_shift!B208="","",_tagh2_day_shift!B208)</f>
        <v/>
      </c>
      <c r="Z263" s="7"/>
      <c r="AA263" s="7"/>
    </row>
    <row r="264" s="5" customFormat="1" spans="3:27">
      <c r="C264" s="66"/>
      <c r="D264" s="67"/>
      <c r="E264" s="66"/>
      <c r="F264" s="66"/>
      <c r="G264" s="66"/>
      <c r="H264" s="66"/>
      <c r="I264" s="66"/>
      <c r="J264" s="66"/>
      <c r="K264" s="66"/>
      <c r="L264" s="66"/>
      <c r="M264" s="66"/>
      <c r="N264"/>
      <c r="O264"/>
      <c r="P264" s="61" t="str">
        <f>IF(_tagh2_day_shift!A209="","",_tagh2_day_shift!A209)</f>
        <v/>
      </c>
      <c r="Q264" s="7" t="str">
        <f>IF(_tagh2_day_shift!B209="","",_tagh2_day_shift!B209)</f>
        <v/>
      </c>
      <c r="Z264" s="7"/>
      <c r="AA264" s="7"/>
    </row>
    <row r="265" s="5" customFormat="1" spans="3:27">
      <c r="C265" s="66"/>
      <c r="D265" s="67"/>
      <c r="E265" s="66"/>
      <c r="F265" s="66"/>
      <c r="G265" s="66"/>
      <c r="H265" s="66"/>
      <c r="I265" s="66"/>
      <c r="J265" s="66"/>
      <c r="K265" s="66"/>
      <c r="L265" s="66"/>
      <c r="M265" s="66"/>
      <c r="N265"/>
      <c r="O265"/>
      <c r="P265" s="61" t="str">
        <f>IF(_tagh2_day_shift!A210="","",_tagh2_day_shift!A210)</f>
        <v/>
      </c>
      <c r="Q265" s="7" t="str">
        <f>IF(_tagh2_day_shift!B210="","",_tagh2_day_shift!B210)</f>
        <v/>
      </c>
      <c r="Z265" s="7"/>
      <c r="AA265" s="7"/>
    </row>
    <row r="266" s="5" customFormat="1" spans="3:27">
      <c r="C266" s="66"/>
      <c r="D266" s="67"/>
      <c r="E266" s="66"/>
      <c r="F266" s="66"/>
      <c r="G266" s="66"/>
      <c r="H266" s="66"/>
      <c r="I266" s="66"/>
      <c r="J266" s="66"/>
      <c r="K266" s="66"/>
      <c r="L266" s="66"/>
      <c r="M266" s="66"/>
      <c r="N266"/>
      <c r="O266"/>
      <c r="P266" s="61" t="str">
        <f>IF(_tagh2_day_shift!A211="","",_tagh2_day_shift!A211)</f>
        <v/>
      </c>
      <c r="Q266" s="7" t="str">
        <f>IF(_tagh2_day_shift!B211="","",_tagh2_day_shift!B211)</f>
        <v/>
      </c>
      <c r="Z266" s="7"/>
      <c r="AA266" s="7"/>
    </row>
    <row r="267" s="5" customFormat="1" spans="3:27">
      <c r="C267" s="66"/>
      <c r="D267" s="67"/>
      <c r="E267" s="66"/>
      <c r="F267" s="66"/>
      <c r="G267" s="66"/>
      <c r="H267" s="66"/>
      <c r="I267" s="66"/>
      <c r="J267" s="66"/>
      <c r="K267" s="66"/>
      <c r="L267" s="66"/>
      <c r="M267" s="66"/>
      <c r="N267"/>
      <c r="O267"/>
      <c r="P267" s="61" t="str">
        <f>IF(_tagh2_day_shift!A212="","",_tagh2_day_shift!A212)</f>
        <v/>
      </c>
      <c r="Q267" s="7" t="str">
        <f>IF(_tagh2_day_shift!B212="","",_tagh2_day_shift!B212)</f>
        <v/>
      </c>
      <c r="Z267" s="7"/>
      <c r="AA267" s="7"/>
    </row>
    <row r="268" s="5" customFormat="1" spans="3:27">
      <c r="C268" s="66"/>
      <c r="D268" s="67"/>
      <c r="E268" s="66"/>
      <c r="F268" s="66"/>
      <c r="G268" s="66"/>
      <c r="H268" s="66"/>
      <c r="I268" s="66"/>
      <c r="J268" s="66"/>
      <c r="K268" s="66"/>
      <c r="L268" s="66"/>
      <c r="M268" s="66"/>
      <c r="N268"/>
      <c r="O268"/>
      <c r="P268" s="61" t="str">
        <f>IF(_tagh2_day_shift!A213="","",_tagh2_day_shift!A213)</f>
        <v/>
      </c>
      <c r="Q268" s="7" t="str">
        <f>IF(_tagh2_day_shift!B213="","",_tagh2_day_shift!B213)</f>
        <v/>
      </c>
      <c r="Z268" s="7"/>
      <c r="AA268" s="7"/>
    </row>
    <row r="269" s="5" customFormat="1" spans="3:27">
      <c r="C269" s="66"/>
      <c r="D269" s="67"/>
      <c r="E269" s="66"/>
      <c r="F269" s="66"/>
      <c r="G269" s="66"/>
      <c r="H269" s="66"/>
      <c r="I269" s="66"/>
      <c r="J269" s="66"/>
      <c r="K269" s="66"/>
      <c r="L269" s="66"/>
      <c r="M269" s="66"/>
      <c r="N269"/>
      <c r="O269"/>
      <c r="P269" s="61" t="str">
        <f>IF(_tagh2_day_shift!A214="","",_tagh2_day_shift!A214)</f>
        <v/>
      </c>
      <c r="Q269" s="7" t="str">
        <f>IF(_tagh2_day_shift!B214="","",_tagh2_day_shift!B214)</f>
        <v/>
      </c>
      <c r="Z269" s="7"/>
      <c r="AA269" s="7"/>
    </row>
    <row r="270" s="5" customFormat="1" spans="3:27">
      <c r="C270" s="66"/>
      <c r="D270" s="67"/>
      <c r="E270" s="66"/>
      <c r="F270" s="66"/>
      <c r="G270" s="66"/>
      <c r="H270" s="66"/>
      <c r="I270" s="66"/>
      <c r="J270" s="66"/>
      <c r="K270" s="66"/>
      <c r="L270" s="66"/>
      <c r="M270" s="66"/>
      <c r="N270"/>
      <c r="O270"/>
      <c r="P270" s="61" t="str">
        <f>IF(_tagh2_day_shift!A215="","",_tagh2_day_shift!A215)</f>
        <v/>
      </c>
      <c r="Q270" s="7" t="str">
        <f>IF(_tagh2_day_shift!B215="","",_tagh2_day_shift!B215)</f>
        <v/>
      </c>
      <c r="Z270" s="7"/>
      <c r="AA270" s="7"/>
    </row>
    <row r="271" s="5" customFormat="1" spans="3:27">
      <c r="C271" s="66"/>
      <c r="D271" s="67"/>
      <c r="E271" s="66"/>
      <c r="F271" s="66"/>
      <c r="G271" s="66"/>
      <c r="H271" s="66"/>
      <c r="I271" s="66"/>
      <c r="J271" s="66"/>
      <c r="K271" s="66"/>
      <c r="L271" s="66"/>
      <c r="M271" s="66"/>
      <c r="N271"/>
      <c r="O271"/>
      <c r="P271" s="61" t="str">
        <f>IF(_tagh2_day_shift!A216="","",_tagh2_day_shift!A216)</f>
        <v/>
      </c>
      <c r="Q271" s="7" t="str">
        <f>IF(_tagh2_day_shift!B216="","",_tagh2_day_shift!B216)</f>
        <v/>
      </c>
      <c r="Z271" s="7"/>
      <c r="AA271" s="7"/>
    </row>
    <row r="272" s="5" customFormat="1" spans="3:27">
      <c r="C272" s="66"/>
      <c r="D272" s="67"/>
      <c r="E272" s="66"/>
      <c r="F272" s="66"/>
      <c r="G272" s="66"/>
      <c r="H272" s="66"/>
      <c r="I272" s="66"/>
      <c r="J272" s="66"/>
      <c r="K272" s="66"/>
      <c r="L272" s="66"/>
      <c r="M272" s="66"/>
      <c r="N272"/>
      <c r="O272"/>
      <c r="P272" s="61" t="str">
        <f>IF(_tagh2_day_shift!A217="","",_tagh2_day_shift!A217)</f>
        <v/>
      </c>
      <c r="Q272" s="7" t="str">
        <f>IF(_tagh2_day_shift!B217="","",_tagh2_day_shift!B217)</f>
        <v/>
      </c>
      <c r="Z272" s="7"/>
      <c r="AA272" s="7"/>
    </row>
    <row r="273" s="5" customFormat="1" spans="3:27">
      <c r="C273" s="66"/>
      <c r="D273" s="67"/>
      <c r="E273" s="66"/>
      <c r="F273" s="66"/>
      <c r="G273" s="66"/>
      <c r="H273" s="66"/>
      <c r="I273" s="66"/>
      <c r="J273" s="66"/>
      <c r="K273" s="66"/>
      <c r="L273" s="66"/>
      <c r="M273" s="66"/>
      <c r="N273"/>
      <c r="O273"/>
      <c r="P273" s="61" t="str">
        <f>IF(_tagh2_day_shift!A218="","",_tagh2_day_shift!A218)</f>
        <v/>
      </c>
      <c r="Q273" s="7" t="str">
        <f>IF(_tagh2_day_shift!B218="","",_tagh2_day_shift!B218)</f>
        <v/>
      </c>
      <c r="Z273" s="7"/>
      <c r="AA273" s="7"/>
    </row>
    <row r="274" s="5" customFormat="1" spans="3:27">
      <c r="C274" s="66"/>
      <c r="D274" s="67"/>
      <c r="E274" s="66"/>
      <c r="F274" s="66"/>
      <c r="G274" s="66"/>
      <c r="H274" s="66"/>
      <c r="I274" s="66"/>
      <c r="J274" s="66"/>
      <c r="K274" s="66"/>
      <c r="L274" s="66"/>
      <c r="M274" s="66"/>
      <c r="N274"/>
      <c r="O274"/>
      <c r="P274" s="61" t="str">
        <f>IF(_tagh2_day_shift!A219="","",_tagh2_day_shift!A219)</f>
        <v/>
      </c>
      <c r="Q274" s="7" t="str">
        <f>IF(_tagh2_day_shift!B219="","",_tagh2_day_shift!B219)</f>
        <v/>
      </c>
      <c r="Z274" s="7"/>
      <c r="AA274" s="7"/>
    </row>
    <row r="275" s="5" customFormat="1" spans="3:27">
      <c r="C275" s="66"/>
      <c r="D275" s="67"/>
      <c r="E275" s="66"/>
      <c r="F275" s="66"/>
      <c r="G275" s="66"/>
      <c r="H275" s="66"/>
      <c r="I275" s="66"/>
      <c r="J275" s="66"/>
      <c r="K275" s="66"/>
      <c r="L275" s="66"/>
      <c r="M275" s="66"/>
      <c r="N275"/>
      <c r="O275"/>
      <c r="P275" s="61" t="str">
        <f>IF(_tagh2_day_shift!A220="","",_tagh2_day_shift!A220)</f>
        <v/>
      </c>
      <c r="Q275" s="7" t="str">
        <f>IF(_tagh2_day_shift!B220="","",_tagh2_day_shift!B220)</f>
        <v/>
      </c>
      <c r="Z275" s="7"/>
      <c r="AA275" s="7"/>
    </row>
    <row r="276" s="5" customFormat="1" spans="3:27">
      <c r="C276" s="66"/>
      <c r="D276" s="67"/>
      <c r="E276" s="66"/>
      <c r="F276" s="66"/>
      <c r="G276" s="66"/>
      <c r="H276" s="66"/>
      <c r="I276" s="66"/>
      <c r="J276" s="66"/>
      <c r="K276" s="66"/>
      <c r="L276" s="66"/>
      <c r="M276" s="66"/>
      <c r="N276"/>
      <c r="O276"/>
      <c r="P276" s="61" t="str">
        <f>IF(_tagh2_day_shift!A221="","",_tagh2_day_shift!A221)</f>
        <v/>
      </c>
      <c r="Q276" s="7" t="str">
        <f>IF(_tagh2_day_shift!B221="","",_tagh2_day_shift!B221)</f>
        <v/>
      </c>
      <c r="Z276" s="7"/>
      <c r="AA276" s="7"/>
    </row>
    <row r="277" s="5" customFormat="1" spans="3:27">
      <c r="C277" s="66"/>
      <c r="D277" s="67"/>
      <c r="E277" s="66"/>
      <c r="F277" s="66"/>
      <c r="G277" s="66"/>
      <c r="H277" s="66"/>
      <c r="I277" s="66"/>
      <c r="J277" s="66"/>
      <c r="K277" s="66"/>
      <c r="L277" s="66"/>
      <c r="M277" s="66"/>
      <c r="N277"/>
      <c r="O277"/>
      <c r="P277" s="61" t="str">
        <f>IF(_tagh2_day_shift!A222="","",_tagh2_day_shift!A222)</f>
        <v/>
      </c>
      <c r="Q277" s="7" t="str">
        <f>IF(_tagh2_day_shift!B222="","",_tagh2_day_shift!B222)</f>
        <v/>
      </c>
      <c r="Z277" s="7"/>
      <c r="AA277" s="7"/>
    </row>
    <row r="278" s="5" customFormat="1" spans="3:27">
      <c r="C278" s="66"/>
      <c r="D278" s="67"/>
      <c r="E278" s="66"/>
      <c r="F278" s="66"/>
      <c r="G278" s="66"/>
      <c r="H278" s="66"/>
      <c r="I278" s="66"/>
      <c r="J278" s="66"/>
      <c r="K278" s="66"/>
      <c r="L278" s="66"/>
      <c r="M278" s="66"/>
      <c r="N278"/>
      <c r="O278"/>
      <c r="P278" s="61" t="str">
        <f>IF(_tagh2_day_shift!A223="","",_tagh2_day_shift!A223)</f>
        <v/>
      </c>
      <c r="Q278" s="7" t="str">
        <f>IF(_tagh2_day_shift!B223="","",_tagh2_day_shift!B223)</f>
        <v/>
      </c>
      <c r="Z278" s="7"/>
      <c r="AA278" s="7"/>
    </row>
    <row r="279" s="5" customFormat="1" spans="3:27">
      <c r="C279" s="66"/>
      <c r="D279" s="67"/>
      <c r="E279" s="66"/>
      <c r="F279" s="66"/>
      <c r="G279" s="66"/>
      <c r="H279" s="66"/>
      <c r="I279" s="66"/>
      <c r="J279" s="66"/>
      <c r="K279" s="66"/>
      <c r="L279" s="66"/>
      <c r="M279" s="66"/>
      <c r="N279"/>
      <c r="O279"/>
      <c r="P279" s="61" t="str">
        <f>IF(_tagh2_day_shift!A224="","",_tagh2_day_shift!A224)</f>
        <v/>
      </c>
      <c r="Q279" s="7" t="str">
        <f>IF(_tagh2_day_shift!B224="","",_tagh2_day_shift!B224)</f>
        <v/>
      </c>
      <c r="Z279" s="7"/>
      <c r="AA279" s="7"/>
    </row>
    <row r="280" s="5" customFormat="1" spans="3:27">
      <c r="C280" s="66"/>
      <c r="D280" s="67"/>
      <c r="E280" s="66"/>
      <c r="F280" s="66"/>
      <c r="G280" s="66"/>
      <c r="H280" s="66"/>
      <c r="I280" s="66"/>
      <c r="J280" s="66"/>
      <c r="K280" s="66"/>
      <c r="L280" s="66"/>
      <c r="M280" s="66"/>
      <c r="N280"/>
      <c r="O280"/>
      <c r="P280" s="61" t="str">
        <f>IF(_tagh2_day_shift!A225="","",_tagh2_day_shift!A225)</f>
        <v/>
      </c>
      <c r="Q280" s="7" t="str">
        <f>IF(_tagh2_day_shift!B225="","",_tagh2_day_shift!B225)</f>
        <v/>
      </c>
      <c r="Z280" s="7"/>
      <c r="AA280" s="7"/>
    </row>
    <row r="281" s="5" customFormat="1" spans="3:27">
      <c r="C281" s="66"/>
      <c r="D281" s="67"/>
      <c r="E281" s="66"/>
      <c r="F281" s="66"/>
      <c r="G281" s="66"/>
      <c r="H281" s="66"/>
      <c r="I281" s="66"/>
      <c r="J281" s="66"/>
      <c r="K281" s="66"/>
      <c r="L281" s="66"/>
      <c r="M281" s="66"/>
      <c r="N281"/>
      <c r="O281"/>
      <c r="P281" s="61" t="str">
        <f>IF(_tagh2_day_shift!A226="","",_tagh2_day_shift!A226)</f>
        <v/>
      </c>
      <c r="Q281" s="7" t="str">
        <f>IF(_tagh2_day_shift!B226="","",_tagh2_day_shift!B226)</f>
        <v/>
      </c>
      <c r="Z281" s="7"/>
      <c r="AA281" s="7"/>
    </row>
    <row r="282" s="5" customFormat="1" spans="3:27">
      <c r="C282" s="66"/>
      <c r="D282" s="67"/>
      <c r="E282" s="66"/>
      <c r="F282" s="66"/>
      <c r="G282" s="66"/>
      <c r="H282" s="66"/>
      <c r="I282" s="66"/>
      <c r="J282" s="66"/>
      <c r="K282" s="66"/>
      <c r="L282" s="66"/>
      <c r="M282" s="66"/>
      <c r="N282"/>
      <c r="O282"/>
      <c r="P282" s="61" t="str">
        <f>IF(_tagh2_day_shift!A227="","",_tagh2_day_shift!A227)</f>
        <v/>
      </c>
      <c r="Q282" s="7" t="str">
        <f>IF(_tagh2_day_shift!B227="","",_tagh2_day_shift!B227)</f>
        <v/>
      </c>
      <c r="Z282" s="7"/>
      <c r="AA282" s="7"/>
    </row>
    <row r="283" s="5" customFormat="1" spans="3:27">
      <c r="C283" s="66"/>
      <c r="D283" s="67"/>
      <c r="E283" s="66"/>
      <c r="F283" s="66"/>
      <c r="G283" s="66"/>
      <c r="H283" s="66"/>
      <c r="I283" s="66"/>
      <c r="J283" s="66"/>
      <c r="K283" s="66"/>
      <c r="L283" s="66"/>
      <c r="M283" s="66"/>
      <c r="N283"/>
      <c r="O283"/>
      <c r="P283" s="61" t="str">
        <f>IF(_tagh2_day_shift!A228="","",_tagh2_day_shift!A228)</f>
        <v/>
      </c>
      <c r="Q283" s="7" t="str">
        <f>IF(_tagh2_day_shift!B228="","",_tagh2_day_shift!B228)</f>
        <v/>
      </c>
      <c r="Z283" s="7"/>
      <c r="AA283" s="7"/>
    </row>
    <row r="284" s="5" customFormat="1" spans="3:27">
      <c r="C284" s="66"/>
      <c r="D284" s="67"/>
      <c r="E284" s="66"/>
      <c r="F284" s="66"/>
      <c r="G284" s="66"/>
      <c r="H284" s="66"/>
      <c r="I284" s="66"/>
      <c r="J284" s="66"/>
      <c r="K284" s="66"/>
      <c r="L284" s="66"/>
      <c r="M284" s="66"/>
      <c r="N284"/>
      <c r="O284"/>
      <c r="P284" s="61" t="str">
        <f>IF(_tagh2_day_shift!A229="","",_tagh2_day_shift!A229)</f>
        <v/>
      </c>
      <c r="Q284" s="7" t="str">
        <f>IF(_tagh2_day_shift!B229="","",_tagh2_day_shift!B229)</f>
        <v/>
      </c>
      <c r="Z284" s="7"/>
      <c r="AA284" s="7"/>
    </row>
    <row r="285" s="5" customFormat="1" spans="3:27">
      <c r="C285" s="66"/>
      <c r="D285" s="67"/>
      <c r="E285" s="66"/>
      <c r="F285" s="66"/>
      <c r="G285" s="66"/>
      <c r="H285" s="66"/>
      <c r="I285" s="66"/>
      <c r="J285" s="66"/>
      <c r="K285" s="66"/>
      <c r="L285" s="66"/>
      <c r="M285" s="66"/>
      <c r="N285"/>
      <c r="O285"/>
      <c r="P285" s="61" t="str">
        <f>IF(_tagh2_day_shift!A230="","",_tagh2_day_shift!A230)</f>
        <v/>
      </c>
      <c r="Q285" s="7" t="str">
        <f>IF(_tagh2_day_shift!B230="","",_tagh2_day_shift!B230)</f>
        <v/>
      </c>
      <c r="Z285" s="7"/>
      <c r="AA285" s="7"/>
    </row>
    <row r="286" s="5" customFormat="1" spans="3:27">
      <c r="C286" s="66"/>
      <c r="D286" s="67"/>
      <c r="E286" s="66"/>
      <c r="F286" s="66"/>
      <c r="G286" s="66"/>
      <c r="H286" s="66"/>
      <c r="I286" s="66"/>
      <c r="J286" s="66"/>
      <c r="K286" s="66"/>
      <c r="L286" s="66"/>
      <c r="M286" s="66"/>
      <c r="N286"/>
      <c r="O286"/>
      <c r="P286" s="61" t="str">
        <f>IF(_tagh2_day_shift!A231="","",_tagh2_day_shift!A231)</f>
        <v/>
      </c>
      <c r="Q286" s="7" t="str">
        <f>IF(_tagh2_day_shift!B231="","",_tagh2_day_shift!B231)</f>
        <v/>
      </c>
      <c r="Z286" s="7"/>
      <c r="AA286" s="7"/>
    </row>
    <row r="287" s="5" customFormat="1" spans="3:27">
      <c r="C287" s="66"/>
      <c r="D287" s="67"/>
      <c r="E287" s="66"/>
      <c r="F287" s="66"/>
      <c r="G287" s="66"/>
      <c r="H287" s="66"/>
      <c r="I287" s="66"/>
      <c r="J287" s="66"/>
      <c r="K287" s="66"/>
      <c r="L287" s="66"/>
      <c r="M287" s="66"/>
      <c r="N287"/>
      <c r="O287"/>
      <c r="P287" s="61" t="str">
        <f>IF(_tagh2_day_shift!A232="","",_tagh2_day_shift!A232)</f>
        <v/>
      </c>
      <c r="Q287" s="7" t="str">
        <f>IF(_tagh2_day_shift!B232="","",_tagh2_day_shift!B232)</f>
        <v/>
      </c>
      <c r="Z287" s="7"/>
      <c r="AA287" s="7"/>
    </row>
    <row r="288" s="5" customFormat="1" spans="3:27">
      <c r="C288" s="66"/>
      <c r="D288" s="67"/>
      <c r="E288" s="66"/>
      <c r="F288" s="66"/>
      <c r="G288" s="66"/>
      <c r="H288" s="66"/>
      <c r="I288" s="66"/>
      <c r="J288" s="66"/>
      <c r="K288" s="66"/>
      <c r="L288" s="66"/>
      <c r="M288" s="66"/>
      <c r="N288"/>
      <c r="O288"/>
      <c r="P288" s="61" t="str">
        <f>IF(_tagh2_day_shift!A233="","",_tagh2_day_shift!A233)</f>
        <v/>
      </c>
      <c r="Q288" s="7" t="str">
        <f>IF(_tagh2_day_shift!B233="","",_tagh2_day_shift!B233)</f>
        <v/>
      </c>
      <c r="Z288" s="7"/>
      <c r="AA288" s="7"/>
    </row>
    <row r="289" s="5" customFormat="1" spans="3:27">
      <c r="C289" s="66"/>
      <c r="D289" s="67"/>
      <c r="E289" s="66"/>
      <c r="F289" s="66"/>
      <c r="G289" s="66"/>
      <c r="H289" s="66"/>
      <c r="I289" s="66"/>
      <c r="J289" s="66"/>
      <c r="K289" s="66"/>
      <c r="L289" s="66"/>
      <c r="M289" s="66"/>
      <c r="N289"/>
      <c r="O289"/>
      <c r="P289" s="61" t="str">
        <f>IF(_tagh2_day_shift!A234="","",_tagh2_day_shift!A234)</f>
        <v/>
      </c>
      <c r="Q289" s="7" t="str">
        <f>IF(_tagh2_day_shift!B234="","",_tagh2_day_shift!B234)</f>
        <v/>
      </c>
      <c r="Z289" s="7"/>
      <c r="AA289" s="7"/>
    </row>
    <row r="290" s="5" customFormat="1" spans="3:27">
      <c r="C290" s="66"/>
      <c r="D290" s="67"/>
      <c r="E290" s="66"/>
      <c r="F290" s="66"/>
      <c r="G290" s="66"/>
      <c r="H290" s="66"/>
      <c r="I290" s="66"/>
      <c r="J290" s="66"/>
      <c r="K290" s="66"/>
      <c r="L290" s="66"/>
      <c r="M290" s="66"/>
      <c r="N290"/>
      <c r="O290"/>
      <c r="P290" s="61" t="str">
        <f>IF(_tagh2_day_shift!A235="","",_tagh2_day_shift!A235)</f>
        <v/>
      </c>
      <c r="Q290" s="7" t="str">
        <f>IF(_tagh2_day_shift!B235="","",_tagh2_day_shift!B235)</f>
        <v/>
      </c>
      <c r="Z290" s="7"/>
      <c r="AA290" s="7"/>
    </row>
    <row r="291" s="5" customFormat="1" spans="3:27">
      <c r="C291" s="66"/>
      <c r="D291" s="67"/>
      <c r="E291" s="66"/>
      <c r="F291" s="66"/>
      <c r="G291" s="66"/>
      <c r="H291" s="66"/>
      <c r="I291" s="66"/>
      <c r="J291" s="66"/>
      <c r="K291" s="66"/>
      <c r="L291" s="66"/>
      <c r="M291" s="66"/>
      <c r="N291"/>
      <c r="O291"/>
      <c r="P291" s="61" t="str">
        <f>IF(_tagh2_day_shift!A236="","",_tagh2_day_shift!A236)</f>
        <v/>
      </c>
      <c r="Q291" s="7" t="str">
        <f>IF(_tagh2_day_shift!B236="","",_tagh2_day_shift!B236)</f>
        <v/>
      </c>
      <c r="Z291" s="7"/>
      <c r="AA291" s="7"/>
    </row>
    <row r="292" s="5" customFormat="1" spans="3:27">
      <c r="C292" s="66"/>
      <c r="D292" s="67"/>
      <c r="E292" s="66"/>
      <c r="F292" s="66"/>
      <c r="G292" s="66"/>
      <c r="H292" s="66"/>
      <c r="I292" s="66"/>
      <c r="J292" s="66"/>
      <c r="K292" s="66"/>
      <c r="L292" s="66"/>
      <c r="M292" s="66"/>
      <c r="N292"/>
      <c r="O292"/>
      <c r="P292" s="61" t="str">
        <f>IF(_tagh2_day_shift!A237="","",_tagh2_day_shift!A237)</f>
        <v/>
      </c>
      <c r="Q292" s="7" t="str">
        <f>IF(_tagh2_day_shift!B237="","",_tagh2_day_shift!B237)</f>
        <v/>
      </c>
      <c r="Z292" s="7"/>
      <c r="AA292" s="7"/>
    </row>
    <row r="293" s="5" customFormat="1" spans="3:27">
      <c r="C293" s="66"/>
      <c r="D293" s="67"/>
      <c r="E293" s="66"/>
      <c r="F293" s="66"/>
      <c r="G293" s="66"/>
      <c r="H293" s="66"/>
      <c r="I293" s="66"/>
      <c r="J293" s="66"/>
      <c r="K293" s="66"/>
      <c r="L293" s="66"/>
      <c r="M293" s="66"/>
      <c r="N293"/>
      <c r="O293"/>
      <c r="P293" s="61" t="str">
        <f>IF(_tagh2_day_shift!A238="","",_tagh2_day_shift!A238)</f>
        <v/>
      </c>
      <c r="Q293" s="7" t="str">
        <f>IF(_tagh2_day_shift!B238="","",_tagh2_day_shift!B238)</f>
        <v/>
      </c>
      <c r="Z293" s="7"/>
      <c r="AA293" s="7"/>
    </row>
    <row r="294" s="5" customFormat="1" spans="3:27">
      <c r="C294" s="66"/>
      <c r="D294" s="67"/>
      <c r="E294" s="66"/>
      <c r="F294" s="66"/>
      <c r="G294" s="66"/>
      <c r="H294" s="66"/>
      <c r="I294" s="66"/>
      <c r="J294" s="66"/>
      <c r="K294" s="66"/>
      <c r="L294" s="66"/>
      <c r="M294" s="66"/>
      <c r="N294"/>
      <c r="O294"/>
      <c r="P294" s="61" t="str">
        <f>IF(_tagh2_day_shift!A239="","",_tagh2_day_shift!A239)</f>
        <v/>
      </c>
      <c r="Q294" s="7" t="str">
        <f>IF(_tagh2_day_shift!B239="","",_tagh2_day_shift!B239)</f>
        <v/>
      </c>
      <c r="Z294" s="7"/>
      <c r="AA294" s="7"/>
    </row>
    <row r="295" s="5" customFormat="1" spans="3:27">
      <c r="C295" s="66"/>
      <c r="D295" s="67"/>
      <c r="E295" s="66"/>
      <c r="F295" s="66"/>
      <c r="G295" s="66"/>
      <c r="H295" s="66"/>
      <c r="I295" s="66"/>
      <c r="J295" s="66"/>
      <c r="K295" s="66"/>
      <c r="L295" s="66"/>
      <c r="M295" s="66"/>
      <c r="N295"/>
      <c r="O295"/>
      <c r="P295" s="61" t="str">
        <f>IF(_tagh2_day_shift!A240="","",_tagh2_day_shift!A240)</f>
        <v/>
      </c>
      <c r="Q295" s="7" t="str">
        <f>IF(_tagh2_day_shift!B240="","",_tagh2_day_shift!B240)</f>
        <v/>
      </c>
      <c r="Z295" s="7"/>
      <c r="AA295" s="7"/>
    </row>
    <row r="296" s="5" customFormat="1" spans="3:27">
      <c r="C296" s="66"/>
      <c r="D296" s="67"/>
      <c r="E296" s="66"/>
      <c r="F296" s="66"/>
      <c r="G296" s="66"/>
      <c r="H296" s="66"/>
      <c r="I296" s="66"/>
      <c r="J296" s="66"/>
      <c r="K296" s="66"/>
      <c r="L296" s="66"/>
      <c r="M296" s="66"/>
      <c r="N296"/>
      <c r="O296"/>
      <c r="P296" s="61" t="str">
        <f>IF(_tagh2_day_shift!A241="","",_tagh2_day_shift!A241)</f>
        <v/>
      </c>
      <c r="Q296" s="7" t="str">
        <f>IF(_tagh2_day_shift!B241="","",_tagh2_day_shift!B241)</f>
        <v/>
      </c>
      <c r="Z296" s="7"/>
      <c r="AA296" s="7"/>
    </row>
    <row r="297" s="5" customFormat="1" spans="3:27">
      <c r="C297" s="66"/>
      <c r="D297" s="67"/>
      <c r="E297" s="66"/>
      <c r="F297" s="66"/>
      <c r="G297" s="66"/>
      <c r="H297" s="66"/>
      <c r="I297" s="66"/>
      <c r="J297" s="66"/>
      <c r="K297" s="66"/>
      <c r="L297" s="66"/>
      <c r="M297" s="66"/>
      <c r="N297"/>
      <c r="O297"/>
      <c r="P297" s="61" t="str">
        <f>IF(_tagh2_day_shift!A242="","",_tagh2_day_shift!A242)</f>
        <v/>
      </c>
      <c r="Q297" s="7" t="str">
        <f>IF(_tagh2_day_shift!B242="","",_tagh2_day_shift!B242)</f>
        <v/>
      </c>
      <c r="Z297" s="7"/>
      <c r="AA297" s="7"/>
    </row>
    <row r="298" s="5" customFormat="1" spans="3:27">
      <c r="C298" s="66"/>
      <c r="D298" s="67"/>
      <c r="E298" s="66"/>
      <c r="F298" s="66"/>
      <c r="G298" s="66"/>
      <c r="H298" s="66"/>
      <c r="I298" s="66"/>
      <c r="J298" s="66"/>
      <c r="K298" s="66"/>
      <c r="L298" s="66"/>
      <c r="M298" s="66"/>
      <c r="N298"/>
      <c r="O298"/>
      <c r="P298" s="61" t="str">
        <f>IF(_tagh2_day_shift!A243="","",_tagh2_day_shift!A243)</f>
        <v/>
      </c>
      <c r="Q298" s="7" t="str">
        <f>IF(_tagh2_day_shift!B243="","",_tagh2_day_shift!B243)</f>
        <v/>
      </c>
      <c r="Z298" s="7"/>
      <c r="AA298" s="7"/>
    </row>
    <row r="299" s="5" customFormat="1" spans="3:27">
      <c r="C299" s="66"/>
      <c r="D299" s="67"/>
      <c r="E299" s="66"/>
      <c r="F299" s="66"/>
      <c r="G299" s="66"/>
      <c r="H299" s="66"/>
      <c r="I299" s="66"/>
      <c r="J299" s="66"/>
      <c r="K299" s="66"/>
      <c r="L299" s="66"/>
      <c r="M299" s="66"/>
      <c r="N299"/>
      <c r="O299"/>
      <c r="P299" s="61" t="str">
        <f>IF(_tagh2_day_shift!A244="","",_tagh2_day_shift!A244)</f>
        <v/>
      </c>
      <c r="Q299" s="7" t="str">
        <f>IF(_tagh2_day_shift!B244="","",_tagh2_day_shift!B244)</f>
        <v/>
      </c>
      <c r="Z299" s="7"/>
      <c r="AA299" s="7"/>
    </row>
    <row r="300" s="5" customFormat="1" spans="3:27">
      <c r="C300" s="66"/>
      <c r="D300" s="67"/>
      <c r="E300" s="66"/>
      <c r="F300" s="66"/>
      <c r="G300" s="66"/>
      <c r="H300" s="66"/>
      <c r="I300" s="66"/>
      <c r="J300" s="66"/>
      <c r="K300" s="66"/>
      <c r="L300" s="66"/>
      <c r="M300" s="66"/>
      <c r="N300"/>
      <c r="O300"/>
      <c r="P300" s="61" t="str">
        <f>IF(_tagh2_day_shift!A245="","",_tagh2_day_shift!A245)</f>
        <v/>
      </c>
      <c r="Q300" s="7" t="str">
        <f>IF(_tagh2_day_shift!B245="","",_tagh2_day_shift!B245)</f>
        <v/>
      </c>
      <c r="Z300" s="7"/>
      <c r="AA300" s="7"/>
    </row>
    <row r="301" s="5" customFormat="1" spans="3:27">
      <c r="C301" s="66"/>
      <c r="D301" s="67"/>
      <c r="E301" s="66"/>
      <c r="F301" s="66"/>
      <c r="G301" s="66"/>
      <c r="H301" s="66"/>
      <c r="I301" s="66"/>
      <c r="J301" s="66"/>
      <c r="K301" s="66"/>
      <c r="L301" s="66"/>
      <c r="M301" s="66"/>
      <c r="N301"/>
      <c r="O301"/>
      <c r="P301" s="61" t="str">
        <f>IF(_tagh2_day_shift!A246="","",_tagh2_day_shift!A246)</f>
        <v/>
      </c>
      <c r="Q301" s="7" t="str">
        <f>IF(_tagh2_day_shift!B246="","",_tagh2_day_shift!B246)</f>
        <v/>
      </c>
      <c r="Z301" s="7"/>
      <c r="AA301" s="7"/>
    </row>
    <row r="302" s="5" customFormat="1" spans="3:27">
      <c r="C302" s="66"/>
      <c r="D302" s="67"/>
      <c r="E302" s="66"/>
      <c r="F302" s="66"/>
      <c r="G302" s="66"/>
      <c r="H302" s="66"/>
      <c r="I302" s="66"/>
      <c r="J302" s="66"/>
      <c r="K302" s="66"/>
      <c r="L302" s="66"/>
      <c r="M302" s="66"/>
      <c r="N302"/>
      <c r="O302"/>
      <c r="P302" s="61" t="str">
        <f>IF(_tagh2_day_shift!A247="","",_tagh2_day_shift!A247)</f>
        <v/>
      </c>
      <c r="Q302" s="7" t="str">
        <f>IF(_tagh2_day_shift!B247="","",_tagh2_day_shift!B247)</f>
        <v/>
      </c>
      <c r="Z302" s="7"/>
      <c r="AA302" s="7"/>
    </row>
    <row r="303" s="5" customFormat="1" spans="3:27">
      <c r="C303" s="66"/>
      <c r="D303" s="67"/>
      <c r="E303" s="66"/>
      <c r="F303" s="66"/>
      <c r="G303" s="66"/>
      <c r="H303" s="66"/>
      <c r="I303" s="66"/>
      <c r="J303" s="66"/>
      <c r="K303" s="66"/>
      <c r="L303" s="66"/>
      <c r="M303" s="66"/>
      <c r="N303"/>
      <c r="O303"/>
      <c r="P303" s="61" t="str">
        <f>IF(_tagh2_day_shift!A248="","",_tagh2_day_shift!A248)</f>
        <v/>
      </c>
      <c r="Q303" s="7" t="str">
        <f>IF(_tagh2_day_shift!B248="","",_tagh2_day_shift!B248)</f>
        <v/>
      </c>
      <c r="Z303" s="7"/>
      <c r="AA303" s="7"/>
    </row>
    <row r="304" s="5" customFormat="1" spans="3:27">
      <c r="C304" s="66"/>
      <c r="D304" s="67"/>
      <c r="E304" s="66"/>
      <c r="F304" s="66"/>
      <c r="G304" s="66"/>
      <c r="H304" s="66"/>
      <c r="I304" s="66"/>
      <c r="J304" s="66"/>
      <c r="K304" s="66"/>
      <c r="L304" s="66"/>
      <c r="M304" s="66"/>
      <c r="N304"/>
      <c r="O304"/>
      <c r="P304" s="61" t="str">
        <f>IF(_tagh2_day_shift!A249="","",_tagh2_day_shift!A249)</f>
        <v/>
      </c>
      <c r="Q304" s="7" t="str">
        <f>IF(_tagh2_day_shift!B249="","",_tagh2_day_shift!B249)</f>
        <v/>
      </c>
      <c r="Z304" s="7"/>
      <c r="AA304" s="7"/>
    </row>
    <row r="305" s="5" customFormat="1" spans="3:27">
      <c r="C305" s="66"/>
      <c r="D305" s="67"/>
      <c r="E305" s="66"/>
      <c r="F305" s="66"/>
      <c r="G305" s="66"/>
      <c r="H305" s="66"/>
      <c r="I305" s="66"/>
      <c r="J305" s="66"/>
      <c r="K305" s="66"/>
      <c r="L305" s="66"/>
      <c r="M305" s="66"/>
      <c r="N305"/>
      <c r="O305"/>
      <c r="P305" s="61" t="str">
        <f>IF(_tagh2_day_shift!A250="","",_tagh2_day_shift!A250)</f>
        <v/>
      </c>
      <c r="Q305" s="7" t="str">
        <f>IF(_tagh2_day_shift!B250="","",_tagh2_day_shift!B250)</f>
        <v/>
      </c>
      <c r="Z305" s="7"/>
      <c r="AA305" s="7"/>
    </row>
    <row r="306" s="5" customFormat="1" spans="3:27">
      <c r="C306" s="66"/>
      <c r="D306" s="67"/>
      <c r="E306" s="66"/>
      <c r="F306" s="66"/>
      <c r="G306" s="66"/>
      <c r="H306" s="66"/>
      <c r="I306" s="66"/>
      <c r="J306" s="66"/>
      <c r="K306" s="66"/>
      <c r="L306" s="66"/>
      <c r="M306" s="66"/>
      <c r="N306"/>
      <c r="O306"/>
      <c r="P306" s="61" t="str">
        <f>IF(_tagh2_day_shift!A251="","",_tagh2_day_shift!A251)</f>
        <v/>
      </c>
      <c r="Q306" s="7" t="str">
        <f>IF(_tagh2_day_shift!B251="","",_tagh2_day_shift!B251)</f>
        <v/>
      </c>
      <c r="Z306" s="7"/>
      <c r="AA306" s="7"/>
    </row>
    <row r="307" s="5" customFormat="1" spans="3:27">
      <c r="C307" s="66"/>
      <c r="D307" s="67"/>
      <c r="E307" s="66"/>
      <c r="F307" s="66"/>
      <c r="G307" s="66"/>
      <c r="H307" s="66"/>
      <c r="I307" s="66"/>
      <c r="J307" s="66"/>
      <c r="K307" s="66"/>
      <c r="L307" s="66"/>
      <c r="M307" s="66"/>
      <c r="N307"/>
      <c r="O307"/>
      <c r="P307" s="61" t="str">
        <f>IF(_tagh2_day_shift!A252="","",_tagh2_day_shift!A252)</f>
        <v/>
      </c>
      <c r="Q307" s="7" t="str">
        <f>IF(_tagh2_day_shift!B252="","",_tagh2_day_shift!B252)</f>
        <v/>
      </c>
      <c r="Z307" s="7"/>
      <c r="AA307" s="7"/>
    </row>
    <row r="308" s="5" customFormat="1" spans="3:27">
      <c r="C308" s="66"/>
      <c r="D308" s="67"/>
      <c r="E308" s="66"/>
      <c r="F308" s="66"/>
      <c r="G308" s="66"/>
      <c r="H308" s="66"/>
      <c r="I308" s="66"/>
      <c r="J308" s="66"/>
      <c r="K308" s="66"/>
      <c r="L308" s="66"/>
      <c r="M308" s="66"/>
      <c r="N308"/>
      <c r="O308"/>
      <c r="P308" s="61" t="str">
        <f>IF(_tagh2_day_shift!A253="","",_tagh2_day_shift!A253)</f>
        <v/>
      </c>
      <c r="Q308" s="7" t="str">
        <f>IF(_tagh2_day_shift!B253="","",_tagh2_day_shift!B253)</f>
        <v/>
      </c>
      <c r="Z308" s="7"/>
      <c r="AA308" s="7"/>
    </row>
    <row r="309" s="5" customFormat="1" spans="3:27">
      <c r="C309" s="66"/>
      <c r="D309" s="67"/>
      <c r="E309" s="66"/>
      <c r="F309" s="66"/>
      <c r="G309" s="66"/>
      <c r="H309" s="66"/>
      <c r="I309" s="66"/>
      <c r="J309" s="66"/>
      <c r="K309" s="66"/>
      <c r="L309" s="66"/>
      <c r="M309" s="66"/>
      <c r="N309"/>
      <c r="O309"/>
      <c r="P309" s="61" t="str">
        <f>IF(_tagh2_day_shift!A254="","",_tagh2_day_shift!A254)</f>
        <v/>
      </c>
      <c r="Q309" s="7" t="str">
        <f>IF(_tagh2_day_shift!B254="","",_tagh2_day_shift!B254)</f>
        <v/>
      </c>
      <c r="Z309" s="7"/>
      <c r="AA309" s="7"/>
    </row>
    <row r="310" s="5" customFormat="1" spans="3:27">
      <c r="C310" s="66"/>
      <c r="D310" s="67"/>
      <c r="E310" s="66"/>
      <c r="F310" s="66"/>
      <c r="G310" s="66"/>
      <c r="H310" s="66"/>
      <c r="I310" s="66"/>
      <c r="J310" s="66"/>
      <c r="K310" s="66"/>
      <c r="L310" s="66"/>
      <c r="M310" s="66"/>
      <c r="N310"/>
      <c r="O310"/>
      <c r="P310" s="61" t="str">
        <f>IF(_tagh2_day_shift!A255="","",_tagh2_day_shift!A255)</f>
        <v/>
      </c>
      <c r="Q310" s="7" t="str">
        <f>IF(_tagh2_day_shift!B255="","",_tagh2_day_shift!B255)</f>
        <v/>
      </c>
      <c r="Z310" s="7"/>
      <c r="AA310" s="7"/>
    </row>
    <row r="311" s="5" customFormat="1" spans="3:27">
      <c r="C311" s="66"/>
      <c r="D311" s="67"/>
      <c r="E311" s="66"/>
      <c r="F311" s="66"/>
      <c r="G311" s="66"/>
      <c r="H311" s="66"/>
      <c r="I311" s="66"/>
      <c r="J311" s="66"/>
      <c r="K311" s="66"/>
      <c r="L311" s="66"/>
      <c r="M311" s="66"/>
      <c r="N311"/>
      <c r="O311"/>
      <c r="P311" s="61" t="str">
        <f>IF(_tagh2_day_shift!A256="","",_tagh2_day_shift!A256)</f>
        <v/>
      </c>
      <c r="Q311" s="7" t="str">
        <f>IF(_tagh2_day_shift!B256="","",_tagh2_day_shift!B256)</f>
        <v/>
      </c>
      <c r="Z311" s="7"/>
      <c r="AA311" s="7"/>
    </row>
    <row r="312" s="5" customFormat="1" spans="3:27">
      <c r="C312" s="66"/>
      <c r="D312" s="67"/>
      <c r="E312" s="66"/>
      <c r="F312" s="66"/>
      <c r="G312" s="66"/>
      <c r="H312" s="66"/>
      <c r="I312" s="66"/>
      <c r="J312" s="66"/>
      <c r="K312" s="66"/>
      <c r="L312" s="66"/>
      <c r="M312" s="66"/>
      <c r="N312"/>
      <c r="O312"/>
      <c r="P312" s="61" t="str">
        <f>IF(_tagh2_day_shift!A257="","",_tagh2_day_shift!A257)</f>
        <v/>
      </c>
      <c r="Q312" s="7" t="str">
        <f>IF(_tagh2_day_shift!B257="","",_tagh2_day_shift!B257)</f>
        <v/>
      </c>
      <c r="Z312" s="7"/>
      <c r="AA312" s="7"/>
    </row>
    <row r="313" s="5" customFormat="1" spans="3:27">
      <c r="C313" s="66"/>
      <c r="D313" s="67"/>
      <c r="E313" s="66"/>
      <c r="F313" s="66"/>
      <c r="G313" s="66"/>
      <c r="H313" s="66"/>
      <c r="I313" s="66"/>
      <c r="J313" s="66"/>
      <c r="K313" s="66"/>
      <c r="L313" s="66"/>
      <c r="M313" s="66"/>
      <c r="N313"/>
      <c r="O313"/>
      <c r="P313" s="61" t="str">
        <f>IF(_tagh2_day_shift!A258="","",_tagh2_day_shift!A258)</f>
        <v/>
      </c>
      <c r="Q313" s="7" t="str">
        <f>IF(_tagh2_day_shift!B258="","",_tagh2_day_shift!B258)</f>
        <v/>
      </c>
      <c r="Z313" s="7"/>
      <c r="AA313" s="7"/>
    </row>
    <row r="314" s="5" customFormat="1" spans="3:27">
      <c r="C314" s="66"/>
      <c r="D314" s="67"/>
      <c r="E314" s="66"/>
      <c r="F314" s="66"/>
      <c r="G314" s="66"/>
      <c r="H314" s="66"/>
      <c r="I314" s="66"/>
      <c r="J314" s="66"/>
      <c r="K314" s="66"/>
      <c r="L314" s="66"/>
      <c r="M314" s="66"/>
      <c r="N314"/>
      <c r="O314"/>
      <c r="P314" s="61" t="str">
        <f>IF(_tagh2_day_shift!A259="","",_tagh2_day_shift!A259)</f>
        <v/>
      </c>
      <c r="Q314" s="7" t="str">
        <f>IF(_tagh2_day_shift!B259="","",_tagh2_day_shift!B259)</f>
        <v/>
      </c>
      <c r="Z314" s="7"/>
      <c r="AA314" s="7"/>
    </row>
    <row r="315" s="5" customFormat="1" spans="3:27">
      <c r="C315" s="66"/>
      <c r="D315" s="67"/>
      <c r="E315" s="66"/>
      <c r="F315" s="66"/>
      <c r="G315" s="66"/>
      <c r="H315" s="66"/>
      <c r="I315" s="66"/>
      <c r="J315" s="66"/>
      <c r="K315" s="66"/>
      <c r="L315" s="66"/>
      <c r="M315" s="66"/>
      <c r="N315"/>
      <c r="O315"/>
      <c r="P315" s="61" t="str">
        <f>IF(_tagh2_day_shift!A260="","",_tagh2_day_shift!A260)</f>
        <v/>
      </c>
      <c r="Q315" s="7" t="str">
        <f>IF(_tagh2_day_shift!B260="","",_tagh2_day_shift!B260)</f>
        <v/>
      </c>
      <c r="Z315" s="7"/>
      <c r="AA315" s="7"/>
    </row>
    <row r="316" s="5" customFormat="1" spans="3:27">
      <c r="C316" s="66"/>
      <c r="D316" s="67"/>
      <c r="E316" s="66"/>
      <c r="F316" s="66"/>
      <c r="G316" s="66"/>
      <c r="H316" s="66"/>
      <c r="I316" s="66"/>
      <c r="J316" s="66"/>
      <c r="K316" s="66"/>
      <c r="L316" s="66"/>
      <c r="M316" s="66"/>
      <c r="N316"/>
      <c r="O316"/>
      <c r="P316" s="61" t="str">
        <f>IF(_tagh2_day_shift!A261="","",_tagh2_day_shift!A261)</f>
        <v/>
      </c>
      <c r="Q316" s="7" t="str">
        <f>IF(_tagh2_day_shift!B261="","",_tagh2_day_shift!B261)</f>
        <v/>
      </c>
      <c r="Z316" s="7"/>
      <c r="AA316" s="7"/>
    </row>
    <row r="317" s="5" customFormat="1" spans="3:27">
      <c r="C317" s="66"/>
      <c r="D317" s="67"/>
      <c r="E317" s="66"/>
      <c r="F317" s="66"/>
      <c r="G317" s="66"/>
      <c r="H317" s="66"/>
      <c r="I317" s="66"/>
      <c r="J317" s="66"/>
      <c r="K317" s="66"/>
      <c r="L317" s="66"/>
      <c r="M317" s="66"/>
      <c r="N317"/>
      <c r="O317"/>
      <c r="P317" s="61" t="str">
        <f>IF(_tagh2_day_shift!A262="","",_tagh2_day_shift!A262)</f>
        <v/>
      </c>
      <c r="Q317" s="7" t="str">
        <f>IF(_tagh2_day_shift!B262="","",_tagh2_day_shift!B262)</f>
        <v/>
      </c>
      <c r="Z317" s="7"/>
      <c r="AA317" s="7"/>
    </row>
    <row r="318" s="5" customFormat="1" spans="3:27">
      <c r="C318" s="66"/>
      <c r="D318" s="67"/>
      <c r="E318" s="66"/>
      <c r="F318" s="66"/>
      <c r="G318" s="66"/>
      <c r="H318" s="66"/>
      <c r="I318" s="66"/>
      <c r="J318" s="66"/>
      <c r="K318" s="66"/>
      <c r="L318" s="66"/>
      <c r="M318" s="66"/>
      <c r="N318"/>
      <c r="O318"/>
      <c r="P318" s="61" t="str">
        <f>IF(_tagh2_day_shift!A263="","",_tagh2_day_shift!A263)</f>
        <v/>
      </c>
      <c r="Q318" s="7" t="str">
        <f>IF(_tagh2_day_shift!B263="","",_tagh2_day_shift!B263)</f>
        <v/>
      </c>
      <c r="Z318" s="7"/>
      <c r="AA318" s="7"/>
    </row>
    <row r="319" s="5" customFormat="1" spans="3:27">
      <c r="C319" s="66"/>
      <c r="D319" s="67"/>
      <c r="E319" s="66"/>
      <c r="F319" s="66"/>
      <c r="G319" s="66"/>
      <c r="H319" s="66"/>
      <c r="I319" s="66"/>
      <c r="J319" s="66"/>
      <c r="K319" s="66"/>
      <c r="L319" s="66"/>
      <c r="M319" s="66"/>
      <c r="N319"/>
      <c r="O319"/>
      <c r="P319" s="61" t="str">
        <f>IF(_tagh2_day_shift!A264="","",_tagh2_day_shift!A264)</f>
        <v/>
      </c>
      <c r="Q319" s="7" t="str">
        <f>IF(_tagh2_day_shift!B264="","",_tagh2_day_shift!B264)</f>
        <v/>
      </c>
      <c r="Z319" s="7"/>
      <c r="AA319" s="7"/>
    </row>
    <row r="320" s="5" customFormat="1" spans="3:27">
      <c r="C320" s="66"/>
      <c r="D320" s="67"/>
      <c r="E320" s="66"/>
      <c r="F320" s="66"/>
      <c r="G320" s="66"/>
      <c r="H320" s="66"/>
      <c r="I320" s="66"/>
      <c r="J320" s="66"/>
      <c r="K320" s="66"/>
      <c r="L320" s="66"/>
      <c r="M320" s="66"/>
      <c r="N320"/>
      <c r="O320"/>
      <c r="P320" s="61" t="str">
        <f>IF(_tagh2_day_shift!A265="","",_tagh2_day_shift!A265)</f>
        <v/>
      </c>
      <c r="Q320" s="7" t="str">
        <f>IF(_tagh2_day_shift!B265="","",_tagh2_day_shift!B265)</f>
        <v/>
      </c>
      <c r="Z320" s="7"/>
      <c r="AA320" s="7"/>
    </row>
    <row r="321" s="5" customFormat="1" spans="3:27">
      <c r="C321" s="66"/>
      <c r="D321" s="67"/>
      <c r="E321" s="66"/>
      <c r="F321" s="66"/>
      <c r="G321" s="66"/>
      <c r="H321" s="66"/>
      <c r="I321" s="66"/>
      <c r="J321" s="66"/>
      <c r="K321" s="66"/>
      <c r="L321" s="66"/>
      <c r="M321" s="66"/>
      <c r="N321"/>
      <c r="O321"/>
      <c r="P321" s="61" t="str">
        <f>IF(_tagh2_day_shift!A266="","",_tagh2_day_shift!A266)</f>
        <v/>
      </c>
      <c r="Q321" s="7" t="str">
        <f>IF(_tagh2_day_shift!B266="","",_tagh2_day_shift!B266)</f>
        <v/>
      </c>
      <c r="Z321" s="7"/>
      <c r="AA321" s="7"/>
    </row>
    <row r="322" s="5" customFormat="1" spans="3:27">
      <c r="C322" s="66"/>
      <c r="D322" s="67"/>
      <c r="E322" s="66"/>
      <c r="F322" s="66"/>
      <c r="G322" s="66"/>
      <c r="H322" s="66"/>
      <c r="I322" s="66"/>
      <c r="J322" s="66"/>
      <c r="K322" s="66"/>
      <c r="L322" s="66"/>
      <c r="M322" s="66"/>
      <c r="N322"/>
      <c r="O322"/>
      <c r="P322" s="61" t="str">
        <f>IF(_tagh2_day_shift!A267="","",_tagh2_day_shift!A267)</f>
        <v/>
      </c>
      <c r="Q322" s="7" t="str">
        <f>IF(_tagh2_day_shift!B267="","",_tagh2_day_shift!B267)</f>
        <v/>
      </c>
      <c r="Z322" s="7"/>
      <c r="AA322" s="7"/>
    </row>
    <row r="323" s="5" customFormat="1" spans="3:27">
      <c r="C323" s="66"/>
      <c r="D323" s="67"/>
      <c r="E323" s="66"/>
      <c r="F323" s="66"/>
      <c r="G323" s="66"/>
      <c r="H323" s="66"/>
      <c r="I323" s="66"/>
      <c r="J323" s="66"/>
      <c r="K323" s="66"/>
      <c r="L323" s="66"/>
      <c r="M323" s="66"/>
      <c r="N323"/>
      <c r="O323"/>
      <c r="P323" s="61" t="str">
        <f>IF(_tagh2_day_shift!A268="","",_tagh2_day_shift!A268)</f>
        <v/>
      </c>
      <c r="Q323" s="7" t="str">
        <f>IF(_tagh2_day_shift!B268="","",_tagh2_day_shift!B268)</f>
        <v/>
      </c>
      <c r="Z323" s="7"/>
      <c r="AA323" s="7"/>
    </row>
    <row r="324" s="5" customFormat="1" spans="3:27">
      <c r="C324" s="66"/>
      <c r="D324" s="67"/>
      <c r="E324" s="66"/>
      <c r="F324" s="66"/>
      <c r="G324" s="66"/>
      <c r="H324" s="66"/>
      <c r="I324" s="66"/>
      <c r="J324" s="66"/>
      <c r="K324" s="66"/>
      <c r="L324" s="66"/>
      <c r="M324" s="66"/>
      <c r="N324"/>
      <c r="O324"/>
      <c r="P324" s="61" t="str">
        <f>IF(_tagh2_day_shift!A269="","",_tagh2_day_shift!A269)</f>
        <v/>
      </c>
      <c r="Q324" s="7" t="str">
        <f>IF(_tagh2_day_shift!B269="","",_tagh2_day_shift!B269)</f>
        <v/>
      </c>
      <c r="Z324" s="7"/>
      <c r="AA324" s="7"/>
    </row>
    <row r="325" s="5" customFormat="1" spans="3:27">
      <c r="C325" s="66"/>
      <c r="D325" s="67"/>
      <c r="E325" s="66"/>
      <c r="F325" s="66"/>
      <c r="G325" s="66"/>
      <c r="H325" s="66"/>
      <c r="I325" s="66"/>
      <c r="J325" s="66"/>
      <c r="K325" s="66"/>
      <c r="L325" s="66"/>
      <c r="M325" s="66"/>
      <c r="N325"/>
      <c r="O325"/>
      <c r="P325" s="61" t="str">
        <f>IF(_tagh2_day_shift!A270="","",_tagh2_day_shift!A270)</f>
        <v/>
      </c>
      <c r="Q325" s="7" t="str">
        <f>IF(_tagh2_day_shift!B270="","",_tagh2_day_shift!B270)</f>
        <v/>
      </c>
      <c r="Z325" s="7"/>
      <c r="AA325" s="7"/>
    </row>
    <row r="326" s="5" customFormat="1" spans="3:27">
      <c r="C326" s="66"/>
      <c r="D326" s="67"/>
      <c r="E326" s="66"/>
      <c r="F326" s="66"/>
      <c r="G326" s="66"/>
      <c r="H326" s="66"/>
      <c r="I326" s="66"/>
      <c r="J326" s="66"/>
      <c r="K326" s="66"/>
      <c r="L326" s="66"/>
      <c r="M326" s="66"/>
      <c r="N326"/>
      <c r="O326"/>
      <c r="P326" s="61" t="str">
        <f>IF(_tagh2_day_shift!A271="","",_tagh2_day_shift!A271)</f>
        <v/>
      </c>
      <c r="Q326" s="7" t="str">
        <f>IF(_tagh2_day_shift!B271="","",_tagh2_day_shift!B271)</f>
        <v/>
      </c>
      <c r="Z326" s="7"/>
      <c r="AA326" s="7"/>
    </row>
    <row r="327" s="5" customFormat="1" spans="3:27">
      <c r="C327" s="66"/>
      <c r="D327" s="67"/>
      <c r="E327" s="66"/>
      <c r="F327" s="66"/>
      <c r="G327" s="66"/>
      <c r="H327" s="66"/>
      <c r="I327" s="66"/>
      <c r="J327" s="66"/>
      <c r="K327" s="66"/>
      <c r="L327" s="66"/>
      <c r="M327" s="66"/>
      <c r="N327"/>
      <c r="O327"/>
      <c r="P327" s="61" t="str">
        <f>IF(_tagh2_day_shift!A272="","",_tagh2_day_shift!A272)</f>
        <v/>
      </c>
      <c r="Q327" s="7" t="str">
        <f>IF(_tagh2_day_shift!B272="","",_tagh2_day_shift!B272)</f>
        <v/>
      </c>
      <c r="Z327" s="7"/>
      <c r="AA327" s="7"/>
    </row>
    <row r="328" s="5" customFormat="1" spans="3:27">
      <c r="C328" s="66"/>
      <c r="D328" s="67"/>
      <c r="E328" s="66"/>
      <c r="F328" s="66"/>
      <c r="G328" s="66"/>
      <c r="H328" s="66"/>
      <c r="I328" s="66"/>
      <c r="J328" s="66"/>
      <c r="K328" s="66"/>
      <c r="L328" s="66"/>
      <c r="M328" s="66"/>
      <c r="N328"/>
      <c r="O328"/>
      <c r="P328" s="61" t="str">
        <f>IF(_tagh2_day_shift!A273="","",_tagh2_day_shift!A273)</f>
        <v/>
      </c>
      <c r="Q328" s="7" t="str">
        <f>IF(_tagh2_day_shift!B273="","",_tagh2_day_shift!B273)</f>
        <v/>
      </c>
      <c r="Z328" s="7"/>
      <c r="AA328" s="7"/>
    </row>
    <row r="329" s="5" customFormat="1" spans="3:27">
      <c r="C329" s="66"/>
      <c r="D329" s="67"/>
      <c r="E329" s="66"/>
      <c r="F329" s="66"/>
      <c r="G329" s="66"/>
      <c r="H329" s="66"/>
      <c r="I329" s="66"/>
      <c r="J329" s="66"/>
      <c r="K329" s="66"/>
      <c r="L329" s="66"/>
      <c r="M329" s="66"/>
      <c r="N329"/>
      <c r="O329"/>
      <c r="P329" s="61" t="str">
        <f>IF(_tagh2_day_shift!A274="","",_tagh2_day_shift!A274)</f>
        <v/>
      </c>
      <c r="Q329" s="7" t="str">
        <f>IF(_tagh2_day_shift!B274="","",_tagh2_day_shift!B274)</f>
        <v/>
      </c>
      <c r="Z329" s="7"/>
      <c r="AA329" s="7"/>
    </row>
    <row r="330" s="5" customFormat="1" spans="3:27">
      <c r="C330" s="66"/>
      <c r="D330" s="67"/>
      <c r="E330" s="66"/>
      <c r="F330" s="66"/>
      <c r="G330" s="66"/>
      <c r="H330" s="66"/>
      <c r="I330" s="66"/>
      <c r="J330" s="66"/>
      <c r="K330" s="66"/>
      <c r="L330" s="66"/>
      <c r="M330" s="66"/>
      <c r="N330"/>
      <c r="O330"/>
      <c r="P330" s="61" t="str">
        <f>IF(_tagh2_day_shift!A275="","",_tagh2_day_shift!A275)</f>
        <v/>
      </c>
      <c r="Q330" s="7" t="str">
        <f>IF(_tagh2_day_shift!B275="","",_tagh2_day_shift!B275)</f>
        <v/>
      </c>
      <c r="Z330" s="7"/>
      <c r="AA330" s="7"/>
    </row>
    <row r="331" s="5" customFormat="1" spans="3:27">
      <c r="C331" s="66"/>
      <c r="D331" s="67"/>
      <c r="E331" s="66"/>
      <c r="F331" s="66"/>
      <c r="G331" s="66"/>
      <c r="H331" s="66"/>
      <c r="I331" s="66"/>
      <c r="J331" s="66"/>
      <c r="K331" s="66"/>
      <c r="L331" s="66"/>
      <c r="M331" s="66"/>
      <c r="N331"/>
      <c r="O331"/>
      <c r="P331" s="61" t="str">
        <f>IF(_tagh2_day_shift!A276="","",_tagh2_day_shift!A276)</f>
        <v/>
      </c>
      <c r="Q331" s="7" t="str">
        <f>IF(_tagh2_day_shift!B276="","",_tagh2_day_shift!B276)</f>
        <v/>
      </c>
      <c r="Z331" s="7"/>
      <c r="AA331" s="7"/>
    </row>
    <row r="332" s="5" customFormat="1" spans="3:27">
      <c r="C332" s="66"/>
      <c r="D332" s="67"/>
      <c r="E332" s="66"/>
      <c r="F332" s="66"/>
      <c r="G332" s="66"/>
      <c r="H332" s="66"/>
      <c r="I332" s="66"/>
      <c r="J332" s="66"/>
      <c r="K332" s="66"/>
      <c r="L332" s="66"/>
      <c r="M332" s="66"/>
      <c r="N332"/>
      <c r="O332"/>
      <c r="P332" s="61" t="str">
        <f>IF(_tagh2_day_shift!A277="","",_tagh2_day_shift!A277)</f>
        <v/>
      </c>
      <c r="Q332" s="7" t="str">
        <f>IF(_tagh2_day_shift!B277="","",_tagh2_day_shift!B277)</f>
        <v/>
      </c>
      <c r="Z332" s="7"/>
      <c r="AA332" s="7"/>
    </row>
    <row r="333" s="5" customFormat="1" spans="3:27">
      <c r="C333" s="66"/>
      <c r="D333" s="67"/>
      <c r="E333" s="66"/>
      <c r="F333" s="66"/>
      <c r="G333" s="66"/>
      <c r="H333" s="66"/>
      <c r="I333" s="66"/>
      <c r="J333" s="66"/>
      <c r="K333" s="66"/>
      <c r="L333" s="66"/>
      <c r="M333" s="66"/>
      <c r="N333"/>
      <c r="O333"/>
      <c r="P333" s="61" t="str">
        <f>IF(_tagh2_day_shift!A278="","",_tagh2_day_shift!A278)</f>
        <v/>
      </c>
      <c r="Q333" s="7" t="str">
        <f>IF(_tagh2_day_shift!B278="","",_tagh2_day_shift!B278)</f>
        <v/>
      </c>
      <c r="Z333" s="7"/>
      <c r="AA333" s="7"/>
    </row>
    <row r="334" s="5" customFormat="1" spans="3:27">
      <c r="C334" s="66"/>
      <c r="D334" s="67"/>
      <c r="E334" s="66"/>
      <c r="F334" s="66"/>
      <c r="G334" s="66"/>
      <c r="H334" s="66"/>
      <c r="I334" s="66"/>
      <c r="J334" s="66"/>
      <c r="K334" s="66"/>
      <c r="L334" s="66"/>
      <c r="M334" s="66"/>
      <c r="N334"/>
      <c r="O334"/>
      <c r="P334" s="61" t="str">
        <f>IF(_tagh2_day_shift!A279="","",_tagh2_day_shift!A279)</f>
        <v/>
      </c>
      <c r="Q334" s="7" t="str">
        <f>IF(_tagh2_day_shift!B279="","",_tagh2_day_shift!B279)</f>
        <v/>
      </c>
      <c r="Z334" s="7"/>
      <c r="AA334" s="7"/>
    </row>
    <row r="335" s="5" customFormat="1" spans="3:27">
      <c r="C335" s="66"/>
      <c r="D335" s="67"/>
      <c r="E335" s="66"/>
      <c r="F335" s="66"/>
      <c r="G335" s="66"/>
      <c r="H335" s="66"/>
      <c r="I335" s="66"/>
      <c r="J335" s="66"/>
      <c r="K335" s="66"/>
      <c r="L335" s="66"/>
      <c r="M335" s="66"/>
      <c r="N335"/>
      <c r="O335"/>
      <c r="P335" s="61" t="str">
        <f>IF(_tagh2_day_shift!A280="","",_tagh2_day_shift!A280)</f>
        <v/>
      </c>
      <c r="Q335" s="7" t="str">
        <f>IF(_tagh2_day_shift!B280="","",_tagh2_day_shift!B280)</f>
        <v/>
      </c>
      <c r="Z335" s="7"/>
      <c r="AA335" s="7"/>
    </row>
    <row r="336" s="5" customFormat="1" spans="3:27">
      <c r="C336" s="66"/>
      <c r="D336" s="67"/>
      <c r="E336" s="66"/>
      <c r="F336" s="66"/>
      <c r="G336" s="66"/>
      <c r="H336" s="66"/>
      <c r="I336" s="66"/>
      <c r="J336" s="66"/>
      <c r="K336" s="66"/>
      <c r="L336" s="66"/>
      <c r="M336" s="66"/>
      <c r="N336"/>
      <c r="O336"/>
      <c r="P336" s="61" t="str">
        <f>IF(_tagh2_day_shift!A281="","",_tagh2_day_shift!A281)</f>
        <v/>
      </c>
      <c r="Q336" s="7" t="str">
        <f>IF(_tagh2_day_shift!B281="","",_tagh2_day_shift!B281)</f>
        <v/>
      </c>
      <c r="Z336" s="7"/>
      <c r="AA336" s="7"/>
    </row>
    <row r="337" s="5" customFormat="1" spans="3:27">
      <c r="C337" s="66"/>
      <c r="D337" s="67"/>
      <c r="E337" s="66"/>
      <c r="F337" s="66"/>
      <c r="G337" s="66"/>
      <c r="H337" s="66"/>
      <c r="I337" s="66"/>
      <c r="J337" s="66"/>
      <c r="K337" s="66"/>
      <c r="L337" s="66"/>
      <c r="M337" s="66"/>
      <c r="N337"/>
      <c r="O337"/>
      <c r="P337" s="61" t="str">
        <f>IF(_tagh2_day_shift!A282="","",_tagh2_day_shift!A282)</f>
        <v/>
      </c>
      <c r="Q337" s="7" t="str">
        <f>IF(_tagh2_day_shift!B282="","",_tagh2_day_shift!B282)</f>
        <v/>
      </c>
      <c r="Z337" s="7"/>
      <c r="AA337" s="7"/>
    </row>
    <row r="338" s="5" customFormat="1" spans="3:27">
      <c r="C338" s="66"/>
      <c r="D338" s="67"/>
      <c r="E338" s="66"/>
      <c r="F338" s="66"/>
      <c r="G338" s="66"/>
      <c r="H338" s="66"/>
      <c r="I338" s="66"/>
      <c r="J338" s="66"/>
      <c r="K338" s="66"/>
      <c r="L338" s="66"/>
      <c r="M338" s="66"/>
      <c r="N338"/>
      <c r="O338"/>
      <c r="P338" s="61" t="str">
        <f>IF(_tagh2_day_shift!A283="","",_tagh2_day_shift!A283)</f>
        <v/>
      </c>
      <c r="Q338" s="7" t="str">
        <f>IF(_tagh2_day_shift!B283="","",_tagh2_day_shift!B283)</f>
        <v/>
      </c>
      <c r="Z338" s="7"/>
      <c r="AA338" s="7"/>
    </row>
    <row r="339" s="5" customFormat="1" spans="3:27">
      <c r="C339" s="66"/>
      <c r="D339" s="67"/>
      <c r="E339" s="66"/>
      <c r="F339" s="66"/>
      <c r="G339" s="66"/>
      <c r="H339" s="66"/>
      <c r="I339" s="66"/>
      <c r="J339" s="66"/>
      <c r="K339" s="66"/>
      <c r="L339" s="66"/>
      <c r="M339" s="66"/>
      <c r="N339"/>
      <c r="O339"/>
      <c r="P339" s="61" t="str">
        <f>IF(_tagh2_day_shift!A284="","",_tagh2_day_shift!A284)</f>
        <v/>
      </c>
      <c r="Q339" s="7" t="str">
        <f>IF(_tagh2_day_shift!B284="","",_tagh2_day_shift!B284)</f>
        <v/>
      </c>
      <c r="Z339" s="7"/>
      <c r="AA339" s="7"/>
    </row>
    <row r="340" s="5" customFormat="1" spans="3:27">
      <c r="C340" s="66"/>
      <c r="D340" s="67"/>
      <c r="E340" s="66"/>
      <c r="F340" s="66"/>
      <c r="G340" s="66"/>
      <c r="H340" s="66"/>
      <c r="I340" s="66"/>
      <c r="J340" s="66"/>
      <c r="K340" s="66"/>
      <c r="L340" s="66"/>
      <c r="M340" s="66"/>
      <c r="N340"/>
      <c r="O340"/>
      <c r="P340" s="61" t="str">
        <f>IF(_tagh2_day_shift!A285="","",_tagh2_day_shift!A285)</f>
        <v/>
      </c>
      <c r="Q340" s="7" t="str">
        <f>IF(_tagh2_day_shift!B285="","",_tagh2_day_shift!B285)</f>
        <v/>
      </c>
      <c r="Z340" s="7"/>
      <c r="AA340" s="7"/>
    </row>
    <row r="341" s="5" customFormat="1" spans="3:27">
      <c r="C341" s="66"/>
      <c r="D341" s="67"/>
      <c r="E341" s="66"/>
      <c r="F341" s="66"/>
      <c r="G341" s="66"/>
      <c r="H341" s="66"/>
      <c r="I341" s="66"/>
      <c r="J341" s="66"/>
      <c r="K341" s="66"/>
      <c r="L341" s="66"/>
      <c r="M341" s="66"/>
      <c r="N341"/>
      <c r="O341"/>
      <c r="P341" s="61" t="str">
        <f>IF(_tagh2_day_shift!A286="","",_tagh2_day_shift!A286)</f>
        <v/>
      </c>
      <c r="Q341" s="7" t="str">
        <f>IF(_tagh2_day_shift!B286="","",_tagh2_day_shift!B286)</f>
        <v/>
      </c>
      <c r="Z341" s="7"/>
      <c r="AA341" s="7"/>
    </row>
    <row r="342" s="5" customFormat="1" spans="3:27">
      <c r="C342" s="66"/>
      <c r="D342" s="67"/>
      <c r="E342" s="66"/>
      <c r="F342" s="66"/>
      <c r="G342" s="66"/>
      <c r="H342" s="66"/>
      <c r="I342" s="66"/>
      <c r="J342" s="66"/>
      <c r="K342" s="66"/>
      <c r="L342" s="66"/>
      <c r="M342" s="66"/>
      <c r="N342"/>
      <c r="O342"/>
      <c r="P342" s="61" t="str">
        <f>IF(_tagh2_day_shift!A287="","",_tagh2_day_shift!A287)</f>
        <v/>
      </c>
      <c r="Q342" s="7" t="str">
        <f>IF(_tagh2_day_shift!B287="","",_tagh2_day_shift!B287)</f>
        <v/>
      </c>
      <c r="Z342" s="7"/>
      <c r="AA342" s="7"/>
    </row>
    <row r="343" s="5" customFormat="1" spans="3:27">
      <c r="C343" s="66"/>
      <c r="D343" s="67"/>
      <c r="E343" s="66"/>
      <c r="F343" s="66"/>
      <c r="G343" s="66"/>
      <c r="H343" s="66"/>
      <c r="I343" s="66"/>
      <c r="J343" s="66"/>
      <c r="K343" s="66"/>
      <c r="L343" s="66"/>
      <c r="M343" s="66"/>
      <c r="N343"/>
      <c r="O343"/>
      <c r="P343" s="61" t="str">
        <f>IF(_tagh2_day_shift!A288="","",_tagh2_day_shift!A288)</f>
        <v/>
      </c>
      <c r="Q343" s="7" t="str">
        <f>IF(_tagh2_day_shift!B288="","",_tagh2_day_shift!B288)</f>
        <v/>
      </c>
      <c r="Z343" s="7"/>
      <c r="AA343" s="7"/>
    </row>
    <row r="344" s="5" customFormat="1" spans="3:27">
      <c r="C344" s="66"/>
      <c r="D344" s="67"/>
      <c r="E344" s="66"/>
      <c r="F344" s="66"/>
      <c r="G344" s="66"/>
      <c r="H344" s="66"/>
      <c r="I344" s="66"/>
      <c r="J344" s="66"/>
      <c r="K344" s="66"/>
      <c r="L344" s="66"/>
      <c r="M344" s="66"/>
      <c r="N344"/>
      <c r="O344"/>
      <c r="P344" s="61" t="str">
        <f>IF(_tagh2_day_shift!A289="","",_tagh2_day_shift!A289)</f>
        <v/>
      </c>
      <c r="Q344" s="7" t="str">
        <f>IF(_tagh2_day_shift!B289="","",_tagh2_day_shift!B289)</f>
        <v/>
      </c>
      <c r="Z344" s="7"/>
      <c r="AA344" s="7"/>
    </row>
    <row r="345" s="5" customFormat="1" spans="3:27">
      <c r="C345" s="66"/>
      <c r="D345" s="67"/>
      <c r="E345" s="66"/>
      <c r="F345" s="66"/>
      <c r="G345" s="66"/>
      <c r="H345" s="66"/>
      <c r="I345" s="66"/>
      <c r="J345" s="66"/>
      <c r="K345" s="66"/>
      <c r="L345" s="66"/>
      <c r="M345" s="66"/>
      <c r="N345"/>
      <c r="O345"/>
      <c r="P345" s="61" t="str">
        <f>IF(_tagh2_day_shift!A290="","",_tagh2_day_shift!A290)</f>
        <v/>
      </c>
      <c r="Q345" s="7" t="str">
        <f>IF(_tagh2_day_shift!B290="","",_tagh2_day_shift!B290)</f>
        <v/>
      </c>
      <c r="Z345" s="7"/>
      <c r="AA345" s="7"/>
    </row>
    <row r="346" s="5" customFormat="1" spans="3:27">
      <c r="C346" s="66"/>
      <c r="D346" s="67"/>
      <c r="E346" s="66"/>
      <c r="F346" s="66"/>
      <c r="G346" s="66"/>
      <c r="H346" s="66"/>
      <c r="I346" s="66"/>
      <c r="J346" s="66"/>
      <c r="K346" s="66"/>
      <c r="L346" s="66"/>
      <c r="M346" s="66"/>
      <c r="N346"/>
      <c r="O346"/>
      <c r="P346" s="61" t="str">
        <f>IF(_tagh2_day_shift!A291="","",_tagh2_day_shift!A291)</f>
        <v/>
      </c>
      <c r="Q346" s="7" t="str">
        <f>IF(_tagh2_day_shift!B291="","",_tagh2_day_shift!B291)</f>
        <v/>
      </c>
      <c r="Z346" s="7"/>
      <c r="AA346" s="7"/>
    </row>
    <row r="347" s="5" customFormat="1" spans="3:27">
      <c r="C347" s="66"/>
      <c r="D347" s="67"/>
      <c r="E347" s="66"/>
      <c r="F347" s="66"/>
      <c r="G347" s="66"/>
      <c r="H347" s="66"/>
      <c r="I347" s="66"/>
      <c r="J347" s="66"/>
      <c r="K347" s="66"/>
      <c r="L347" s="66"/>
      <c r="M347" s="66"/>
      <c r="N347"/>
      <c r="O347"/>
      <c r="P347" s="61" t="str">
        <f>IF(_tagh2_day_shift!A292="","",_tagh2_day_shift!A292)</f>
        <v/>
      </c>
      <c r="Q347" s="7" t="str">
        <f>IF(_tagh2_day_shift!B292="","",_tagh2_day_shift!B292)</f>
        <v/>
      </c>
      <c r="Z347" s="7"/>
      <c r="AA347" s="7"/>
    </row>
    <row r="348" s="5" customFormat="1" spans="3:27">
      <c r="C348" s="66"/>
      <c r="D348" s="67"/>
      <c r="E348" s="66"/>
      <c r="F348" s="66"/>
      <c r="G348" s="66"/>
      <c r="H348" s="66"/>
      <c r="I348" s="66"/>
      <c r="J348" s="66"/>
      <c r="K348" s="66"/>
      <c r="L348" s="66"/>
      <c r="M348" s="66"/>
      <c r="N348"/>
      <c r="O348"/>
      <c r="P348" s="61" t="str">
        <f>IF(_tagh2_day_shift!A293="","",_tagh2_day_shift!A293)</f>
        <v/>
      </c>
      <c r="Q348" s="7" t="str">
        <f>IF(_tagh2_day_shift!B293="","",_tagh2_day_shift!B293)</f>
        <v/>
      </c>
      <c r="Z348" s="7"/>
      <c r="AA348" s="7"/>
    </row>
    <row r="349" s="5" customFormat="1" spans="3:27">
      <c r="C349" s="66"/>
      <c r="D349" s="67"/>
      <c r="E349" s="66"/>
      <c r="F349" s="66"/>
      <c r="G349" s="66"/>
      <c r="H349" s="66"/>
      <c r="I349" s="66"/>
      <c r="J349" s="66"/>
      <c r="K349" s="66"/>
      <c r="L349" s="66"/>
      <c r="M349" s="66"/>
      <c r="N349"/>
      <c r="O349"/>
      <c r="P349" s="61" t="str">
        <f>IF(_tagh2_day_shift!A294="","",_tagh2_day_shift!A294)</f>
        <v/>
      </c>
      <c r="Q349" s="7" t="str">
        <f>IF(_tagh2_day_shift!B294="","",_tagh2_day_shift!B294)</f>
        <v/>
      </c>
      <c r="Z349" s="7"/>
      <c r="AA349" s="7"/>
    </row>
    <row r="350" s="5" customFormat="1" spans="3:27">
      <c r="C350" s="66"/>
      <c r="D350" s="67"/>
      <c r="E350" s="66"/>
      <c r="F350" s="66"/>
      <c r="G350" s="66"/>
      <c r="H350" s="66"/>
      <c r="I350" s="66"/>
      <c r="J350" s="66"/>
      <c r="K350" s="66"/>
      <c r="L350" s="66"/>
      <c r="M350" s="66"/>
      <c r="N350"/>
      <c r="O350"/>
      <c r="P350" s="61" t="str">
        <f>IF(_tagh2_day_shift!A295="","",_tagh2_day_shift!A295)</f>
        <v/>
      </c>
      <c r="Q350" s="7" t="str">
        <f>IF(_tagh2_day_shift!B295="","",_tagh2_day_shift!B295)</f>
        <v/>
      </c>
      <c r="Z350" s="7"/>
      <c r="AA350" s="7"/>
    </row>
    <row r="351" s="5" customFormat="1" spans="3:27">
      <c r="C351" s="66"/>
      <c r="D351" s="67"/>
      <c r="E351" s="66"/>
      <c r="F351" s="66"/>
      <c r="G351" s="66"/>
      <c r="H351" s="66"/>
      <c r="I351" s="66"/>
      <c r="J351" s="66"/>
      <c r="K351" s="66"/>
      <c r="L351" s="66"/>
      <c r="M351" s="66"/>
      <c r="N351"/>
      <c r="O351"/>
      <c r="P351" s="61" t="str">
        <f>IF(_tagh2_day_shift!A296="","",_tagh2_day_shift!A296)</f>
        <v/>
      </c>
      <c r="Q351" s="7" t="str">
        <f>IF(_tagh2_day_shift!B296="","",_tagh2_day_shift!B296)</f>
        <v/>
      </c>
      <c r="Z351" s="7"/>
      <c r="AA351" s="7"/>
    </row>
    <row r="352" s="5" customFormat="1" spans="3:27">
      <c r="C352" s="66"/>
      <c r="D352" s="67"/>
      <c r="E352" s="66"/>
      <c r="F352" s="66"/>
      <c r="G352" s="66"/>
      <c r="H352" s="66"/>
      <c r="I352" s="66"/>
      <c r="J352" s="66"/>
      <c r="K352" s="66"/>
      <c r="L352" s="66"/>
      <c r="M352" s="66"/>
      <c r="N352"/>
      <c r="O352"/>
      <c r="P352" s="61" t="str">
        <f>IF(_tagh2_day_shift!A297="","",_tagh2_day_shift!A297)</f>
        <v/>
      </c>
      <c r="Q352" s="7" t="str">
        <f>IF(_tagh2_day_shift!B297="","",_tagh2_day_shift!B297)</f>
        <v/>
      </c>
      <c r="Z352" s="7"/>
      <c r="AA352" s="7"/>
    </row>
    <row r="353" s="5" customFormat="1" spans="3:27">
      <c r="C353" s="66"/>
      <c r="D353" s="67"/>
      <c r="E353" s="66"/>
      <c r="F353" s="66"/>
      <c r="G353" s="66"/>
      <c r="H353" s="66"/>
      <c r="I353" s="66"/>
      <c r="J353" s="66"/>
      <c r="K353" s="66"/>
      <c r="L353" s="66"/>
      <c r="M353" s="66"/>
      <c r="N353"/>
      <c r="O353"/>
      <c r="P353" s="61" t="str">
        <f>IF(_tagh2_day_shift!A298="","",_tagh2_day_shift!A298)</f>
        <v/>
      </c>
      <c r="Q353" s="7" t="str">
        <f>IF(_tagh2_day_shift!B298="","",_tagh2_day_shift!B298)</f>
        <v/>
      </c>
      <c r="Z353" s="7"/>
      <c r="AA353" s="7"/>
    </row>
    <row r="354" s="5" customFormat="1" spans="3:27">
      <c r="C354" s="66"/>
      <c r="D354" s="67"/>
      <c r="E354" s="66"/>
      <c r="F354" s="66"/>
      <c r="G354" s="66"/>
      <c r="H354" s="66"/>
      <c r="I354" s="66"/>
      <c r="J354" s="66"/>
      <c r="K354" s="66"/>
      <c r="L354" s="66"/>
      <c r="M354" s="66"/>
      <c r="N354"/>
      <c r="O354"/>
      <c r="P354" s="61" t="str">
        <f>IF(_tagh2_day_shift!A299="","",_tagh2_day_shift!A299)</f>
        <v/>
      </c>
      <c r="Q354" s="7" t="str">
        <f>IF(_tagh2_day_shift!B299="","",_tagh2_day_shift!B299)</f>
        <v/>
      </c>
      <c r="Z354" s="7"/>
      <c r="AA354" s="7"/>
    </row>
    <row r="355" s="5" customFormat="1" spans="3:27">
      <c r="C355" s="66"/>
      <c r="D355" s="67"/>
      <c r="E355" s="66"/>
      <c r="F355" s="66"/>
      <c r="G355" s="66"/>
      <c r="H355" s="66"/>
      <c r="I355" s="66"/>
      <c r="J355" s="66"/>
      <c r="K355" s="66"/>
      <c r="L355" s="66"/>
      <c r="M355" s="66"/>
      <c r="N355"/>
      <c r="O355"/>
      <c r="P355" s="61" t="str">
        <f>IF(_tagh2_day_shift!A300="","",_tagh2_day_shift!A300)</f>
        <v/>
      </c>
      <c r="Q355" s="7" t="str">
        <f>IF(_tagh2_day_shift!B300="","",_tagh2_day_shift!B300)</f>
        <v/>
      </c>
      <c r="Z355" s="7"/>
      <c r="AA355" s="7"/>
    </row>
    <row r="356" s="5" customFormat="1" spans="3:27">
      <c r="C356" s="66"/>
      <c r="D356" s="67"/>
      <c r="E356" s="66"/>
      <c r="F356" s="66"/>
      <c r="G356" s="66"/>
      <c r="H356" s="66"/>
      <c r="I356" s="66"/>
      <c r="J356" s="66"/>
      <c r="K356" s="66"/>
      <c r="L356" s="66"/>
      <c r="M356" s="66"/>
      <c r="N356"/>
      <c r="O356"/>
      <c r="P356" s="61" t="str">
        <f>IF(_tagh2_day_shift!A301="","",_tagh2_day_shift!A301)</f>
        <v/>
      </c>
      <c r="Q356" s="7" t="str">
        <f>IF(_tagh2_day_shift!B301="","",_tagh2_day_shift!B301)</f>
        <v/>
      </c>
      <c r="Z356" s="7"/>
      <c r="AA356" s="7"/>
    </row>
    <row r="357" s="5" customFormat="1" spans="3:27">
      <c r="C357" s="66"/>
      <c r="D357" s="67"/>
      <c r="E357" s="66"/>
      <c r="F357" s="66"/>
      <c r="G357" s="66"/>
      <c r="H357" s="66"/>
      <c r="I357" s="66"/>
      <c r="J357" s="66"/>
      <c r="K357" s="66"/>
      <c r="L357" s="66"/>
      <c r="M357" s="66"/>
      <c r="N357"/>
      <c r="O357"/>
      <c r="P357" s="61" t="str">
        <f>IF(_tagh2_day_shift!A302="","",_tagh2_day_shift!A302)</f>
        <v/>
      </c>
      <c r="Q357" s="7" t="str">
        <f>IF(_tagh2_day_shift!B302="","",_tagh2_day_shift!B302)</f>
        <v/>
      </c>
      <c r="Z357" s="7"/>
      <c r="AA357" s="7"/>
    </row>
    <row r="358" s="5" customFormat="1" spans="3:27">
      <c r="C358" s="66"/>
      <c r="D358" s="67"/>
      <c r="E358" s="66"/>
      <c r="F358" s="66"/>
      <c r="G358" s="66"/>
      <c r="H358" s="66"/>
      <c r="I358" s="66"/>
      <c r="J358" s="66"/>
      <c r="K358" s="66"/>
      <c r="L358" s="66"/>
      <c r="M358" s="66"/>
      <c r="N358"/>
      <c r="O358"/>
      <c r="P358" s="61" t="str">
        <f>IF(_tagh2_day_shift!A303="","",_tagh2_day_shift!A303)</f>
        <v/>
      </c>
      <c r="Q358" s="7" t="str">
        <f>IF(_tagh2_day_shift!B303="","",_tagh2_day_shift!B303)</f>
        <v/>
      </c>
      <c r="Z358" s="7"/>
      <c r="AA358" s="7"/>
    </row>
    <row r="359" s="5" customFormat="1" spans="3:27">
      <c r="C359" s="66"/>
      <c r="D359" s="67"/>
      <c r="E359" s="66"/>
      <c r="F359" s="66"/>
      <c r="G359" s="66"/>
      <c r="H359" s="66"/>
      <c r="I359" s="66"/>
      <c r="J359" s="66"/>
      <c r="K359" s="66"/>
      <c r="L359" s="66"/>
      <c r="M359" s="66"/>
      <c r="N359"/>
      <c r="O359"/>
      <c r="P359" s="61" t="str">
        <f>IF(_tagh2_day_shift!A304="","",_tagh2_day_shift!A304)</f>
        <v/>
      </c>
      <c r="Q359" s="7" t="str">
        <f>IF(_tagh2_day_shift!B304="","",_tagh2_day_shift!B304)</f>
        <v/>
      </c>
      <c r="Z359" s="7"/>
      <c r="AA359" s="7"/>
    </row>
    <row r="360" s="5" customFormat="1" spans="3:27">
      <c r="C360" s="66"/>
      <c r="D360" s="67"/>
      <c r="E360" s="66"/>
      <c r="F360" s="66"/>
      <c r="G360" s="66"/>
      <c r="H360" s="66"/>
      <c r="I360" s="66"/>
      <c r="J360" s="66"/>
      <c r="K360" s="66"/>
      <c r="L360" s="66"/>
      <c r="M360" s="66"/>
      <c r="N360"/>
      <c r="O360"/>
      <c r="P360" s="61" t="str">
        <f>IF(_tagh2_day_shift!A305="","",_tagh2_day_shift!A305)</f>
        <v/>
      </c>
      <c r="Q360" s="7" t="str">
        <f>IF(_tagh2_day_shift!B305="","",_tagh2_day_shift!B305)</f>
        <v/>
      </c>
      <c r="Z360" s="7"/>
      <c r="AA360" s="7"/>
    </row>
    <row r="361" s="5" customFormat="1" spans="3:27">
      <c r="C361" s="66"/>
      <c r="D361" s="67"/>
      <c r="E361" s="66"/>
      <c r="F361" s="66"/>
      <c r="G361" s="66"/>
      <c r="H361" s="66"/>
      <c r="I361" s="66"/>
      <c r="J361" s="66"/>
      <c r="K361" s="66"/>
      <c r="L361" s="66"/>
      <c r="M361" s="66"/>
      <c r="N361"/>
      <c r="O361"/>
      <c r="P361" s="61" t="str">
        <f>IF(_tagh2_day_shift!A306="","",_tagh2_day_shift!A306)</f>
        <v/>
      </c>
      <c r="Q361" s="7" t="str">
        <f>IF(_tagh2_day_shift!B306="","",_tagh2_day_shift!B306)</f>
        <v/>
      </c>
      <c r="Z361" s="7"/>
      <c r="AA361" s="7"/>
    </row>
    <row r="362" s="5" customFormat="1" spans="3:27">
      <c r="C362" s="66"/>
      <c r="D362" s="67"/>
      <c r="E362" s="66"/>
      <c r="F362" s="66"/>
      <c r="G362" s="66"/>
      <c r="H362" s="66"/>
      <c r="I362" s="66"/>
      <c r="J362" s="66"/>
      <c r="K362" s="66"/>
      <c r="L362" s="66"/>
      <c r="M362" s="66"/>
      <c r="N362"/>
      <c r="O362"/>
      <c r="P362" s="61" t="str">
        <f>IF(_tagh2_day_shift!A307="","",_tagh2_day_shift!A307)</f>
        <v/>
      </c>
      <c r="Q362" s="7" t="str">
        <f>IF(_tagh2_day_shift!B307="","",_tagh2_day_shift!B307)</f>
        <v/>
      </c>
      <c r="Z362" s="7"/>
      <c r="AA362" s="7"/>
    </row>
    <row r="363" s="5" customFormat="1" spans="3:27">
      <c r="C363" s="66"/>
      <c r="D363" s="67"/>
      <c r="E363" s="66"/>
      <c r="F363" s="66"/>
      <c r="G363" s="66"/>
      <c r="H363" s="66"/>
      <c r="I363" s="66"/>
      <c r="J363" s="66"/>
      <c r="K363" s="66"/>
      <c r="L363" s="66"/>
      <c r="M363" s="66"/>
      <c r="N363"/>
      <c r="O363"/>
      <c r="P363" s="61" t="str">
        <f>IF(_tagh2_day_shift!A308="","",_tagh2_day_shift!A308)</f>
        <v/>
      </c>
      <c r="Q363" s="7" t="str">
        <f>IF(_tagh2_day_shift!B308="","",_tagh2_day_shift!B308)</f>
        <v/>
      </c>
      <c r="Z363" s="7"/>
      <c r="AA363" s="7"/>
    </row>
    <row r="364" s="5" customFormat="1" spans="3:27">
      <c r="C364" s="66"/>
      <c r="D364" s="67"/>
      <c r="E364" s="66"/>
      <c r="F364" s="66"/>
      <c r="G364" s="66"/>
      <c r="H364" s="66"/>
      <c r="I364" s="66"/>
      <c r="J364" s="66"/>
      <c r="K364" s="66"/>
      <c r="L364" s="66"/>
      <c r="M364" s="66"/>
      <c r="N364"/>
      <c r="O364"/>
      <c r="P364" s="61" t="str">
        <f>IF(_tagh2_day_shift!A309="","",_tagh2_day_shift!A309)</f>
        <v/>
      </c>
      <c r="Q364" s="7" t="str">
        <f>IF(_tagh2_day_shift!B309="","",_tagh2_day_shift!B309)</f>
        <v/>
      </c>
      <c r="Z364" s="7"/>
      <c r="AA364" s="7"/>
    </row>
    <row r="365" s="5" customFormat="1" spans="3:27">
      <c r="C365" s="66"/>
      <c r="D365" s="67"/>
      <c r="E365" s="66"/>
      <c r="F365" s="66"/>
      <c r="G365" s="66"/>
      <c r="H365" s="66"/>
      <c r="I365" s="66"/>
      <c r="J365" s="66"/>
      <c r="K365" s="66"/>
      <c r="L365" s="66"/>
      <c r="M365" s="66"/>
      <c r="N365"/>
      <c r="O365"/>
      <c r="P365" s="61" t="str">
        <f>IF(_tagh2_day_shift!A310="","",_tagh2_day_shift!A310)</f>
        <v/>
      </c>
      <c r="Q365" s="7" t="str">
        <f>IF(_tagh2_day_shift!B310="","",_tagh2_day_shift!B310)</f>
        <v/>
      </c>
      <c r="Z365" s="7"/>
      <c r="AA365" s="7"/>
    </row>
    <row r="366" s="5" customFormat="1" spans="3:27">
      <c r="C366" s="66"/>
      <c r="D366" s="67"/>
      <c r="E366" s="66"/>
      <c r="F366" s="66"/>
      <c r="G366" s="66"/>
      <c r="H366" s="66"/>
      <c r="I366" s="66"/>
      <c r="J366" s="66"/>
      <c r="K366" s="66"/>
      <c r="L366" s="66"/>
      <c r="M366" s="66"/>
      <c r="N366"/>
      <c r="O366"/>
      <c r="P366" s="61" t="str">
        <f>IF(_tagh2_day_shift!A311="","",_tagh2_day_shift!A311)</f>
        <v/>
      </c>
      <c r="Q366" s="7" t="str">
        <f>IF(_tagh2_day_shift!B311="","",_tagh2_day_shift!B311)</f>
        <v/>
      </c>
      <c r="Z366" s="7"/>
      <c r="AA366" s="7"/>
    </row>
    <row r="367" s="5" customFormat="1" spans="3:27">
      <c r="C367" s="66"/>
      <c r="D367" s="67"/>
      <c r="E367" s="66"/>
      <c r="F367" s="66"/>
      <c r="G367" s="66"/>
      <c r="H367" s="66"/>
      <c r="I367" s="66"/>
      <c r="J367" s="66"/>
      <c r="K367" s="66"/>
      <c r="L367" s="66"/>
      <c r="M367" s="66"/>
      <c r="N367"/>
      <c r="O367"/>
      <c r="P367" s="61" t="str">
        <f>IF(_tagh2_day_shift!A312="","",_tagh2_day_shift!A312)</f>
        <v/>
      </c>
      <c r="Q367" s="7" t="str">
        <f>IF(_tagh2_day_shift!B312="","",_tagh2_day_shift!B312)</f>
        <v/>
      </c>
      <c r="Z367" s="7"/>
      <c r="AA367" s="7"/>
    </row>
    <row r="368" s="5" customFormat="1" spans="3:27">
      <c r="C368" s="66"/>
      <c r="D368" s="67"/>
      <c r="E368" s="66"/>
      <c r="F368" s="66"/>
      <c r="G368" s="66"/>
      <c r="H368" s="66"/>
      <c r="I368" s="66"/>
      <c r="J368" s="66"/>
      <c r="K368" s="66"/>
      <c r="L368" s="66"/>
      <c r="M368" s="66"/>
      <c r="N368"/>
      <c r="O368"/>
      <c r="P368" s="61" t="str">
        <f>IF(_tagh2_day_shift!A313="","",_tagh2_day_shift!A313)</f>
        <v/>
      </c>
      <c r="Q368" s="7" t="str">
        <f>IF(_tagh2_day_shift!B313="","",_tagh2_day_shift!B313)</f>
        <v/>
      </c>
      <c r="Z368" s="7"/>
      <c r="AA368" s="7"/>
    </row>
    <row r="369" s="5" customFormat="1" spans="3:27">
      <c r="C369" s="66"/>
      <c r="D369" s="67"/>
      <c r="E369" s="66"/>
      <c r="F369" s="66"/>
      <c r="G369" s="66"/>
      <c r="H369" s="66"/>
      <c r="I369" s="66"/>
      <c r="J369" s="66"/>
      <c r="K369" s="66"/>
      <c r="L369" s="66"/>
      <c r="M369" s="66"/>
      <c r="N369"/>
      <c r="O369"/>
      <c r="P369" s="61" t="str">
        <f>IF(_tagh2_day_shift!A314="","",_tagh2_day_shift!A314)</f>
        <v/>
      </c>
      <c r="Q369" s="7" t="str">
        <f>IF(_tagh2_day_shift!B314="","",_tagh2_day_shift!B314)</f>
        <v/>
      </c>
      <c r="Z369" s="7"/>
      <c r="AA369" s="7"/>
    </row>
    <row r="370" s="5" customFormat="1" spans="3:27">
      <c r="C370" s="66"/>
      <c r="D370" s="67"/>
      <c r="E370" s="66"/>
      <c r="F370" s="66"/>
      <c r="G370" s="66"/>
      <c r="H370" s="66"/>
      <c r="I370" s="66"/>
      <c r="J370" s="66"/>
      <c r="K370" s="66"/>
      <c r="L370" s="66"/>
      <c r="M370" s="66"/>
      <c r="N370"/>
      <c r="O370"/>
      <c r="P370" s="61" t="str">
        <f>IF(_tagh2_day_shift!A315="","",_tagh2_day_shift!A315)</f>
        <v/>
      </c>
      <c r="Q370" s="7" t="str">
        <f>IF(_tagh2_day_shift!B315="","",_tagh2_day_shift!B315)</f>
        <v/>
      </c>
      <c r="Z370" s="7"/>
      <c r="AA370" s="7"/>
    </row>
    <row r="371" s="5" customFormat="1" spans="3:27">
      <c r="C371" s="66"/>
      <c r="D371" s="67"/>
      <c r="E371" s="66"/>
      <c r="F371" s="66"/>
      <c r="G371" s="66"/>
      <c r="H371" s="66"/>
      <c r="I371" s="66"/>
      <c r="J371" s="66"/>
      <c r="K371" s="66"/>
      <c r="L371" s="66"/>
      <c r="M371" s="66"/>
      <c r="N371"/>
      <c r="O371"/>
      <c r="P371" s="61" t="str">
        <f>IF(_tagh2_day_shift!A316="","",_tagh2_day_shift!A316)</f>
        <v/>
      </c>
      <c r="Q371" s="7" t="str">
        <f>IF(_tagh2_day_shift!B316="","",_tagh2_day_shift!B316)</f>
        <v/>
      </c>
      <c r="Z371" s="7"/>
      <c r="AA371" s="7"/>
    </row>
    <row r="372" s="5" customFormat="1" spans="3:27">
      <c r="C372" s="66"/>
      <c r="D372" s="67"/>
      <c r="E372" s="66"/>
      <c r="F372" s="66"/>
      <c r="G372" s="66"/>
      <c r="H372" s="66"/>
      <c r="I372" s="66"/>
      <c r="J372" s="66"/>
      <c r="K372" s="66"/>
      <c r="L372" s="66"/>
      <c r="M372" s="66"/>
      <c r="N372"/>
      <c r="O372"/>
      <c r="P372" s="61" t="str">
        <f>IF(_tagh2_day_shift!A317="","",_tagh2_day_shift!A317)</f>
        <v/>
      </c>
      <c r="Q372" s="7" t="str">
        <f>IF(_tagh2_day_shift!B317="","",_tagh2_day_shift!B317)</f>
        <v/>
      </c>
      <c r="Z372" s="7"/>
      <c r="AA372" s="7"/>
    </row>
    <row r="373" s="5" customFormat="1" spans="3:27">
      <c r="C373" s="66"/>
      <c r="D373" s="67"/>
      <c r="E373" s="66"/>
      <c r="F373" s="66"/>
      <c r="G373" s="66"/>
      <c r="H373" s="66"/>
      <c r="I373" s="66"/>
      <c r="J373" s="66"/>
      <c r="K373" s="66"/>
      <c r="L373" s="66"/>
      <c r="M373" s="66"/>
      <c r="N373"/>
      <c r="O373"/>
      <c r="P373" s="61" t="str">
        <f>IF(_tagh2_day_shift!A318="","",_tagh2_day_shift!A318)</f>
        <v/>
      </c>
      <c r="Q373" s="7" t="str">
        <f>IF(_tagh2_day_shift!B318="","",_tagh2_day_shift!B318)</f>
        <v/>
      </c>
      <c r="Z373" s="7"/>
      <c r="AA373" s="7"/>
    </row>
    <row r="374" s="5" customFormat="1" spans="3:27">
      <c r="C374" s="66"/>
      <c r="D374" s="67"/>
      <c r="E374" s="66"/>
      <c r="F374" s="66"/>
      <c r="G374" s="66"/>
      <c r="H374" s="66"/>
      <c r="I374" s="66"/>
      <c r="J374" s="66"/>
      <c r="K374" s="66"/>
      <c r="L374" s="66"/>
      <c r="M374" s="66"/>
      <c r="N374"/>
      <c r="O374"/>
      <c r="P374" s="61" t="str">
        <f>IF(_tagh2_day_shift!A319="","",_tagh2_day_shift!A319)</f>
        <v/>
      </c>
      <c r="Q374" s="7" t="str">
        <f>IF(_tagh2_day_shift!B319="","",_tagh2_day_shift!B319)</f>
        <v/>
      </c>
      <c r="Z374" s="7"/>
      <c r="AA374" s="7"/>
    </row>
    <row r="375" s="5" customFormat="1" spans="3:27">
      <c r="C375" s="66"/>
      <c r="D375" s="67"/>
      <c r="E375" s="66"/>
      <c r="F375" s="66"/>
      <c r="G375" s="66"/>
      <c r="H375" s="66"/>
      <c r="I375" s="66"/>
      <c r="J375" s="66"/>
      <c r="K375" s="66"/>
      <c r="L375" s="66"/>
      <c r="M375" s="66"/>
      <c r="N375"/>
      <c r="O375"/>
      <c r="P375" s="61" t="str">
        <f>IF(_tagh2_day_shift!A320="","",_tagh2_day_shift!A320)</f>
        <v/>
      </c>
      <c r="Q375" s="7" t="str">
        <f>IF(_tagh2_day_shift!B320="","",_tagh2_day_shift!B320)</f>
        <v/>
      </c>
      <c r="Z375" s="7"/>
      <c r="AA375" s="7"/>
    </row>
    <row r="376" s="5" customFormat="1" spans="3:27">
      <c r="C376" s="66"/>
      <c r="D376" s="67"/>
      <c r="E376" s="66"/>
      <c r="F376" s="66"/>
      <c r="G376" s="66"/>
      <c r="H376" s="66"/>
      <c r="I376" s="66"/>
      <c r="J376" s="66"/>
      <c r="K376" s="66"/>
      <c r="L376" s="66"/>
      <c r="M376" s="66"/>
      <c r="N376"/>
      <c r="O376"/>
      <c r="P376" s="61" t="str">
        <f>IF(_tagh2_day_shift!A321="","",_tagh2_day_shift!A321)</f>
        <v/>
      </c>
      <c r="Q376" s="7" t="str">
        <f>IF(_tagh2_day_shift!B321="","",_tagh2_day_shift!B321)</f>
        <v/>
      </c>
      <c r="Z376" s="7"/>
      <c r="AA376" s="7"/>
    </row>
    <row r="377" s="5" customFormat="1" spans="3:27">
      <c r="C377" s="66"/>
      <c r="D377" s="67"/>
      <c r="E377" s="66"/>
      <c r="F377" s="66"/>
      <c r="G377" s="66"/>
      <c r="H377" s="66"/>
      <c r="I377" s="66"/>
      <c r="J377" s="66"/>
      <c r="K377" s="66"/>
      <c r="L377" s="66"/>
      <c r="M377" s="66"/>
      <c r="N377"/>
      <c r="O377"/>
      <c r="P377" s="61" t="str">
        <f>IF(_tagh2_day_shift!A322="","",_tagh2_day_shift!A322)</f>
        <v/>
      </c>
      <c r="Q377" s="7" t="str">
        <f>IF(_tagh2_day_shift!B322="","",_tagh2_day_shift!B322)</f>
        <v/>
      </c>
      <c r="Z377" s="7"/>
      <c r="AA377" s="7"/>
    </row>
    <row r="378" s="5" customFormat="1" spans="3:27">
      <c r="C378" s="66"/>
      <c r="D378" s="67"/>
      <c r="E378" s="66"/>
      <c r="F378" s="66"/>
      <c r="G378" s="66"/>
      <c r="H378" s="66"/>
      <c r="I378" s="66"/>
      <c r="J378" s="66"/>
      <c r="K378" s="66"/>
      <c r="L378" s="66"/>
      <c r="M378" s="66"/>
      <c r="N378"/>
      <c r="O378"/>
      <c r="P378" s="61" t="str">
        <f>IF(_tagh2_day_shift!A323="","",_tagh2_day_shift!A323)</f>
        <v/>
      </c>
      <c r="Q378" s="7" t="str">
        <f>IF(_tagh2_day_shift!B323="","",_tagh2_day_shift!B323)</f>
        <v/>
      </c>
      <c r="Z378" s="7"/>
      <c r="AA378" s="7"/>
    </row>
    <row r="379" s="5" customFormat="1" spans="3:27">
      <c r="C379" s="66"/>
      <c r="D379" s="67"/>
      <c r="E379" s="66"/>
      <c r="F379" s="66"/>
      <c r="G379" s="66"/>
      <c r="H379" s="66"/>
      <c r="I379" s="66"/>
      <c r="J379" s="66"/>
      <c r="K379" s="66"/>
      <c r="L379" s="66"/>
      <c r="M379" s="66"/>
      <c r="N379"/>
      <c r="O379"/>
      <c r="P379" s="61" t="str">
        <f>IF(_tagh2_day_shift!A324="","",_tagh2_day_shift!A324)</f>
        <v/>
      </c>
      <c r="Q379" s="7" t="str">
        <f>IF(_tagh2_day_shift!B324="","",_tagh2_day_shift!B324)</f>
        <v/>
      </c>
      <c r="Z379" s="7"/>
      <c r="AA379" s="7"/>
    </row>
    <row r="380" s="5" customFormat="1" spans="3:27">
      <c r="C380" s="66"/>
      <c r="D380" s="67"/>
      <c r="E380" s="66"/>
      <c r="F380" s="66"/>
      <c r="G380" s="66"/>
      <c r="H380" s="66"/>
      <c r="I380" s="66"/>
      <c r="J380" s="66"/>
      <c r="K380" s="66"/>
      <c r="L380" s="66"/>
      <c r="M380" s="66"/>
      <c r="N380"/>
      <c r="O380"/>
      <c r="P380" s="61" t="str">
        <f>IF(_tagh2_day_shift!A325="","",_tagh2_day_shift!A325)</f>
        <v/>
      </c>
      <c r="Q380" s="7" t="str">
        <f>IF(_tagh2_day_shift!B325="","",_tagh2_day_shift!B325)</f>
        <v/>
      </c>
      <c r="Z380" s="7"/>
      <c r="AA380" s="7"/>
    </row>
    <row r="381" s="5" customFormat="1" spans="3:27">
      <c r="C381" s="66"/>
      <c r="D381" s="67"/>
      <c r="E381" s="66"/>
      <c r="F381" s="66"/>
      <c r="G381" s="66"/>
      <c r="H381" s="66"/>
      <c r="I381" s="66"/>
      <c r="J381" s="66"/>
      <c r="K381" s="66"/>
      <c r="L381" s="66"/>
      <c r="M381" s="66"/>
      <c r="N381"/>
      <c r="O381"/>
      <c r="P381" s="61" t="str">
        <f>IF(_tagh2_day_shift!A326="","",_tagh2_day_shift!A326)</f>
        <v/>
      </c>
      <c r="Q381" s="7" t="str">
        <f>IF(_tagh2_day_shift!B326="","",_tagh2_day_shift!B326)</f>
        <v/>
      </c>
      <c r="Z381" s="7"/>
      <c r="AA381" s="7"/>
    </row>
    <row r="382" s="5" customFormat="1" spans="3:27">
      <c r="C382" s="66"/>
      <c r="D382" s="67"/>
      <c r="E382" s="66"/>
      <c r="F382" s="66"/>
      <c r="G382" s="66"/>
      <c r="H382" s="66"/>
      <c r="I382" s="66"/>
      <c r="J382" s="66"/>
      <c r="K382" s="66"/>
      <c r="L382" s="66"/>
      <c r="M382" s="66"/>
      <c r="N382"/>
      <c r="O382"/>
      <c r="P382" s="61" t="str">
        <f>IF(_tagh2_day_shift!A327="","",_tagh2_day_shift!A327)</f>
        <v/>
      </c>
      <c r="Q382" s="7" t="str">
        <f>IF(_tagh2_day_shift!B327="","",_tagh2_day_shift!B327)</f>
        <v/>
      </c>
      <c r="Z382" s="7"/>
      <c r="AA382" s="7"/>
    </row>
    <row r="383" s="5" customFormat="1" spans="3:27">
      <c r="C383" s="66"/>
      <c r="D383" s="67"/>
      <c r="E383" s="66"/>
      <c r="F383" s="66"/>
      <c r="G383" s="66"/>
      <c r="H383" s="66"/>
      <c r="I383" s="66"/>
      <c r="J383" s="66"/>
      <c r="K383" s="66"/>
      <c r="L383" s="66"/>
      <c r="M383" s="66"/>
      <c r="N383"/>
      <c r="O383"/>
      <c r="P383" s="61" t="str">
        <f>IF(_tagh2_day_shift!A328="","",_tagh2_day_shift!A328)</f>
        <v/>
      </c>
      <c r="Q383" s="7" t="str">
        <f>IF(_tagh2_day_shift!B328="","",_tagh2_day_shift!B328)</f>
        <v/>
      </c>
      <c r="Z383" s="7"/>
      <c r="AA383" s="7"/>
    </row>
    <row r="384" s="5" customFormat="1" spans="3:27">
      <c r="C384" s="66"/>
      <c r="D384" s="67"/>
      <c r="E384" s="66"/>
      <c r="F384" s="66"/>
      <c r="G384" s="66"/>
      <c r="H384" s="66"/>
      <c r="I384" s="66"/>
      <c r="J384" s="66"/>
      <c r="K384" s="66"/>
      <c r="L384" s="66"/>
      <c r="M384" s="66"/>
      <c r="N384"/>
      <c r="O384"/>
      <c r="P384" s="61" t="str">
        <f>IF(_tagh2_day_shift!A329="","",_tagh2_day_shift!A329)</f>
        <v/>
      </c>
      <c r="Q384" s="7" t="str">
        <f>IF(_tagh2_day_shift!B329="","",_tagh2_day_shift!B329)</f>
        <v/>
      </c>
      <c r="Z384" s="7"/>
      <c r="AA384" s="7"/>
    </row>
    <row r="385" s="5" customFormat="1" spans="3:27">
      <c r="C385" s="66"/>
      <c r="D385" s="67"/>
      <c r="E385" s="66"/>
      <c r="F385" s="66"/>
      <c r="G385" s="66"/>
      <c r="H385" s="66"/>
      <c r="I385" s="66"/>
      <c r="J385" s="66"/>
      <c r="K385" s="66"/>
      <c r="L385" s="66"/>
      <c r="M385" s="66"/>
      <c r="N385"/>
      <c r="O385"/>
      <c r="P385" s="61" t="str">
        <f>IF(_tagh2_day_shift!A330="","",_tagh2_day_shift!A330)</f>
        <v/>
      </c>
      <c r="Q385" s="7" t="str">
        <f>IF(_tagh2_day_shift!B330="","",_tagh2_day_shift!B330)</f>
        <v/>
      </c>
      <c r="Z385" s="7"/>
      <c r="AA385" s="7"/>
    </row>
    <row r="386" s="5" customFormat="1" spans="3:27">
      <c r="C386" s="66"/>
      <c r="D386" s="67"/>
      <c r="E386" s="66"/>
      <c r="F386" s="66"/>
      <c r="G386" s="66"/>
      <c r="H386" s="66"/>
      <c r="I386" s="66"/>
      <c r="J386" s="66"/>
      <c r="K386" s="66"/>
      <c r="L386" s="66"/>
      <c r="M386" s="66"/>
      <c r="N386"/>
      <c r="O386"/>
      <c r="P386" s="61" t="str">
        <f>IF(_tagh2_day_shift!A331="","",_tagh2_day_shift!A331)</f>
        <v/>
      </c>
      <c r="Q386" s="7" t="str">
        <f>IF(_tagh2_day_shift!B331="","",_tagh2_day_shift!B331)</f>
        <v/>
      </c>
      <c r="Z386" s="7"/>
      <c r="AA386" s="7"/>
    </row>
    <row r="387" s="5" customFormat="1" spans="3:27">
      <c r="C387" s="66"/>
      <c r="D387" s="67"/>
      <c r="E387" s="66"/>
      <c r="F387" s="66"/>
      <c r="G387" s="66"/>
      <c r="H387" s="66"/>
      <c r="I387" s="66"/>
      <c r="J387" s="66"/>
      <c r="K387" s="66"/>
      <c r="L387" s="66"/>
      <c r="M387" s="66"/>
      <c r="N387"/>
      <c r="O387"/>
      <c r="P387" s="61" t="str">
        <f>IF(_tagh2_day_shift!A332="","",_tagh2_day_shift!A332)</f>
        <v/>
      </c>
      <c r="Q387" s="7" t="str">
        <f>IF(_tagh2_day_shift!B332="","",_tagh2_day_shift!B332)</f>
        <v/>
      </c>
      <c r="Z387" s="7"/>
      <c r="AA387" s="7"/>
    </row>
    <row r="388" s="5" customFormat="1" spans="3:27">
      <c r="C388" s="66"/>
      <c r="D388" s="67"/>
      <c r="E388" s="66"/>
      <c r="F388" s="66"/>
      <c r="G388" s="66"/>
      <c r="H388" s="66"/>
      <c r="I388" s="66"/>
      <c r="J388" s="66"/>
      <c r="K388" s="66"/>
      <c r="L388" s="66"/>
      <c r="M388" s="66"/>
      <c r="N388"/>
      <c r="O388"/>
      <c r="P388" s="61" t="str">
        <f>IF(_tagh2_day_shift!A333="","",_tagh2_day_shift!A333)</f>
        <v/>
      </c>
      <c r="Q388" s="7" t="str">
        <f>IF(_tagh2_day_shift!B333="","",_tagh2_day_shift!B333)</f>
        <v/>
      </c>
      <c r="Z388" s="7"/>
      <c r="AA388" s="7"/>
    </row>
    <row r="389" s="5" customFormat="1" spans="3:27">
      <c r="C389" s="66"/>
      <c r="D389" s="67"/>
      <c r="E389" s="66"/>
      <c r="F389" s="66"/>
      <c r="G389" s="66"/>
      <c r="H389" s="66"/>
      <c r="I389" s="66"/>
      <c r="J389" s="66"/>
      <c r="K389" s="66"/>
      <c r="L389" s="66"/>
      <c r="M389" s="66"/>
      <c r="N389"/>
      <c r="O389"/>
      <c r="P389" s="61" t="str">
        <f>IF(_tagh2_day_shift!A334="","",_tagh2_day_shift!A334)</f>
        <v/>
      </c>
      <c r="Q389" s="7" t="str">
        <f>IF(_tagh2_day_shift!B334="","",_tagh2_day_shift!B334)</f>
        <v/>
      </c>
      <c r="Z389" s="7"/>
      <c r="AA389" s="7"/>
    </row>
    <row r="390" s="5" customFormat="1" spans="3:27">
      <c r="C390" s="66"/>
      <c r="D390" s="67"/>
      <c r="E390" s="66"/>
      <c r="F390" s="66"/>
      <c r="G390" s="66"/>
      <c r="H390" s="66"/>
      <c r="I390" s="66"/>
      <c r="J390" s="66"/>
      <c r="K390" s="66"/>
      <c r="L390" s="66"/>
      <c r="M390" s="66"/>
      <c r="N390"/>
      <c r="O390"/>
      <c r="P390" s="61" t="str">
        <f>IF(_tagh2_day_shift!A335="","",_tagh2_day_shift!A335)</f>
        <v/>
      </c>
      <c r="Q390" s="7" t="str">
        <f>IF(_tagh2_day_shift!B335="","",_tagh2_day_shift!B335)</f>
        <v/>
      </c>
      <c r="Z390" s="7"/>
      <c r="AA390" s="7"/>
    </row>
    <row r="391" s="5" customFormat="1" spans="3:27">
      <c r="C391" s="66"/>
      <c r="D391" s="67"/>
      <c r="E391" s="66"/>
      <c r="F391" s="66"/>
      <c r="G391" s="66"/>
      <c r="H391" s="66"/>
      <c r="I391" s="66"/>
      <c r="J391" s="66"/>
      <c r="K391" s="66"/>
      <c r="L391" s="66"/>
      <c r="M391" s="66"/>
      <c r="N391"/>
      <c r="O391"/>
      <c r="P391" s="61" t="str">
        <f>IF(_tagh2_day_shift!A336="","",_tagh2_day_shift!A336)</f>
        <v/>
      </c>
      <c r="Q391" s="7" t="str">
        <f>IF(_tagh2_day_shift!B336="","",_tagh2_day_shift!B336)</f>
        <v/>
      </c>
      <c r="Z391" s="7"/>
      <c r="AA391" s="7"/>
    </row>
    <row r="392" s="5" customFormat="1" spans="3:27">
      <c r="C392" s="66"/>
      <c r="D392" s="67"/>
      <c r="E392" s="66"/>
      <c r="F392" s="66"/>
      <c r="G392" s="66"/>
      <c r="H392" s="66"/>
      <c r="I392" s="66"/>
      <c r="J392" s="66"/>
      <c r="K392" s="66"/>
      <c r="L392" s="66"/>
      <c r="M392" s="66"/>
      <c r="N392"/>
      <c r="O392"/>
      <c r="P392" s="61" t="str">
        <f>IF(_tagh2_day_shift!A337="","",_tagh2_day_shift!A337)</f>
        <v/>
      </c>
      <c r="Q392" s="7" t="str">
        <f>IF(_tagh2_day_shift!B337="","",_tagh2_day_shift!B337)</f>
        <v/>
      </c>
      <c r="Z392" s="7"/>
      <c r="AA392" s="7"/>
    </row>
    <row r="393" s="5" customFormat="1" spans="3:27">
      <c r="C393" s="66"/>
      <c r="D393" s="67"/>
      <c r="E393" s="66"/>
      <c r="F393" s="66"/>
      <c r="G393" s="66"/>
      <c r="H393" s="66"/>
      <c r="I393" s="66"/>
      <c r="J393" s="66"/>
      <c r="K393" s="66"/>
      <c r="L393" s="66"/>
      <c r="M393" s="66"/>
      <c r="N393"/>
      <c r="O393"/>
      <c r="P393" s="61" t="str">
        <f>IF(_tagh2_day_shift!A338="","",_tagh2_day_shift!A338)</f>
        <v/>
      </c>
      <c r="Q393" s="7" t="str">
        <f>IF(_tagh2_day_shift!B338="","",_tagh2_day_shift!B338)</f>
        <v/>
      </c>
      <c r="Z393" s="7"/>
      <c r="AA393" s="7"/>
    </row>
    <row r="394" s="5" customFormat="1" spans="3:27">
      <c r="C394" s="66"/>
      <c r="D394" s="67"/>
      <c r="E394" s="66"/>
      <c r="F394" s="66"/>
      <c r="G394" s="66"/>
      <c r="H394" s="66"/>
      <c r="I394" s="66"/>
      <c r="J394" s="66"/>
      <c r="K394" s="66"/>
      <c r="L394" s="66"/>
      <c r="M394" s="66"/>
      <c r="N394"/>
      <c r="O394"/>
      <c r="P394" s="61" t="str">
        <f>IF(_tagh2_day_shift!A339="","",_tagh2_day_shift!A339)</f>
        <v/>
      </c>
      <c r="Q394" s="7" t="str">
        <f>IF(_tagh2_day_shift!B339="","",_tagh2_day_shift!B339)</f>
        <v/>
      </c>
      <c r="Z394" s="7"/>
      <c r="AA394" s="7"/>
    </row>
    <row r="395" s="5" customFormat="1" spans="3:27">
      <c r="C395" s="66"/>
      <c r="D395" s="67"/>
      <c r="E395" s="66"/>
      <c r="F395" s="66"/>
      <c r="G395" s="66"/>
      <c r="H395" s="66"/>
      <c r="I395" s="66"/>
      <c r="J395" s="66"/>
      <c r="K395" s="66"/>
      <c r="L395" s="66"/>
      <c r="M395" s="66"/>
      <c r="N395"/>
      <c r="O395"/>
      <c r="P395" s="61" t="str">
        <f>IF(_tagh2_day_shift!A340="","",_tagh2_day_shift!A340)</f>
        <v/>
      </c>
      <c r="Q395" s="7" t="str">
        <f>IF(_tagh2_day_shift!B340="","",_tagh2_day_shift!B340)</f>
        <v/>
      </c>
      <c r="Z395" s="7"/>
      <c r="AA395" s="7"/>
    </row>
    <row r="396" s="5" customFormat="1" spans="3:27">
      <c r="C396" s="66"/>
      <c r="D396" s="67"/>
      <c r="E396" s="66"/>
      <c r="F396" s="66"/>
      <c r="G396" s="66"/>
      <c r="H396" s="66"/>
      <c r="I396" s="66"/>
      <c r="J396" s="66"/>
      <c r="K396" s="66"/>
      <c r="L396" s="66"/>
      <c r="M396" s="66"/>
      <c r="N396"/>
      <c r="O396"/>
      <c r="P396" s="61" t="str">
        <f>IF(_tagh2_day_shift!A341="","",_tagh2_day_shift!A341)</f>
        <v/>
      </c>
      <c r="Q396" s="7" t="str">
        <f>IF(_tagh2_day_shift!B341="","",_tagh2_day_shift!B341)</f>
        <v/>
      </c>
      <c r="Z396" s="7"/>
      <c r="AA396" s="7"/>
    </row>
    <row r="397" s="5" customFormat="1" spans="3:27">
      <c r="C397" s="66"/>
      <c r="D397" s="67"/>
      <c r="E397" s="66"/>
      <c r="F397" s="66"/>
      <c r="G397" s="66"/>
      <c r="H397" s="66"/>
      <c r="I397" s="66"/>
      <c r="J397" s="66"/>
      <c r="K397" s="66"/>
      <c r="L397" s="66"/>
      <c r="M397" s="66"/>
      <c r="N397"/>
      <c r="O397"/>
      <c r="P397" s="61" t="str">
        <f>IF(_tagh2_day_shift!A342="","",_tagh2_day_shift!A342)</f>
        <v/>
      </c>
      <c r="Q397" s="7" t="str">
        <f>IF(_tagh2_day_shift!B342="","",_tagh2_day_shift!B342)</f>
        <v/>
      </c>
      <c r="Z397" s="7"/>
      <c r="AA397" s="7"/>
    </row>
    <row r="398" s="5" customFormat="1" spans="3:27">
      <c r="C398" s="66"/>
      <c r="D398" s="67"/>
      <c r="E398" s="66"/>
      <c r="F398" s="66"/>
      <c r="G398" s="66"/>
      <c r="H398" s="66"/>
      <c r="I398" s="66"/>
      <c r="J398" s="66"/>
      <c r="K398" s="66"/>
      <c r="L398" s="66"/>
      <c r="M398" s="66"/>
      <c r="N398"/>
      <c r="O398"/>
      <c r="P398" s="61" t="str">
        <f>IF(_tagh2_day_shift!A343="","",_tagh2_day_shift!A343)</f>
        <v/>
      </c>
      <c r="Q398" s="7" t="str">
        <f>IF(_tagh2_day_shift!B343="","",_tagh2_day_shift!B343)</f>
        <v/>
      </c>
      <c r="Z398" s="7"/>
      <c r="AA398" s="7"/>
    </row>
    <row r="399" s="5" customFormat="1" spans="3:27">
      <c r="C399" s="66"/>
      <c r="D399" s="67"/>
      <c r="E399" s="66"/>
      <c r="F399" s="66"/>
      <c r="G399" s="66"/>
      <c r="H399" s="66"/>
      <c r="I399" s="66"/>
      <c r="J399" s="66"/>
      <c r="K399" s="66"/>
      <c r="L399" s="66"/>
      <c r="M399" s="66"/>
      <c r="N399"/>
      <c r="O399"/>
      <c r="P399" s="61" t="str">
        <f>IF(_tagh2_day_shift!A344="","",_tagh2_day_shift!A344)</f>
        <v/>
      </c>
      <c r="Q399" s="7" t="str">
        <f>IF(_tagh2_day_shift!B344="","",_tagh2_day_shift!B344)</f>
        <v/>
      </c>
      <c r="Z399" s="7"/>
      <c r="AA399" s="7"/>
    </row>
    <row r="400" s="5" customFormat="1" spans="3:27">
      <c r="C400" s="66"/>
      <c r="D400" s="67"/>
      <c r="E400" s="66"/>
      <c r="F400" s="66"/>
      <c r="G400" s="66"/>
      <c r="H400" s="66"/>
      <c r="I400" s="66"/>
      <c r="J400" s="66"/>
      <c r="K400" s="66"/>
      <c r="L400" s="66"/>
      <c r="M400" s="66"/>
      <c r="N400"/>
      <c r="O400"/>
      <c r="P400" s="61" t="str">
        <f>IF(_tagh2_day_shift!A345="","",_tagh2_day_shift!A345)</f>
        <v/>
      </c>
      <c r="Q400" s="7" t="str">
        <f>IF(_tagh2_day_shift!B345="","",_tagh2_day_shift!B345)</f>
        <v/>
      </c>
      <c r="Z400" s="7"/>
      <c r="AA400" s="7"/>
    </row>
    <row r="401" s="5" customFormat="1" spans="3:27">
      <c r="C401" s="66"/>
      <c r="D401" s="67"/>
      <c r="E401" s="66"/>
      <c r="F401" s="66"/>
      <c r="G401" s="66"/>
      <c r="H401" s="66"/>
      <c r="I401" s="66"/>
      <c r="J401" s="66"/>
      <c r="K401" s="66"/>
      <c r="L401" s="66"/>
      <c r="M401" s="66"/>
      <c r="N401"/>
      <c r="O401"/>
      <c r="P401" s="61" t="str">
        <f>IF(_tagh2_day_shift!A346="","",_tagh2_day_shift!A346)</f>
        <v/>
      </c>
      <c r="Q401" s="7" t="str">
        <f>IF(_tagh2_day_shift!B346="","",_tagh2_day_shift!B346)</f>
        <v/>
      </c>
      <c r="Z401" s="7"/>
      <c r="AA401" s="7"/>
    </row>
    <row r="402" s="5" customFormat="1" spans="3:27">
      <c r="C402" s="66"/>
      <c r="D402" s="67"/>
      <c r="E402" s="66"/>
      <c r="F402" s="66"/>
      <c r="G402" s="66"/>
      <c r="H402" s="66"/>
      <c r="I402" s="66"/>
      <c r="J402" s="66"/>
      <c r="K402" s="66"/>
      <c r="L402" s="66"/>
      <c r="M402" s="66"/>
      <c r="N402"/>
      <c r="O402"/>
      <c r="P402" s="61" t="str">
        <f>IF(_tagh2_day_shift!A347="","",_tagh2_day_shift!A347)</f>
        <v/>
      </c>
      <c r="Q402" s="7" t="str">
        <f>IF(_tagh2_day_shift!B347="","",_tagh2_day_shift!B347)</f>
        <v/>
      </c>
      <c r="Z402" s="7"/>
      <c r="AA402" s="7"/>
    </row>
    <row r="403" s="5" customFormat="1" spans="3:27">
      <c r="C403" s="66"/>
      <c r="D403" s="67"/>
      <c r="E403" s="66"/>
      <c r="F403" s="66"/>
      <c r="G403" s="66"/>
      <c r="H403" s="66"/>
      <c r="I403" s="66"/>
      <c r="J403" s="66"/>
      <c r="K403" s="66"/>
      <c r="L403" s="66"/>
      <c r="M403" s="66"/>
      <c r="N403"/>
      <c r="O403"/>
      <c r="P403" s="61" t="str">
        <f>IF(_tagh2_day_shift!A348="","",_tagh2_day_shift!A348)</f>
        <v/>
      </c>
      <c r="Q403" s="7" t="str">
        <f>IF(_tagh2_day_shift!B348="","",_tagh2_day_shift!B348)</f>
        <v/>
      </c>
      <c r="Z403" s="7"/>
      <c r="AA403" s="7"/>
    </row>
    <row r="404" s="5" customFormat="1" spans="3:27">
      <c r="C404" s="66"/>
      <c r="D404" s="67"/>
      <c r="E404" s="66"/>
      <c r="F404" s="66"/>
      <c r="G404" s="66"/>
      <c r="H404" s="66"/>
      <c r="I404" s="66"/>
      <c r="J404" s="66"/>
      <c r="K404" s="66"/>
      <c r="L404" s="66"/>
      <c r="M404" s="66"/>
      <c r="N404"/>
      <c r="O404"/>
      <c r="P404" s="61" t="str">
        <f>IF(_tagh2_day_shift!A349="","",_tagh2_day_shift!A349)</f>
        <v/>
      </c>
      <c r="Q404" s="7" t="str">
        <f>IF(_tagh2_day_shift!B349="","",_tagh2_day_shift!B349)</f>
        <v/>
      </c>
      <c r="Z404" s="7"/>
      <c r="AA404" s="7"/>
    </row>
    <row r="405" s="5" customFormat="1" spans="3:27">
      <c r="C405" s="66"/>
      <c r="D405" s="67"/>
      <c r="E405" s="66"/>
      <c r="F405" s="66"/>
      <c r="G405" s="66"/>
      <c r="H405" s="66"/>
      <c r="I405" s="66"/>
      <c r="J405" s="66"/>
      <c r="K405" s="66"/>
      <c r="L405" s="66"/>
      <c r="M405" s="66"/>
      <c r="N405"/>
      <c r="O405"/>
      <c r="P405" s="61" t="str">
        <f>IF(_tagh2_day_shift!A350="","",_tagh2_day_shift!A350)</f>
        <v/>
      </c>
      <c r="Q405" s="7" t="str">
        <f>IF(_tagh2_day_shift!B350="","",_tagh2_day_shift!B350)</f>
        <v/>
      </c>
      <c r="Z405" s="7"/>
      <c r="AA405" s="7"/>
    </row>
    <row r="406" s="5" customFormat="1" spans="3:27">
      <c r="C406" s="66"/>
      <c r="D406" s="67"/>
      <c r="E406" s="66"/>
      <c r="F406" s="66"/>
      <c r="G406" s="66"/>
      <c r="H406" s="66"/>
      <c r="I406" s="66"/>
      <c r="J406" s="66"/>
      <c r="K406" s="66"/>
      <c r="L406" s="66"/>
      <c r="M406" s="66"/>
      <c r="N406"/>
      <c r="O406"/>
      <c r="P406" s="61" t="str">
        <f>IF(_tagh2_day_shift!A351="","",_tagh2_day_shift!A351)</f>
        <v/>
      </c>
      <c r="Q406" s="7" t="str">
        <f>IF(_tagh2_day_shift!B351="","",_tagh2_day_shift!B351)</f>
        <v/>
      </c>
      <c r="Z406" s="7"/>
      <c r="AA406" s="7"/>
    </row>
    <row r="407" s="5" customFormat="1" spans="3:27">
      <c r="C407" s="66"/>
      <c r="D407" s="67"/>
      <c r="E407" s="66"/>
      <c r="F407" s="66"/>
      <c r="G407" s="66"/>
      <c r="H407" s="66"/>
      <c r="I407" s="66"/>
      <c r="J407" s="66"/>
      <c r="K407" s="66"/>
      <c r="L407" s="66"/>
      <c r="M407" s="66"/>
      <c r="N407"/>
      <c r="O407"/>
      <c r="P407" s="61" t="str">
        <f>IF(_tagh2_day_shift!A352="","",_tagh2_day_shift!A352)</f>
        <v/>
      </c>
      <c r="Q407" s="7" t="str">
        <f>IF(_tagh2_day_shift!B352="","",_tagh2_day_shift!B352)</f>
        <v/>
      </c>
      <c r="Z407" s="7"/>
      <c r="AA407" s="7"/>
    </row>
    <row r="408" s="5" customFormat="1" spans="3:27">
      <c r="C408" s="66"/>
      <c r="D408" s="67"/>
      <c r="E408" s="66"/>
      <c r="F408" s="66"/>
      <c r="G408" s="66"/>
      <c r="H408" s="66"/>
      <c r="I408" s="66"/>
      <c r="J408" s="66"/>
      <c r="K408" s="66"/>
      <c r="L408" s="66"/>
      <c r="M408" s="66"/>
      <c r="N408"/>
      <c r="O408"/>
      <c r="P408" s="61" t="str">
        <f>IF(_tagh2_day_shift!A353="","",_tagh2_day_shift!A353)</f>
        <v/>
      </c>
      <c r="Q408" s="7" t="str">
        <f>IF(_tagh2_day_shift!B353="","",_tagh2_day_shift!B353)</f>
        <v/>
      </c>
      <c r="Z408" s="7"/>
      <c r="AA408" s="7"/>
    </row>
    <row r="409" s="5" customFormat="1" spans="3:27">
      <c r="C409" s="66"/>
      <c r="D409" s="67"/>
      <c r="E409" s="66"/>
      <c r="F409" s="66"/>
      <c r="G409" s="66"/>
      <c r="H409" s="66"/>
      <c r="I409" s="66"/>
      <c r="J409" s="66"/>
      <c r="K409" s="66"/>
      <c r="L409" s="66"/>
      <c r="M409" s="66"/>
      <c r="N409"/>
      <c r="O409"/>
      <c r="P409" s="61" t="str">
        <f>IF(_tagh2_day_shift!A354="","",_tagh2_day_shift!A354)</f>
        <v/>
      </c>
      <c r="Q409" s="7" t="str">
        <f>IF(_tagh2_day_shift!B354="","",_tagh2_day_shift!B354)</f>
        <v/>
      </c>
      <c r="Z409" s="7"/>
      <c r="AA409" s="7"/>
    </row>
    <row r="410" s="5" customFormat="1" spans="3:27">
      <c r="C410" s="66"/>
      <c r="D410" s="67"/>
      <c r="E410" s="66"/>
      <c r="F410" s="66"/>
      <c r="G410" s="66"/>
      <c r="H410" s="66"/>
      <c r="I410" s="66"/>
      <c r="J410" s="66"/>
      <c r="K410" s="66"/>
      <c r="L410" s="66"/>
      <c r="M410" s="66"/>
      <c r="N410"/>
      <c r="O410"/>
      <c r="P410" s="61" t="str">
        <f>IF(_tagh2_day_shift!A355="","",_tagh2_day_shift!A355)</f>
        <v/>
      </c>
      <c r="Q410" s="7" t="str">
        <f>IF(_tagh2_day_shift!B355="","",_tagh2_day_shift!B355)</f>
        <v/>
      </c>
      <c r="Z410" s="7"/>
      <c r="AA410" s="7"/>
    </row>
    <row r="411" s="5" customFormat="1" spans="3:27">
      <c r="C411" s="66"/>
      <c r="D411" s="67"/>
      <c r="E411" s="66"/>
      <c r="F411" s="66"/>
      <c r="G411" s="66"/>
      <c r="H411" s="66"/>
      <c r="I411" s="66"/>
      <c r="J411" s="66"/>
      <c r="K411" s="66"/>
      <c r="L411" s="66"/>
      <c r="M411" s="66"/>
      <c r="N411"/>
      <c r="O411"/>
      <c r="P411" s="61" t="str">
        <f>IF(_tagh2_day_shift!A356="","",_tagh2_day_shift!A356)</f>
        <v/>
      </c>
      <c r="Q411" s="7" t="str">
        <f>IF(_tagh2_day_shift!B356="","",_tagh2_day_shift!B356)</f>
        <v/>
      </c>
      <c r="Z411" s="7"/>
      <c r="AA411" s="7"/>
    </row>
    <row r="412" s="5" customFormat="1" spans="3:27">
      <c r="C412" s="66"/>
      <c r="D412" s="67"/>
      <c r="E412" s="66"/>
      <c r="F412" s="66"/>
      <c r="G412" s="66"/>
      <c r="H412" s="66"/>
      <c r="I412" s="66"/>
      <c r="J412" s="66"/>
      <c r="K412" s="66"/>
      <c r="L412" s="66"/>
      <c r="M412" s="66"/>
      <c r="N412"/>
      <c r="O412"/>
      <c r="P412" s="61" t="str">
        <f>IF(_tagh2_day_shift!A357="","",_tagh2_day_shift!A357)</f>
        <v/>
      </c>
      <c r="Q412" s="7" t="str">
        <f>IF(_tagh2_day_shift!B357="","",_tagh2_day_shift!B357)</f>
        <v/>
      </c>
      <c r="Z412" s="7"/>
      <c r="AA412" s="7"/>
    </row>
    <row r="413" s="5" customFormat="1" spans="3:27">
      <c r="C413" s="66"/>
      <c r="D413" s="67"/>
      <c r="E413" s="66"/>
      <c r="F413" s="66"/>
      <c r="G413" s="66"/>
      <c r="H413" s="66"/>
      <c r="I413" s="66"/>
      <c r="J413" s="66"/>
      <c r="K413" s="66"/>
      <c r="L413" s="66"/>
      <c r="M413" s="66"/>
      <c r="N413"/>
      <c r="O413"/>
      <c r="P413" s="61" t="str">
        <f>IF(_tagh2_day_shift!A358="","",_tagh2_day_shift!A358)</f>
        <v/>
      </c>
      <c r="Q413" s="7" t="str">
        <f>IF(_tagh2_day_shift!B358="","",_tagh2_day_shift!B358)</f>
        <v/>
      </c>
      <c r="Z413" s="7"/>
      <c r="AA413" s="7"/>
    </row>
    <row r="414" s="5" customFormat="1" spans="3:27">
      <c r="C414" s="66"/>
      <c r="D414" s="67"/>
      <c r="E414" s="66"/>
      <c r="F414" s="66"/>
      <c r="G414" s="66"/>
      <c r="H414" s="66"/>
      <c r="I414" s="66"/>
      <c r="J414" s="66"/>
      <c r="K414" s="66"/>
      <c r="L414" s="66"/>
      <c r="M414" s="66"/>
      <c r="N414"/>
      <c r="O414"/>
      <c r="P414" s="61" t="str">
        <f>IF(_tagh2_day_shift!A359="","",_tagh2_day_shift!A359)</f>
        <v/>
      </c>
      <c r="Q414" s="7" t="str">
        <f>IF(_tagh2_day_shift!B359="","",_tagh2_day_shift!B359)</f>
        <v/>
      </c>
      <c r="Z414" s="7"/>
      <c r="AA414" s="7"/>
    </row>
    <row r="415" s="5" customFormat="1" spans="3:27">
      <c r="C415" s="66"/>
      <c r="D415" s="67"/>
      <c r="E415" s="66"/>
      <c r="F415" s="66"/>
      <c r="G415" s="66"/>
      <c r="H415" s="66"/>
      <c r="I415" s="66"/>
      <c r="J415" s="66"/>
      <c r="K415" s="66"/>
      <c r="L415" s="66"/>
      <c r="M415" s="66"/>
      <c r="N415"/>
      <c r="O415"/>
      <c r="P415" s="61" t="str">
        <f>IF(_tagh2_day_shift!A360="","",_tagh2_day_shift!A360)</f>
        <v/>
      </c>
      <c r="Q415" s="7" t="str">
        <f>IF(_tagh2_day_shift!B360="","",_tagh2_day_shift!B360)</f>
        <v/>
      </c>
      <c r="Z415" s="7"/>
      <c r="AA415" s="7"/>
    </row>
    <row r="416" s="5" customFormat="1" spans="3:27">
      <c r="C416" s="66"/>
      <c r="D416" s="67"/>
      <c r="E416" s="66"/>
      <c r="F416" s="66"/>
      <c r="G416" s="66"/>
      <c r="H416" s="66"/>
      <c r="I416" s="66"/>
      <c r="J416" s="66"/>
      <c r="K416" s="66"/>
      <c r="L416" s="66"/>
      <c r="M416" s="66"/>
      <c r="N416"/>
      <c r="O416"/>
      <c r="P416" s="61" t="str">
        <f>IF(_tagh2_day_shift!A361="","",_tagh2_day_shift!A361)</f>
        <v/>
      </c>
      <c r="Q416" s="7" t="str">
        <f>IF(_tagh2_day_shift!B361="","",_tagh2_day_shift!B361)</f>
        <v/>
      </c>
      <c r="Z416" s="7"/>
      <c r="AA416" s="7"/>
    </row>
    <row r="417" s="5" customFormat="1" spans="3:27">
      <c r="C417" s="66"/>
      <c r="D417" s="67"/>
      <c r="E417" s="66"/>
      <c r="F417" s="66"/>
      <c r="G417" s="66"/>
      <c r="H417" s="66"/>
      <c r="I417" s="66"/>
      <c r="J417" s="66"/>
      <c r="K417" s="66"/>
      <c r="L417" s="66"/>
      <c r="M417" s="66"/>
      <c r="N417"/>
      <c r="O417"/>
      <c r="P417" s="61" t="str">
        <f>IF(_tagh2_day_shift!A362="","",_tagh2_day_shift!A362)</f>
        <v/>
      </c>
      <c r="Q417" s="7" t="str">
        <f>IF(_tagh2_day_shift!B362="","",_tagh2_day_shift!B362)</f>
        <v/>
      </c>
      <c r="Z417" s="7"/>
      <c r="AA417" s="7"/>
    </row>
    <row r="418" s="5" customFormat="1" spans="3:27">
      <c r="C418" s="66"/>
      <c r="D418" s="67"/>
      <c r="E418" s="66"/>
      <c r="F418" s="66"/>
      <c r="G418" s="66"/>
      <c r="H418" s="66"/>
      <c r="I418" s="66"/>
      <c r="J418" s="66"/>
      <c r="K418" s="66"/>
      <c r="L418" s="66"/>
      <c r="M418" s="66"/>
      <c r="N418"/>
      <c r="O418"/>
      <c r="P418" s="61" t="str">
        <f>IF(_tagh2_day_shift!A363="","",_tagh2_day_shift!A363)</f>
        <v/>
      </c>
      <c r="Q418" s="7" t="str">
        <f>IF(_tagh2_day_shift!B363="","",_tagh2_day_shift!B363)</f>
        <v/>
      </c>
      <c r="Z418" s="7"/>
      <c r="AA418" s="7"/>
    </row>
    <row r="419" s="5" customFormat="1" spans="3:27">
      <c r="C419" s="66"/>
      <c r="D419" s="67"/>
      <c r="E419" s="66"/>
      <c r="F419" s="66"/>
      <c r="G419" s="66"/>
      <c r="H419" s="66"/>
      <c r="I419" s="66"/>
      <c r="J419" s="66"/>
      <c r="K419" s="66"/>
      <c r="L419" s="66"/>
      <c r="M419" s="66"/>
      <c r="N419"/>
      <c r="O419"/>
      <c r="P419" s="61" t="str">
        <f>IF(_tagh2_day_shift!A364="","",_tagh2_day_shift!A364)</f>
        <v/>
      </c>
      <c r="Q419" s="7" t="str">
        <f>IF(_tagh2_day_shift!B364="","",_tagh2_day_shift!B364)</f>
        <v/>
      </c>
      <c r="Z419" s="7"/>
      <c r="AA419" s="7"/>
    </row>
    <row r="420" s="5" customFormat="1" spans="3:27">
      <c r="C420" s="66"/>
      <c r="D420" s="67"/>
      <c r="E420" s="66"/>
      <c r="F420" s="66"/>
      <c r="G420" s="66"/>
      <c r="H420" s="66"/>
      <c r="I420" s="66"/>
      <c r="J420" s="66"/>
      <c r="K420" s="66"/>
      <c r="L420" s="66"/>
      <c r="M420" s="66"/>
      <c r="N420"/>
      <c r="O420"/>
      <c r="P420" s="61" t="str">
        <f>IF(_tagh2_day_shift!A365="","",_tagh2_day_shift!A365)</f>
        <v/>
      </c>
      <c r="Q420" s="7" t="str">
        <f>IF(_tagh2_day_shift!B365="","",_tagh2_day_shift!B365)</f>
        <v/>
      </c>
      <c r="Z420" s="7"/>
      <c r="AA420" s="7"/>
    </row>
    <row r="421" s="5" customFormat="1" spans="3:27">
      <c r="C421" s="66"/>
      <c r="D421" s="67"/>
      <c r="E421" s="66"/>
      <c r="F421" s="66"/>
      <c r="G421" s="66"/>
      <c r="H421" s="66"/>
      <c r="I421" s="66"/>
      <c r="J421" s="66"/>
      <c r="K421" s="66"/>
      <c r="L421" s="66"/>
      <c r="M421" s="66"/>
      <c r="N421"/>
      <c r="O421"/>
      <c r="P421" s="61" t="str">
        <f>IF(_tagh2_day_shift!A366="","",_tagh2_day_shift!A366)</f>
        <v/>
      </c>
      <c r="Q421" s="7" t="str">
        <f>IF(_tagh2_day_shift!B366="","",_tagh2_day_shift!B366)</f>
        <v/>
      </c>
      <c r="Z421" s="7"/>
      <c r="AA421" s="7"/>
    </row>
    <row r="422" s="5" customFormat="1" spans="3:27">
      <c r="C422" s="66"/>
      <c r="D422" s="67"/>
      <c r="E422" s="66"/>
      <c r="F422" s="66"/>
      <c r="G422" s="66"/>
      <c r="H422" s="66"/>
      <c r="I422" s="66"/>
      <c r="J422" s="66"/>
      <c r="K422" s="66"/>
      <c r="L422" s="66"/>
      <c r="M422" s="66"/>
      <c r="N422"/>
      <c r="O422"/>
      <c r="P422" s="61" t="str">
        <f>IF(_tagh2_day_shift!A367="","",_tagh2_day_shift!A367)</f>
        <v/>
      </c>
      <c r="Q422" s="7" t="str">
        <f>IF(_tagh2_day_shift!B367="","",_tagh2_day_shift!B367)</f>
        <v/>
      </c>
      <c r="Z422" s="7"/>
      <c r="AA422" s="7"/>
    </row>
    <row r="423" s="5" customFormat="1" spans="3:27">
      <c r="C423" s="66"/>
      <c r="D423" s="67"/>
      <c r="E423" s="66"/>
      <c r="F423" s="66"/>
      <c r="G423" s="66"/>
      <c r="H423" s="66"/>
      <c r="I423" s="66"/>
      <c r="J423" s="66"/>
      <c r="K423" s="66"/>
      <c r="L423" s="66"/>
      <c r="M423" s="66"/>
      <c r="N423"/>
      <c r="O423"/>
      <c r="P423" s="61" t="str">
        <f>IF(_tagh2_day_shift!A368="","",_tagh2_day_shift!A368)</f>
        <v/>
      </c>
      <c r="Q423" s="7" t="str">
        <f>IF(_tagh2_day_shift!B368="","",_tagh2_day_shift!B368)</f>
        <v/>
      </c>
      <c r="Z423" s="7"/>
      <c r="AA423" s="7"/>
    </row>
    <row r="424" s="5" customFormat="1" spans="3:27">
      <c r="C424" s="66"/>
      <c r="D424" s="67"/>
      <c r="E424" s="66"/>
      <c r="F424" s="66"/>
      <c r="G424" s="66"/>
      <c r="H424" s="66"/>
      <c r="I424" s="66"/>
      <c r="J424" s="66"/>
      <c r="K424" s="66"/>
      <c r="L424" s="66"/>
      <c r="M424" s="66"/>
      <c r="N424"/>
      <c r="O424"/>
      <c r="P424" s="61" t="str">
        <f>IF(_tagh2_day_shift!A369="","",_tagh2_day_shift!A369)</f>
        <v/>
      </c>
      <c r="Q424" s="7" t="str">
        <f>IF(_tagh2_day_shift!B369="","",_tagh2_day_shift!B369)</f>
        <v/>
      </c>
      <c r="Z424" s="7"/>
      <c r="AA424" s="7"/>
    </row>
    <row r="425" s="5" customFormat="1" spans="3:27">
      <c r="C425" s="66"/>
      <c r="D425" s="67"/>
      <c r="E425" s="66"/>
      <c r="F425" s="66"/>
      <c r="G425" s="66"/>
      <c r="H425" s="66"/>
      <c r="I425" s="66"/>
      <c r="J425" s="66"/>
      <c r="K425" s="66"/>
      <c r="L425" s="66"/>
      <c r="M425" s="66"/>
      <c r="N425"/>
      <c r="O425"/>
      <c r="P425" s="61" t="str">
        <f>IF(_tagh2_day_shift!A370="","",_tagh2_day_shift!A370)</f>
        <v/>
      </c>
      <c r="Q425" s="7" t="str">
        <f>IF(_tagh2_day_shift!B370="","",_tagh2_day_shift!B370)</f>
        <v/>
      </c>
      <c r="Z425" s="7"/>
      <c r="AA425" s="7"/>
    </row>
    <row r="426" s="5" customFormat="1" spans="3:27">
      <c r="C426" s="66"/>
      <c r="D426" s="67"/>
      <c r="E426" s="66"/>
      <c r="F426" s="66"/>
      <c r="G426" s="66"/>
      <c r="H426" s="66"/>
      <c r="I426" s="66"/>
      <c r="J426" s="66"/>
      <c r="K426" s="66"/>
      <c r="L426" s="66"/>
      <c r="M426" s="66"/>
      <c r="N426"/>
      <c r="O426"/>
      <c r="P426" s="61" t="str">
        <f>IF(_tagh2_day_shift!A371="","",_tagh2_day_shift!A371)</f>
        <v/>
      </c>
      <c r="Q426" s="7" t="str">
        <f>IF(_tagh2_day_shift!B371="","",_tagh2_day_shift!B371)</f>
        <v/>
      </c>
      <c r="Z426" s="7"/>
      <c r="AA426" s="7"/>
    </row>
    <row r="427" s="5" customFormat="1" spans="3:27">
      <c r="C427" s="66"/>
      <c r="D427" s="67"/>
      <c r="E427" s="66"/>
      <c r="F427" s="66"/>
      <c r="G427" s="66"/>
      <c r="H427" s="66"/>
      <c r="I427" s="66"/>
      <c r="J427" s="66"/>
      <c r="K427" s="66"/>
      <c r="L427" s="66"/>
      <c r="M427" s="66"/>
      <c r="N427"/>
      <c r="O427"/>
      <c r="P427" s="61" t="str">
        <f>IF(_tagh2_day_shift!A372="","",_tagh2_day_shift!A372)</f>
        <v/>
      </c>
      <c r="Q427" s="7" t="str">
        <f>IF(_tagh2_day_shift!B372="","",_tagh2_day_shift!B372)</f>
        <v/>
      </c>
      <c r="Z427" s="7"/>
      <c r="AA427" s="7"/>
    </row>
    <row r="428" s="5" customFormat="1" spans="3:27">
      <c r="C428" s="66"/>
      <c r="D428" s="67"/>
      <c r="E428" s="66"/>
      <c r="F428" s="66"/>
      <c r="G428" s="66"/>
      <c r="H428" s="66"/>
      <c r="I428" s="66"/>
      <c r="J428" s="66"/>
      <c r="K428" s="66"/>
      <c r="L428" s="66"/>
      <c r="M428" s="66"/>
      <c r="N428"/>
      <c r="O428"/>
      <c r="P428" s="61" t="str">
        <f>IF(_tagh2_day_shift!A373="","",_tagh2_day_shift!A373)</f>
        <v/>
      </c>
      <c r="Q428" s="7" t="str">
        <f>IF(_tagh2_day_shift!B373="","",_tagh2_day_shift!B373)</f>
        <v/>
      </c>
      <c r="Z428" s="7"/>
      <c r="AA428" s="7"/>
    </row>
    <row r="429" s="5" customFormat="1" spans="3:27">
      <c r="C429" s="66"/>
      <c r="D429" s="67"/>
      <c r="E429" s="66"/>
      <c r="F429" s="66"/>
      <c r="G429" s="66"/>
      <c r="H429" s="66"/>
      <c r="I429" s="66"/>
      <c r="J429" s="66"/>
      <c r="K429" s="66"/>
      <c r="L429" s="66"/>
      <c r="M429" s="66"/>
      <c r="N429"/>
      <c r="O429"/>
      <c r="P429" s="61" t="str">
        <f>IF(_tagh2_day_shift!A374="","",_tagh2_day_shift!A374)</f>
        <v/>
      </c>
      <c r="Q429" s="7" t="str">
        <f>IF(_tagh2_day_shift!B374="","",_tagh2_day_shift!B374)</f>
        <v/>
      </c>
      <c r="Z429" s="7"/>
      <c r="AA429" s="7"/>
    </row>
    <row r="430" s="5" customFormat="1" spans="3:27">
      <c r="C430" s="66"/>
      <c r="D430" s="67"/>
      <c r="E430" s="66"/>
      <c r="F430" s="66"/>
      <c r="G430" s="66"/>
      <c r="H430" s="66"/>
      <c r="I430" s="66"/>
      <c r="J430" s="66"/>
      <c r="K430" s="66"/>
      <c r="L430" s="66"/>
      <c r="M430" s="66"/>
      <c r="N430"/>
      <c r="O430"/>
      <c r="P430" s="61" t="str">
        <f>IF(_tagh2_day_shift!A375="","",_tagh2_day_shift!A375)</f>
        <v/>
      </c>
      <c r="Q430" s="7" t="str">
        <f>IF(_tagh2_day_shift!B375="","",_tagh2_day_shift!B375)</f>
        <v/>
      </c>
      <c r="Z430" s="7"/>
      <c r="AA430" s="7"/>
    </row>
    <row r="431" s="5" customFormat="1" spans="3:27">
      <c r="C431" s="66"/>
      <c r="D431" s="67"/>
      <c r="E431" s="66"/>
      <c r="F431" s="66"/>
      <c r="G431" s="66"/>
      <c r="H431" s="66"/>
      <c r="I431" s="66"/>
      <c r="J431" s="66"/>
      <c r="K431" s="66"/>
      <c r="L431" s="66"/>
      <c r="M431" s="66"/>
      <c r="N431"/>
      <c r="O431"/>
      <c r="P431" s="61" t="str">
        <f>IF(_tagh2_day_shift!A376="","",_tagh2_day_shift!A376)</f>
        <v/>
      </c>
      <c r="Q431" s="7" t="str">
        <f>IF(_tagh2_day_shift!B376="","",_tagh2_day_shift!B376)</f>
        <v/>
      </c>
      <c r="Z431" s="7"/>
      <c r="AA431" s="7"/>
    </row>
    <row r="432" s="5" customFormat="1" spans="3:27">
      <c r="C432" s="66"/>
      <c r="D432" s="67"/>
      <c r="E432" s="66"/>
      <c r="F432" s="66"/>
      <c r="G432" s="66"/>
      <c r="H432" s="66"/>
      <c r="I432" s="66"/>
      <c r="J432" s="66"/>
      <c r="K432" s="66"/>
      <c r="L432" s="66"/>
      <c r="M432" s="66"/>
      <c r="N432"/>
      <c r="O432"/>
      <c r="P432" s="61" t="str">
        <f>IF(_tagh2_day_shift!A377="","",_tagh2_day_shift!A377)</f>
        <v/>
      </c>
      <c r="Q432" s="7" t="str">
        <f>IF(_tagh2_day_shift!B377="","",_tagh2_day_shift!B377)</f>
        <v/>
      </c>
      <c r="Z432" s="7"/>
      <c r="AA432" s="7"/>
    </row>
    <row r="433" s="5" customFormat="1" spans="3:27">
      <c r="C433" s="66"/>
      <c r="D433" s="67"/>
      <c r="E433" s="66"/>
      <c r="F433" s="66"/>
      <c r="G433" s="66"/>
      <c r="H433" s="66"/>
      <c r="I433" s="66"/>
      <c r="J433" s="66"/>
      <c r="K433" s="66"/>
      <c r="L433" s="66"/>
      <c r="M433" s="66"/>
      <c r="N433"/>
      <c r="O433"/>
      <c r="P433" s="61" t="str">
        <f>IF(_tagh2_day_shift!A378="","",_tagh2_day_shift!A378)</f>
        <v/>
      </c>
      <c r="Q433" s="7" t="str">
        <f>IF(_tagh2_day_shift!B378="","",_tagh2_day_shift!B378)</f>
        <v/>
      </c>
      <c r="Z433" s="7"/>
      <c r="AA433" s="7"/>
    </row>
    <row r="434" s="5" customFormat="1" spans="3:27">
      <c r="C434" s="66"/>
      <c r="D434" s="67"/>
      <c r="E434" s="66"/>
      <c r="F434" s="66"/>
      <c r="G434" s="66"/>
      <c r="H434" s="66"/>
      <c r="I434" s="66"/>
      <c r="J434" s="66"/>
      <c r="K434" s="66"/>
      <c r="L434" s="66"/>
      <c r="M434" s="66"/>
      <c r="N434"/>
      <c r="O434"/>
      <c r="P434" s="61" t="str">
        <f>IF(_tagh2_day_shift!A379="","",_tagh2_day_shift!A379)</f>
        <v/>
      </c>
      <c r="Q434" s="7" t="str">
        <f>IF(_tagh2_day_shift!B379="","",_tagh2_day_shift!B379)</f>
        <v/>
      </c>
      <c r="Z434" s="7"/>
      <c r="AA434" s="7"/>
    </row>
    <row r="435" s="5" customFormat="1" spans="3:27">
      <c r="C435" s="66"/>
      <c r="D435" s="67"/>
      <c r="E435" s="66"/>
      <c r="F435" s="66"/>
      <c r="G435" s="66"/>
      <c r="H435" s="66"/>
      <c r="I435" s="66"/>
      <c r="J435" s="66"/>
      <c r="K435" s="66"/>
      <c r="L435" s="66"/>
      <c r="M435" s="66"/>
      <c r="N435"/>
      <c r="O435"/>
      <c r="P435" s="61" t="str">
        <f>IF(_tagh2_day_shift!A380="","",_tagh2_day_shift!A380)</f>
        <v/>
      </c>
      <c r="Q435" s="7" t="str">
        <f>IF(_tagh2_day_shift!B380="","",_tagh2_day_shift!B380)</f>
        <v/>
      </c>
      <c r="Z435" s="7"/>
      <c r="AA435" s="7"/>
    </row>
    <row r="436" s="5" customFormat="1" spans="3:27">
      <c r="C436" s="66"/>
      <c r="D436" s="67"/>
      <c r="E436" s="66"/>
      <c r="F436" s="66"/>
      <c r="G436" s="66"/>
      <c r="H436" s="66"/>
      <c r="I436" s="66"/>
      <c r="J436" s="66"/>
      <c r="K436" s="66"/>
      <c r="L436" s="66"/>
      <c r="M436" s="66"/>
      <c r="N436"/>
      <c r="O436"/>
      <c r="P436" s="61" t="str">
        <f>IF(_tagh2_day_shift!A381="","",_tagh2_day_shift!A381)</f>
        <v/>
      </c>
      <c r="Q436" s="7" t="str">
        <f>IF(_tagh2_day_shift!B381="","",_tagh2_day_shift!B381)</f>
        <v/>
      </c>
      <c r="Z436" s="7"/>
      <c r="AA436" s="7"/>
    </row>
    <row r="437" s="5" customFormat="1" spans="3:27">
      <c r="C437" s="66"/>
      <c r="D437" s="67"/>
      <c r="E437" s="66"/>
      <c r="F437" s="66"/>
      <c r="G437" s="66"/>
      <c r="H437" s="66"/>
      <c r="I437" s="66"/>
      <c r="J437" s="66"/>
      <c r="K437" s="66"/>
      <c r="L437" s="66"/>
      <c r="M437" s="66"/>
      <c r="N437"/>
      <c r="O437"/>
      <c r="P437" s="61" t="str">
        <f>IF(_tagh2_day_shift!A382="","",_tagh2_day_shift!A382)</f>
        <v/>
      </c>
      <c r="Q437" s="7" t="str">
        <f>IF(_tagh2_day_shift!B382="","",_tagh2_day_shift!B382)</f>
        <v/>
      </c>
      <c r="Z437" s="7"/>
      <c r="AA437" s="7"/>
    </row>
    <row r="438" s="5" customFormat="1" spans="3:27">
      <c r="C438" s="66"/>
      <c r="D438" s="67"/>
      <c r="E438" s="66"/>
      <c r="F438" s="66"/>
      <c r="G438" s="66"/>
      <c r="H438" s="66"/>
      <c r="I438" s="66"/>
      <c r="J438" s="66"/>
      <c r="K438" s="66"/>
      <c r="L438" s="66"/>
      <c r="M438" s="66"/>
      <c r="N438"/>
      <c r="O438"/>
      <c r="P438" s="61" t="str">
        <f>IF(_tagh2_day_shift!A383="","",_tagh2_day_shift!A383)</f>
        <v/>
      </c>
      <c r="Q438" s="7" t="str">
        <f>IF(_tagh2_day_shift!B383="","",_tagh2_day_shift!B383)</f>
        <v/>
      </c>
      <c r="Z438" s="7"/>
      <c r="AA438" s="7"/>
    </row>
    <row r="439" s="5" customFormat="1" spans="3:27">
      <c r="C439" s="66"/>
      <c r="D439" s="67"/>
      <c r="E439" s="66"/>
      <c r="F439" s="66"/>
      <c r="G439" s="66"/>
      <c r="H439" s="66"/>
      <c r="I439" s="66"/>
      <c r="J439" s="66"/>
      <c r="K439" s="66"/>
      <c r="L439" s="66"/>
      <c r="M439" s="66"/>
      <c r="N439"/>
      <c r="O439"/>
      <c r="P439" s="61" t="str">
        <f>IF(_tagh2_day_shift!A384="","",_tagh2_day_shift!A384)</f>
        <v/>
      </c>
      <c r="Q439" s="7" t="str">
        <f>IF(_tagh2_day_shift!B384="","",_tagh2_day_shift!B384)</f>
        <v/>
      </c>
      <c r="Z439" s="7"/>
      <c r="AA439" s="7"/>
    </row>
    <row r="440" s="5" customFormat="1" spans="3:27">
      <c r="C440" s="66"/>
      <c r="D440" s="67"/>
      <c r="E440" s="66"/>
      <c r="F440" s="66"/>
      <c r="G440" s="66"/>
      <c r="H440" s="66"/>
      <c r="I440" s="66"/>
      <c r="J440" s="66"/>
      <c r="K440" s="66"/>
      <c r="L440" s="66"/>
      <c r="M440" s="66"/>
      <c r="N440"/>
      <c r="O440"/>
      <c r="P440" s="61" t="str">
        <f>IF(_tagh2_day_shift!A385="","",_tagh2_day_shift!A385)</f>
        <v/>
      </c>
      <c r="Q440" s="7" t="str">
        <f>IF(_tagh2_day_shift!B385="","",_tagh2_day_shift!B385)</f>
        <v/>
      </c>
      <c r="Z440" s="7"/>
      <c r="AA440" s="7"/>
    </row>
    <row r="441" s="5" customFormat="1" spans="3:27">
      <c r="C441" s="66"/>
      <c r="D441" s="67"/>
      <c r="E441" s="66"/>
      <c r="F441" s="66"/>
      <c r="G441" s="66"/>
      <c r="H441" s="66"/>
      <c r="I441" s="66"/>
      <c r="J441" s="66"/>
      <c r="K441" s="66"/>
      <c r="L441" s="66"/>
      <c r="M441" s="66"/>
      <c r="N441"/>
      <c r="O441"/>
      <c r="P441" s="61" t="str">
        <f>IF(_tagh2_day_shift!A386="","",_tagh2_day_shift!A386)</f>
        <v/>
      </c>
      <c r="Q441" s="7" t="str">
        <f>IF(_tagh2_day_shift!B386="","",_tagh2_day_shift!B386)</f>
        <v/>
      </c>
      <c r="Z441" s="7"/>
      <c r="AA441" s="7"/>
    </row>
    <row r="442" s="5" customFormat="1" spans="3:27">
      <c r="C442" s="66"/>
      <c r="D442" s="67"/>
      <c r="E442" s="66"/>
      <c r="F442" s="66"/>
      <c r="G442" s="66"/>
      <c r="H442" s="66"/>
      <c r="I442" s="66"/>
      <c r="J442" s="66"/>
      <c r="K442" s="66"/>
      <c r="L442" s="66"/>
      <c r="M442" s="66"/>
      <c r="N442"/>
      <c r="O442"/>
      <c r="P442" s="61" t="str">
        <f>IF(_tagh2_day_shift!A387="","",_tagh2_day_shift!A387)</f>
        <v/>
      </c>
      <c r="Q442" s="7" t="str">
        <f>IF(_tagh2_day_shift!B387="","",_tagh2_day_shift!B387)</f>
        <v/>
      </c>
      <c r="Z442" s="7"/>
      <c r="AA442" s="7"/>
    </row>
    <row r="443" s="5" customFormat="1" spans="3:27">
      <c r="C443" s="66"/>
      <c r="D443" s="67"/>
      <c r="E443" s="66"/>
      <c r="F443" s="66"/>
      <c r="G443" s="66"/>
      <c r="H443" s="66"/>
      <c r="I443" s="66"/>
      <c r="J443" s="66"/>
      <c r="K443" s="66"/>
      <c r="L443" s="66"/>
      <c r="M443" s="66"/>
      <c r="N443"/>
      <c r="O443"/>
      <c r="P443" s="61" t="str">
        <f>IF(_tagh2_day_shift!A388="","",_tagh2_day_shift!A388)</f>
        <v/>
      </c>
      <c r="Q443" s="7" t="str">
        <f>IF(_tagh2_day_shift!B388="","",_tagh2_day_shift!B388)</f>
        <v/>
      </c>
      <c r="Z443" s="7"/>
      <c r="AA443" s="7"/>
    </row>
    <row r="444" s="5" customFormat="1" spans="3:27">
      <c r="C444" s="66"/>
      <c r="D444" s="67"/>
      <c r="E444" s="66"/>
      <c r="F444" s="66"/>
      <c r="G444" s="66"/>
      <c r="H444" s="66"/>
      <c r="I444" s="66"/>
      <c r="J444" s="66"/>
      <c r="K444" s="66"/>
      <c r="L444" s="66"/>
      <c r="M444" s="66"/>
      <c r="N444"/>
      <c r="O444"/>
      <c r="P444" s="61" t="str">
        <f>IF(_tagh2_day_shift!A389="","",_tagh2_day_shift!A389)</f>
        <v/>
      </c>
      <c r="Q444" s="7" t="str">
        <f>IF(_tagh2_day_shift!B389="","",_tagh2_day_shift!B389)</f>
        <v/>
      </c>
      <c r="Z444" s="7"/>
      <c r="AA444" s="7"/>
    </row>
    <row r="445" s="5" customFormat="1" spans="3:27">
      <c r="C445" s="66"/>
      <c r="D445" s="67"/>
      <c r="E445" s="66"/>
      <c r="F445" s="66"/>
      <c r="G445" s="66"/>
      <c r="H445" s="66"/>
      <c r="I445" s="66"/>
      <c r="J445" s="66"/>
      <c r="K445" s="66"/>
      <c r="L445" s="66"/>
      <c r="M445" s="66"/>
      <c r="N445"/>
      <c r="O445"/>
      <c r="P445" s="61" t="str">
        <f>IF(_tagh2_day_shift!A390="","",_tagh2_day_shift!A390)</f>
        <v/>
      </c>
      <c r="Q445" s="7" t="str">
        <f>IF(_tagh2_day_shift!B390="","",_tagh2_day_shift!B390)</f>
        <v/>
      </c>
      <c r="Z445" s="7"/>
      <c r="AA445" s="7"/>
    </row>
    <row r="446" s="5" customFormat="1" spans="3:27">
      <c r="C446" s="66"/>
      <c r="D446" s="67"/>
      <c r="E446" s="66"/>
      <c r="F446" s="66"/>
      <c r="G446" s="66"/>
      <c r="H446" s="66"/>
      <c r="I446" s="66"/>
      <c r="J446" s="66"/>
      <c r="K446" s="66"/>
      <c r="L446" s="66"/>
      <c r="M446" s="66"/>
      <c r="N446"/>
      <c r="O446"/>
      <c r="P446" s="61" t="str">
        <f>IF(_tagh2_day_shift!A391="","",_tagh2_day_shift!A391)</f>
        <v/>
      </c>
      <c r="Q446" s="7" t="str">
        <f>IF(_tagh2_day_shift!B391="","",_tagh2_day_shift!B391)</f>
        <v/>
      </c>
      <c r="Z446" s="7"/>
      <c r="AA446" s="7"/>
    </row>
    <row r="447" s="5" customFormat="1" spans="3:27">
      <c r="C447" s="66"/>
      <c r="D447" s="67"/>
      <c r="E447" s="66"/>
      <c r="F447" s="66"/>
      <c r="G447" s="66"/>
      <c r="H447" s="66"/>
      <c r="I447" s="66"/>
      <c r="J447" s="66"/>
      <c r="K447" s="66"/>
      <c r="L447" s="66"/>
      <c r="M447" s="66"/>
      <c r="N447"/>
      <c r="O447"/>
      <c r="P447" s="61" t="str">
        <f>IF(_tagh2_day_shift!A392="","",_tagh2_day_shift!A392)</f>
        <v/>
      </c>
      <c r="Q447" s="7" t="str">
        <f>IF(_tagh2_day_shift!B392="","",_tagh2_day_shift!B392)</f>
        <v/>
      </c>
      <c r="Z447" s="7"/>
      <c r="AA447" s="7"/>
    </row>
    <row r="448" s="5" customFormat="1" spans="3:27">
      <c r="C448" s="66"/>
      <c r="D448" s="67"/>
      <c r="E448" s="66"/>
      <c r="F448" s="66"/>
      <c r="G448" s="66"/>
      <c r="H448" s="66"/>
      <c r="I448" s="66"/>
      <c r="J448" s="66"/>
      <c r="K448" s="66"/>
      <c r="L448" s="66"/>
      <c r="M448" s="66"/>
      <c r="N448"/>
      <c r="O448"/>
      <c r="P448" s="61" t="str">
        <f>IF(_tagh2_day_shift!A393="","",_tagh2_day_shift!A393)</f>
        <v/>
      </c>
      <c r="Q448" s="7" t="str">
        <f>IF(_tagh2_day_shift!B393="","",_tagh2_day_shift!B393)</f>
        <v/>
      </c>
      <c r="Z448" s="7"/>
      <c r="AA448" s="7"/>
    </row>
    <row r="449" s="5" customFormat="1" spans="3:27">
      <c r="C449" s="66"/>
      <c r="D449" s="67"/>
      <c r="E449" s="66"/>
      <c r="F449" s="66"/>
      <c r="G449" s="66"/>
      <c r="H449" s="66"/>
      <c r="I449" s="66"/>
      <c r="J449" s="66"/>
      <c r="K449" s="66"/>
      <c r="L449" s="66"/>
      <c r="M449" s="66"/>
      <c r="N449"/>
      <c r="O449"/>
      <c r="P449" s="61" t="str">
        <f>IF(_tagh2_day_shift!A394="","",_tagh2_day_shift!A394)</f>
        <v/>
      </c>
      <c r="Q449" s="7" t="str">
        <f>IF(_tagh2_day_shift!B394="","",_tagh2_day_shift!B394)</f>
        <v/>
      </c>
      <c r="Z449" s="7"/>
      <c r="AA449" s="7"/>
    </row>
    <row r="450" s="5" customFormat="1" spans="3:27">
      <c r="C450" s="66"/>
      <c r="D450" s="67"/>
      <c r="E450" s="66"/>
      <c r="F450" s="66"/>
      <c r="G450" s="66"/>
      <c r="H450" s="66"/>
      <c r="I450" s="66"/>
      <c r="J450" s="66"/>
      <c r="K450" s="66"/>
      <c r="L450" s="66"/>
      <c r="M450" s="66"/>
      <c r="N450"/>
      <c r="O450"/>
      <c r="P450" s="61" t="str">
        <f>IF(_tagh2_day_shift!A395="","",_tagh2_day_shift!A395)</f>
        <v/>
      </c>
      <c r="Q450" s="7" t="str">
        <f>IF(_tagh2_day_shift!B395="","",_tagh2_day_shift!B395)</f>
        <v/>
      </c>
      <c r="Z450" s="7"/>
      <c r="AA450" s="7"/>
    </row>
    <row r="451" s="5" customFormat="1" spans="3:27">
      <c r="C451" s="66"/>
      <c r="D451" s="67"/>
      <c r="E451" s="66"/>
      <c r="F451" s="66"/>
      <c r="G451" s="66"/>
      <c r="H451" s="66"/>
      <c r="I451" s="66"/>
      <c r="J451" s="66"/>
      <c r="K451" s="66"/>
      <c r="L451" s="66"/>
      <c r="M451" s="66"/>
      <c r="N451"/>
      <c r="O451"/>
      <c r="P451" s="61" t="str">
        <f>IF(_tagh2_day_shift!A396="","",_tagh2_day_shift!A396)</f>
        <v/>
      </c>
      <c r="Q451" s="7" t="str">
        <f>IF(_tagh2_day_shift!B396="","",_tagh2_day_shift!B396)</f>
        <v/>
      </c>
      <c r="Z451" s="7"/>
      <c r="AA451" s="7"/>
    </row>
    <row r="452" s="5" customFormat="1" spans="3:27">
      <c r="C452" s="66"/>
      <c r="D452" s="67"/>
      <c r="E452" s="66"/>
      <c r="F452" s="66"/>
      <c r="G452" s="66"/>
      <c r="H452" s="66"/>
      <c r="I452" s="66"/>
      <c r="J452" s="66"/>
      <c r="K452" s="66"/>
      <c r="L452" s="66"/>
      <c r="M452" s="66"/>
      <c r="N452"/>
      <c r="O452"/>
      <c r="P452" s="61" t="str">
        <f>IF(_tagh2_day_shift!A397="","",_tagh2_day_shift!A397)</f>
        <v/>
      </c>
      <c r="Q452" s="7" t="str">
        <f>IF(_tagh2_day_shift!B397="","",_tagh2_day_shift!B397)</f>
        <v/>
      </c>
      <c r="Z452" s="7"/>
      <c r="AA452" s="7"/>
    </row>
    <row r="453" s="5" customFormat="1" spans="3:27">
      <c r="C453" s="66"/>
      <c r="D453" s="67"/>
      <c r="E453" s="66"/>
      <c r="F453" s="66"/>
      <c r="G453" s="66"/>
      <c r="H453" s="66"/>
      <c r="I453" s="66"/>
      <c r="J453" s="66"/>
      <c r="K453" s="66"/>
      <c r="L453" s="66"/>
      <c r="M453" s="66"/>
      <c r="N453"/>
      <c r="O453"/>
      <c r="P453" s="61" t="str">
        <f>IF(_tagh2_day_shift!A398="","",_tagh2_day_shift!A398)</f>
        <v/>
      </c>
      <c r="Q453" s="7" t="str">
        <f>IF(_tagh2_day_shift!B398="","",_tagh2_day_shift!B398)</f>
        <v/>
      </c>
      <c r="Z453" s="7"/>
      <c r="AA453" s="7"/>
    </row>
    <row r="454" s="5" customFormat="1" spans="3:27">
      <c r="C454" s="66"/>
      <c r="D454" s="67"/>
      <c r="E454" s="66"/>
      <c r="F454" s="66"/>
      <c r="G454" s="66"/>
      <c r="H454" s="66"/>
      <c r="I454" s="66"/>
      <c r="J454" s="66"/>
      <c r="K454" s="66"/>
      <c r="L454" s="66"/>
      <c r="M454" s="66"/>
      <c r="N454"/>
      <c r="O454"/>
      <c r="P454" s="61" t="str">
        <f>IF(_tagh2_day_shift!A399="","",_tagh2_day_shift!A399)</f>
        <v/>
      </c>
      <c r="Q454" s="7" t="str">
        <f>IF(_tagh2_day_shift!B399="","",_tagh2_day_shift!B399)</f>
        <v/>
      </c>
      <c r="Z454" s="7"/>
      <c r="AA454" s="7"/>
    </row>
    <row r="455" s="5" customFormat="1" spans="3:27">
      <c r="C455" s="66"/>
      <c r="D455" s="67"/>
      <c r="E455" s="66"/>
      <c r="F455" s="66"/>
      <c r="G455" s="66"/>
      <c r="H455" s="66"/>
      <c r="I455" s="66"/>
      <c r="J455" s="66"/>
      <c r="K455" s="66"/>
      <c r="L455" s="66"/>
      <c r="M455" s="66"/>
      <c r="N455"/>
      <c r="O455"/>
      <c r="P455" s="61" t="str">
        <f>IF(_tagh2_day_shift!A400="","",_tagh2_day_shift!A400)</f>
        <v/>
      </c>
      <c r="Q455" s="7" t="str">
        <f>IF(_tagh2_day_shift!B400="","",_tagh2_day_shift!B400)</f>
        <v/>
      </c>
      <c r="Z455" s="7"/>
      <c r="AA455" s="7"/>
    </row>
    <row r="456" s="5" customFormat="1" spans="3:27">
      <c r="C456" s="66"/>
      <c r="D456" s="67"/>
      <c r="E456" s="66"/>
      <c r="F456" s="66"/>
      <c r="G456" s="66"/>
      <c r="H456" s="66"/>
      <c r="I456" s="66"/>
      <c r="J456" s="66"/>
      <c r="K456" s="66"/>
      <c r="L456" s="66"/>
      <c r="M456" s="66"/>
      <c r="N456"/>
      <c r="O456"/>
      <c r="P456" s="61" t="str">
        <f>IF(_tagh2_day_shift!A401="","",_tagh2_day_shift!A401)</f>
        <v/>
      </c>
      <c r="Q456" s="7" t="str">
        <f>IF(_tagh2_day_shift!B401="","",_tagh2_day_shift!B401)</f>
        <v/>
      </c>
      <c r="Z456" s="7"/>
      <c r="AA456" s="7"/>
    </row>
    <row r="457" s="5" customFormat="1" spans="3:27">
      <c r="C457" s="66"/>
      <c r="D457" s="67"/>
      <c r="E457" s="66"/>
      <c r="F457" s="66"/>
      <c r="G457" s="66"/>
      <c r="H457" s="66"/>
      <c r="I457" s="66"/>
      <c r="J457" s="66"/>
      <c r="K457" s="66"/>
      <c r="L457" s="66"/>
      <c r="M457" s="66"/>
      <c r="N457"/>
      <c r="O457"/>
      <c r="P457" s="61" t="str">
        <f>IF(_tagh2_day_shift!A402="","",_tagh2_day_shift!A402)</f>
        <v/>
      </c>
      <c r="Q457" s="7" t="str">
        <f>IF(_tagh2_day_shift!B402="","",_tagh2_day_shift!B402)</f>
        <v/>
      </c>
      <c r="Z457" s="7"/>
      <c r="AA457" s="7"/>
    </row>
    <row r="458" s="5" customFormat="1" spans="3:27">
      <c r="C458" s="66"/>
      <c r="D458" s="67"/>
      <c r="E458" s="66"/>
      <c r="F458" s="66"/>
      <c r="G458" s="66"/>
      <c r="H458" s="66"/>
      <c r="I458" s="66"/>
      <c r="J458" s="66"/>
      <c r="K458" s="66"/>
      <c r="L458" s="66"/>
      <c r="M458" s="66"/>
      <c r="N458"/>
      <c r="O458"/>
      <c r="P458" s="61" t="str">
        <f>IF(_tagh2_day_shift!A403="","",_tagh2_day_shift!A403)</f>
        <v/>
      </c>
      <c r="Q458" s="7" t="str">
        <f>IF(_tagh2_day_shift!B403="","",_tagh2_day_shift!B403)</f>
        <v/>
      </c>
      <c r="Z458" s="7"/>
      <c r="AA458" s="7"/>
    </row>
    <row r="459" s="5" customFormat="1" spans="3:27">
      <c r="C459" s="66"/>
      <c r="D459" s="67"/>
      <c r="E459" s="66"/>
      <c r="F459" s="66"/>
      <c r="G459" s="66"/>
      <c r="H459" s="66"/>
      <c r="I459" s="66"/>
      <c r="J459" s="66"/>
      <c r="K459" s="66"/>
      <c r="L459" s="66"/>
      <c r="M459" s="66"/>
      <c r="N459"/>
      <c r="O459"/>
      <c r="P459" s="61" t="str">
        <f>IF(_tagh2_day_shift!A404="","",_tagh2_day_shift!A404)</f>
        <v/>
      </c>
      <c r="Q459" s="7" t="str">
        <f>IF(_tagh2_day_shift!B404="","",_tagh2_day_shift!B404)</f>
        <v/>
      </c>
      <c r="Z459" s="7"/>
      <c r="AA459" s="7"/>
    </row>
    <row r="460" s="5" customFormat="1" spans="3:27">
      <c r="C460" s="66"/>
      <c r="D460" s="67"/>
      <c r="E460" s="66"/>
      <c r="F460" s="66"/>
      <c r="G460" s="66"/>
      <c r="H460" s="66"/>
      <c r="I460" s="66"/>
      <c r="J460" s="66"/>
      <c r="K460" s="66"/>
      <c r="L460" s="66"/>
      <c r="M460" s="66"/>
      <c r="N460"/>
      <c r="O460"/>
      <c r="P460" s="61" t="str">
        <f>IF(_tagh2_day_shift!A405="","",_tagh2_day_shift!A405)</f>
        <v/>
      </c>
      <c r="Q460" s="7" t="str">
        <f>IF(_tagh2_day_shift!B405="","",_tagh2_day_shift!B405)</f>
        <v/>
      </c>
      <c r="Z460" s="7"/>
      <c r="AA460" s="7"/>
    </row>
    <row r="461" s="5" customFormat="1" spans="3:27">
      <c r="C461" s="66"/>
      <c r="D461" s="67"/>
      <c r="E461" s="66"/>
      <c r="F461" s="66"/>
      <c r="G461" s="66"/>
      <c r="H461" s="66"/>
      <c r="I461" s="66"/>
      <c r="J461" s="66"/>
      <c r="K461" s="66"/>
      <c r="L461" s="66"/>
      <c r="M461" s="66"/>
      <c r="N461"/>
      <c r="O461"/>
      <c r="P461" s="61" t="str">
        <f>IF(_tagh2_day_shift!A406="","",_tagh2_day_shift!A406)</f>
        <v/>
      </c>
      <c r="Q461" s="7" t="str">
        <f>IF(_tagh2_day_shift!B406="","",_tagh2_day_shift!B406)</f>
        <v/>
      </c>
      <c r="Z461" s="7"/>
      <c r="AA461" s="7"/>
    </row>
    <row r="462" s="5" customFormat="1" spans="3:27">
      <c r="C462" s="66"/>
      <c r="D462" s="67"/>
      <c r="E462" s="66"/>
      <c r="F462" s="66"/>
      <c r="G462" s="66"/>
      <c r="H462" s="66"/>
      <c r="I462" s="66"/>
      <c r="J462" s="66"/>
      <c r="K462" s="66"/>
      <c r="L462" s="66"/>
      <c r="M462" s="66"/>
      <c r="N462"/>
      <c r="O462"/>
      <c r="P462" s="61" t="str">
        <f>IF(_tagh2_day_shift!A407="","",_tagh2_day_shift!A407)</f>
        <v/>
      </c>
      <c r="Q462" s="7" t="str">
        <f>IF(_tagh2_day_shift!B407="","",_tagh2_day_shift!B407)</f>
        <v/>
      </c>
      <c r="Z462" s="7"/>
      <c r="AA462" s="7"/>
    </row>
    <row r="463" s="5" customFormat="1" spans="3:27">
      <c r="C463" s="66"/>
      <c r="D463" s="67"/>
      <c r="E463" s="66"/>
      <c r="F463" s="66"/>
      <c r="G463" s="66"/>
      <c r="H463" s="66"/>
      <c r="I463" s="66"/>
      <c r="J463" s="66"/>
      <c r="K463" s="66"/>
      <c r="L463" s="66"/>
      <c r="M463" s="66"/>
      <c r="N463"/>
      <c r="O463"/>
      <c r="P463" s="61" t="str">
        <f>IF(_tagh2_day_shift!A408="","",_tagh2_day_shift!A408)</f>
        <v/>
      </c>
      <c r="Q463" s="7" t="str">
        <f>IF(_tagh2_day_shift!B408="","",_tagh2_day_shift!B408)</f>
        <v/>
      </c>
      <c r="Z463" s="7"/>
      <c r="AA463" s="7"/>
    </row>
    <row r="464" s="5" customFormat="1" spans="3:27">
      <c r="C464" s="66"/>
      <c r="D464" s="67"/>
      <c r="E464" s="66"/>
      <c r="F464" s="66"/>
      <c r="G464" s="66"/>
      <c r="H464" s="66"/>
      <c r="I464" s="66"/>
      <c r="J464" s="66"/>
      <c r="K464" s="66"/>
      <c r="L464" s="66"/>
      <c r="M464" s="66"/>
      <c r="N464"/>
      <c r="O464"/>
      <c r="P464" s="61" t="str">
        <f>IF(_tagh2_day_shift!A409="","",_tagh2_day_shift!A409)</f>
        <v/>
      </c>
      <c r="Q464" s="7" t="str">
        <f>IF(_tagh2_day_shift!B409="","",_tagh2_day_shift!B409)</f>
        <v/>
      </c>
      <c r="Z464" s="7"/>
      <c r="AA464" s="7"/>
    </row>
    <row r="465" s="5" customFormat="1" spans="3:27">
      <c r="C465" s="66"/>
      <c r="D465" s="67"/>
      <c r="E465" s="66"/>
      <c r="F465" s="66"/>
      <c r="G465" s="66"/>
      <c r="H465" s="66"/>
      <c r="I465" s="66"/>
      <c r="J465" s="66"/>
      <c r="K465" s="66"/>
      <c r="L465" s="66"/>
      <c r="M465" s="66"/>
      <c r="N465"/>
      <c r="O465"/>
      <c r="P465" s="61" t="str">
        <f>IF(_tagh2_day_shift!A410="","",_tagh2_day_shift!A410)</f>
        <v/>
      </c>
      <c r="Q465" s="7" t="str">
        <f>IF(_tagh2_day_shift!B410="","",_tagh2_day_shift!B410)</f>
        <v/>
      </c>
      <c r="Z465" s="7"/>
      <c r="AA465" s="7"/>
    </row>
    <row r="466" s="5" customFormat="1" spans="3:27">
      <c r="C466" s="66"/>
      <c r="D466" s="67"/>
      <c r="E466" s="66"/>
      <c r="F466" s="66"/>
      <c r="G466" s="66"/>
      <c r="H466" s="66"/>
      <c r="I466" s="66"/>
      <c r="J466" s="66"/>
      <c r="K466" s="66"/>
      <c r="L466" s="66"/>
      <c r="M466" s="66"/>
      <c r="N466"/>
      <c r="O466"/>
      <c r="P466" s="61" t="str">
        <f>IF(_tagh2_day_shift!A411="","",_tagh2_day_shift!A411)</f>
        <v/>
      </c>
      <c r="Q466" s="7" t="str">
        <f>IF(_tagh2_day_shift!B411="","",_tagh2_day_shift!B411)</f>
        <v/>
      </c>
      <c r="Z466" s="7"/>
      <c r="AA466" s="7"/>
    </row>
    <row r="467" s="5" customFormat="1" spans="3:27">
      <c r="C467" s="66"/>
      <c r="D467" s="67"/>
      <c r="E467" s="66"/>
      <c r="F467" s="66"/>
      <c r="G467" s="66"/>
      <c r="H467" s="66"/>
      <c r="I467" s="66"/>
      <c r="J467" s="66"/>
      <c r="K467" s="66"/>
      <c r="L467" s="66"/>
      <c r="M467" s="66"/>
      <c r="N467"/>
      <c r="O467"/>
      <c r="P467" s="61" t="str">
        <f>IF(_tagh2_day_shift!A412="","",_tagh2_day_shift!A412)</f>
        <v/>
      </c>
      <c r="Q467" s="7" t="str">
        <f>IF(_tagh2_day_shift!B412="","",_tagh2_day_shift!B412)</f>
        <v/>
      </c>
      <c r="Z467" s="7"/>
      <c r="AA467" s="7"/>
    </row>
    <row r="468" s="5" customFormat="1" spans="3:27">
      <c r="C468" s="66"/>
      <c r="D468" s="67"/>
      <c r="E468" s="66"/>
      <c r="F468" s="66"/>
      <c r="G468" s="66"/>
      <c r="H468" s="66"/>
      <c r="I468" s="66"/>
      <c r="J468" s="66"/>
      <c r="K468" s="66"/>
      <c r="L468" s="66"/>
      <c r="M468" s="66"/>
      <c r="N468"/>
      <c r="O468"/>
      <c r="P468" s="61" t="str">
        <f>IF(_tagh2_day_shift!A413="","",_tagh2_day_shift!A413)</f>
        <v/>
      </c>
      <c r="Q468" s="7" t="str">
        <f>IF(_tagh2_day_shift!B413="","",_tagh2_day_shift!B413)</f>
        <v/>
      </c>
      <c r="Z468" s="7"/>
      <c r="AA468" s="7"/>
    </row>
    <row r="469" s="5" customFormat="1" spans="3:27">
      <c r="C469" s="66"/>
      <c r="D469" s="67"/>
      <c r="E469" s="66"/>
      <c r="F469" s="66"/>
      <c r="G469" s="66"/>
      <c r="H469" s="66"/>
      <c r="I469" s="66"/>
      <c r="J469" s="66"/>
      <c r="K469" s="66"/>
      <c r="L469" s="66"/>
      <c r="M469" s="66"/>
      <c r="N469"/>
      <c r="O469"/>
      <c r="P469" s="61" t="str">
        <f>IF(_tagh2_day_shift!A414="","",_tagh2_day_shift!A414)</f>
        <v/>
      </c>
      <c r="Q469" s="7" t="str">
        <f>IF(_tagh2_day_shift!B414="","",_tagh2_day_shift!B414)</f>
        <v/>
      </c>
      <c r="Z469" s="7"/>
      <c r="AA469" s="7"/>
    </row>
    <row r="470" s="5" customFormat="1" spans="3:27">
      <c r="C470" s="66"/>
      <c r="D470" s="67"/>
      <c r="E470" s="66"/>
      <c r="F470" s="66"/>
      <c r="G470" s="66"/>
      <c r="H470" s="66"/>
      <c r="I470" s="66"/>
      <c r="J470" s="66"/>
      <c r="K470" s="66"/>
      <c r="L470" s="66"/>
      <c r="M470" s="66"/>
      <c r="N470"/>
      <c r="O470"/>
      <c r="P470" s="61" t="str">
        <f>IF(_tagh2_day_shift!A415="","",_tagh2_day_shift!A415)</f>
        <v/>
      </c>
      <c r="Q470" s="7" t="str">
        <f>IF(_tagh2_day_shift!B415="","",_tagh2_day_shift!B415)</f>
        <v/>
      </c>
      <c r="Z470" s="7"/>
      <c r="AA470" s="7"/>
    </row>
    <row r="471" s="5" customFormat="1" spans="3:27">
      <c r="C471" s="66"/>
      <c r="D471" s="67"/>
      <c r="E471" s="66"/>
      <c r="F471" s="66"/>
      <c r="G471" s="66"/>
      <c r="H471" s="66"/>
      <c r="I471" s="66"/>
      <c r="J471" s="66"/>
      <c r="K471" s="66"/>
      <c r="L471" s="66"/>
      <c r="M471" s="66"/>
      <c r="N471"/>
      <c r="O471"/>
      <c r="P471" s="61" t="str">
        <f>IF(_tagh2_day_shift!A416="","",_tagh2_day_shift!A416)</f>
        <v/>
      </c>
      <c r="Q471" s="7" t="str">
        <f>IF(_tagh2_day_shift!B416="","",_tagh2_day_shift!B416)</f>
        <v/>
      </c>
      <c r="Z471" s="7"/>
      <c r="AA471" s="7"/>
    </row>
    <row r="472" s="5" customFormat="1" spans="3:27">
      <c r="C472" s="66"/>
      <c r="D472" s="67"/>
      <c r="E472" s="66"/>
      <c r="F472" s="66"/>
      <c r="G472" s="66"/>
      <c r="H472" s="66"/>
      <c r="I472" s="66"/>
      <c r="J472" s="66"/>
      <c r="K472" s="66"/>
      <c r="L472" s="66"/>
      <c r="M472" s="66"/>
      <c r="N472"/>
      <c r="O472"/>
      <c r="P472" s="61" t="str">
        <f>IF(_tagh2_day_shift!A417="","",_tagh2_day_shift!A417)</f>
        <v/>
      </c>
      <c r="Q472" s="7" t="str">
        <f>IF(_tagh2_day_shift!B417="","",_tagh2_day_shift!B417)</f>
        <v/>
      </c>
      <c r="Z472" s="7"/>
      <c r="AA472" s="7"/>
    </row>
    <row r="473" s="5" customFormat="1" spans="3:27">
      <c r="C473" s="66"/>
      <c r="D473" s="67"/>
      <c r="E473" s="66"/>
      <c r="F473" s="66"/>
      <c r="G473" s="66"/>
      <c r="H473" s="66"/>
      <c r="I473" s="66"/>
      <c r="J473" s="66"/>
      <c r="K473" s="66"/>
      <c r="L473" s="66"/>
      <c r="M473" s="66"/>
      <c r="N473"/>
      <c r="O473"/>
      <c r="P473" s="61" t="str">
        <f>IF(_tagh2_day_shift!A418="","",_tagh2_day_shift!A418)</f>
        <v/>
      </c>
      <c r="Q473" s="7" t="str">
        <f>IF(_tagh2_day_shift!B418="","",_tagh2_day_shift!B418)</f>
        <v/>
      </c>
      <c r="Z473" s="7"/>
      <c r="AA473" s="7"/>
    </row>
    <row r="474" s="5" customFormat="1" spans="3:27">
      <c r="C474" s="66"/>
      <c r="D474" s="67"/>
      <c r="E474" s="66"/>
      <c r="F474" s="66"/>
      <c r="G474" s="66"/>
      <c r="H474" s="66"/>
      <c r="I474" s="66"/>
      <c r="J474" s="66"/>
      <c r="K474" s="66"/>
      <c r="L474" s="66"/>
      <c r="M474" s="66"/>
      <c r="N474"/>
      <c r="O474"/>
      <c r="P474" s="61" t="str">
        <f>IF(_tagh2_day_shift!A419="","",_tagh2_day_shift!A419)</f>
        <v/>
      </c>
      <c r="Q474" s="7" t="str">
        <f>IF(_tagh2_day_shift!B419="","",_tagh2_day_shift!B419)</f>
        <v/>
      </c>
      <c r="Z474" s="7"/>
      <c r="AA474" s="7"/>
    </row>
    <row r="475" s="5" customFormat="1" spans="3:27">
      <c r="C475" s="66"/>
      <c r="D475" s="67"/>
      <c r="E475" s="66"/>
      <c r="F475" s="66"/>
      <c r="G475" s="66"/>
      <c r="H475" s="66"/>
      <c r="I475" s="66"/>
      <c r="J475" s="66"/>
      <c r="K475" s="66"/>
      <c r="L475" s="66"/>
      <c r="M475" s="66"/>
      <c r="N475"/>
      <c r="O475"/>
      <c r="P475" s="61" t="str">
        <f>IF(_tagh2_day_shift!A420="","",_tagh2_day_shift!A420)</f>
        <v/>
      </c>
      <c r="Q475" s="7" t="str">
        <f>IF(_tagh2_day_shift!B420="","",_tagh2_day_shift!B420)</f>
        <v/>
      </c>
      <c r="Z475" s="7"/>
      <c r="AA475" s="7"/>
    </row>
    <row r="476" s="5" customFormat="1" spans="3:27">
      <c r="C476" s="66"/>
      <c r="D476" s="67"/>
      <c r="E476" s="66"/>
      <c r="F476" s="66"/>
      <c r="G476" s="66"/>
      <c r="H476" s="66"/>
      <c r="I476" s="66"/>
      <c r="J476" s="66"/>
      <c r="K476" s="66"/>
      <c r="L476" s="66"/>
      <c r="M476" s="66"/>
      <c r="N476"/>
      <c r="O476"/>
      <c r="P476" s="61" t="str">
        <f>IF(_tagh2_day_shift!A421="","",_tagh2_day_shift!A421)</f>
        <v/>
      </c>
      <c r="Q476" s="7" t="str">
        <f>IF(_tagh2_day_shift!B421="","",_tagh2_day_shift!B421)</f>
        <v/>
      </c>
      <c r="Z476" s="7"/>
      <c r="AA476" s="7"/>
    </row>
    <row r="477" s="5" customFormat="1" spans="3:27">
      <c r="C477" s="66"/>
      <c r="D477" s="67"/>
      <c r="E477" s="66"/>
      <c r="F477" s="66"/>
      <c r="G477" s="66"/>
      <c r="H477" s="66"/>
      <c r="I477" s="66"/>
      <c r="J477" s="66"/>
      <c r="K477" s="66"/>
      <c r="L477" s="66"/>
      <c r="M477" s="66"/>
      <c r="N477"/>
      <c r="O477"/>
      <c r="P477" s="61" t="str">
        <f>IF(_tagh2_day_shift!A422="","",_tagh2_day_shift!A422)</f>
        <v/>
      </c>
      <c r="Q477" s="7" t="str">
        <f>IF(_tagh2_day_shift!B422="","",_tagh2_day_shift!B422)</f>
        <v/>
      </c>
      <c r="Z477" s="7"/>
      <c r="AA477" s="7"/>
    </row>
    <row r="478" s="5" customFormat="1" spans="3:27">
      <c r="C478" s="66"/>
      <c r="D478" s="67"/>
      <c r="E478" s="66"/>
      <c r="F478" s="66"/>
      <c r="G478" s="66"/>
      <c r="H478" s="66"/>
      <c r="I478" s="66"/>
      <c r="J478" s="66"/>
      <c r="K478" s="66"/>
      <c r="L478" s="66"/>
      <c r="M478" s="66"/>
      <c r="N478"/>
      <c r="O478"/>
      <c r="P478" s="61" t="str">
        <f>IF(_tagh2_day_shift!A423="","",_tagh2_day_shift!A423)</f>
        <v/>
      </c>
      <c r="Q478" s="7" t="str">
        <f>IF(_tagh2_day_shift!B423="","",_tagh2_day_shift!B423)</f>
        <v/>
      </c>
      <c r="Z478" s="7"/>
      <c r="AA478" s="7"/>
    </row>
    <row r="479" s="5" customFormat="1" spans="3:27">
      <c r="C479" s="66"/>
      <c r="D479" s="67"/>
      <c r="E479" s="66"/>
      <c r="F479" s="66"/>
      <c r="G479" s="66"/>
      <c r="H479" s="66"/>
      <c r="I479" s="66"/>
      <c r="J479" s="66"/>
      <c r="K479" s="66"/>
      <c r="L479" s="66"/>
      <c r="M479" s="66"/>
      <c r="N479"/>
      <c r="O479"/>
      <c r="P479" s="61" t="str">
        <f>IF(_tagh2_day_shift!A424="","",_tagh2_day_shift!A424)</f>
        <v/>
      </c>
      <c r="Q479" s="7" t="str">
        <f>IF(_tagh2_day_shift!B424="","",_tagh2_day_shift!B424)</f>
        <v/>
      </c>
      <c r="Z479" s="7"/>
      <c r="AA479" s="7"/>
    </row>
    <row r="480" s="5" customFormat="1" spans="3:27">
      <c r="C480" s="66"/>
      <c r="D480" s="67"/>
      <c r="E480" s="66"/>
      <c r="F480" s="66"/>
      <c r="G480" s="66"/>
      <c r="H480" s="66"/>
      <c r="I480" s="66"/>
      <c r="J480" s="66"/>
      <c r="K480" s="66"/>
      <c r="L480" s="66"/>
      <c r="M480" s="66"/>
      <c r="N480"/>
      <c r="O480"/>
      <c r="P480" s="61" t="str">
        <f>IF(_tagh2_day_shift!A425="","",_tagh2_day_shift!A425)</f>
        <v/>
      </c>
      <c r="Q480" s="7" t="str">
        <f>IF(_tagh2_day_shift!B425="","",_tagh2_day_shift!B425)</f>
        <v/>
      </c>
      <c r="Z480" s="7"/>
      <c r="AA480" s="7"/>
    </row>
    <row r="481" s="5" customFormat="1" spans="3:27">
      <c r="C481" s="66"/>
      <c r="D481" s="67"/>
      <c r="E481" s="66"/>
      <c r="F481" s="66"/>
      <c r="G481" s="66"/>
      <c r="H481" s="66"/>
      <c r="I481" s="66"/>
      <c r="J481" s="66"/>
      <c r="K481" s="66"/>
      <c r="L481" s="66"/>
      <c r="M481" s="66"/>
      <c r="N481"/>
      <c r="O481"/>
      <c r="P481" s="61" t="str">
        <f>IF(_tagh2_day_shift!A426="","",_tagh2_day_shift!A426)</f>
        <v/>
      </c>
      <c r="Q481" s="7" t="str">
        <f>IF(_tagh2_day_shift!B426="","",_tagh2_day_shift!B426)</f>
        <v/>
      </c>
      <c r="Z481" s="7"/>
      <c r="AA481" s="7"/>
    </row>
    <row r="482" s="5" customFormat="1" spans="3:27">
      <c r="C482" s="66"/>
      <c r="D482" s="67"/>
      <c r="E482" s="66"/>
      <c r="F482" s="66"/>
      <c r="G482" s="66"/>
      <c r="H482" s="66"/>
      <c r="I482" s="66"/>
      <c r="J482" s="66"/>
      <c r="K482" s="66"/>
      <c r="L482" s="66"/>
      <c r="M482" s="66"/>
      <c r="N482"/>
      <c r="O482"/>
      <c r="P482" s="61" t="str">
        <f>IF(_tagh2_day_shift!A427="","",_tagh2_day_shift!A427)</f>
        <v/>
      </c>
      <c r="Q482" s="7" t="str">
        <f>IF(_tagh2_day_shift!B427="","",_tagh2_day_shift!B427)</f>
        <v/>
      </c>
      <c r="Z482" s="7"/>
      <c r="AA482" s="7"/>
    </row>
    <row r="483" s="5" customFormat="1" spans="3:27">
      <c r="C483" s="66"/>
      <c r="D483" s="67"/>
      <c r="E483" s="66"/>
      <c r="F483" s="66"/>
      <c r="G483" s="66"/>
      <c r="H483" s="66"/>
      <c r="I483" s="66"/>
      <c r="J483" s="66"/>
      <c r="K483" s="66"/>
      <c r="L483" s="66"/>
      <c r="M483" s="66"/>
      <c r="N483"/>
      <c r="O483"/>
      <c r="P483" s="61" t="str">
        <f>IF(_tagh2_day_shift!A428="","",_tagh2_day_shift!A428)</f>
        <v/>
      </c>
      <c r="Q483" s="7" t="str">
        <f>IF(_tagh2_day_shift!B428="","",_tagh2_day_shift!B428)</f>
        <v/>
      </c>
      <c r="Z483" s="7"/>
      <c r="AA483" s="7"/>
    </row>
    <row r="484" s="5" customFormat="1" spans="3:27">
      <c r="C484" s="66"/>
      <c r="D484" s="67"/>
      <c r="E484" s="66"/>
      <c r="F484" s="66"/>
      <c r="G484" s="66"/>
      <c r="H484" s="66"/>
      <c r="I484" s="66"/>
      <c r="J484" s="66"/>
      <c r="K484" s="66"/>
      <c r="L484" s="66"/>
      <c r="M484" s="66"/>
      <c r="N484"/>
      <c r="O484"/>
      <c r="P484" s="61" t="str">
        <f>IF(_tagh2_day_shift!A429="","",_tagh2_day_shift!A429)</f>
        <v/>
      </c>
      <c r="Q484" s="7" t="str">
        <f>IF(_tagh2_day_shift!B429="","",_tagh2_day_shift!B429)</f>
        <v/>
      </c>
      <c r="Z484" s="7"/>
      <c r="AA484" s="7"/>
    </row>
    <row r="485" s="5" customFormat="1" spans="3:27">
      <c r="C485" s="66"/>
      <c r="D485" s="67"/>
      <c r="E485" s="66"/>
      <c r="F485" s="66"/>
      <c r="G485" s="66"/>
      <c r="H485" s="66"/>
      <c r="I485" s="66"/>
      <c r="J485" s="66"/>
      <c r="K485" s="66"/>
      <c r="L485" s="66"/>
      <c r="M485" s="66"/>
      <c r="N485"/>
      <c r="O485"/>
      <c r="P485" s="61" t="str">
        <f>IF(_tagh2_day_shift!A430="","",_tagh2_day_shift!A430)</f>
        <v/>
      </c>
      <c r="Q485" s="7" t="str">
        <f>IF(_tagh2_day_shift!B430="","",_tagh2_day_shift!B430)</f>
        <v/>
      </c>
      <c r="Z485" s="7"/>
      <c r="AA485" s="7"/>
    </row>
    <row r="486" s="5" customFormat="1" spans="3:27">
      <c r="C486" s="66"/>
      <c r="D486" s="67"/>
      <c r="E486" s="66"/>
      <c r="F486" s="66"/>
      <c r="G486" s="66"/>
      <c r="H486" s="66"/>
      <c r="I486" s="66"/>
      <c r="J486" s="66"/>
      <c r="K486" s="66"/>
      <c r="L486" s="66"/>
      <c r="M486" s="66"/>
      <c r="N486"/>
      <c r="O486"/>
      <c r="P486" s="61" t="str">
        <f>IF(_tagh2_day_shift!A431="","",_tagh2_day_shift!A431)</f>
        <v/>
      </c>
      <c r="Q486" s="7" t="str">
        <f>IF(_tagh2_day_shift!B431="","",_tagh2_day_shift!B431)</f>
        <v/>
      </c>
      <c r="Z486" s="7"/>
      <c r="AA486" s="7"/>
    </row>
    <row r="487" s="5" customFormat="1" spans="3:27">
      <c r="C487" s="66"/>
      <c r="D487" s="67"/>
      <c r="E487" s="66"/>
      <c r="F487" s="66"/>
      <c r="G487" s="66"/>
      <c r="H487" s="66"/>
      <c r="I487" s="66"/>
      <c r="J487" s="66"/>
      <c r="K487" s="66"/>
      <c r="L487" s="66"/>
      <c r="M487" s="66"/>
      <c r="N487"/>
      <c r="O487"/>
      <c r="P487" s="61" t="str">
        <f>IF(_tagh2_day_shift!A432="","",_tagh2_day_shift!A432)</f>
        <v/>
      </c>
      <c r="Q487" s="7" t="str">
        <f>IF(_tagh2_day_shift!B432="","",_tagh2_day_shift!B432)</f>
        <v/>
      </c>
      <c r="Z487" s="7"/>
      <c r="AA487" s="7"/>
    </row>
    <row r="488" s="5" customFormat="1" spans="3:27">
      <c r="C488" s="66"/>
      <c r="D488" s="67"/>
      <c r="E488" s="66"/>
      <c r="F488" s="66"/>
      <c r="G488" s="66"/>
      <c r="H488" s="66"/>
      <c r="I488" s="66"/>
      <c r="J488" s="66"/>
      <c r="K488" s="66"/>
      <c r="L488" s="66"/>
      <c r="M488" s="66"/>
      <c r="N488"/>
      <c r="O488"/>
      <c r="P488" s="61" t="str">
        <f>IF(_tagh2_day_shift!A433="","",_tagh2_day_shift!A433)</f>
        <v/>
      </c>
      <c r="Q488" s="7" t="str">
        <f>IF(_tagh2_day_shift!B433="","",_tagh2_day_shift!B433)</f>
        <v/>
      </c>
      <c r="Z488" s="7"/>
      <c r="AA488" s="7"/>
    </row>
    <row r="489" s="5" customFormat="1" spans="3:27">
      <c r="C489" s="66"/>
      <c r="D489" s="67"/>
      <c r="E489" s="66"/>
      <c r="F489" s="66"/>
      <c r="G489" s="66"/>
      <c r="H489" s="66"/>
      <c r="I489" s="66"/>
      <c r="J489" s="66"/>
      <c r="K489" s="66"/>
      <c r="L489" s="66"/>
      <c r="M489" s="66"/>
      <c r="N489"/>
      <c r="O489"/>
      <c r="P489" s="61" t="str">
        <f>IF(_tagh2_day_shift!A434="","",_tagh2_day_shift!A434)</f>
        <v/>
      </c>
      <c r="Q489" s="7" t="str">
        <f>IF(_tagh2_day_shift!B434="","",_tagh2_day_shift!B434)</f>
        <v/>
      </c>
      <c r="Z489" s="7"/>
      <c r="AA489" s="7"/>
    </row>
    <row r="490" s="5" customFormat="1" spans="3:27">
      <c r="C490" s="66"/>
      <c r="D490" s="67"/>
      <c r="E490" s="66"/>
      <c r="F490" s="66"/>
      <c r="G490" s="66"/>
      <c r="H490" s="66"/>
      <c r="I490" s="66"/>
      <c r="J490" s="66"/>
      <c r="K490" s="66"/>
      <c r="L490" s="66"/>
      <c r="M490" s="66"/>
      <c r="N490"/>
      <c r="O490"/>
      <c r="P490" s="61" t="str">
        <f>IF(_tagh2_day_shift!A435="","",_tagh2_day_shift!A435)</f>
        <v/>
      </c>
      <c r="Q490" s="7" t="str">
        <f>IF(_tagh2_day_shift!B435="","",_tagh2_day_shift!B435)</f>
        <v/>
      </c>
      <c r="Z490" s="7"/>
      <c r="AA490" s="7"/>
    </row>
    <row r="491" s="5" customFormat="1" spans="3:27">
      <c r="C491" s="66"/>
      <c r="D491" s="67"/>
      <c r="E491" s="66"/>
      <c r="F491" s="66"/>
      <c r="G491" s="66"/>
      <c r="H491" s="66"/>
      <c r="I491" s="66"/>
      <c r="J491" s="66"/>
      <c r="K491" s="66"/>
      <c r="L491" s="66"/>
      <c r="M491" s="66"/>
      <c r="N491"/>
      <c r="O491"/>
      <c r="P491" s="61" t="str">
        <f>IF(_tagh2_day_shift!A436="","",_tagh2_day_shift!A436)</f>
        <v/>
      </c>
      <c r="Q491" s="7" t="str">
        <f>IF(_tagh2_day_shift!B436="","",_tagh2_day_shift!B436)</f>
        <v/>
      </c>
      <c r="Z491" s="7"/>
      <c r="AA491" s="7"/>
    </row>
    <row r="492" s="5" customFormat="1" spans="3:27">
      <c r="C492" s="66"/>
      <c r="D492" s="67"/>
      <c r="E492" s="66"/>
      <c r="F492" s="66"/>
      <c r="G492" s="66"/>
      <c r="H492" s="66"/>
      <c r="I492" s="66"/>
      <c r="J492" s="66"/>
      <c r="K492" s="66"/>
      <c r="L492" s="66"/>
      <c r="M492" s="66"/>
      <c r="N492"/>
      <c r="O492"/>
      <c r="P492" s="61" t="str">
        <f>IF(_tagh2_day_shift!A437="","",_tagh2_day_shift!A437)</f>
        <v/>
      </c>
      <c r="Q492" s="7" t="str">
        <f>IF(_tagh2_day_shift!B437="","",_tagh2_day_shift!B437)</f>
        <v/>
      </c>
      <c r="Z492" s="7"/>
      <c r="AA492" s="7"/>
    </row>
    <row r="493" s="5" customFormat="1" spans="3:27">
      <c r="C493" s="66"/>
      <c r="D493" s="67"/>
      <c r="E493" s="66"/>
      <c r="F493" s="66"/>
      <c r="G493" s="66"/>
      <c r="H493" s="66"/>
      <c r="I493" s="66"/>
      <c r="J493" s="66"/>
      <c r="K493" s="66"/>
      <c r="L493" s="66"/>
      <c r="M493" s="66"/>
      <c r="N493"/>
      <c r="O493"/>
      <c r="P493" s="61" t="str">
        <f>IF(_tagh2_day_shift!A438="","",_tagh2_day_shift!A438)</f>
        <v/>
      </c>
      <c r="Q493" s="7" t="str">
        <f>IF(_tagh2_day_shift!B438="","",_tagh2_day_shift!B438)</f>
        <v/>
      </c>
      <c r="Z493" s="7"/>
      <c r="AA493" s="7"/>
    </row>
    <row r="494" s="5" customFormat="1" spans="3:27">
      <c r="C494" s="66"/>
      <c r="D494" s="67"/>
      <c r="E494" s="66"/>
      <c r="F494" s="66"/>
      <c r="G494" s="66"/>
      <c r="H494" s="66"/>
      <c r="I494" s="66"/>
      <c r="J494" s="66"/>
      <c r="K494" s="66"/>
      <c r="L494" s="66"/>
      <c r="M494" s="66"/>
      <c r="N494"/>
      <c r="O494"/>
      <c r="P494" s="61" t="str">
        <f>IF(_tagh2_day_shift!A439="","",_tagh2_day_shift!A439)</f>
        <v/>
      </c>
      <c r="Q494" s="7" t="str">
        <f>IF(_tagh2_day_shift!B439="","",_tagh2_day_shift!B439)</f>
        <v/>
      </c>
      <c r="Z494" s="7"/>
      <c r="AA494" s="7"/>
    </row>
    <row r="495" s="5" customFormat="1" spans="3:27">
      <c r="C495" s="66"/>
      <c r="D495" s="67"/>
      <c r="E495" s="66"/>
      <c r="F495" s="66"/>
      <c r="G495" s="66"/>
      <c r="H495" s="66"/>
      <c r="I495" s="66"/>
      <c r="J495" s="66"/>
      <c r="K495" s="66"/>
      <c r="L495" s="66"/>
      <c r="M495" s="66"/>
      <c r="N495"/>
      <c r="O495"/>
      <c r="P495" s="61" t="str">
        <f>IF(_tagh2_day_shift!A440="","",_tagh2_day_shift!A440)</f>
        <v/>
      </c>
      <c r="Q495" s="7" t="str">
        <f>IF(_tagh2_day_shift!B440="","",_tagh2_day_shift!B440)</f>
        <v/>
      </c>
      <c r="Z495" s="7"/>
      <c r="AA495" s="7"/>
    </row>
    <row r="496" s="5" customFormat="1" spans="3:27">
      <c r="C496" s="66"/>
      <c r="D496" s="67"/>
      <c r="E496" s="66"/>
      <c r="F496" s="66"/>
      <c r="G496" s="66"/>
      <c r="H496" s="66"/>
      <c r="I496" s="66"/>
      <c r="J496" s="66"/>
      <c r="K496" s="66"/>
      <c r="L496" s="66"/>
      <c r="M496" s="66"/>
      <c r="N496"/>
      <c r="O496"/>
      <c r="P496" s="61" t="str">
        <f>IF(_tagh2_day_shift!A441="","",_tagh2_day_shift!A441)</f>
        <v/>
      </c>
      <c r="Q496" s="7" t="str">
        <f>IF(_tagh2_day_shift!B441="","",_tagh2_day_shift!B441)</f>
        <v/>
      </c>
      <c r="Z496" s="7"/>
      <c r="AA496" s="7"/>
    </row>
    <row r="497" s="5" customFormat="1" spans="3:27">
      <c r="C497" s="66"/>
      <c r="D497" s="67"/>
      <c r="E497" s="66"/>
      <c r="F497" s="66"/>
      <c r="G497" s="66"/>
      <c r="H497" s="66"/>
      <c r="I497" s="66"/>
      <c r="J497" s="66"/>
      <c r="K497" s="66"/>
      <c r="L497" s="66"/>
      <c r="M497" s="66"/>
      <c r="N497"/>
      <c r="O497"/>
      <c r="P497" s="61" t="str">
        <f>IF(_tagh2_day_shift!A442="","",_tagh2_day_shift!A442)</f>
        <v/>
      </c>
      <c r="Q497" s="7" t="str">
        <f>IF(_tagh2_day_shift!B442="","",_tagh2_day_shift!B442)</f>
        <v/>
      </c>
      <c r="Z497" s="7"/>
      <c r="AA497" s="7"/>
    </row>
    <row r="498" s="5" customFormat="1" spans="3:27">
      <c r="C498" s="66"/>
      <c r="D498" s="67"/>
      <c r="E498" s="66"/>
      <c r="F498" s="66"/>
      <c r="G498" s="66"/>
      <c r="H498" s="66"/>
      <c r="I498" s="66"/>
      <c r="J498" s="66"/>
      <c r="K498" s="66"/>
      <c r="L498" s="66"/>
      <c r="M498" s="66"/>
      <c r="N498"/>
      <c r="O498"/>
      <c r="P498" s="61" t="str">
        <f>IF(_tagh2_day_shift!A443="","",_tagh2_day_shift!A443)</f>
        <v/>
      </c>
      <c r="Q498" s="7" t="str">
        <f>IF(_tagh2_day_shift!B443="","",_tagh2_day_shift!B443)</f>
        <v/>
      </c>
      <c r="Z498" s="7"/>
      <c r="AA498" s="7"/>
    </row>
    <row r="499" s="5" customFormat="1" spans="3:27">
      <c r="C499" s="66"/>
      <c r="D499" s="67"/>
      <c r="E499" s="66"/>
      <c r="F499" s="66"/>
      <c r="G499" s="66"/>
      <c r="H499" s="66"/>
      <c r="I499" s="66"/>
      <c r="J499" s="66"/>
      <c r="K499" s="66"/>
      <c r="L499" s="66"/>
      <c r="M499" s="66"/>
      <c r="N499"/>
      <c r="O499"/>
      <c r="P499" s="61" t="str">
        <f>IF(_tagh2_day_shift!A444="","",_tagh2_day_shift!A444)</f>
        <v/>
      </c>
      <c r="Q499" s="7" t="str">
        <f>IF(_tagh2_day_shift!B444="","",_tagh2_day_shift!B444)</f>
        <v/>
      </c>
      <c r="Z499" s="7"/>
      <c r="AA499" s="7"/>
    </row>
    <row r="500" s="5" customFormat="1" spans="3:27">
      <c r="C500" s="66"/>
      <c r="D500" s="67"/>
      <c r="E500" s="66"/>
      <c r="F500" s="66"/>
      <c r="G500" s="66"/>
      <c r="H500" s="66"/>
      <c r="I500" s="66"/>
      <c r="J500" s="66"/>
      <c r="K500" s="66"/>
      <c r="L500" s="66"/>
      <c r="M500" s="66"/>
      <c r="N500"/>
      <c r="O500"/>
      <c r="P500" s="61" t="str">
        <f>IF(_tagh2_day_shift!A445="","",_tagh2_day_shift!A445)</f>
        <v/>
      </c>
      <c r="Q500" s="7" t="str">
        <f>IF(_tagh2_day_shift!B445="","",_tagh2_day_shift!B445)</f>
        <v/>
      </c>
      <c r="Z500" s="7"/>
      <c r="AA500" s="7"/>
    </row>
    <row r="501" s="5" customFormat="1" spans="3:27">
      <c r="C501" s="66"/>
      <c r="D501" s="67"/>
      <c r="E501" s="66"/>
      <c r="F501" s="66"/>
      <c r="G501" s="66"/>
      <c r="H501" s="66"/>
      <c r="I501" s="66"/>
      <c r="J501" s="66"/>
      <c r="K501" s="66"/>
      <c r="L501" s="66"/>
      <c r="M501" s="66"/>
      <c r="N501"/>
      <c r="O501"/>
      <c r="P501" s="61" t="str">
        <f>IF(_tagh2_day_shift!A446="","",_tagh2_day_shift!A446)</f>
        <v/>
      </c>
      <c r="Q501" s="7" t="str">
        <f>IF(_tagh2_day_shift!B446="","",_tagh2_day_shift!B446)</f>
        <v/>
      </c>
      <c r="Z501" s="7"/>
      <c r="AA501" s="7"/>
    </row>
    <row r="502" s="5" customFormat="1" spans="3:27">
      <c r="C502" s="66"/>
      <c r="D502" s="67"/>
      <c r="E502" s="66"/>
      <c r="F502" s="66"/>
      <c r="G502" s="66"/>
      <c r="H502" s="66"/>
      <c r="I502" s="66"/>
      <c r="J502" s="66"/>
      <c r="K502" s="66"/>
      <c r="L502" s="66"/>
      <c r="M502" s="66"/>
      <c r="N502"/>
      <c r="O502"/>
      <c r="P502" s="61" t="str">
        <f>IF(_tagh2_day_shift!A447="","",_tagh2_day_shift!A447)</f>
        <v/>
      </c>
      <c r="Q502" s="7" t="str">
        <f>IF(_tagh2_day_shift!B447="","",_tagh2_day_shift!B447)</f>
        <v/>
      </c>
      <c r="Z502" s="7"/>
      <c r="AA502" s="7"/>
    </row>
    <row r="503" s="5" customFormat="1" spans="3:27">
      <c r="C503" s="66"/>
      <c r="D503" s="67"/>
      <c r="E503" s="66"/>
      <c r="F503" s="66"/>
      <c r="G503" s="66"/>
      <c r="H503" s="66"/>
      <c r="I503" s="66"/>
      <c r="J503" s="66"/>
      <c r="K503" s="66"/>
      <c r="L503" s="66"/>
      <c r="M503" s="66"/>
      <c r="N503"/>
      <c r="O503"/>
      <c r="P503" s="61" t="str">
        <f>IF(_tagh2_day_shift!A448="","",_tagh2_day_shift!A448)</f>
        <v/>
      </c>
      <c r="Q503" s="7" t="str">
        <f>IF(_tagh2_day_shift!B448="","",_tagh2_day_shift!B448)</f>
        <v/>
      </c>
      <c r="Z503" s="7"/>
      <c r="AA503" s="7"/>
    </row>
    <row r="504" s="5" customFormat="1" spans="3:27">
      <c r="C504" s="66"/>
      <c r="D504" s="67"/>
      <c r="E504" s="66"/>
      <c r="F504" s="66"/>
      <c r="G504" s="66"/>
      <c r="H504" s="66"/>
      <c r="I504" s="66"/>
      <c r="J504" s="66"/>
      <c r="K504" s="66"/>
      <c r="L504" s="66"/>
      <c r="M504" s="66"/>
      <c r="N504"/>
      <c r="O504"/>
      <c r="P504" s="61" t="str">
        <f>IF(_tagh2_day_shift!A449="","",_tagh2_day_shift!A449)</f>
        <v/>
      </c>
      <c r="Q504" s="7" t="str">
        <f>IF(_tagh2_day_shift!B449="","",_tagh2_day_shift!B449)</f>
        <v/>
      </c>
      <c r="Z504" s="7"/>
      <c r="AA504" s="7"/>
    </row>
    <row r="505" s="5" customFormat="1" spans="3:27">
      <c r="C505" s="66"/>
      <c r="D505" s="67"/>
      <c r="E505" s="66"/>
      <c r="F505" s="66"/>
      <c r="G505" s="66"/>
      <c r="H505" s="66"/>
      <c r="I505" s="66"/>
      <c r="J505" s="66"/>
      <c r="K505" s="66"/>
      <c r="L505" s="66"/>
      <c r="M505" s="66"/>
      <c r="N505"/>
      <c r="O505"/>
      <c r="P505" s="61" t="str">
        <f>IF(_tagh2_day_shift!A450="","",_tagh2_day_shift!A450)</f>
        <v/>
      </c>
      <c r="Q505" s="7" t="str">
        <f>IF(_tagh2_day_shift!B450="","",_tagh2_day_shift!B450)</f>
        <v/>
      </c>
      <c r="Z505" s="7"/>
      <c r="AA505" s="7"/>
    </row>
    <row r="506" s="5" customFormat="1" spans="3:27">
      <c r="C506" s="66"/>
      <c r="D506" s="67"/>
      <c r="E506" s="66"/>
      <c r="F506" s="66"/>
      <c r="G506" s="66"/>
      <c r="H506" s="66"/>
      <c r="I506" s="66"/>
      <c r="J506" s="66"/>
      <c r="K506" s="66"/>
      <c r="L506" s="66"/>
      <c r="M506" s="66"/>
      <c r="N506"/>
      <c r="O506"/>
      <c r="P506" s="61" t="str">
        <f>IF(_tagh2_day_shift!A451="","",_tagh2_day_shift!A451)</f>
        <v/>
      </c>
      <c r="Q506" s="7" t="str">
        <f>IF(_tagh2_day_shift!B451="","",_tagh2_day_shift!B451)</f>
        <v/>
      </c>
      <c r="Z506" s="7"/>
      <c r="AA506" s="7"/>
    </row>
    <row r="507" s="5" customFormat="1" spans="3:27">
      <c r="C507" s="66"/>
      <c r="D507" s="67"/>
      <c r="E507" s="66"/>
      <c r="F507" s="66"/>
      <c r="G507" s="66"/>
      <c r="H507" s="66"/>
      <c r="I507" s="66"/>
      <c r="J507" s="66"/>
      <c r="K507" s="66"/>
      <c r="L507" s="66"/>
      <c r="M507" s="66"/>
      <c r="N507"/>
      <c r="O507"/>
      <c r="P507" s="61" t="str">
        <f>IF(_tagh2_day_shift!A452="","",_tagh2_day_shift!A452)</f>
        <v/>
      </c>
      <c r="Q507" s="7" t="str">
        <f>IF(_tagh2_day_shift!B452="","",_tagh2_day_shift!B452)</f>
        <v/>
      </c>
      <c r="Z507" s="7"/>
      <c r="AA507" s="7"/>
    </row>
    <row r="508" s="5" customFormat="1" spans="3:27">
      <c r="C508" s="66"/>
      <c r="D508" s="67"/>
      <c r="E508" s="66"/>
      <c r="F508" s="66"/>
      <c r="G508" s="66"/>
      <c r="H508" s="66"/>
      <c r="I508" s="66"/>
      <c r="J508" s="66"/>
      <c r="K508" s="66"/>
      <c r="L508" s="66"/>
      <c r="M508" s="66"/>
      <c r="N508"/>
      <c r="O508"/>
      <c r="P508" s="61" t="str">
        <f>IF(_tagh2_day_shift!A453="","",_tagh2_day_shift!A453)</f>
        <v/>
      </c>
      <c r="Q508" s="7" t="str">
        <f>IF(_tagh2_day_shift!B453="","",_tagh2_day_shift!B453)</f>
        <v/>
      </c>
      <c r="Z508" s="7"/>
      <c r="AA508" s="7"/>
    </row>
    <row r="509" s="5" customFormat="1" spans="3:27">
      <c r="C509" s="66"/>
      <c r="D509" s="67"/>
      <c r="E509" s="66"/>
      <c r="F509" s="66"/>
      <c r="G509" s="66"/>
      <c r="H509" s="66"/>
      <c r="I509" s="66"/>
      <c r="J509" s="66"/>
      <c r="K509" s="66"/>
      <c r="L509" s="66"/>
      <c r="M509" s="66"/>
      <c r="N509"/>
      <c r="O509"/>
      <c r="P509" s="61" t="str">
        <f>IF(_tagh2_day_shift!A454="","",_tagh2_day_shift!A454)</f>
        <v/>
      </c>
      <c r="Q509" s="7" t="str">
        <f>IF(_tagh2_day_shift!B454="","",_tagh2_day_shift!B454)</f>
        <v/>
      </c>
      <c r="Z509" s="7"/>
      <c r="AA509" s="7"/>
    </row>
    <row r="510" s="5" customFormat="1" spans="3:27">
      <c r="C510" s="66"/>
      <c r="D510" s="67"/>
      <c r="E510" s="66"/>
      <c r="F510" s="66"/>
      <c r="G510" s="66"/>
      <c r="H510" s="66"/>
      <c r="I510" s="66"/>
      <c r="J510" s="66"/>
      <c r="K510" s="66"/>
      <c r="L510" s="66"/>
      <c r="M510" s="66"/>
      <c r="N510"/>
      <c r="O510"/>
      <c r="P510" s="61" t="str">
        <f>IF(_tagh2_day_shift!A455="","",_tagh2_day_shift!A455)</f>
        <v/>
      </c>
      <c r="Q510" s="7" t="str">
        <f>IF(_tagh2_day_shift!B455="","",_tagh2_day_shift!B455)</f>
        <v/>
      </c>
      <c r="Z510" s="7"/>
      <c r="AA510" s="7"/>
    </row>
    <row r="511" s="5" customFormat="1" spans="3:27">
      <c r="C511" s="66"/>
      <c r="D511" s="67"/>
      <c r="E511" s="66"/>
      <c r="F511" s="66"/>
      <c r="G511" s="66"/>
      <c r="H511" s="66"/>
      <c r="I511" s="66"/>
      <c r="J511" s="66"/>
      <c r="K511" s="66"/>
      <c r="L511" s="66"/>
      <c r="M511" s="66"/>
      <c r="N511"/>
      <c r="O511"/>
      <c r="P511" s="61" t="str">
        <f>IF(_tagh2_day_shift!A456="","",_tagh2_day_shift!A456)</f>
        <v/>
      </c>
      <c r="Q511" s="7" t="str">
        <f>IF(_tagh2_day_shift!B456="","",_tagh2_day_shift!B456)</f>
        <v/>
      </c>
      <c r="Z511" s="7"/>
      <c r="AA511" s="7"/>
    </row>
    <row r="512" s="5" customFormat="1" spans="3:27">
      <c r="C512" s="66"/>
      <c r="D512" s="67"/>
      <c r="E512" s="66"/>
      <c r="F512" s="66"/>
      <c r="G512" s="66"/>
      <c r="H512" s="66"/>
      <c r="I512" s="66"/>
      <c r="J512" s="66"/>
      <c r="K512" s="66"/>
      <c r="L512" s="66"/>
      <c r="M512" s="66"/>
      <c r="N512"/>
      <c r="O512"/>
      <c r="P512" s="61" t="str">
        <f>IF(_tagh2_day_shift!A457="","",_tagh2_day_shift!A457)</f>
        <v/>
      </c>
      <c r="Q512" s="7" t="str">
        <f>IF(_tagh2_day_shift!B457="","",_tagh2_day_shift!B457)</f>
        <v/>
      </c>
      <c r="Z512" s="7"/>
      <c r="AA512" s="7"/>
    </row>
    <row r="513" s="5" customFormat="1" spans="3:27">
      <c r="C513" s="66"/>
      <c r="D513" s="67"/>
      <c r="E513" s="66"/>
      <c r="F513" s="66"/>
      <c r="G513" s="66"/>
      <c r="H513" s="66"/>
      <c r="I513" s="66"/>
      <c r="J513" s="66"/>
      <c r="K513" s="66"/>
      <c r="L513" s="66"/>
      <c r="M513" s="66"/>
      <c r="N513"/>
      <c r="O513"/>
      <c r="P513" s="61" t="str">
        <f>IF(_tagh2_day_shift!A458="","",_tagh2_day_shift!A458)</f>
        <v/>
      </c>
      <c r="Q513" s="7" t="str">
        <f>IF(_tagh2_day_shift!B458="","",_tagh2_day_shift!B458)</f>
        <v/>
      </c>
      <c r="Z513" s="7"/>
      <c r="AA513" s="7"/>
    </row>
    <row r="514" s="5" customFormat="1" spans="3:27">
      <c r="C514" s="66"/>
      <c r="D514" s="67"/>
      <c r="E514" s="66"/>
      <c r="F514" s="66"/>
      <c r="G514" s="66"/>
      <c r="H514" s="66"/>
      <c r="I514" s="66"/>
      <c r="J514" s="66"/>
      <c r="K514" s="66"/>
      <c r="L514" s="66"/>
      <c r="M514" s="66"/>
      <c r="N514"/>
      <c r="O514"/>
      <c r="P514" s="61" t="str">
        <f>IF(_tagh2_day_shift!A459="","",_tagh2_day_shift!A459)</f>
        <v/>
      </c>
      <c r="Q514" s="7" t="str">
        <f>IF(_tagh2_day_shift!B459="","",_tagh2_day_shift!B459)</f>
        <v/>
      </c>
      <c r="Z514" s="7"/>
      <c r="AA514" s="7"/>
    </row>
    <row r="515" s="5" customFormat="1" spans="3:27">
      <c r="C515" s="66"/>
      <c r="D515" s="67"/>
      <c r="E515" s="66"/>
      <c r="F515" s="66"/>
      <c r="G515" s="66"/>
      <c r="H515" s="66"/>
      <c r="I515" s="66"/>
      <c r="J515" s="66"/>
      <c r="K515" s="66"/>
      <c r="L515" s="66"/>
      <c r="M515" s="66"/>
      <c r="N515"/>
      <c r="O515"/>
      <c r="P515" s="61" t="str">
        <f>IF(_tagh2_day_shift!A460="","",_tagh2_day_shift!A460)</f>
        <v/>
      </c>
      <c r="Q515" s="7" t="str">
        <f>IF(_tagh2_day_shift!B460="","",_tagh2_day_shift!B460)</f>
        <v/>
      </c>
      <c r="Z515" s="7"/>
      <c r="AA515" s="7"/>
    </row>
    <row r="516" s="5" customFormat="1" spans="3:27">
      <c r="C516" s="66"/>
      <c r="D516" s="67"/>
      <c r="E516" s="66"/>
      <c r="F516" s="66"/>
      <c r="G516" s="66"/>
      <c r="H516" s="66"/>
      <c r="I516" s="66"/>
      <c r="J516" s="66"/>
      <c r="K516" s="66"/>
      <c r="L516" s="66"/>
      <c r="M516" s="66"/>
      <c r="N516"/>
      <c r="O516"/>
      <c r="P516" s="61" t="str">
        <f>IF(_tagh2_day_shift!A461="","",_tagh2_day_shift!A461)</f>
        <v/>
      </c>
      <c r="Q516" s="7" t="str">
        <f>IF(_tagh2_day_shift!B461="","",_tagh2_day_shift!B461)</f>
        <v/>
      </c>
      <c r="Z516" s="7"/>
      <c r="AA516" s="7"/>
    </row>
    <row r="517" s="5" customFormat="1" spans="3:27">
      <c r="C517" s="66"/>
      <c r="D517" s="67"/>
      <c r="E517" s="66"/>
      <c r="F517" s="66"/>
      <c r="G517" s="66"/>
      <c r="H517" s="66"/>
      <c r="I517" s="66"/>
      <c r="J517" s="66"/>
      <c r="K517" s="66"/>
      <c r="L517" s="66"/>
      <c r="M517" s="66"/>
      <c r="N517"/>
      <c r="O517"/>
      <c r="P517" s="61" t="str">
        <f>IF(_tagh2_day_shift!A462="","",_tagh2_day_shift!A462)</f>
        <v/>
      </c>
      <c r="Q517" s="7" t="str">
        <f>IF(_tagh2_day_shift!B462="","",_tagh2_day_shift!B462)</f>
        <v/>
      </c>
      <c r="Z517" s="7"/>
      <c r="AA517" s="7"/>
    </row>
    <row r="518" s="5" customFormat="1" spans="3:27">
      <c r="C518" s="66"/>
      <c r="D518" s="67"/>
      <c r="E518" s="66"/>
      <c r="F518" s="66"/>
      <c r="G518" s="66"/>
      <c r="H518" s="66"/>
      <c r="I518" s="66"/>
      <c r="J518" s="66"/>
      <c r="K518" s="66"/>
      <c r="L518" s="66"/>
      <c r="M518" s="66"/>
      <c r="N518"/>
      <c r="O518"/>
      <c r="P518" s="61" t="str">
        <f>IF(_tagh2_day_shift!A463="","",_tagh2_day_shift!A463)</f>
        <v/>
      </c>
      <c r="Q518" s="7" t="str">
        <f>IF(_tagh2_day_shift!B463="","",_tagh2_day_shift!B463)</f>
        <v/>
      </c>
      <c r="Z518" s="7"/>
      <c r="AA518" s="7"/>
    </row>
    <row r="519" s="5" customFormat="1" spans="3:27">
      <c r="C519" s="66"/>
      <c r="D519" s="67"/>
      <c r="E519" s="66"/>
      <c r="F519" s="66"/>
      <c r="G519" s="66"/>
      <c r="H519" s="66"/>
      <c r="I519" s="66"/>
      <c r="J519" s="66"/>
      <c r="K519" s="66"/>
      <c r="L519" s="66"/>
      <c r="M519" s="66"/>
      <c r="N519"/>
      <c r="O519"/>
      <c r="P519" s="61" t="str">
        <f>IF(_tagh2_day_shift!A464="","",_tagh2_day_shift!A464)</f>
        <v/>
      </c>
      <c r="Q519" s="7" t="str">
        <f>IF(_tagh2_day_shift!B464="","",_tagh2_day_shift!B464)</f>
        <v/>
      </c>
      <c r="Z519" s="7"/>
      <c r="AA519" s="7"/>
    </row>
    <row r="520" s="5" customFormat="1" spans="3:27">
      <c r="C520" s="66"/>
      <c r="D520" s="67"/>
      <c r="E520" s="66"/>
      <c r="F520" s="66"/>
      <c r="G520" s="66"/>
      <c r="H520" s="66"/>
      <c r="I520" s="66"/>
      <c r="J520" s="66"/>
      <c r="K520" s="66"/>
      <c r="L520" s="66"/>
      <c r="M520" s="66"/>
      <c r="N520"/>
      <c r="O520"/>
      <c r="P520" s="61" t="str">
        <f>IF(_tagh2_day_shift!A465="","",_tagh2_day_shift!A465)</f>
        <v/>
      </c>
      <c r="Q520" s="7" t="str">
        <f>IF(_tagh2_day_shift!B465="","",_tagh2_day_shift!B465)</f>
        <v/>
      </c>
      <c r="Z520" s="7"/>
      <c r="AA520" s="7"/>
    </row>
    <row r="521" s="5" customFormat="1" spans="3:27">
      <c r="C521" s="66"/>
      <c r="D521" s="67"/>
      <c r="E521" s="66"/>
      <c r="F521" s="66"/>
      <c r="G521" s="66"/>
      <c r="H521" s="66"/>
      <c r="I521" s="66"/>
      <c r="J521" s="66"/>
      <c r="K521" s="66"/>
      <c r="L521" s="66"/>
      <c r="M521" s="66"/>
      <c r="N521"/>
      <c r="O521"/>
      <c r="P521" s="61" t="str">
        <f>IF(_tagh2_day_shift!A466="","",_tagh2_day_shift!A466)</f>
        <v/>
      </c>
      <c r="Q521" s="7" t="str">
        <f>IF(_tagh2_day_shift!B466="","",_tagh2_day_shift!B466)</f>
        <v/>
      </c>
      <c r="Z521" s="7"/>
      <c r="AA521" s="7"/>
    </row>
    <row r="522" s="5" customFormat="1" spans="3:27">
      <c r="C522" s="66"/>
      <c r="D522" s="67"/>
      <c r="E522" s="66"/>
      <c r="F522" s="66"/>
      <c r="G522" s="66"/>
      <c r="H522" s="66"/>
      <c r="I522" s="66"/>
      <c r="J522" s="66"/>
      <c r="K522" s="66"/>
      <c r="L522" s="66"/>
      <c r="M522" s="66"/>
      <c r="N522"/>
      <c r="O522"/>
      <c r="P522" s="61" t="str">
        <f>IF(_tagh2_day_shift!A467="","",_tagh2_day_shift!A467)</f>
        <v/>
      </c>
      <c r="Q522" s="7" t="str">
        <f>IF(_tagh2_day_shift!B467="","",_tagh2_day_shift!B467)</f>
        <v/>
      </c>
      <c r="Z522" s="7"/>
      <c r="AA522" s="7"/>
    </row>
    <row r="523" s="5" customFormat="1" spans="3:27">
      <c r="C523" s="66"/>
      <c r="D523" s="67"/>
      <c r="E523" s="66"/>
      <c r="F523" s="66"/>
      <c r="G523" s="66"/>
      <c r="H523" s="66"/>
      <c r="I523" s="66"/>
      <c r="J523" s="66"/>
      <c r="K523" s="66"/>
      <c r="L523" s="66"/>
      <c r="M523" s="66"/>
      <c r="N523"/>
      <c r="O523"/>
      <c r="P523" s="61" t="str">
        <f>IF(_tagh2_day_shift!A468="","",_tagh2_day_shift!A468)</f>
        <v/>
      </c>
      <c r="Q523" s="7" t="str">
        <f>IF(_tagh2_day_shift!B468="","",_tagh2_day_shift!B468)</f>
        <v/>
      </c>
      <c r="Z523" s="7"/>
      <c r="AA523" s="7"/>
    </row>
    <row r="524" s="5" customFormat="1" spans="3:27">
      <c r="C524" s="66"/>
      <c r="D524" s="67"/>
      <c r="E524" s="66"/>
      <c r="F524" s="66"/>
      <c r="G524" s="66"/>
      <c r="H524" s="66"/>
      <c r="I524" s="66"/>
      <c r="J524" s="66"/>
      <c r="K524" s="66"/>
      <c r="L524" s="66"/>
      <c r="M524" s="66"/>
      <c r="N524"/>
      <c r="O524"/>
      <c r="P524" s="61" t="str">
        <f>IF(_tagh2_day_shift!A469="","",_tagh2_day_shift!A469)</f>
        <v/>
      </c>
      <c r="Q524" s="7" t="str">
        <f>IF(_tagh2_day_shift!B469="","",_tagh2_day_shift!B469)</f>
        <v/>
      </c>
      <c r="Z524" s="7"/>
      <c r="AA524" s="7"/>
    </row>
    <row r="525" s="5" customFormat="1" spans="3:27">
      <c r="C525" s="66"/>
      <c r="D525" s="67"/>
      <c r="E525" s="66"/>
      <c r="F525" s="66"/>
      <c r="G525" s="66"/>
      <c r="H525" s="66"/>
      <c r="I525" s="66"/>
      <c r="J525" s="66"/>
      <c r="K525" s="66"/>
      <c r="L525" s="66"/>
      <c r="M525" s="66"/>
      <c r="N525"/>
      <c r="O525"/>
      <c r="P525" s="61" t="str">
        <f>IF(_tagh2_day_shift!A470="","",_tagh2_day_shift!A470)</f>
        <v/>
      </c>
      <c r="Q525" s="7" t="str">
        <f>IF(_tagh2_day_shift!B470="","",_tagh2_day_shift!B470)</f>
        <v/>
      </c>
      <c r="Z525" s="7"/>
      <c r="AA525" s="7"/>
    </row>
    <row r="526" s="5" customFormat="1" spans="3:27">
      <c r="C526" s="66"/>
      <c r="D526" s="67"/>
      <c r="E526" s="66"/>
      <c r="F526" s="66"/>
      <c r="G526" s="66"/>
      <c r="H526" s="66"/>
      <c r="I526" s="66"/>
      <c r="J526" s="66"/>
      <c r="K526" s="66"/>
      <c r="L526" s="66"/>
      <c r="M526" s="66"/>
      <c r="N526"/>
      <c r="O526"/>
      <c r="P526" s="61" t="str">
        <f>IF(_tagh2_day_shift!A471="","",_tagh2_day_shift!A471)</f>
        <v/>
      </c>
      <c r="Q526" s="7" t="str">
        <f>IF(_tagh2_day_shift!B471="","",_tagh2_day_shift!B471)</f>
        <v/>
      </c>
      <c r="Z526" s="7"/>
      <c r="AA526" s="7"/>
    </row>
    <row r="527" s="5" customFormat="1" spans="3:27">
      <c r="C527" s="66"/>
      <c r="D527" s="67"/>
      <c r="E527" s="66"/>
      <c r="F527" s="66"/>
      <c r="G527" s="66"/>
      <c r="H527" s="66"/>
      <c r="I527" s="66"/>
      <c r="J527" s="66"/>
      <c r="K527" s="66"/>
      <c r="L527" s="66"/>
      <c r="M527" s="66"/>
      <c r="N527"/>
      <c r="O527"/>
      <c r="P527" s="61" t="str">
        <f>IF(_tagh2_day_shift!A472="","",_tagh2_day_shift!A472)</f>
        <v/>
      </c>
      <c r="Q527" s="7" t="str">
        <f>IF(_tagh2_day_shift!B472="","",_tagh2_day_shift!B472)</f>
        <v/>
      </c>
      <c r="Z527" s="7"/>
      <c r="AA527" s="7"/>
    </row>
    <row r="528" s="5" customFormat="1" spans="3:27">
      <c r="C528" s="66"/>
      <c r="D528" s="67"/>
      <c r="E528" s="66"/>
      <c r="F528" s="66"/>
      <c r="G528" s="66"/>
      <c r="H528" s="66"/>
      <c r="I528" s="66"/>
      <c r="J528" s="66"/>
      <c r="K528" s="66"/>
      <c r="L528" s="66"/>
      <c r="M528" s="66"/>
      <c r="N528"/>
      <c r="O528"/>
      <c r="P528" s="61" t="str">
        <f>IF(_tagh2_day_shift!A473="","",_tagh2_day_shift!A473)</f>
        <v/>
      </c>
      <c r="Q528" s="7" t="str">
        <f>IF(_tagh2_day_shift!B473="","",_tagh2_day_shift!B473)</f>
        <v/>
      </c>
      <c r="Z528" s="7"/>
      <c r="AA528" s="7"/>
    </row>
    <row r="529" s="5" customFormat="1" spans="3:27">
      <c r="C529" s="66"/>
      <c r="D529" s="67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1" t="str">
        <f>IF(_tagh2_day_shift!A474="","",_tagh2_day_shift!A474)</f>
        <v/>
      </c>
      <c r="Q529" s="7" t="str">
        <f>IF(_tagh2_day_shift!B474="","",_tagh2_day_shift!B474)</f>
        <v/>
      </c>
      <c r="Z529" s="7"/>
      <c r="AA529" s="7"/>
    </row>
    <row r="530" s="5" customFormat="1" spans="3:27">
      <c r="C530" s="66"/>
      <c r="D530" s="67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1" t="str">
        <f>IF(_tagh2_day_shift!A475="","",_tagh2_day_shift!A475)</f>
        <v/>
      </c>
      <c r="Q530" s="7" t="str">
        <f>IF(_tagh2_day_shift!B475="","",_tagh2_day_shift!B475)</f>
        <v/>
      </c>
      <c r="Z530" s="7"/>
      <c r="AA530" s="7"/>
    </row>
    <row r="531" s="5" customFormat="1" spans="3:27">
      <c r="C531" s="66"/>
      <c r="D531" s="67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1" t="str">
        <f>IF(_tagh2_day_shift!A476="","",_tagh2_day_shift!A476)</f>
        <v/>
      </c>
      <c r="Q531" s="7" t="str">
        <f>IF(_tagh2_day_shift!B476="","",_tagh2_day_shift!B476)</f>
        <v/>
      </c>
      <c r="Z531" s="7"/>
      <c r="AA531" s="7"/>
    </row>
    <row r="532" s="5" customFormat="1" spans="3:27">
      <c r="C532" s="66"/>
      <c r="D532" s="67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1" t="str">
        <f>IF(_tagh2_day_shift!A477="","",_tagh2_day_shift!A477)</f>
        <v/>
      </c>
      <c r="Q532" s="7" t="str">
        <f>IF(_tagh2_day_shift!B477="","",_tagh2_day_shift!B477)</f>
        <v/>
      </c>
      <c r="Z532" s="7"/>
      <c r="AA532" s="7"/>
    </row>
    <row r="533" s="5" customFormat="1" spans="3:27">
      <c r="C533" s="66"/>
      <c r="D533" s="67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1" t="str">
        <f>IF(_tagh2_day_shift!A478="","",_tagh2_day_shift!A478)</f>
        <v/>
      </c>
      <c r="Q533" s="7" t="str">
        <f>IF(_tagh2_day_shift!B478="","",_tagh2_day_shift!B478)</f>
        <v/>
      </c>
      <c r="Z533" s="7"/>
      <c r="AA533" s="7"/>
    </row>
    <row r="534" s="5" customFormat="1" spans="3:27">
      <c r="C534" s="66"/>
      <c r="D534" s="67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1" t="str">
        <f>IF(_tagh2_day_shift!A479="","",_tagh2_day_shift!A479)</f>
        <v/>
      </c>
      <c r="Q534" s="7" t="str">
        <f>IF(_tagh2_day_shift!B479="","",_tagh2_day_shift!B479)</f>
        <v/>
      </c>
      <c r="Z534" s="7"/>
      <c r="AA534" s="7"/>
    </row>
    <row r="535" s="5" customFormat="1" spans="3:27">
      <c r="C535" s="66"/>
      <c r="D535" s="67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1" t="str">
        <f>IF(_tagh2_day_shift!A480="","",_tagh2_day_shift!A480)</f>
        <v/>
      </c>
      <c r="Q535" s="7" t="str">
        <f>IF(_tagh2_day_shift!B480="","",_tagh2_day_shift!B480)</f>
        <v/>
      </c>
      <c r="Z535" s="7"/>
      <c r="AA535" s="7"/>
    </row>
    <row r="536" s="5" customFormat="1" spans="3:27">
      <c r="C536" s="66"/>
      <c r="D536" s="67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1" t="str">
        <f>IF(_tagh2_day_shift!A481="","",_tagh2_day_shift!A481)</f>
        <v/>
      </c>
      <c r="Q536" s="7" t="str">
        <f>IF(_tagh2_day_shift!B481="","",_tagh2_day_shift!B481)</f>
        <v/>
      </c>
      <c r="Z536" s="7"/>
      <c r="AA536" s="7"/>
    </row>
    <row r="537" s="5" customFormat="1" spans="3:27">
      <c r="C537" s="66"/>
      <c r="D537" s="67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1"/>
      <c r="Q537" s="7"/>
      <c r="Z537" s="7"/>
      <c r="AA537" s="7"/>
    </row>
  </sheetData>
  <mergeCells count="31">
    <mergeCell ref="C1:L1"/>
    <mergeCell ref="M1:N1"/>
    <mergeCell ref="D14:E14"/>
    <mergeCell ref="F14:O14"/>
    <mergeCell ref="H15:I15"/>
    <mergeCell ref="J15:K15"/>
    <mergeCell ref="L15:O15"/>
    <mergeCell ref="H16:I16"/>
    <mergeCell ref="J16:K16"/>
    <mergeCell ref="L17:M17"/>
    <mergeCell ref="N17:O17"/>
    <mergeCell ref="D20:P20"/>
    <mergeCell ref="C21:G21"/>
    <mergeCell ref="H21:M21"/>
    <mergeCell ref="C37:P37"/>
    <mergeCell ref="B2:B6"/>
    <mergeCell ref="B8:B12"/>
    <mergeCell ref="B14:B20"/>
    <mergeCell ref="B22:B36"/>
    <mergeCell ref="C3:C4"/>
    <mergeCell ref="C5:C6"/>
    <mergeCell ref="C14:C16"/>
    <mergeCell ref="C35:C36"/>
    <mergeCell ref="D3:D4"/>
    <mergeCell ref="D5:D6"/>
    <mergeCell ref="D15:D16"/>
    <mergeCell ref="E15:E16"/>
    <mergeCell ref="F15:F16"/>
    <mergeCell ref="G15:G16"/>
    <mergeCell ref="P15:P16"/>
    <mergeCell ref="D35:M36"/>
  </mergeCells>
  <conditionalFormatting sqref="D11:M11">
    <cfRule type="cellIs" dxfId="0" priority="1" operator="equal">
      <formula>"异常"</formula>
    </cfRule>
  </conditionalFormatting>
  <conditionalFormatting sqref="D19:P19">
    <cfRule type="cellIs" dxfId="0" priority="2" operator="equal">
      <formula>"异常"</formula>
    </cfRule>
  </conditionalFormatting>
  <pageMargins left="0.699305555555556" right="0.699305555555556" top="0.75" bottom="0.75" header="0.3" footer="0.3"/>
  <pageSetup paperSize="9" orientation="landscape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" sqref="$A2:$XFD2"/>
    </sheetView>
  </sheetViews>
  <sheetFormatPr defaultColWidth="9" defaultRowHeight="13.5"/>
  <sheetData>
    <row r="1" spans="1:1">
      <c r="A1" t="s">
        <v>106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workbookViewId="0">
      <selection activeCell="A2" sqref="$A2:$XFD2"/>
    </sheetView>
  </sheetViews>
  <sheetFormatPr defaultColWidth="9" defaultRowHeight="13.5" outlineLevelCol="3"/>
  <sheetData>
    <row r="1" spans="1:4">
      <c r="A1" t="s">
        <v>107</v>
      </c>
      <c r="B1" t="s">
        <v>108</v>
      </c>
      <c r="C1" t="s">
        <v>109</v>
      </c>
      <c r="D1" t="s">
        <v>110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" sqref="$A2:$XFD15"/>
    </sheetView>
  </sheetViews>
  <sheetFormatPr defaultColWidth="9" defaultRowHeight="13.5"/>
  <sheetData>
    <row r="1" spans="1:1">
      <c r="A1" t="s">
        <v>78</v>
      </c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B27" sqref="B27"/>
    </sheetView>
  </sheetViews>
  <sheetFormatPr defaultColWidth="9" defaultRowHeight="13.5" outlineLevelCol="4"/>
  <sheetData>
    <row r="1" spans="1:5">
      <c r="A1" t="s">
        <v>111</v>
      </c>
      <c r="B1" s="2" t="s">
        <v>97</v>
      </c>
      <c r="C1" s="2" t="s">
        <v>99</v>
      </c>
      <c r="D1" s="2" t="s">
        <v>98</v>
      </c>
      <c r="E1" s="2" t="s">
        <v>100</v>
      </c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selection activeCell="F12" sqref="F12"/>
    </sheetView>
  </sheetViews>
  <sheetFormatPr defaultColWidth="9" defaultRowHeight="13.5"/>
  <sheetData>
    <row r="1" spans="1:9">
      <c r="A1" t="s">
        <v>112</v>
      </c>
      <c r="B1" t="s">
        <v>113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</row>
  </sheetData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2"/>
  <sheetViews>
    <sheetView workbookViewId="0">
      <selection activeCell="D13" sqref="D13"/>
    </sheetView>
  </sheetViews>
  <sheetFormatPr defaultColWidth="9" defaultRowHeight="13.5" outlineLevelRow="1" outlineLevelCol="1"/>
  <cols>
    <col min="1" max="1" width="18.6333333333333" customWidth="1"/>
    <col min="2" max="2" width="36.45" customWidth="1"/>
  </cols>
  <sheetData>
    <row r="1" spans="2:2">
      <c r="B1" s="1" t="s">
        <v>121</v>
      </c>
    </row>
    <row r="2" ht="15" customHeight="1"/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selection activeCell="A2" sqref="$A2:$XFD2"/>
    </sheetView>
  </sheetViews>
  <sheetFormatPr defaultColWidth="9" defaultRowHeight="13.5"/>
  <sheetData>
    <row r="1" spans="1:10">
      <c r="A1" t="s">
        <v>81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workbookViewId="0">
      <selection activeCell="A1" sqref="A1"/>
    </sheetView>
  </sheetViews>
  <sheetFormatPr defaultColWidth="9" defaultRowHeight="13.5" outlineLevelCol="2"/>
  <sheetData>
    <row r="1" spans="1:3">
      <c r="A1" t="s">
        <v>87</v>
      </c>
      <c r="B1" t="s">
        <v>88</v>
      </c>
      <c r="C1" t="s">
        <v>89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2" sqref="$A2:$XFD2"/>
    </sheetView>
  </sheetViews>
  <sheetFormatPr defaultColWidth="9" defaultRowHeight="13.5" outlineLevelCol="1"/>
  <cols>
    <col min="1" max="1" width="9.36666666666667" customWidth="1"/>
  </cols>
  <sheetData>
    <row r="1" ht="25.5" spans="1:2">
      <c r="A1" s="4" t="s">
        <v>91</v>
      </c>
      <c r="B1" s="4" t="s">
        <v>92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" sqref="$A2:$XFD2"/>
    </sheetView>
  </sheetViews>
  <sheetFormatPr defaultColWidth="9" defaultRowHeight="13.5"/>
  <sheetData>
    <row r="1" ht="57" spans="1:1">
      <c r="A1" s="3" t="s">
        <v>93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" sqref="$A2:$XFD2"/>
    </sheetView>
  </sheetViews>
  <sheetFormatPr defaultColWidth="9" defaultRowHeight="13.5"/>
  <sheetData>
    <row r="1" spans="1:1">
      <c r="A1" t="s">
        <v>94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"/>
  <sheetViews>
    <sheetView workbookViewId="0">
      <selection activeCell="A2" sqref="$A2:$XFD2"/>
    </sheetView>
  </sheetViews>
  <sheetFormatPr defaultColWidth="9" defaultRowHeight="13.5" outlineLevelCol="6"/>
  <cols>
    <col min="1" max="1" width="20.9083333333333" customWidth="1"/>
    <col min="3" max="3" width="16.0916666666667" customWidth="1"/>
    <col min="4" max="4" width="15" customWidth="1"/>
    <col min="5" max="5" width="13.9083333333333" customWidth="1"/>
    <col min="6" max="6" width="12.9083333333333" customWidth="1"/>
    <col min="7" max="7" width="19.725" customWidth="1"/>
    <col min="11" max="11" width="17.9083333333333" customWidth="1"/>
    <col min="12" max="12" width="18.2666666666667" customWidth="1"/>
    <col min="13" max="13" width="20.2666666666667" customWidth="1"/>
  </cols>
  <sheetData>
    <row r="1" spans="1:7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A2" sqref="$A2:$XFD2"/>
    </sheetView>
  </sheetViews>
  <sheetFormatPr defaultColWidth="9" defaultRowHeight="13.5" outlineLevelCol="4"/>
  <sheetData>
    <row r="1" spans="1:5">
      <c r="A1" t="s">
        <v>96</v>
      </c>
      <c r="B1" t="s">
        <v>102</v>
      </c>
      <c r="C1" t="s">
        <v>103</v>
      </c>
      <c r="D1" t="s">
        <v>104</v>
      </c>
      <c r="E1" t="s">
        <v>105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7" sqref="G7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t b E v T o k 0 z q K n A A A A + A A A A B I A H A B D b 2 5 m a W c v U G F j a 2 F n Z S 5 4 b W w g o h g A K K A U A A A A A A A A A A A A A A A A A A A A A A A A A A A A h Y 8 x D o I w G E a v Q r r T l i q G k J 8 y s I o x M T G u p F R o h G J o s c S r O X g k r y C J o m 6 O 3 8 s b 3 v e 4 3 S E d 2 8 a 7 y N 6 o T i c o w B R 5 U o u u V L p K 0 G C P f o R S D t t C n I p K e p O s T T y a M k G 1 t e e Y E O c c d g v c 9 R V h l A b k k K 9 3 o p Z t g T 6 y + i / 7 S h t b a C E R h / 0 r h j O 8 W u K Q R S E O I w Z k x p A r / V X Y V I w p k B 8 I 2 d D Y o Z f 8 W v v Z B s g 8 g b x f 8 C d Q S w M E F A A C A A g A t b E v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W x L 0 4 o i k e 4 D g A A A B E A A A A T A B w A R m 9 y b X V s Y X M v U 2 V j d G l v b j E u b S C i G A A o o B Q A A A A A A A A A A A A A A A A A A A A A A A A A A A A r T k 0 u y c z P U w i G 0 I b W A F B L A Q I t A B Q A A g A I A L W x L 0 6 J N M 6 i p w A A A P g A A A A S A A A A A A A A A A A A A A A A A A A A A A B D b 2 5 m a W c v U G F j a 2 F n Z S 5 4 b W x Q S w E C L Q A U A A I A C A C 1 s S 9 O D 8 r p q 6 Q A A A D p A A A A E w A A A A A A A A A A A A A A A A D z A A A A W 0 N v b n R l b n R f V H l w Z X N d L n h t b F B L A Q I t A B Q A A g A I A L W x L 0 4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K X W c 9 M 9 R 1 R o p H 5 u P c O s F 3 A A A A A A I A A A A A A B B m A A A A A Q A A I A A A A M E a G g U s 2 l G 2 z i + G G o F q H y F I N 9 + S B 5 a E h 3 Q 2 h v d 2 r Z Y E A A A A A A 6 A A A A A A g A A I A A A A H a f 9 6 z Q 1 F I w 6 f I 2 Z H F G 2 a N X 6 s v k i H Q q U Z P O + i z + Z L a 5 U A A A A L T N z p M r O v 9 l Z D O q 0 R F R 3 b K X 6 w 3 e 0 0 2 n i L i i 8 e r L o Q m b F z q L S w q 1 n l n 4 1 o 3 W A g v X P o G k X M Y e / z a 0 C W 1 N F D G Z a S O f + D u 2 C q 5 f g p Y O L Q f Q R x q j Q A A A A P 4 + v O G r f p 1 M d 1 x I L q 1 w n K z E L L F E f u O P r 6 5 u u F o A 9 Z 4 t 5 o h 2 s 2 G u c A Z y z T H 4 v l j d A M D K N d 4 L x I 6 3 a 4 z V t x m 8 v V 4 = < / D a t a M a s h u p > 
</file>

<file path=customXml/itemProps1.xml><?xml version="1.0" encoding="utf-8"?>
<ds:datastoreItem xmlns:ds="http://schemas.openxmlformats.org/officeDocument/2006/customXml" ds:itemID="{BD8CD247-22A3-456D-88A6-D2EF3114118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主要工艺参数</vt:lpstr>
      <vt:lpstr>_analysis_day_shift</vt:lpstr>
      <vt:lpstr>_analysislast_day_shift</vt:lpstr>
      <vt:lpstr>_standard_day_shift</vt:lpstr>
      <vt:lpstr>_peimei_day_shift</vt:lpstr>
      <vt:lpstr>_crushing_day_shift</vt:lpstr>
      <vt:lpstr>_actual_day_shift</vt:lpstr>
      <vt:lpstr>_kankavg_day_shift</vt:lpstr>
      <vt:lpstr>_metadata</vt:lpstr>
      <vt:lpstr>_yield_day_shift</vt:lpstr>
      <vt:lpstr>_luwen_day_shift</vt:lpstr>
      <vt:lpstr>_jtcl_day_shift</vt:lpstr>
      <vt:lpstr>_kstatis_day_shift</vt:lpstr>
      <vt:lpstr>_peimeicsnowed_day_shift</vt:lpstr>
      <vt:lpstr>_tagh2_day_shift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HMC</dc:creator>
  <cp:lastModifiedBy>asus</cp:lastModifiedBy>
  <dcterms:created xsi:type="dcterms:W3CDTF">2019-01-14T11:59:00Z</dcterms:created>
  <cp:lastPrinted>2019-03-07T03:13:00Z</cp:lastPrinted>
  <dcterms:modified xsi:type="dcterms:W3CDTF">2019-06-18T01:05:36Z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