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1" activeTab="1"/>
  </bookViews>
  <sheets>
    <sheet name="_model" sheetId="1" state="hidden" r:id="rId1"/>
    <sheet name="7炉机侧炉温管控" sheetId="2" r:id="rId2"/>
    <sheet name="7炉焦侧炉温管控" sheetId="3" r:id="rId3"/>
    <sheet name="_metadata" sheetId="4" r:id="rId4"/>
  </sheets>
  <calcPr calcId="144525"/>
</workbook>
</file>

<file path=xl/sharedStrings.xml><?xml version="1.0" encoding="utf-8"?>
<sst xmlns="http://schemas.openxmlformats.org/spreadsheetml/2006/main" count="72" uniqueCount="50">
  <si>
    <t>日期</t>
  </si>
  <si>
    <t>炉号</t>
  </si>
  <si>
    <t>CO7</t>
  </si>
  <si>
    <t>机侧</t>
  </si>
  <si>
    <t>焦侧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</si>
  <si>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</si>
  <si>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</si>
  <si>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</si>
  <si>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</si>
  <si>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</si>
  <si>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</si>
  <si>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</si>
  <si>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</si>
  <si>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</si>
  <si>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</si>
  <si>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</si>
  <si>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</si>
  <si>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</si>
  <si>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</si>
  <si>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</si>
  <si>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</si>
  <si>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</si>
  <si>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</si>
  <si>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</si>
  <si>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</si>
  <si>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</si>
  <si>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</si>
  <si>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</si>
  <si>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</si>
  <si>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</si>
  <si>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</si>
  <si>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</si>
  <si>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</si>
  <si>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</si>
  <si>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平均温度超标次数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</si>
  <si>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</si>
  <si>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</si>
  <si>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</si>
  <si>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</si>
  <si>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</si>
  <si>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</si>
  <si>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</si>
  <si>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</si>
  <si>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</si>
  <si>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</si>
  <si>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7#机侧</t>
  </si>
  <si>
    <t>焦炉直行温度管控</t>
  </si>
  <si>
    <t>月均偏差</t>
  </si>
  <si>
    <t>天均偏差</t>
  </si>
  <si>
    <t>7#焦侧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</si>
</sst>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;@"/>
    <numFmt numFmtId="177" formatCode="yyyy/m"/>
  </numFmts>
  <fonts count="24">
    <font>
      <sz val="11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name val="等线"/>
      <charset val="134"/>
    </font>
    <font>
      <sz val="9.7"/>
      <name val="Consolas"/>
      <charset val="134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2"/>
      <name val="宋体"/>
      <charset val="134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85961485641"/>
        <bgColor theme="4" tint="0.79985961485641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/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177" fontId="1" fillId="2" borderId="3" xfId="0" applyNumberFormat="1" applyFont="1" applyFill="1" applyBorder="1" applyAlignment="1">
      <alignment horizontal="left" vertical="center"/>
    </xf>
    <xf numFmtId="177" fontId="1" fillId="2" borderId="3" xfId="0" applyNumberFormat="1" applyFont="1" applyFill="1" applyBorder="1" applyAlignment="1">
      <alignment vertical="center"/>
    </xf>
    <xf numFmtId="177" fontId="1" fillId="2" borderId="4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right" vertical="center"/>
    </xf>
    <xf numFmtId="0" fontId="0" fillId="0" borderId="0" xfId="50" applyAlignment="1">
      <alignment vertical="center"/>
    </xf>
    <xf numFmtId="0" fontId="2" fillId="0" borderId="0" xfId="50" applyFont="1" applyAlignment="1">
      <alignment vertical="center"/>
    </xf>
    <xf numFmtId="0" fontId="0" fillId="2" borderId="1" xfId="50" applyFill="1" applyBorder="1" applyAlignment="1">
      <alignment vertical="center"/>
    </xf>
    <xf numFmtId="14" fontId="0" fillId="2" borderId="1" xfId="50" applyNumberFormat="1" applyFill="1" applyBorder="1" applyAlignment="1">
      <alignment vertical="center"/>
    </xf>
    <xf numFmtId="0" fontId="0" fillId="0" borderId="3" xfId="50" applyBorder="1" applyAlignment="1">
      <alignment vertical="center"/>
    </xf>
    <xf numFmtId="0" fontId="0" fillId="2" borderId="1" xfId="50" applyFill="1" applyBorder="1" applyAlignment="1">
      <alignment horizontal="center" vertical="center"/>
    </xf>
    <xf numFmtId="0" fontId="3" fillId="0" borderId="0" xfId="50" applyFont="1"/>
    <xf numFmtId="0" fontId="0" fillId="0" borderId="1" xfId="50" applyBorder="1" applyAlignment="1">
      <alignment vertical="center"/>
    </xf>
    <xf numFmtId="1" fontId="0" fillId="0" borderId="5" xfId="50" applyNumberFormat="1" applyFont="1" applyFill="1" applyBorder="1" applyAlignment="1">
      <alignment vertical="center"/>
    </xf>
    <xf numFmtId="1" fontId="0" fillId="0" borderId="1" xfId="50" applyNumberFormat="1" applyBorder="1" applyAlignment="1">
      <alignment vertical="center"/>
    </xf>
    <xf numFmtId="1" fontId="0" fillId="0" borderId="1" xfId="50" applyNumberFormat="1" applyBorder="1" applyAlignment="1">
      <alignment horizontal="right" vertical="center"/>
    </xf>
    <xf numFmtId="0" fontId="0" fillId="0" borderId="4" xfId="50" applyBorder="1" applyAlignment="1">
      <alignment vertical="center"/>
    </xf>
    <xf numFmtId="2" fontId="0" fillId="0" borderId="1" xfId="50" applyNumberFormat="1" applyBorder="1" applyAlignment="1">
      <alignment vertical="center"/>
    </xf>
    <xf numFmtId="1" fontId="0" fillId="0" borderId="0" xfId="50" applyNumberFormat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5"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indexed="2"/>
      </font>
      <fill>
        <patternFill patternType="none"/>
      </fill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zoomScale="85" zoomScaleNormal="85" workbookViewId="0">
      <selection activeCell="A1" sqref="A1"/>
    </sheetView>
  </sheetViews>
  <sheetFormatPr defaultColWidth="9" defaultRowHeight="14.25"/>
  <cols>
    <col min="1" max="1" width="14" style="14" customWidth="1"/>
    <col min="2" max="7" width="11.3333333333333" style="14" customWidth="1"/>
    <col min="8" max="8" width="7.75" style="14" customWidth="1"/>
    <col min="9" max="9" width="8.25" style="14" customWidth="1"/>
    <col min="10" max="15" width="11.3333333333333" style="14" customWidth="1"/>
    <col min="16" max="16" width="7.33333333333333" style="14" customWidth="1"/>
    <col min="17" max="18" width="9" style="14"/>
    <col min="19" max="16384" width="9" style="15"/>
  </cols>
  <sheetData>
    <row r="1" s="14" customFormat="1" ht="24" customHeight="1" spans="1:17">
      <c r="A1" s="16" t="s">
        <v>0</v>
      </c>
      <c r="B1" s="17"/>
      <c r="C1" s="16"/>
      <c r="D1" s="16"/>
      <c r="E1" s="16" t="s">
        <v>1</v>
      </c>
      <c r="F1" s="18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25"/>
    </row>
    <row r="2" s="14" customFormat="1" spans="1:17">
      <c r="A2" s="16"/>
      <c r="B2" s="19" t="s">
        <v>3</v>
      </c>
      <c r="C2" s="19"/>
      <c r="D2" s="19"/>
      <c r="E2" s="19"/>
      <c r="F2" s="19"/>
      <c r="G2" s="19"/>
      <c r="H2" s="19"/>
      <c r="I2" s="19"/>
      <c r="J2" s="19" t="s">
        <v>4</v>
      </c>
      <c r="K2" s="19"/>
      <c r="L2" s="19"/>
      <c r="M2" s="19"/>
      <c r="N2" s="19"/>
      <c r="O2" s="19"/>
      <c r="P2" s="16"/>
      <c r="Q2" s="16"/>
    </row>
    <row r="3" s="14" customFormat="1" spans="1:17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6" t="s">
        <v>11</v>
      </c>
      <c r="P3" s="16" t="s">
        <v>12</v>
      </c>
      <c r="Q3" s="16" t="s">
        <v>13</v>
      </c>
    </row>
    <row r="4" s="14" customFormat="1" ht="17" hidden="1" customHeight="1" spans="1:17">
      <c r="A4" s="16" t="s">
        <v>14</v>
      </c>
      <c r="B4" s="20" t="s">
        <v>15</v>
      </c>
      <c r="C4" s="20" t="s">
        <v>16</v>
      </c>
      <c r="D4" s="20" t="s">
        <v>17</v>
      </c>
      <c r="E4" s="16" t="s">
        <v>18</v>
      </c>
      <c r="F4" s="20" t="s">
        <v>19</v>
      </c>
      <c r="G4" s="16" t="s">
        <v>20</v>
      </c>
      <c r="H4" s="16"/>
      <c r="I4" s="16"/>
      <c r="J4" s="16" t="s">
        <v>21</v>
      </c>
      <c r="K4" s="20" t="s">
        <v>22</v>
      </c>
      <c r="L4" s="16" t="s">
        <v>23</v>
      </c>
      <c r="M4" s="16" t="s">
        <v>24</v>
      </c>
      <c r="N4" s="16" t="s">
        <v>25</v>
      </c>
      <c r="O4" s="20" t="s">
        <v>26</v>
      </c>
      <c r="P4" s="16"/>
      <c r="Q4" s="16"/>
    </row>
    <row r="5" s="14" customFormat="1" spans="1:17">
      <c r="A5" s="21"/>
      <c r="B5" s="22"/>
      <c r="C5" s="22"/>
      <c r="D5" s="22"/>
      <c r="E5" s="22"/>
      <c r="F5" s="22"/>
      <c r="G5" s="22"/>
      <c r="H5" s="23" t="str">
        <f t="shared" ref="H5:H36" si="0">IFERROR(INT(AVERAGE(B5:G5)),"")</f>
        <v/>
      </c>
      <c r="I5" s="22" t="str">
        <f t="shared" ref="I5:I60" si="1">IFERROR(H5-H$66,"")</f>
        <v/>
      </c>
      <c r="J5" s="22"/>
      <c r="K5" s="22"/>
      <c r="L5" s="22"/>
      <c r="M5" s="22"/>
      <c r="N5" s="22"/>
      <c r="O5" s="22"/>
      <c r="P5" s="23" t="str">
        <f t="shared" ref="P5:P36" si="2">IFERROR(INT(AVERAGE(J5:O5)),"")</f>
        <v/>
      </c>
      <c r="Q5" s="23" t="str">
        <f t="shared" ref="Q5:Q60" si="3">IFERROR(P5-P$66,"")</f>
        <v/>
      </c>
    </row>
    <row r="6" s="14" customFormat="1" spans="1:17">
      <c r="A6" s="21"/>
      <c r="B6" s="22"/>
      <c r="C6" s="22"/>
      <c r="D6" s="22"/>
      <c r="E6" s="22"/>
      <c r="F6" s="22"/>
      <c r="G6" s="22"/>
      <c r="H6" s="23" t="str">
        <f t="shared" si="0"/>
        <v/>
      </c>
      <c r="I6" s="22" t="str">
        <f t="shared" si="1"/>
        <v/>
      </c>
      <c r="J6" s="22"/>
      <c r="K6" s="22"/>
      <c r="L6" s="22"/>
      <c r="M6" s="22"/>
      <c r="N6" s="22"/>
      <c r="O6" s="22"/>
      <c r="P6" s="23" t="str">
        <f t="shared" si="2"/>
        <v/>
      </c>
      <c r="Q6" s="23" t="str">
        <f t="shared" si="3"/>
        <v/>
      </c>
    </row>
    <row r="7" s="14" customFormat="1" spans="1:17">
      <c r="A7" s="21"/>
      <c r="B7" s="22"/>
      <c r="C7" s="22"/>
      <c r="D7" s="22"/>
      <c r="E7" s="22"/>
      <c r="F7" s="22"/>
      <c r="G7" s="22"/>
      <c r="H7" s="23" t="str">
        <f t="shared" si="0"/>
        <v/>
      </c>
      <c r="I7" s="22" t="str">
        <f t="shared" si="1"/>
        <v/>
      </c>
      <c r="J7" s="22"/>
      <c r="K7" s="22"/>
      <c r="L7" s="22"/>
      <c r="M7" s="22"/>
      <c r="N7" s="22"/>
      <c r="O7" s="22"/>
      <c r="P7" s="23" t="str">
        <f t="shared" si="2"/>
        <v/>
      </c>
      <c r="Q7" s="23" t="str">
        <f t="shared" si="3"/>
        <v/>
      </c>
    </row>
    <row r="8" s="14" customFormat="1" spans="1:17">
      <c r="A8" s="21"/>
      <c r="B8" s="22"/>
      <c r="C8" s="22"/>
      <c r="D8" s="22"/>
      <c r="E8" s="22"/>
      <c r="F8" s="22"/>
      <c r="G8" s="22"/>
      <c r="H8" s="23" t="str">
        <f t="shared" si="0"/>
        <v/>
      </c>
      <c r="I8" s="22" t="str">
        <f t="shared" si="1"/>
        <v/>
      </c>
      <c r="J8" s="22"/>
      <c r="K8" s="22"/>
      <c r="L8" s="22"/>
      <c r="M8" s="22"/>
      <c r="N8" s="22"/>
      <c r="O8" s="22"/>
      <c r="P8" s="23" t="str">
        <f t="shared" si="2"/>
        <v/>
      </c>
      <c r="Q8" s="23" t="str">
        <f t="shared" si="3"/>
        <v/>
      </c>
    </row>
    <row r="9" s="14" customFormat="1" spans="1:17">
      <c r="A9" s="21"/>
      <c r="B9" s="22"/>
      <c r="C9" s="22"/>
      <c r="D9" s="22"/>
      <c r="E9" s="22"/>
      <c r="F9" s="22"/>
      <c r="G9" s="22"/>
      <c r="H9" s="23" t="str">
        <f t="shared" si="0"/>
        <v/>
      </c>
      <c r="I9" s="22" t="str">
        <f t="shared" si="1"/>
        <v/>
      </c>
      <c r="J9" s="22"/>
      <c r="K9" s="22"/>
      <c r="L9" s="22"/>
      <c r="M9" s="22"/>
      <c r="N9" s="22"/>
      <c r="O9" s="22"/>
      <c r="P9" s="23" t="str">
        <f t="shared" si="2"/>
        <v/>
      </c>
      <c r="Q9" s="23" t="str">
        <f t="shared" si="3"/>
        <v/>
      </c>
    </row>
    <row r="10" s="14" customFormat="1" spans="1:17">
      <c r="A10" s="21"/>
      <c r="B10" s="22"/>
      <c r="C10" s="22"/>
      <c r="D10" s="22"/>
      <c r="E10" s="22"/>
      <c r="F10" s="22"/>
      <c r="G10" s="22"/>
      <c r="H10" s="23" t="str">
        <f t="shared" si="0"/>
        <v/>
      </c>
      <c r="I10" s="22" t="str">
        <f t="shared" si="1"/>
        <v/>
      </c>
      <c r="J10" s="22"/>
      <c r="K10" s="22"/>
      <c r="L10" s="22"/>
      <c r="M10" s="22"/>
      <c r="N10" s="22"/>
      <c r="O10" s="22"/>
      <c r="P10" s="23" t="str">
        <f t="shared" si="2"/>
        <v/>
      </c>
      <c r="Q10" s="23" t="str">
        <f t="shared" si="3"/>
        <v/>
      </c>
    </row>
    <row r="11" s="14" customFormat="1" spans="1:17">
      <c r="A11" s="21"/>
      <c r="B11" s="22"/>
      <c r="C11" s="22"/>
      <c r="D11" s="22"/>
      <c r="E11" s="22"/>
      <c r="F11" s="22"/>
      <c r="G11" s="22"/>
      <c r="H11" s="23" t="str">
        <f t="shared" si="0"/>
        <v/>
      </c>
      <c r="I11" s="22" t="str">
        <f t="shared" si="1"/>
        <v/>
      </c>
      <c r="J11" s="22"/>
      <c r="K11" s="22"/>
      <c r="L11" s="22"/>
      <c r="M11" s="22"/>
      <c r="N11" s="22"/>
      <c r="O11" s="22"/>
      <c r="P11" s="23" t="str">
        <f t="shared" si="2"/>
        <v/>
      </c>
      <c r="Q11" s="23" t="str">
        <f t="shared" si="3"/>
        <v/>
      </c>
    </row>
    <row r="12" s="14" customFormat="1" spans="1:17">
      <c r="A12" s="21"/>
      <c r="B12" s="22"/>
      <c r="C12" s="22"/>
      <c r="D12" s="22"/>
      <c r="E12" s="22"/>
      <c r="F12" s="22"/>
      <c r="G12" s="22"/>
      <c r="H12" s="23" t="str">
        <f t="shared" si="0"/>
        <v/>
      </c>
      <c r="I12" s="22" t="str">
        <f t="shared" si="1"/>
        <v/>
      </c>
      <c r="J12" s="22"/>
      <c r="K12" s="22"/>
      <c r="L12" s="22"/>
      <c r="M12" s="22"/>
      <c r="N12" s="22"/>
      <c r="O12" s="22"/>
      <c r="P12" s="23" t="str">
        <f t="shared" si="2"/>
        <v/>
      </c>
      <c r="Q12" s="23" t="str">
        <f t="shared" si="3"/>
        <v/>
      </c>
    </row>
    <row r="13" s="14" customFormat="1" spans="1:17">
      <c r="A13" s="21"/>
      <c r="B13" s="22"/>
      <c r="C13" s="22"/>
      <c r="D13" s="22"/>
      <c r="E13" s="22"/>
      <c r="F13" s="22"/>
      <c r="G13" s="22"/>
      <c r="H13" s="23" t="str">
        <f t="shared" si="0"/>
        <v/>
      </c>
      <c r="I13" s="22" t="str">
        <f t="shared" si="1"/>
        <v/>
      </c>
      <c r="J13" s="22"/>
      <c r="K13" s="22"/>
      <c r="L13" s="22"/>
      <c r="M13" s="22"/>
      <c r="N13" s="22"/>
      <c r="O13" s="22"/>
      <c r="P13" s="23" t="str">
        <f t="shared" si="2"/>
        <v/>
      </c>
      <c r="Q13" s="23" t="str">
        <f t="shared" si="3"/>
        <v/>
      </c>
    </row>
    <row r="14" s="14" customFormat="1" spans="1:17">
      <c r="A14" s="21"/>
      <c r="B14" s="22"/>
      <c r="C14" s="22"/>
      <c r="D14" s="22"/>
      <c r="E14" s="22"/>
      <c r="F14" s="22"/>
      <c r="G14" s="22"/>
      <c r="H14" s="23" t="str">
        <f t="shared" si="0"/>
        <v/>
      </c>
      <c r="I14" s="22" t="str">
        <f t="shared" si="1"/>
        <v/>
      </c>
      <c r="J14" s="22"/>
      <c r="K14" s="22"/>
      <c r="L14" s="22"/>
      <c r="M14" s="22"/>
      <c r="N14" s="22"/>
      <c r="O14" s="22"/>
      <c r="P14" s="23" t="str">
        <f t="shared" si="2"/>
        <v/>
      </c>
      <c r="Q14" s="23" t="str">
        <f t="shared" si="3"/>
        <v/>
      </c>
    </row>
    <row r="15" s="14" customFormat="1" spans="1:17">
      <c r="A15" s="21"/>
      <c r="B15" s="22"/>
      <c r="C15" s="22"/>
      <c r="D15" s="22"/>
      <c r="E15" s="22"/>
      <c r="F15" s="22"/>
      <c r="G15" s="22"/>
      <c r="H15" s="23" t="str">
        <f t="shared" si="0"/>
        <v/>
      </c>
      <c r="I15" s="22" t="str">
        <f t="shared" si="1"/>
        <v/>
      </c>
      <c r="J15" s="22"/>
      <c r="K15" s="22"/>
      <c r="L15" s="22"/>
      <c r="M15" s="22"/>
      <c r="N15" s="22"/>
      <c r="O15" s="22"/>
      <c r="P15" s="23" t="str">
        <f t="shared" si="2"/>
        <v/>
      </c>
      <c r="Q15" s="23" t="str">
        <f t="shared" si="3"/>
        <v/>
      </c>
    </row>
    <row r="16" s="14" customFormat="1" spans="1:17">
      <c r="A16" s="21"/>
      <c r="B16" s="22"/>
      <c r="C16" s="22"/>
      <c r="D16" s="22"/>
      <c r="E16" s="22"/>
      <c r="F16" s="22"/>
      <c r="G16" s="22"/>
      <c r="H16" s="23" t="str">
        <f t="shared" si="0"/>
        <v/>
      </c>
      <c r="I16" s="22" t="str">
        <f t="shared" si="1"/>
        <v/>
      </c>
      <c r="J16" s="22"/>
      <c r="K16" s="22"/>
      <c r="L16" s="22"/>
      <c r="M16" s="22"/>
      <c r="N16" s="22"/>
      <c r="O16" s="22"/>
      <c r="P16" s="23" t="str">
        <f t="shared" si="2"/>
        <v/>
      </c>
      <c r="Q16" s="23" t="str">
        <f t="shared" si="3"/>
        <v/>
      </c>
    </row>
    <row r="17" s="14" customFormat="1" spans="1:17">
      <c r="A17" s="21"/>
      <c r="B17" s="22"/>
      <c r="C17" s="22"/>
      <c r="D17" s="22"/>
      <c r="E17" s="22"/>
      <c r="F17" s="22"/>
      <c r="G17" s="22"/>
      <c r="H17" s="23" t="str">
        <f t="shared" si="0"/>
        <v/>
      </c>
      <c r="I17" s="22" t="str">
        <f t="shared" si="1"/>
        <v/>
      </c>
      <c r="J17" s="22"/>
      <c r="K17" s="22"/>
      <c r="L17" s="22"/>
      <c r="M17" s="22"/>
      <c r="N17" s="22"/>
      <c r="O17" s="22"/>
      <c r="P17" s="23" t="str">
        <f t="shared" si="2"/>
        <v/>
      </c>
      <c r="Q17" s="23" t="str">
        <f t="shared" si="3"/>
        <v/>
      </c>
    </row>
    <row r="18" s="14" customFormat="1" spans="1:17">
      <c r="A18" s="21"/>
      <c r="B18" s="22"/>
      <c r="C18" s="22"/>
      <c r="D18" s="22"/>
      <c r="E18" s="22"/>
      <c r="F18" s="22"/>
      <c r="G18" s="22"/>
      <c r="H18" s="23" t="str">
        <f t="shared" si="0"/>
        <v/>
      </c>
      <c r="I18" s="22" t="str">
        <f t="shared" si="1"/>
        <v/>
      </c>
      <c r="J18" s="22"/>
      <c r="K18" s="22"/>
      <c r="L18" s="22"/>
      <c r="M18" s="22"/>
      <c r="N18" s="22"/>
      <c r="O18" s="22"/>
      <c r="P18" s="23" t="str">
        <f t="shared" si="2"/>
        <v/>
      </c>
      <c r="Q18" s="23" t="str">
        <f t="shared" si="3"/>
        <v/>
      </c>
    </row>
    <row r="19" s="14" customFormat="1" spans="1:17">
      <c r="A19" s="21"/>
      <c r="B19" s="22"/>
      <c r="C19" s="22"/>
      <c r="D19" s="22"/>
      <c r="E19" s="22"/>
      <c r="F19" s="22"/>
      <c r="G19" s="22"/>
      <c r="H19" s="23" t="str">
        <f t="shared" si="0"/>
        <v/>
      </c>
      <c r="I19" s="22" t="str">
        <f t="shared" si="1"/>
        <v/>
      </c>
      <c r="J19" s="22"/>
      <c r="K19" s="22"/>
      <c r="L19" s="22"/>
      <c r="M19" s="22"/>
      <c r="N19" s="22"/>
      <c r="O19" s="22"/>
      <c r="P19" s="23" t="str">
        <f t="shared" si="2"/>
        <v/>
      </c>
      <c r="Q19" s="23" t="str">
        <f t="shared" si="3"/>
        <v/>
      </c>
    </row>
    <row r="20" s="14" customFormat="1" spans="1:17">
      <c r="A20" s="21"/>
      <c r="B20" s="22"/>
      <c r="C20" s="22"/>
      <c r="D20" s="22"/>
      <c r="E20" s="22"/>
      <c r="F20" s="22"/>
      <c r="G20" s="22"/>
      <c r="H20" s="23" t="str">
        <f t="shared" si="0"/>
        <v/>
      </c>
      <c r="I20" s="22" t="str">
        <f t="shared" si="1"/>
        <v/>
      </c>
      <c r="J20" s="22"/>
      <c r="K20" s="22"/>
      <c r="L20" s="22"/>
      <c r="M20" s="22"/>
      <c r="N20" s="22"/>
      <c r="O20" s="22"/>
      <c r="P20" s="23" t="str">
        <f t="shared" si="2"/>
        <v/>
      </c>
      <c r="Q20" s="23" t="str">
        <f t="shared" si="3"/>
        <v/>
      </c>
    </row>
    <row r="21" s="14" customFormat="1" spans="1:17">
      <c r="A21" s="21"/>
      <c r="B21" s="22"/>
      <c r="C21" s="22"/>
      <c r="D21" s="22"/>
      <c r="E21" s="22"/>
      <c r="F21" s="22"/>
      <c r="G21" s="22"/>
      <c r="H21" s="23" t="str">
        <f t="shared" si="0"/>
        <v/>
      </c>
      <c r="I21" s="22" t="str">
        <f t="shared" si="1"/>
        <v/>
      </c>
      <c r="J21" s="22"/>
      <c r="K21" s="22"/>
      <c r="L21" s="22"/>
      <c r="M21" s="22"/>
      <c r="N21" s="22"/>
      <c r="O21" s="22"/>
      <c r="P21" s="23" t="str">
        <f t="shared" si="2"/>
        <v/>
      </c>
      <c r="Q21" s="23" t="str">
        <f t="shared" si="3"/>
        <v/>
      </c>
    </row>
    <row r="22" s="14" customFormat="1" spans="1:17">
      <c r="A22" s="21"/>
      <c r="B22" s="22"/>
      <c r="C22" s="22"/>
      <c r="D22" s="22"/>
      <c r="E22" s="22"/>
      <c r="F22" s="22"/>
      <c r="G22" s="22"/>
      <c r="H22" s="23" t="str">
        <f t="shared" si="0"/>
        <v/>
      </c>
      <c r="I22" s="22" t="str">
        <f t="shared" si="1"/>
        <v/>
      </c>
      <c r="J22" s="22"/>
      <c r="K22" s="22"/>
      <c r="L22" s="22"/>
      <c r="M22" s="22"/>
      <c r="N22" s="22"/>
      <c r="O22" s="22"/>
      <c r="P22" s="23" t="str">
        <f t="shared" si="2"/>
        <v/>
      </c>
      <c r="Q22" s="23" t="str">
        <f t="shared" si="3"/>
        <v/>
      </c>
    </row>
    <row r="23" s="14" customFormat="1" spans="1:17">
      <c r="A23" s="21"/>
      <c r="B23" s="22"/>
      <c r="C23" s="22"/>
      <c r="D23" s="22"/>
      <c r="E23" s="22"/>
      <c r="F23" s="22"/>
      <c r="G23" s="22"/>
      <c r="H23" s="23" t="str">
        <f t="shared" si="0"/>
        <v/>
      </c>
      <c r="I23" s="22" t="str">
        <f t="shared" si="1"/>
        <v/>
      </c>
      <c r="J23" s="22"/>
      <c r="K23" s="22"/>
      <c r="L23" s="22"/>
      <c r="M23" s="22"/>
      <c r="N23" s="22"/>
      <c r="O23" s="22"/>
      <c r="P23" s="23" t="str">
        <f t="shared" si="2"/>
        <v/>
      </c>
      <c r="Q23" s="23" t="str">
        <f t="shared" si="3"/>
        <v/>
      </c>
    </row>
    <row r="24" s="14" customFormat="1" spans="1:17">
      <c r="A24" s="21"/>
      <c r="B24" s="22"/>
      <c r="C24" s="22"/>
      <c r="D24" s="22"/>
      <c r="E24" s="22"/>
      <c r="F24" s="22"/>
      <c r="G24" s="22"/>
      <c r="H24" s="23" t="str">
        <f t="shared" si="0"/>
        <v/>
      </c>
      <c r="I24" s="22" t="str">
        <f t="shared" si="1"/>
        <v/>
      </c>
      <c r="J24" s="22"/>
      <c r="K24" s="22"/>
      <c r="L24" s="22"/>
      <c r="M24" s="22"/>
      <c r="N24" s="22"/>
      <c r="O24" s="22"/>
      <c r="P24" s="23" t="str">
        <f t="shared" si="2"/>
        <v/>
      </c>
      <c r="Q24" s="23" t="str">
        <f t="shared" si="3"/>
        <v/>
      </c>
    </row>
    <row r="25" s="14" customFormat="1" spans="1:17">
      <c r="A25" s="21"/>
      <c r="B25" s="22"/>
      <c r="C25" s="22"/>
      <c r="D25" s="22"/>
      <c r="E25" s="22"/>
      <c r="F25" s="22"/>
      <c r="G25" s="22"/>
      <c r="H25" s="23" t="str">
        <f t="shared" si="0"/>
        <v/>
      </c>
      <c r="I25" s="22" t="str">
        <f t="shared" si="1"/>
        <v/>
      </c>
      <c r="J25" s="22"/>
      <c r="K25" s="22"/>
      <c r="L25" s="22"/>
      <c r="M25" s="22"/>
      <c r="N25" s="22"/>
      <c r="O25" s="22"/>
      <c r="P25" s="23" t="str">
        <f t="shared" si="2"/>
        <v/>
      </c>
      <c r="Q25" s="23" t="str">
        <f t="shared" si="3"/>
        <v/>
      </c>
    </row>
    <row r="26" s="14" customFormat="1" spans="1:17">
      <c r="A26" s="21"/>
      <c r="B26" s="22"/>
      <c r="C26" s="22"/>
      <c r="D26" s="22"/>
      <c r="E26" s="22"/>
      <c r="F26" s="22"/>
      <c r="G26" s="22"/>
      <c r="H26" s="23" t="str">
        <f t="shared" si="0"/>
        <v/>
      </c>
      <c r="I26" s="22" t="str">
        <f t="shared" si="1"/>
        <v/>
      </c>
      <c r="J26" s="22"/>
      <c r="K26" s="22"/>
      <c r="L26" s="22"/>
      <c r="M26" s="22"/>
      <c r="N26" s="22"/>
      <c r="O26" s="22"/>
      <c r="P26" s="23" t="str">
        <f t="shared" si="2"/>
        <v/>
      </c>
      <c r="Q26" s="23" t="str">
        <f t="shared" si="3"/>
        <v/>
      </c>
    </row>
    <row r="27" s="14" customFormat="1" spans="1:17">
      <c r="A27" s="21"/>
      <c r="B27" s="22"/>
      <c r="C27" s="22"/>
      <c r="D27" s="22"/>
      <c r="E27" s="22"/>
      <c r="F27" s="22"/>
      <c r="G27" s="22"/>
      <c r="H27" s="23" t="str">
        <f t="shared" si="0"/>
        <v/>
      </c>
      <c r="I27" s="22" t="str">
        <f t="shared" si="1"/>
        <v/>
      </c>
      <c r="J27" s="22"/>
      <c r="K27" s="22"/>
      <c r="L27" s="22"/>
      <c r="M27" s="22"/>
      <c r="N27" s="22"/>
      <c r="O27" s="22"/>
      <c r="P27" s="23" t="str">
        <f t="shared" si="2"/>
        <v/>
      </c>
      <c r="Q27" s="23" t="str">
        <f t="shared" si="3"/>
        <v/>
      </c>
    </row>
    <row r="28" s="14" customFormat="1" spans="1:17">
      <c r="A28" s="21"/>
      <c r="B28" s="22"/>
      <c r="C28" s="22"/>
      <c r="D28" s="22"/>
      <c r="E28" s="22"/>
      <c r="F28" s="22"/>
      <c r="G28" s="22"/>
      <c r="H28" s="23" t="str">
        <f t="shared" si="0"/>
        <v/>
      </c>
      <c r="I28" s="22" t="str">
        <f t="shared" si="1"/>
        <v/>
      </c>
      <c r="J28" s="22"/>
      <c r="K28" s="22"/>
      <c r="L28" s="22"/>
      <c r="M28" s="22"/>
      <c r="N28" s="22"/>
      <c r="O28" s="22"/>
      <c r="P28" s="23" t="str">
        <f t="shared" si="2"/>
        <v/>
      </c>
      <c r="Q28" s="23" t="str">
        <f t="shared" si="3"/>
        <v/>
      </c>
    </row>
    <row r="29" s="14" customFormat="1" spans="1:17">
      <c r="A29" s="21"/>
      <c r="B29" s="22"/>
      <c r="C29" s="22"/>
      <c r="D29" s="22"/>
      <c r="E29" s="22"/>
      <c r="F29" s="22"/>
      <c r="G29" s="22"/>
      <c r="H29" s="23" t="str">
        <f t="shared" si="0"/>
        <v/>
      </c>
      <c r="I29" s="22" t="str">
        <f t="shared" si="1"/>
        <v/>
      </c>
      <c r="J29" s="22"/>
      <c r="K29" s="22"/>
      <c r="L29" s="22"/>
      <c r="M29" s="22"/>
      <c r="N29" s="22"/>
      <c r="O29" s="22"/>
      <c r="P29" s="23" t="str">
        <f t="shared" si="2"/>
        <v/>
      </c>
      <c r="Q29" s="23" t="str">
        <f t="shared" si="3"/>
        <v/>
      </c>
    </row>
    <row r="30" s="14" customFormat="1" spans="1:17">
      <c r="A30" s="21"/>
      <c r="B30" s="22"/>
      <c r="C30" s="22"/>
      <c r="D30" s="22"/>
      <c r="E30" s="22"/>
      <c r="F30" s="22"/>
      <c r="G30" s="22"/>
      <c r="H30" s="23" t="str">
        <f t="shared" si="0"/>
        <v/>
      </c>
      <c r="I30" s="22" t="str">
        <f t="shared" si="1"/>
        <v/>
      </c>
      <c r="J30" s="22"/>
      <c r="K30" s="22"/>
      <c r="L30" s="22"/>
      <c r="M30" s="22"/>
      <c r="N30" s="22"/>
      <c r="O30" s="22"/>
      <c r="P30" s="23" t="str">
        <f t="shared" si="2"/>
        <v/>
      </c>
      <c r="Q30" s="23" t="str">
        <f t="shared" si="3"/>
        <v/>
      </c>
    </row>
    <row r="31" s="14" customFormat="1" spans="1:17">
      <c r="A31" s="21"/>
      <c r="B31" s="22"/>
      <c r="C31" s="22"/>
      <c r="D31" s="22"/>
      <c r="E31" s="22"/>
      <c r="F31" s="22"/>
      <c r="G31" s="22"/>
      <c r="H31" s="23" t="str">
        <f t="shared" si="0"/>
        <v/>
      </c>
      <c r="I31" s="22" t="str">
        <f t="shared" si="1"/>
        <v/>
      </c>
      <c r="J31" s="22"/>
      <c r="K31" s="22"/>
      <c r="L31" s="22"/>
      <c r="M31" s="22"/>
      <c r="N31" s="22"/>
      <c r="O31" s="22"/>
      <c r="P31" s="23" t="str">
        <f t="shared" si="2"/>
        <v/>
      </c>
      <c r="Q31" s="23" t="str">
        <f t="shared" si="3"/>
        <v/>
      </c>
    </row>
    <row r="32" s="14" customFormat="1" spans="1:17">
      <c r="A32" s="21"/>
      <c r="B32" s="22"/>
      <c r="C32" s="22"/>
      <c r="D32" s="22"/>
      <c r="E32" s="22"/>
      <c r="F32" s="22"/>
      <c r="G32" s="22"/>
      <c r="H32" s="23" t="str">
        <f t="shared" si="0"/>
        <v/>
      </c>
      <c r="I32" s="22" t="str">
        <f t="shared" si="1"/>
        <v/>
      </c>
      <c r="J32" s="22"/>
      <c r="K32" s="22"/>
      <c r="L32" s="22"/>
      <c r="M32" s="22"/>
      <c r="N32" s="22"/>
      <c r="O32" s="22"/>
      <c r="P32" s="23" t="str">
        <f t="shared" si="2"/>
        <v/>
      </c>
      <c r="Q32" s="23" t="str">
        <f t="shared" si="3"/>
        <v/>
      </c>
    </row>
    <row r="33" s="14" customFormat="1" spans="1:17">
      <c r="A33" s="21"/>
      <c r="B33" s="22"/>
      <c r="C33" s="22"/>
      <c r="D33" s="22"/>
      <c r="E33" s="22"/>
      <c r="F33" s="22"/>
      <c r="G33" s="22"/>
      <c r="H33" s="23" t="str">
        <f t="shared" si="0"/>
        <v/>
      </c>
      <c r="I33" s="22" t="str">
        <f t="shared" si="1"/>
        <v/>
      </c>
      <c r="J33" s="22"/>
      <c r="K33" s="22"/>
      <c r="L33" s="22"/>
      <c r="M33" s="22"/>
      <c r="N33" s="22"/>
      <c r="O33" s="22"/>
      <c r="P33" s="23" t="str">
        <f t="shared" si="2"/>
        <v/>
      </c>
      <c r="Q33" s="23" t="str">
        <f t="shared" si="3"/>
        <v/>
      </c>
    </row>
    <row r="34" s="14" customFormat="1" spans="1:17">
      <c r="A34" s="21"/>
      <c r="B34" s="22"/>
      <c r="C34" s="22"/>
      <c r="D34" s="22"/>
      <c r="E34" s="22"/>
      <c r="F34" s="22"/>
      <c r="G34" s="22"/>
      <c r="H34" s="23" t="str">
        <f t="shared" si="0"/>
        <v/>
      </c>
      <c r="I34" s="22" t="str">
        <f t="shared" si="1"/>
        <v/>
      </c>
      <c r="J34" s="22"/>
      <c r="K34" s="22"/>
      <c r="L34" s="22"/>
      <c r="M34" s="22"/>
      <c r="N34" s="22"/>
      <c r="O34" s="22"/>
      <c r="P34" s="23" t="str">
        <f t="shared" si="2"/>
        <v/>
      </c>
      <c r="Q34" s="23" t="str">
        <f t="shared" si="3"/>
        <v/>
      </c>
    </row>
    <row r="35" s="14" customFormat="1" spans="1:17">
      <c r="A35" s="21"/>
      <c r="B35" s="22"/>
      <c r="C35" s="22"/>
      <c r="D35" s="22"/>
      <c r="E35" s="22"/>
      <c r="F35" s="22"/>
      <c r="G35" s="22"/>
      <c r="H35" s="23" t="str">
        <f t="shared" si="0"/>
        <v/>
      </c>
      <c r="I35" s="22" t="str">
        <f t="shared" si="1"/>
        <v/>
      </c>
      <c r="J35" s="22"/>
      <c r="K35" s="22"/>
      <c r="L35" s="22"/>
      <c r="M35" s="22"/>
      <c r="N35" s="22"/>
      <c r="O35" s="22"/>
      <c r="P35" s="23" t="str">
        <f t="shared" si="2"/>
        <v/>
      </c>
      <c r="Q35" s="23" t="str">
        <f t="shared" si="3"/>
        <v/>
      </c>
    </row>
    <row r="36" s="14" customFormat="1" spans="1:17">
      <c r="A36" s="21"/>
      <c r="B36" s="22"/>
      <c r="C36" s="22"/>
      <c r="D36" s="22"/>
      <c r="E36" s="22"/>
      <c r="F36" s="22"/>
      <c r="G36" s="22"/>
      <c r="H36" s="23" t="str">
        <f t="shared" si="0"/>
        <v/>
      </c>
      <c r="I36" s="22" t="str">
        <f t="shared" si="1"/>
        <v/>
      </c>
      <c r="J36" s="22"/>
      <c r="K36" s="22"/>
      <c r="L36" s="22"/>
      <c r="M36" s="22"/>
      <c r="N36" s="22"/>
      <c r="O36" s="22"/>
      <c r="P36" s="23" t="str">
        <f t="shared" si="2"/>
        <v/>
      </c>
      <c r="Q36" s="23" t="str">
        <f t="shared" si="3"/>
        <v/>
      </c>
    </row>
    <row r="37" s="14" customFormat="1" spans="1:17">
      <c r="A37" s="21"/>
      <c r="B37" s="22"/>
      <c r="C37" s="22"/>
      <c r="D37" s="22"/>
      <c r="E37" s="22"/>
      <c r="F37" s="22"/>
      <c r="G37" s="22"/>
      <c r="H37" s="23" t="str">
        <f t="shared" ref="H37:H60" si="4">IFERROR(INT(AVERAGE(B37:G37)),"")</f>
        <v/>
      </c>
      <c r="I37" s="22" t="str">
        <f t="shared" si="1"/>
        <v/>
      </c>
      <c r="J37" s="22"/>
      <c r="K37" s="22"/>
      <c r="L37" s="22"/>
      <c r="M37" s="22"/>
      <c r="N37" s="22"/>
      <c r="O37" s="22"/>
      <c r="P37" s="23" t="str">
        <f t="shared" ref="P37:P60" si="5">IFERROR(INT(AVERAGE(J37:O37)),"")</f>
        <v/>
      </c>
      <c r="Q37" s="23" t="str">
        <f t="shared" si="3"/>
        <v/>
      </c>
    </row>
    <row r="38" s="14" customFormat="1" spans="1:17">
      <c r="A38" s="21"/>
      <c r="B38" s="22"/>
      <c r="C38" s="22"/>
      <c r="D38" s="22"/>
      <c r="E38" s="22"/>
      <c r="F38" s="22"/>
      <c r="G38" s="22"/>
      <c r="H38" s="23" t="str">
        <f t="shared" si="4"/>
        <v/>
      </c>
      <c r="I38" s="22" t="str">
        <f t="shared" si="1"/>
        <v/>
      </c>
      <c r="J38" s="22"/>
      <c r="K38" s="22"/>
      <c r="L38" s="22"/>
      <c r="M38" s="22"/>
      <c r="N38" s="22"/>
      <c r="O38" s="22"/>
      <c r="P38" s="23" t="str">
        <f t="shared" si="5"/>
        <v/>
      </c>
      <c r="Q38" s="23" t="str">
        <f t="shared" si="3"/>
        <v/>
      </c>
    </row>
    <row r="39" s="14" customFormat="1" spans="1:17">
      <c r="A39" s="21"/>
      <c r="B39" s="22"/>
      <c r="C39" s="22"/>
      <c r="D39" s="22"/>
      <c r="E39" s="22"/>
      <c r="F39" s="22"/>
      <c r="G39" s="22"/>
      <c r="H39" s="23" t="str">
        <f t="shared" si="4"/>
        <v/>
      </c>
      <c r="I39" s="22" t="str">
        <f t="shared" si="1"/>
        <v/>
      </c>
      <c r="J39" s="22"/>
      <c r="K39" s="22"/>
      <c r="L39" s="22"/>
      <c r="M39" s="22"/>
      <c r="N39" s="22"/>
      <c r="O39" s="22"/>
      <c r="P39" s="23" t="str">
        <f t="shared" si="5"/>
        <v/>
      </c>
      <c r="Q39" s="23" t="str">
        <f t="shared" si="3"/>
        <v/>
      </c>
    </row>
    <row r="40" s="14" customFormat="1" spans="1:17">
      <c r="A40" s="21"/>
      <c r="B40" s="22"/>
      <c r="C40" s="22"/>
      <c r="D40" s="22"/>
      <c r="E40" s="22"/>
      <c r="F40" s="22"/>
      <c r="G40" s="22"/>
      <c r="H40" s="23" t="str">
        <f t="shared" si="4"/>
        <v/>
      </c>
      <c r="I40" s="22" t="str">
        <f t="shared" si="1"/>
        <v/>
      </c>
      <c r="J40" s="22"/>
      <c r="K40" s="22"/>
      <c r="L40" s="22"/>
      <c r="M40" s="22"/>
      <c r="N40" s="22"/>
      <c r="O40" s="22"/>
      <c r="P40" s="23" t="str">
        <f t="shared" si="5"/>
        <v/>
      </c>
      <c r="Q40" s="23" t="str">
        <f t="shared" si="3"/>
        <v/>
      </c>
    </row>
    <row r="41" s="14" customFormat="1" spans="1:17">
      <c r="A41" s="21"/>
      <c r="B41" s="22"/>
      <c r="C41" s="22"/>
      <c r="D41" s="22"/>
      <c r="E41" s="22"/>
      <c r="F41" s="22"/>
      <c r="G41" s="22"/>
      <c r="H41" s="23" t="str">
        <f t="shared" si="4"/>
        <v/>
      </c>
      <c r="I41" s="22" t="str">
        <f t="shared" si="1"/>
        <v/>
      </c>
      <c r="J41" s="22"/>
      <c r="K41" s="22"/>
      <c r="L41" s="22"/>
      <c r="M41" s="22"/>
      <c r="N41" s="22"/>
      <c r="O41" s="22"/>
      <c r="P41" s="23" t="str">
        <f t="shared" si="5"/>
        <v/>
      </c>
      <c r="Q41" s="23" t="str">
        <f t="shared" si="3"/>
        <v/>
      </c>
    </row>
    <row r="42" s="14" customFormat="1" spans="1:17">
      <c r="A42" s="21"/>
      <c r="B42" s="22"/>
      <c r="C42" s="22"/>
      <c r="D42" s="22"/>
      <c r="E42" s="22"/>
      <c r="F42" s="22"/>
      <c r="G42" s="22"/>
      <c r="H42" s="23" t="str">
        <f t="shared" si="4"/>
        <v/>
      </c>
      <c r="I42" s="22" t="str">
        <f t="shared" si="1"/>
        <v/>
      </c>
      <c r="J42" s="22"/>
      <c r="K42" s="22"/>
      <c r="L42" s="22"/>
      <c r="M42" s="22"/>
      <c r="N42" s="22"/>
      <c r="O42" s="22"/>
      <c r="P42" s="23" t="str">
        <f t="shared" si="5"/>
        <v/>
      </c>
      <c r="Q42" s="23" t="str">
        <f t="shared" si="3"/>
        <v/>
      </c>
    </row>
    <row r="43" s="14" customFormat="1" spans="1:17">
      <c r="A43" s="21"/>
      <c r="B43" s="22"/>
      <c r="C43" s="22"/>
      <c r="D43" s="22"/>
      <c r="E43" s="22"/>
      <c r="F43" s="22"/>
      <c r="G43" s="22"/>
      <c r="H43" s="23" t="str">
        <f t="shared" si="4"/>
        <v/>
      </c>
      <c r="I43" s="22" t="str">
        <f t="shared" si="1"/>
        <v/>
      </c>
      <c r="J43" s="22"/>
      <c r="K43" s="22"/>
      <c r="L43" s="22"/>
      <c r="M43" s="22"/>
      <c r="N43" s="22"/>
      <c r="O43" s="22"/>
      <c r="P43" s="23" t="str">
        <f t="shared" si="5"/>
        <v/>
      </c>
      <c r="Q43" s="23" t="str">
        <f t="shared" si="3"/>
        <v/>
      </c>
    </row>
    <row r="44" s="14" customFormat="1" spans="1:17">
      <c r="A44" s="21"/>
      <c r="B44" s="22"/>
      <c r="C44" s="22"/>
      <c r="D44" s="22"/>
      <c r="E44" s="22"/>
      <c r="F44" s="22"/>
      <c r="G44" s="22"/>
      <c r="H44" s="23" t="str">
        <f t="shared" si="4"/>
        <v/>
      </c>
      <c r="I44" s="22" t="str">
        <f t="shared" si="1"/>
        <v/>
      </c>
      <c r="J44" s="22"/>
      <c r="K44" s="22"/>
      <c r="L44" s="22"/>
      <c r="M44" s="22"/>
      <c r="N44" s="22"/>
      <c r="O44" s="22"/>
      <c r="P44" s="23" t="str">
        <f t="shared" si="5"/>
        <v/>
      </c>
      <c r="Q44" s="23" t="str">
        <f t="shared" si="3"/>
        <v/>
      </c>
    </row>
    <row r="45" s="14" customFormat="1" spans="1:17">
      <c r="A45" s="21"/>
      <c r="B45" s="22"/>
      <c r="C45" s="22"/>
      <c r="D45" s="22"/>
      <c r="E45" s="22"/>
      <c r="F45" s="22"/>
      <c r="G45" s="22"/>
      <c r="H45" s="23" t="str">
        <f t="shared" si="4"/>
        <v/>
      </c>
      <c r="I45" s="22" t="str">
        <f t="shared" si="1"/>
        <v/>
      </c>
      <c r="J45" s="22"/>
      <c r="K45" s="22"/>
      <c r="L45" s="22"/>
      <c r="M45" s="22"/>
      <c r="N45" s="22"/>
      <c r="O45" s="22"/>
      <c r="P45" s="23" t="str">
        <f t="shared" si="5"/>
        <v/>
      </c>
      <c r="Q45" s="23" t="str">
        <f t="shared" si="3"/>
        <v/>
      </c>
    </row>
    <row r="46" s="14" customFormat="1" spans="1:17">
      <c r="A46" s="21"/>
      <c r="B46" s="22"/>
      <c r="C46" s="22"/>
      <c r="D46" s="22"/>
      <c r="E46" s="22"/>
      <c r="F46" s="22"/>
      <c r="G46" s="22"/>
      <c r="H46" s="23" t="str">
        <f t="shared" si="4"/>
        <v/>
      </c>
      <c r="I46" s="22" t="str">
        <f t="shared" si="1"/>
        <v/>
      </c>
      <c r="J46" s="22"/>
      <c r="K46" s="22"/>
      <c r="L46" s="22"/>
      <c r="M46" s="22"/>
      <c r="N46" s="22"/>
      <c r="O46" s="22"/>
      <c r="P46" s="23" t="str">
        <f t="shared" si="5"/>
        <v/>
      </c>
      <c r="Q46" s="23" t="str">
        <f t="shared" si="3"/>
        <v/>
      </c>
    </row>
    <row r="47" s="14" customFormat="1" spans="1:17">
      <c r="A47" s="21"/>
      <c r="B47" s="22"/>
      <c r="C47" s="22"/>
      <c r="D47" s="22"/>
      <c r="E47" s="22"/>
      <c r="F47" s="22"/>
      <c r="G47" s="22"/>
      <c r="H47" s="23" t="str">
        <f t="shared" si="4"/>
        <v/>
      </c>
      <c r="I47" s="22" t="str">
        <f t="shared" si="1"/>
        <v/>
      </c>
      <c r="J47" s="22"/>
      <c r="K47" s="22"/>
      <c r="L47" s="22"/>
      <c r="M47" s="22"/>
      <c r="N47" s="22"/>
      <c r="O47" s="22"/>
      <c r="P47" s="23" t="str">
        <f t="shared" si="5"/>
        <v/>
      </c>
      <c r="Q47" s="23" t="str">
        <f t="shared" si="3"/>
        <v/>
      </c>
    </row>
    <row r="48" s="14" customFormat="1" spans="1:17">
      <c r="A48" s="21"/>
      <c r="B48" s="22"/>
      <c r="C48" s="22"/>
      <c r="D48" s="22"/>
      <c r="E48" s="22"/>
      <c r="F48" s="22"/>
      <c r="G48" s="22"/>
      <c r="H48" s="23" t="str">
        <f t="shared" si="4"/>
        <v/>
      </c>
      <c r="I48" s="22" t="str">
        <f t="shared" si="1"/>
        <v/>
      </c>
      <c r="J48" s="22"/>
      <c r="K48" s="22"/>
      <c r="L48" s="22"/>
      <c r="M48" s="22"/>
      <c r="N48" s="22"/>
      <c r="O48" s="22"/>
      <c r="P48" s="23" t="str">
        <f t="shared" si="5"/>
        <v/>
      </c>
      <c r="Q48" s="23" t="str">
        <f t="shared" si="3"/>
        <v/>
      </c>
    </row>
    <row r="49" s="14" customFormat="1" spans="1:17">
      <c r="A49" s="21"/>
      <c r="B49" s="22"/>
      <c r="C49" s="22"/>
      <c r="D49" s="22"/>
      <c r="E49" s="22"/>
      <c r="F49" s="22"/>
      <c r="G49" s="22"/>
      <c r="H49" s="23" t="str">
        <f t="shared" si="4"/>
        <v/>
      </c>
      <c r="I49" s="22" t="str">
        <f t="shared" si="1"/>
        <v/>
      </c>
      <c r="J49" s="22"/>
      <c r="K49" s="22"/>
      <c r="L49" s="22"/>
      <c r="M49" s="22"/>
      <c r="N49" s="22"/>
      <c r="O49" s="22"/>
      <c r="P49" s="23" t="str">
        <f t="shared" si="5"/>
        <v/>
      </c>
      <c r="Q49" s="23" t="str">
        <f t="shared" si="3"/>
        <v/>
      </c>
    </row>
    <row r="50" s="14" customFormat="1" spans="1:17">
      <c r="A50" s="21"/>
      <c r="B50" s="22"/>
      <c r="C50" s="22"/>
      <c r="D50" s="22"/>
      <c r="E50" s="22"/>
      <c r="F50" s="22"/>
      <c r="G50" s="22"/>
      <c r="H50" s="23" t="str">
        <f t="shared" si="4"/>
        <v/>
      </c>
      <c r="I50" s="22" t="str">
        <f t="shared" si="1"/>
        <v/>
      </c>
      <c r="J50" s="22"/>
      <c r="K50" s="22"/>
      <c r="L50" s="22"/>
      <c r="M50" s="22"/>
      <c r="N50" s="22"/>
      <c r="O50" s="22"/>
      <c r="P50" s="23" t="str">
        <f t="shared" si="5"/>
        <v/>
      </c>
      <c r="Q50" s="23" t="str">
        <f t="shared" si="3"/>
        <v/>
      </c>
    </row>
    <row r="51" s="14" customFormat="1" spans="1:17">
      <c r="A51" s="21"/>
      <c r="B51" s="22"/>
      <c r="C51" s="22"/>
      <c r="D51" s="22"/>
      <c r="E51" s="22"/>
      <c r="F51" s="22"/>
      <c r="G51" s="22"/>
      <c r="H51" s="23" t="str">
        <f t="shared" si="4"/>
        <v/>
      </c>
      <c r="I51" s="22" t="str">
        <f t="shared" si="1"/>
        <v/>
      </c>
      <c r="J51" s="22"/>
      <c r="K51" s="22"/>
      <c r="L51" s="22"/>
      <c r="M51" s="22"/>
      <c r="N51" s="22"/>
      <c r="O51" s="22"/>
      <c r="P51" s="23" t="str">
        <f t="shared" si="5"/>
        <v/>
      </c>
      <c r="Q51" s="23" t="str">
        <f t="shared" si="3"/>
        <v/>
      </c>
    </row>
    <row r="52" s="14" customFormat="1" spans="1:17">
      <c r="A52" s="21"/>
      <c r="B52" s="22"/>
      <c r="C52" s="22"/>
      <c r="D52" s="22"/>
      <c r="E52" s="22"/>
      <c r="F52" s="22"/>
      <c r="G52" s="22"/>
      <c r="H52" s="23" t="str">
        <f t="shared" si="4"/>
        <v/>
      </c>
      <c r="I52" s="22" t="str">
        <f t="shared" si="1"/>
        <v/>
      </c>
      <c r="J52" s="22"/>
      <c r="K52" s="22"/>
      <c r="L52" s="22"/>
      <c r="M52" s="22"/>
      <c r="N52" s="22"/>
      <c r="O52" s="22"/>
      <c r="P52" s="23" t="str">
        <f t="shared" si="5"/>
        <v/>
      </c>
      <c r="Q52" s="23" t="str">
        <f t="shared" si="3"/>
        <v/>
      </c>
    </row>
    <row r="53" s="14" customFormat="1" spans="1:17">
      <c r="A53" s="21"/>
      <c r="B53" s="22"/>
      <c r="C53" s="22"/>
      <c r="D53" s="22"/>
      <c r="E53" s="22"/>
      <c r="F53" s="22"/>
      <c r="G53" s="22"/>
      <c r="H53" s="23" t="str">
        <f t="shared" si="4"/>
        <v/>
      </c>
      <c r="I53" s="22" t="str">
        <f t="shared" si="1"/>
        <v/>
      </c>
      <c r="J53" s="22"/>
      <c r="K53" s="22"/>
      <c r="L53" s="22"/>
      <c r="M53" s="22"/>
      <c r="N53" s="22"/>
      <c r="O53" s="22"/>
      <c r="P53" s="23" t="str">
        <f t="shared" si="5"/>
        <v/>
      </c>
      <c r="Q53" s="23" t="str">
        <f t="shared" si="3"/>
        <v/>
      </c>
    </row>
    <row r="54" s="14" customFormat="1" spans="1:17">
      <c r="A54" s="21"/>
      <c r="B54" s="22"/>
      <c r="C54" s="22"/>
      <c r="D54" s="22"/>
      <c r="E54" s="22"/>
      <c r="F54" s="22"/>
      <c r="G54" s="22"/>
      <c r="H54" s="23" t="str">
        <f t="shared" si="4"/>
        <v/>
      </c>
      <c r="I54" s="22" t="str">
        <f t="shared" si="1"/>
        <v/>
      </c>
      <c r="J54" s="22"/>
      <c r="K54" s="22"/>
      <c r="L54" s="22"/>
      <c r="M54" s="22"/>
      <c r="N54" s="22"/>
      <c r="O54" s="22"/>
      <c r="P54" s="23" t="str">
        <f t="shared" si="5"/>
        <v/>
      </c>
      <c r="Q54" s="23" t="str">
        <f t="shared" si="3"/>
        <v/>
      </c>
    </row>
    <row r="55" s="14" customFormat="1" spans="1:17">
      <c r="A55" s="21"/>
      <c r="B55" s="22"/>
      <c r="C55" s="22"/>
      <c r="D55" s="22"/>
      <c r="E55" s="22"/>
      <c r="F55" s="22"/>
      <c r="G55" s="22"/>
      <c r="H55" s="23" t="str">
        <f t="shared" si="4"/>
        <v/>
      </c>
      <c r="I55" s="22" t="str">
        <f t="shared" si="1"/>
        <v/>
      </c>
      <c r="J55" s="22"/>
      <c r="K55" s="22"/>
      <c r="L55" s="22"/>
      <c r="M55" s="22"/>
      <c r="N55" s="22"/>
      <c r="O55" s="22"/>
      <c r="P55" s="23" t="str">
        <f t="shared" si="5"/>
        <v/>
      </c>
      <c r="Q55" s="23" t="str">
        <f t="shared" si="3"/>
        <v/>
      </c>
    </row>
    <row r="56" s="14" customFormat="1" spans="1:17">
      <c r="A56" s="21"/>
      <c r="B56" s="22"/>
      <c r="C56" s="22"/>
      <c r="D56" s="22"/>
      <c r="E56" s="22"/>
      <c r="F56" s="22"/>
      <c r="G56" s="22"/>
      <c r="H56" s="23" t="str">
        <f t="shared" si="4"/>
        <v/>
      </c>
      <c r="I56" s="22" t="str">
        <f t="shared" si="1"/>
        <v/>
      </c>
      <c r="J56" s="22"/>
      <c r="K56" s="22"/>
      <c r="L56" s="22"/>
      <c r="M56" s="22"/>
      <c r="N56" s="22"/>
      <c r="O56" s="22"/>
      <c r="P56" s="23" t="str">
        <f t="shared" si="5"/>
        <v/>
      </c>
      <c r="Q56" s="23" t="str">
        <f t="shared" si="3"/>
        <v/>
      </c>
    </row>
    <row r="57" s="14" customFormat="1" spans="1:17">
      <c r="A57" s="21"/>
      <c r="B57" s="22"/>
      <c r="C57" s="22"/>
      <c r="D57" s="22"/>
      <c r="E57" s="22"/>
      <c r="F57" s="22"/>
      <c r="G57" s="22"/>
      <c r="H57" s="23" t="str">
        <f t="shared" si="4"/>
        <v/>
      </c>
      <c r="I57" s="22" t="str">
        <f t="shared" si="1"/>
        <v/>
      </c>
      <c r="J57" s="22"/>
      <c r="K57" s="22"/>
      <c r="L57" s="22"/>
      <c r="M57" s="22"/>
      <c r="N57" s="22"/>
      <c r="O57" s="22"/>
      <c r="P57" s="23" t="str">
        <f t="shared" si="5"/>
        <v/>
      </c>
      <c r="Q57" s="23" t="str">
        <f t="shared" si="3"/>
        <v/>
      </c>
    </row>
    <row r="58" s="14" customFormat="1" spans="1:17">
      <c r="A58" s="21"/>
      <c r="B58" s="22"/>
      <c r="C58" s="22"/>
      <c r="D58" s="22"/>
      <c r="E58" s="22"/>
      <c r="F58" s="22"/>
      <c r="G58" s="22"/>
      <c r="H58" s="23" t="str">
        <f t="shared" si="4"/>
        <v/>
      </c>
      <c r="I58" s="22" t="str">
        <f t="shared" si="1"/>
        <v/>
      </c>
      <c r="J58" s="22"/>
      <c r="K58" s="22"/>
      <c r="L58" s="22"/>
      <c r="M58" s="22"/>
      <c r="N58" s="22"/>
      <c r="O58" s="22"/>
      <c r="P58" s="23" t="str">
        <f t="shared" si="5"/>
        <v/>
      </c>
      <c r="Q58" s="23" t="str">
        <f t="shared" si="3"/>
        <v/>
      </c>
    </row>
    <row r="59" s="14" customFormat="1" spans="1:17">
      <c r="A59" s="21"/>
      <c r="B59" s="22"/>
      <c r="C59" s="22"/>
      <c r="D59" s="22"/>
      <c r="E59" s="22"/>
      <c r="F59" s="22"/>
      <c r="G59" s="22"/>
      <c r="H59" s="23" t="str">
        <f t="shared" si="4"/>
        <v/>
      </c>
      <c r="I59" s="22" t="str">
        <f t="shared" si="1"/>
        <v/>
      </c>
      <c r="J59" s="22"/>
      <c r="K59" s="22"/>
      <c r="L59" s="22"/>
      <c r="M59" s="22"/>
      <c r="N59" s="22"/>
      <c r="O59" s="22"/>
      <c r="P59" s="23" t="str">
        <f t="shared" si="5"/>
        <v/>
      </c>
      <c r="Q59" s="23" t="str">
        <f t="shared" si="3"/>
        <v/>
      </c>
    </row>
    <row r="60" s="14" customFormat="1" spans="1:17">
      <c r="A60" s="21"/>
      <c r="B60" s="22"/>
      <c r="C60" s="22"/>
      <c r="D60" s="22"/>
      <c r="E60" s="22"/>
      <c r="F60" s="22"/>
      <c r="G60" s="22"/>
      <c r="H60" s="23" t="str">
        <f t="shared" si="4"/>
        <v/>
      </c>
      <c r="I60" s="22" t="str">
        <f t="shared" si="1"/>
        <v/>
      </c>
      <c r="J60" s="22"/>
      <c r="K60" s="22"/>
      <c r="L60" s="22"/>
      <c r="M60" s="22"/>
      <c r="N60" s="22"/>
      <c r="O60" s="22"/>
      <c r="P60" s="23" t="str">
        <f t="shared" si="5"/>
        <v/>
      </c>
      <c r="Q60" s="23" t="str">
        <f t="shared" si="3"/>
        <v/>
      </c>
    </row>
    <row r="61" s="14" customFormat="1" spans="1:17">
      <c r="A61" s="21" t="s">
        <v>27</v>
      </c>
      <c r="B61" s="23" t="str">
        <f ca="1" t="shared" ref="B61:H61" si="6">IFERROR(COUNTIF(B6:B59,CONCATENATE("&gt;",INDIRECT(ADDRESS(ROW(B66),COLUMN(B66)))+20))+IF(B5&gt;(B66+30),1,0)+IF(B60&gt;(B66+30),1,0),"")</f>
        <v/>
      </c>
      <c r="C61" s="23" t="str">
        <f ca="1" t="shared" si="6"/>
        <v/>
      </c>
      <c r="D61" s="23" t="str">
        <f ca="1" t="shared" si="6"/>
        <v/>
      </c>
      <c r="E61" s="23" t="str">
        <f ca="1" t="shared" si="6"/>
        <v/>
      </c>
      <c r="F61" s="23" t="str">
        <f ca="1" t="shared" si="6"/>
        <v/>
      </c>
      <c r="G61" s="23" t="str">
        <f ca="1" t="shared" si="6"/>
        <v/>
      </c>
      <c r="H61" s="23" t="str">
        <f ca="1" t="shared" si="6"/>
        <v/>
      </c>
      <c r="I61" s="23"/>
      <c r="J61" s="23" t="str">
        <f ca="1" t="shared" ref="J61:P61" si="7">IFERROR(COUNTIF(J6:J59,CONCATENATE("&gt;",INDIRECT(ADDRESS(ROW(J66),COLUMN(J66)))+20))+IF(J5&gt;(J66+30),1,0)+IF(J60&gt;(J66+30),1,0),"")</f>
        <v/>
      </c>
      <c r="K61" s="23" t="str">
        <f ca="1" t="shared" si="7"/>
        <v/>
      </c>
      <c r="L61" s="23" t="str">
        <f ca="1" t="shared" si="7"/>
        <v/>
      </c>
      <c r="M61" s="23" t="str">
        <f ca="1" t="shared" si="7"/>
        <v/>
      </c>
      <c r="N61" s="23" t="str">
        <f ca="1" t="shared" si="7"/>
        <v/>
      </c>
      <c r="O61" s="23" t="str">
        <f ca="1" t="shared" si="7"/>
        <v/>
      </c>
      <c r="P61" s="23" t="str">
        <f ca="1" t="shared" si="7"/>
        <v/>
      </c>
      <c r="Q61" s="23"/>
    </row>
    <row r="62" s="14" customFormat="1" spans="1:17">
      <c r="A62" s="21" t="s">
        <v>28</v>
      </c>
      <c r="B62" s="23" t="str">
        <f ca="1" t="shared" ref="B62:H62" si="8">IFERROR(COUNTIF(B6:B59,CONCATENATE("&lt;",INDIRECT(ADDRESS(ROW(B66),COLUMN(B66)))-20))+IF(B5&lt;(B66-30),1,0)+IF(B60&lt;(B66-30),1,0),"")</f>
        <v/>
      </c>
      <c r="C62" s="23" t="str">
        <f ca="1" t="shared" si="8"/>
        <v/>
      </c>
      <c r="D62" s="23" t="str">
        <f ca="1" t="shared" si="8"/>
        <v/>
      </c>
      <c r="E62" s="23" t="str">
        <f ca="1" t="shared" si="8"/>
        <v/>
      </c>
      <c r="F62" s="23" t="str">
        <f ca="1" t="shared" si="8"/>
        <v/>
      </c>
      <c r="G62" s="23" t="str">
        <f ca="1" t="shared" si="8"/>
        <v/>
      </c>
      <c r="H62" s="23" t="str">
        <f ca="1" t="shared" si="8"/>
        <v/>
      </c>
      <c r="I62" s="23"/>
      <c r="J62" s="23" t="str">
        <f ca="1" t="shared" ref="J62:P62" si="9">IFERROR(COUNTIF(J6:J59,CONCATENATE("&lt;",INDIRECT(ADDRESS(ROW(J66),COLUMN(J66)))-20))+IF(J5&lt;(J66-30),1,0)+IF(J60&lt;(J66-30),1,0),"")</f>
        <v/>
      </c>
      <c r="K62" s="23" t="str">
        <f ca="1" t="shared" si="9"/>
        <v/>
      </c>
      <c r="L62" s="23" t="str">
        <f ca="1" t="shared" si="9"/>
        <v/>
      </c>
      <c r="M62" s="23" t="str">
        <f ca="1" t="shared" si="9"/>
        <v/>
      </c>
      <c r="N62" s="23" t="str">
        <f ca="1" t="shared" si="9"/>
        <v/>
      </c>
      <c r="O62" s="23" t="str">
        <f ca="1" t="shared" si="9"/>
        <v/>
      </c>
      <c r="P62" s="23" t="str">
        <f ca="1" t="shared" si="9"/>
        <v/>
      </c>
      <c r="Q62" s="23"/>
    </row>
    <row r="63" s="14" customFormat="1" spans="1:17">
      <c r="A63" s="21" t="s">
        <v>29</v>
      </c>
      <c r="B63" s="24" t="str">
        <f ca="1" t="shared" ref="B63:G63" si="10">CONCATENATE("↑",B61,"↓",B62)</f>
        <v>↑↓</v>
      </c>
      <c r="C63" s="24" t="str">
        <f ca="1" t="shared" si="10"/>
        <v>↑↓</v>
      </c>
      <c r="D63" s="24" t="str">
        <f ca="1" t="shared" si="10"/>
        <v>↑↓</v>
      </c>
      <c r="E63" s="24" t="str">
        <f ca="1" t="shared" si="10"/>
        <v>↑↓</v>
      </c>
      <c r="F63" s="24" t="str">
        <f ca="1" t="shared" si="10"/>
        <v>↑↓</v>
      </c>
      <c r="G63" s="24" t="str">
        <f ca="1" t="shared" si="10"/>
        <v>↑↓</v>
      </c>
      <c r="H63" s="24"/>
      <c r="I63" s="24"/>
      <c r="J63" s="24" t="str">
        <f ca="1" t="shared" ref="J63:O63" si="11">CONCATENATE("↑",J61,"↓",J62)</f>
        <v>↑↓</v>
      </c>
      <c r="K63" s="24" t="str">
        <f ca="1" t="shared" si="11"/>
        <v>↑↓</v>
      </c>
      <c r="L63" s="24" t="str">
        <f ca="1" t="shared" si="11"/>
        <v>↑↓</v>
      </c>
      <c r="M63" s="24" t="str">
        <f ca="1" t="shared" si="11"/>
        <v>↑↓</v>
      </c>
      <c r="N63" s="24" t="str">
        <f ca="1" t="shared" si="11"/>
        <v>↑↓</v>
      </c>
      <c r="O63" s="24" t="str">
        <f ca="1" t="shared" si="11"/>
        <v>↑↓</v>
      </c>
      <c r="P63" s="24" t="s">
        <v>30</v>
      </c>
      <c r="Q63" s="21"/>
    </row>
    <row r="64" s="14" customFormat="1" spans="1:17">
      <c r="A64" s="21" t="s">
        <v>31</v>
      </c>
      <c r="B64" s="23" t="str">
        <f t="shared" ref="B64:H64" si="12">IF(B5="","",MAX(B5:B60))</f>
        <v/>
      </c>
      <c r="C64" s="23" t="str">
        <f t="shared" si="12"/>
        <v/>
      </c>
      <c r="D64" s="23" t="str">
        <f t="shared" si="12"/>
        <v/>
      </c>
      <c r="E64" s="23" t="str">
        <f t="shared" si="12"/>
        <v/>
      </c>
      <c r="F64" s="23" t="str">
        <f t="shared" si="12"/>
        <v/>
      </c>
      <c r="G64" s="23" t="str">
        <f t="shared" si="12"/>
        <v/>
      </c>
      <c r="H64" s="23" t="str">
        <f t="shared" si="12"/>
        <v/>
      </c>
      <c r="I64" s="23"/>
      <c r="J64" s="23" t="str">
        <f t="shared" ref="J64:P64" si="13">IF(J5="","",MAX(J5:J60))</f>
        <v/>
      </c>
      <c r="K64" s="23" t="str">
        <f t="shared" si="13"/>
        <v/>
      </c>
      <c r="L64" s="23" t="str">
        <f t="shared" si="13"/>
        <v/>
      </c>
      <c r="M64" s="23" t="str">
        <f t="shared" si="13"/>
        <v/>
      </c>
      <c r="N64" s="23" t="str">
        <f t="shared" si="13"/>
        <v/>
      </c>
      <c r="O64" s="23" t="str">
        <f t="shared" si="13"/>
        <v/>
      </c>
      <c r="P64" s="23" t="str">
        <f t="shared" si="13"/>
        <v/>
      </c>
      <c r="Q64" s="21"/>
    </row>
    <row r="65" s="14" customFormat="1" spans="1:17">
      <c r="A65" s="21" t="s">
        <v>32</v>
      </c>
      <c r="B65" s="23" t="str">
        <f t="shared" ref="B65:H65" si="14">IF(B5="","",MIN(B5:B60))</f>
        <v/>
      </c>
      <c r="C65" s="23" t="str">
        <f t="shared" si="14"/>
        <v/>
      </c>
      <c r="D65" s="23" t="str">
        <f t="shared" si="14"/>
        <v/>
      </c>
      <c r="E65" s="23" t="str">
        <f t="shared" si="14"/>
        <v/>
      </c>
      <c r="F65" s="23" t="str">
        <f t="shared" si="14"/>
        <v/>
      </c>
      <c r="G65" s="23" t="str">
        <f t="shared" si="14"/>
        <v/>
      </c>
      <c r="H65" s="23" t="str">
        <f t="shared" si="14"/>
        <v/>
      </c>
      <c r="I65" s="23"/>
      <c r="J65" s="23" t="str">
        <f t="shared" ref="J65:P65" si="15">IF(J5="","",MIN(J5:J60))</f>
        <v/>
      </c>
      <c r="K65" s="23" t="str">
        <f t="shared" si="15"/>
        <v/>
      </c>
      <c r="L65" s="23" t="str">
        <f t="shared" si="15"/>
        <v/>
      </c>
      <c r="M65" s="23" t="str">
        <f t="shared" si="15"/>
        <v/>
      </c>
      <c r="N65" s="23" t="str">
        <f t="shared" si="15"/>
        <v/>
      </c>
      <c r="O65" s="23" t="str">
        <f t="shared" si="15"/>
        <v/>
      </c>
      <c r="P65" s="23" t="str">
        <f t="shared" si="15"/>
        <v/>
      </c>
      <c r="Q65" s="21"/>
    </row>
    <row r="66" s="14" customFormat="1" spans="1:17">
      <c r="A66" s="21" t="s">
        <v>12</v>
      </c>
      <c r="B66" s="23" t="str">
        <f t="shared" ref="B66:H66" si="16">IFERROR(INT(AVERAGEIF(B5:B60,"&lt;&gt;0")),"")</f>
        <v/>
      </c>
      <c r="C66" s="23" t="str">
        <f t="shared" si="16"/>
        <v/>
      </c>
      <c r="D66" s="23" t="str">
        <f t="shared" si="16"/>
        <v/>
      </c>
      <c r="E66" s="23" t="str">
        <f t="shared" si="16"/>
        <v/>
      </c>
      <c r="F66" s="23" t="str">
        <f t="shared" si="16"/>
        <v/>
      </c>
      <c r="G66" s="23" t="str">
        <f t="shared" si="16"/>
        <v/>
      </c>
      <c r="H66" s="23" t="str">
        <f t="shared" si="16"/>
        <v/>
      </c>
      <c r="I66" s="23"/>
      <c r="J66" s="23" t="str">
        <f t="shared" ref="J66:P66" si="17">IFERROR(INT(AVERAGEIF(J5:J60,"&lt;&gt;0")),"")</f>
        <v/>
      </c>
      <c r="K66" s="23" t="str">
        <f t="shared" si="17"/>
        <v/>
      </c>
      <c r="L66" s="23" t="str">
        <f t="shared" si="17"/>
        <v/>
      </c>
      <c r="M66" s="23" t="str">
        <f t="shared" si="17"/>
        <v/>
      </c>
      <c r="N66" s="23" t="str">
        <f t="shared" si="17"/>
        <v/>
      </c>
      <c r="O66" s="23" t="str">
        <f t="shared" si="17"/>
        <v/>
      </c>
      <c r="P66" s="23" t="str">
        <f t="shared" si="17"/>
        <v/>
      </c>
      <c r="Q66" s="21"/>
    </row>
    <row r="67" s="14" customFormat="1" spans="1:17">
      <c r="A67" s="21" t="s">
        <v>33</v>
      </c>
      <c r="B67" s="21">
        <v>1250</v>
      </c>
      <c r="C67" s="21">
        <v>1250</v>
      </c>
      <c r="D67" s="21">
        <v>1250</v>
      </c>
      <c r="E67" s="21">
        <v>1250</v>
      </c>
      <c r="F67" s="21">
        <v>1250</v>
      </c>
      <c r="G67" s="21">
        <v>1250</v>
      </c>
      <c r="H67" s="21">
        <v>1250</v>
      </c>
      <c r="I67" s="23"/>
      <c r="J67" s="21">
        <v>1290</v>
      </c>
      <c r="K67" s="21">
        <v>1290</v>
      </c>
      <c r="L67" s="21">
        <v>1290</v>
      </c>
      <c r="M67" s="21">
        <v>1290</v>
      </c>
      <c r="N67" s="21">
        <v>1290</v>
      </c>
      <c r="O67" s="21">
        <v>1290</v>
      </c>
      <c r="P67" s="21">
        <v>1290</v>
      </c>
      <c r="Q67" s="21"/>
    </row>
    <row r="68" s="14" customFormat="1" spans="1:17">
      <c r="A68" s="21" t="s">
        <v>34</v>
      </c>
      <c r="B68" s="21" t="str">
        <f t="shared" ref="B68:H68" si="18">IFERROR(IF(ABS(B66-B67)&gt;7,1,0),"")</f>
        <v/>
      </c>
      <c r="C68" s="21" t="str">
        <f t="shared" si="18"/>
        <v/>
      </c>
      <c r="D68" s="21" t="str">
        <f t="shared" si="18"/>
        <v/>
      </c>
      <c r="E68" s="21" t="str">
        <f t="shared" si="18"/>
        <v/>
      </c>
      <c r="F68" s="21" t="str">
        <f t="shared" si="18"/>
        <v/>
      </c>
      <c r="G68" s="21" t="str">
        <f t="shared" si="18"/>
        <v/>
      </c>
      <c r="H68" s="21" t="str">
        <f t="shared" si="18"/>
        <v/>
      </c>
      <c r="I68" s="21"/>
      <c r="J68" s="21" t="str">
        <f t="shared" ref="J68:P68" si="19">IFERROR(IF(ABS(J66-J67)&gt;7,1,0),"")</f>
        <v/>
      </c>
      <c r="K68" s="21" t="str">
        <f t="shared" si="19"/>
        <v/>
      </c>
      <c r="L68" s="21" t="str">
        <f t="shared" si="19"/>
        <v/>
      </c>
      <c r="M68" s="21" t="str">
        <f t="shared" si="19"/>
        <v/>
      </c>
      <c r="N68" s="21" t="str">
        <f t="shared" si="19"/>
        <v/>
      </c>
      <c r="O68" s="21" t="str">
        <f t="shared" si="19"/>
        <v/>
      </c>
      <c r="P68" s="21" t="str">
        <f t="shared" si="19"/>
        <v/>
      </c>
      <c r="Q68" s="21"/>
    </row>
    <row r="69" s="14" customFormat="1" spans="9:9">
      <c r="I69" s="27"/>
    </row>
    <row r="70" s="14" customFormat="1" spans="3:12">
      <c r="C70" s="21"/>
      <c r="D70" s="21" t="s">
        <v>35</v>
      </c>
      <c r="E70" s="21" t="s">
        <v>36</v>
      </c>
      <c r="F70" s="21" t="s">
        <v>12</v>
      </c>
      <c r="G70" s="21"/>
      <c r="H70" s="21"/>
      <c r="I70" s="21"/>
      <c r="J70" s="21" t="s">
        <v>35</v>
      </c>
      <c r="K70" s="21" t="s">
        <v>36</v>
      </c>
      <c r="L70" s="21" t="s">
        <v>12</v>
      </c>
    </row>
    <row r="71" s="14" customFormat="1" spans="3:12">
      <c r="C71" s="21" t="s">
        <v>37</v>
      </c>
      <c r="D71" s="26" t="str">
        <f ca="1">IFERROR((56*2-B$61-B$62-J$61-J$62)/(56*2),"")</f>
        <v/>
      </c>
      <c r="E71" s="26" t="str">
        <f ca="1">IFERROR((56*2-C$61-C$62-K$61-K$62)/(56*2),"")</f>
        <v/>
      </c>
      <c r="F71" s="26" t="str">
        <f ca="1">IFERROR(AVERAGE(D71:E71),"")</f>
        <v/>
      </c>
      <c r="G71" s="26"/>
      <c r="H71" s="21"/>
      <c r="I71" s="21" t="s">
        <v>38</v>
      </c>
      <c r="J71" s="21" t="str">
        <f>IFERROR((2-B68-J68)/2,"")</f>
        <v/>
      </c>
      <c r="K71" s="21" t="str">
        <f>IFERROR((2-C68-K68)/2,"")</f>
        <v/>
      </c>
      <c r="L71" s="21" t="str">
        <f>IFERROR(AVERAGE(J71:K71),"")</f>
        <v/>
      </c>
    </row>
    <row r="72" s="14" customFormat="1" spans="3:12">
      <c r="C72" s="21" t="s">
        <v>39</v>
      </c>
      <c r="D72" s="26" t="str">
        <f ca="1">IFERROR((56*2-D$61-D$62-L$61-L$62)/(56*2),"")</f>
        <v/>
      </c>
      <c r="E72" s="26" t="str">
        <f ca="1">IFERROR((56*2-E$61-E$62-M$61-M$62)/(56*2),"")</f>
        <v/>
      </c>
      <c r="F72" s="26" t="str">
        <f ca="1">IFERROR(AVERAGE(D72:E72),"")</f>
        <v/>
      </c>
      <c r="G72" s="21"/>
      <c r="H72" s="21"/>
      <c r="I72" s="21" t="s">
        <v>40</v>
      </c>
      <c r="J72" s="21" t="str">
        <f>IFERROR((2-D68-L68)/2,"")</f>
        <v/>
      </c>
      <c r="K72" s="21" t="str">
        <f>IFERROR((2-E68-M68)/2,"")</f>
        <v/>
      </c>
      <c r="L72" s="21" t="str">
        <f>IFERROR(AVERAGE(J72:K72),"")</f>
        <v/>
      </c>
    </row>
    <row r="73" s="14" customFormat="1" spans="3:12">
      <c r="C73" s="21" t="s">
        <v>41</v>
      </c>
      <c r="D73" s="26" t="str">
        <f ca="1">IFERROR((56*2-F$61-F$62-N$61-N$62)/(56*2),"")</f>
        <v/>
      </c>
      <c r="E73" s="26" t="str">
        <f ca="1">IFERROR((56*2-G$61-G$62-O$61-O$62)/(56*2),"")</f>
        <v/>
      </c>
      <c r="F73" s="26" t="str">
        <f ca="1">IFERROR(AVERAGE(D73:E73),"")</f>
        <v/>
      </c>
      <c r="G73" s="21"/>
      <c r="H73" s="21"/>
      <c r="I73" s="21" t="s">
        <v>42</v>
      </c>
      <c r="J73" s="21" t="str">
        <f>IFERROR((2-F68-N68)/2,"")</f>
        <v/>
      </c>
      <c r="K73" s="21" t="str">
        <f>IFERROR((2-G68-O68)/2,"")</f>
        <v/>
      </c>
      <c r="L73" s="21" t="str">
        <f>IFERROR(AVERAGE(J73:K73),"")</f>
        <v/>
      </c>
    </row>
    <row r="74" s="14" customFormat="1" spans="3:12">
      <c r="C74" s="23" t="s">
        <v>43</v>
      </c>
      <c r="D74" s="23"/>
      <c r="E74" s="23"/>
      <c r="F74" s="23" t="str">
        <f ca="1">IFERROR((56*2-H$61-H$62-P$61-P$62)/(56*2),"")</f>
        <v/>
      </c>
      <c r="G74" s="23"/>
      <c r="H74" s="23"/>
      <c r="I74" s="23" t="s">
        <v>44</v>
      </c>
      <c r="J74" s="26"/>
      <c r="K74" s="23"/>
      <c r="L74" s="26" t="str">
        <f>IFERROR((COUNT(B68:G68,J68:O68)-SUM(B68:P68))/COUNT(B68:G68,J68:O68),"")</f>
        <v/>
      </c>
    </row>
  </sheetData>
  <mergeCells count="2">
    <mergeCell ref="B2:G2"/>
    <mergeCell ref="J2:O2"/>
  </mergeCells>
  <conditionalFormatting sqref="B5">
    <cfRule type="cellIs" dxfId="0" priority="81" operator="lessThan">
      <formula>$B$66-30</formula>
    </cfRule>
    <cfRule type="cellIs" dxfId="1" priority="82" operator="greaterThan">
      <formula>$B$66+30</formula>
    </cfRule>
  </conditionalFormatting>
  <conditionalFormatting sqref="C5">
    <cfRule type="cellIs" dxfId="0" priority="77" operator="lessThan">
      <formula>$C$66-30</formula>
    </cfRule>
    <cfRule type="cellIs" dxfId="1" priority="78" operator="greaterThan">
      <formula>$C$66+30</formula>
    </cfRule>
  </conditionalFormatting>
  <conditionalFormatting sqref="D5">
    <cfRule type="cellIs" dxfId="0" priority="75" operator="lessThan">
      <formula>$D$66-30</formula>
    </cfRule>
    <cfRule type="cellIs" dxfId="1" priority="76" operator="greaterThan">
      <formula>$D$66+30</formula>
    </cfRule>
  </conditionalFormatting>
  <conditionalFormatting sqref="E5">
    <cfRule type="cellIs" dxfId="0" priority="73" operator="lessThan">
      <formula>$E$66-30</formula>
    </cfRule>
    <cfRule type="cellIs" dxfId="1" priority="74" operator="greaterThan">
      <formula>$E$66+30</formula>
    </cfRule>
  </conditionalFormatting>
  <conditionalFormatting sqref="F5">
    <cfRule type="cellIs" dxfId="0" priority="71" operator="lessThan">
      <formula>$F$66-30</formula>
    </cfRule>
    <cfRule type="cellIs" dxfId="1" priority="72" operator="greaterThan">
      <formula>$F$66+30</formula>
    </cfRule>
  </conditionalFormatting>
  <conditionalFormatting sqref="G5">
    <cfRule type="cellIs" dxfId="0" priority="69" operator="lessThan">
      <formula>$G$66-30</formula>
    </cfRule>
    <cfRule type="cellIs" dxfId="1" priority="70" operator="greaterThan">
      <formula>$G$66+30</formula>
    </cfRule>
  </conditionalFormatting>
  <conditionalFormatting sqref="H5">
    <cfRule type="cellIs" dxfId="2" priority="12" operator="greaterThan">
      <formula>$H$66+30</formula>
    </cfRule>
    <cfRule type="cellIs" dxfId="0" priority="11" operator="lessThan">
      <formula>$H$66-30</formula>
    </cfRule>
  </conditionalFormatting>
  <conditionalFormatting sqref="J5">
    <cfRule type="cellIs" dxfId="0" priority="47" operator="lessThan">
      <formula>$J$66-30</formula>
    </cfRule>
    <cfRule type="cellIs" dxfId="1" priority="48" operator="greaterThan">
      <formula>$J$66+30</formula>
    </cfRule>
  </conditionalFormatting>
  <conditionalFormatting sqref="K5">
    <cfRule type="cellIs" dxfId="0" priority="45" operator="lessThan">
      <formula>$K$66-30</formula>
    </cfRule>
    <cfRule type="cellIs" dxfId="1" priority="46" operator="greaterThan">
      <formula>$K$66+30</formula>
    </cfRule>
  </conditionalFormatting>
  <conditionalFormatting sqref="L5">
    <cfRule type="cellIs" dxfId="0" priority="43" operator="lessThan">
      <formula>$L$66-30</formula>
    </cfRule>
    <cfRule type="cellIs" dxfId="1" priority="44" operator="greaterThan">
      <formula>$L$66+30</formula>
    </cfRule>
  </conditionalFormatting>
  <conditionalFormatting sqref="M5">
    <cfRule type="cellIs" dxfId="0" priority="41" operator="lessThan">
      <formula>$M$66-30</formula>
    </cfRule>
    <cfRule type="cellIs" dxfId="1" priority="42" operator="greaterThan">
      <formula>$M$66+30</formula>
    </cfRule>
  </conditionalFormatting>
  <conditionalFormatting sqref="N5">
    <cfRule type="cellIs" dxfId="0" priority="39" operator="lessThan">
      <formula>$N$66-30</formula>
    </cfRule>
    <cfRule type="cellIs" dxfId="1" priority="40" operator="greaterThan">
      <formula>$N$66+30</formula>
    </cfRule>
  </conditionalFormatting>
  <conditionalFormatting sqref="O5">
    <cfRule type="cellIs" dxfId="0" priority="37" operator="lessThan">
      <formula>$O$66-30</formula>
    </cfRule>
    <cfRule type="cellIs" dxfId="1" priority="38" operator="greaterThan">
      <formula>$O$66+30</formula>
    </cfRule>
  </conditionalFormatting>
  <conditionalFormatting sqref="P5">
    <cfRule type="cellIs" dxfId="2" priority="6" operator="greaterThan">
      <formula>$P$66+30</formula>
    </cfRule>
    <cfRule type="cellIs" dxfId="0" priority="5" operator="lessThan">
      <formula>$P$66-30</formula>
    </cfRule>
  </conditionalFormatting>
  <conditionalFormatting sqref="B60">
    <cfRule type="cellIs" dxfId="0" priority="79" operator="lessThan">
      <formula>$B$66-30</formula>
    </cfRule>
    <cfRule type="cellIs" dxfId="1" priority="80" operator="greaterThan">
      <formula>$B$66+30</formula>
    </cfRule>
  </conditionalFormatting>
  <conditionalFormatting sqref="C60">
    <cfRule type="cellIs" dxfId="0" priority="65" operator="lessThan">
      <formula>$C$66-30</formula>
    </cfRule>
    <cfRule type="cellIs" dxfId="1" priority="66" operator="greaterThan">
      <formula>$C$66+30</formula>
    </cfRule>
  </conditionalFormatting>
  <conditionalFormatting sqref="D60">
    <cfRule type="cellIs" dxfId="0" priority="63" operator="lessThan">
      <formula>$D$66-30</formula>
    </cfRule>
    <cfRule type="cellIs" dxfId="1" priority="64" operator="greaterThan">
      <formula>$D$66+30</formula>
    </cfRule>
  </conditionalFormatting>
  <conditionalFormatting sqref="E60">
    <cfRule type="cellIs" dxfId="0" priority="61" operator="lessThan">
      <formula>$E$66-30</formula>
    </cfRule>
    <cfRule type="cellIs" dxfId="1" priority="62" operator="greaterThan">
      <formula>$E$66+30</formula>
    </cfRule>
  </conditionalFormatting>
  <conditionalFormatting sqref="F60">
    <cfRule type="cellIs" dxfId="0" priority="59" operator="lessThan">
      <formula>$F$66-30</formula>
    </cfRule>
    <cfRule type="cellIs" dxfId="1" priority="60" operator="greaterThan">
      <formula>$F$66+30</formula>
    </cfRule>
  </conditionalFormatting>
  <conditionalFormatting sqref="G60">
    <cfRule type="cellIs" dxfId="0" priority="57" operator="lessThan">
      <formula>$G$66-30</formula>
    </cfRule>
    <cfRule type="cellIs" dxfId="1" priority="58" operator="greaterThan">
      <formula>$G$66+30</formula>
    </cfRule>
  </conditionalFormatting>
  <conditionalFormatting sqref="H60">
    <cfRule type="cellIs" dxfId="2" priority="10" operator="greaterThan">
      <formula>$H$66+30</formula>
    </cfRule>
    <cfRule type="cellIs" dxfId="0" priority="9" operator="lessThan">
      <formula>$H$66-30</formula>
    </cfRule>
  </conditionalFormatting>
  <conditionalFormatting sqref="J60">
    <cfRule type="cellIs" dxfId="0" priority="35" operator="lessThan">
      <formula>$J$66-30</formula>
    </cfRule>
    <cfRule type="cellIs" dxfId="1" priority="36" operator="greaterThan">
      <formula>$J$66+30</formula>
    </cfRule>
  </conditionalFormatting>
  <conditionalFormatting sqref="K60">
    <cfRule type="cellIs" dxfId="0" priority="33" operator="lessThan">
      <formula>$K$66-30</formula>
    </cfRule>
    <cfRule type="cellIs" dxfId="1" priority="34" operator="greaterThan">
      <formula>$K$66+30</formula>
    </cfRule>
  </conditionalFormatting>
  <conditionalFormatting sqref="L60">
    <cfRule type="cellIs" dxfId="0" priority="31" operator="lessThan">
      <formula>$L$66-30</formula>
    </cfRule>
    <cfRule type="cellIs" dxfId="1" priority="32" operator="greaterThan">
      <formula>$L$66+30</formula>
    </cfRule>
  </conditionalFormatting>
  <conditionalFormatting sqref="M60">
    <cfRule type="cellIs" dxfId="0" priority="29" operator="lessThan">
      <formula>$M$66-30</formula>
    </cfRule>
    <cfRule type="cellIs" dxfId="1" priority="30" operator="greaterThan">
      <formula>$M$66+30</formula>
    </cfRule>
  </conditionalFormatting>
  <conditionalFormatting sqref="N60">
    <cfRule type="cellIs" dxfId="0" priority="27" operator="lessThan">
      <formula>$N$66-30</formula>
    </cfRule>
    <cfRule type="cellIs" dxfId="1" priority="28" operator="greaterThan">
      <formula>$N$66+30</formula>
    </cfRule>
  </conditionalFormatting>
  <conditionalFormatting sqref="O60">
    <cfRule type="cellIs" dxfId="0" priority="25" operator="lessThan">
      <formula>$O$66-30</formula>
    </cfRule>
    <cfRule type="cellIs" dxfId="1" priority="26" operator="greaterThan">
      <formula>$O$66+30</formula>
    </cfRule>
  </conditionalFormatting>
  <conditionalFormatting sqref="P60">
    <cfRule type="cellIs" dxfId="2" priority="4" operator="greaterThan">
      <formula>$P$66+30</formula>
    </cfRule>
    <cfRule type="cellIs" dxfId="0" priority="3" operator="lessThan">
      <formula>$P$66-30</formula>
    </cfRule>
  </conditionalFormatting>
  <conditionalFormatting sqref="B6:B59">
    <cfRule type="cellIs" dxfId="0" priority="83" operator="lessThan">
      <formula>$B$66-20</formula>
    </cfRule>
    <cfRule type="cellIs" dxfId="1" priority="84" operator="greaterThan">
      <formula>$B$66+20</formula>
    </cfRule>
  </conditionalFormatting>
  <conditionalFormatting sqref="C6:C59">
    <cfRule type="cellIs" dxfId="0" priority="67" operator="lessThan">
      <formula>$C$66-20</formula>
    </cfRule>
    <cfRule type="cellIs" dxfId="1" priority="68" operator="greaterThan">
      <formula>$C$66+20</formula>
    </cfRule>
  </conditionalFormatting>
  <conditionalFormatting sqref="D6:D59">
    <cfRule type="cellIs" dxfId="0" priority="55" operator="lessThan">
      <formula>$D$66-20</formula>
    </cfRule>
    <cfRule type="cellIs" dxfId="1" priority="56" operator="greaterThan">
      <formula>$D$66+20</formula>
    </cfRule>
  </conditionalFormatting>
  <conditionalFormatting sqref="E6:E59">
    <cfRule type="cellIs" dxfId="0" priority="53" operator="lessThan">
      <formula>$E$66-20</formula>
    </cfRule>
    <cfRule type="cellIs" dxfId="1" priority="54" operator="greaterThan">
      <formula>$E$66+20</formula>
    </cfRule>
  </conditionalFormatting>
  <conditionalFormatting sqref="F6:F59">
    <cfRule type="cellIs" dxfId="0" priority="51" operator="lessThan">
      <formula>$F$66-20</formula>
    </cfRule>
    <cfRule type="cellIs" dxfId="1" priority="52" operator="greaterThan">
      <formula>$F$66+20</formula>
    </cfRule>
  </conditionalFormatting>
  <conditionalFormatting sqref="G6:G59">
    <cfRule type="cellIs" dxfId="0" priority="49" operator="lessThan">
      <formula>$G$66-20</formula>
    </cfRule>
    <cfRule type="cellIs" dxfId="1" priority="50" operator="greaterThan">
      <formula>$G$66+20</formula>
    </cfRule>
  </conditionalFormatting>
  <conditionalFormatting sqref="H6:H59">
    <cfRule type="cellIs" dxfId="2" priority="8" operator="greaterThan">
      <formula>$H$66+20</formula>
    </cfRule>
    <cfRule type="cellIs" dxfId="0" priority="7" operator="lessThan">
      <formula>$H$66-20</formula>
    </cfRule>
  </conditionalFormatting>
  <conditionalFormatting sqref="J6:J59">
    <cfRule type="cellIs" dxfId="0" priority="23" operator="lessThan">
      <formula>$J$66-20</formula>
    </cfRule>
    <cfRule type="cellIs" dxfId="1" priority="24" operator="greaterThan">
      <formula>$J$66+20</formula>
    </cfRule>
  </conditionalFormatting>
  <conditionalFormatting sqref="K6:K59">
    <cfRule type="cellIs" dxfId="0" priority="21" operator="lessThan">
      <formula>$K$66-20</formula>
    </cfRule>
    <cfRule type="cellIs" dxfId="1" priority="22" operator="greaterThan">
      <formula>$K$66+20</formula>
    </cfRule>
  </conditionalFormatting>
  <conditionalFormatting sqref="L6:L59">
    <cfRule type="cellIs" dxfId="0" priority="19" operator="lessThan">
      <formula>$L$66-20</formula>
    </cfRule>
    <cfRule type="cellIs" dxfId="1" priority="20" operator="greaterThan">
      <formula>$L$66+20</formula>
    </cfRule>
  </conditionalFormatting>
  <conditionalFormatting sqref="M6:M59">
    <cfRule type="cellIs" dxfId="0" priority="17" operator="lessThan">
      <formula>$M$66-20</formula>
    </cfRule>
    <cfRule type="cellIs" dxfId="1" priority="18" operator="greaterThan">
      <formula>$M$66+20</formula>
    </cfRule>
  </conditionalFormatting>
  <conditionalFormatting sqref="N6:N59">
    <cfRule type="cellIs" dxfId="0" priority="15" operator="lessThan">
      <formula>$N$66-20</formula>
    </cfRule>
    <cfRule type="cellIs" dxfId="1" priority="16" operator="greaterThan">
      <formula>$N$66+20</formula>
    </cfRule>
  </conditionalFormatting>
  <conditionalFormatting sqref="O6:O59">
    <cfRule type="cellIs" dxfId="0" priority="13" operator="lessThan">
      <formula>$O$66-20</formula>
    </cfRule>
    <cfRule type="cellIs" dxfId="1" priority="14" operator="greaterThan">
      <formula>$O$66+20</formula>
    </cfRule>
  </conditionalFormatting>
  <conditionalFormatting sqref="P6:P59">
    <cfRule type="cellIs" dxfId="2" priority="2" operator="greaterThan">
      <formula>$P$66+20</formula>
    </cfRule>
    <cfRule type="cellIs" dxfId="0" priority="1" operator="lessThan">
      <formula>$P$66-20</formula>
    </cfRule>
  </conditionalFormatting>
  <printOptions gridLines="1"/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1"/>
  <sheetViews>
    <sheetView tabSelected="1" zoomScale="70" zoomScaleNormal="70" workbookViewId="0">
      <selection activeCell="B4" sqref="B4"/>
    </sheetView>
  </sheetViews>
  <sheetFormatPr defaultColWidth="9" defaultRowHeight="14.25"/>
  <cols>
    <col min="1" max="1" width="9" style="1"/>
    <col min="2" max="2" width="11.3333333333333" style="1" customWidth="1"/>
    <col min="3" max="35" width="9" style="1"/>
    <col min="36" max="37" width="8.75" style="1" customWidth="1"/>
    <col min="38" max="38" width="17.6666666666667" style="1" customWidth="1"/>
    <col min="39" max="39" width="4.25" style="2" customWidth="1"/>
    <col min="40" max="40" width="17.6666666666667" style="1" customWidth="1"/>
    <col min="41" max="41" width="4.41666666666667" style="1" customWidth="1"/>
    <col min="42" max="42" width="17.6666666666667" style="1" customWidth="1"/>
    <col min="43" max="43" width="4.25" style="2" customWidth="1"/>
    <col min="44" max="44" width="17.6666666666667" style="1" customWidth="1"/>
    <col min="45" max="16384" width="9" style="1"/>
  </cols>
  <sheetData>
    <row r="1" s="1" customFormat="1" ht="15" spans="1:33">
      <c r="A1" s="3" t="s">
        <v>1</v>
      </c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1" ht="15" spans="1:33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3" t="str">
        <f>IF(_metadata!B6="","",_metadata!B6)</f>
        <v/>
      </c>
      <c r="P2" s="13"/>
      <c r="Q2" s="10" t="s">
        <v>46</v>
      </c>
      <c r="R2" s="10"/>
      <c r="S2" s="11"/>
      <c r="T2" s="11"/>
      <c r="U2" s="11"/>
      <c r="V2" s="11"/>
      <c r="W2" s="11"/>
      <c r="X2" s="11"/>
      <c r="Y2" s="11"/>
      <c r="Z2" s="11"/>
      <c r="AA2" s="11"/>
      <c r="AB2" s="6"/>
      <c r="AC2" s="6"/>
      <c r="AD2" s="6"/>
      <c r="AE2" s="6"/>
      <c r="AF2" s="6"/>
      <c r="AG2" s="12"/>
    </row>
    <row r="3" s="1" customFormat="1" ht="15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r="4" s="1" customFormat="1" spans="1:33">
      <c r="A4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 t="e">
        <f t="shared" ref="AG4:AG35" si="0">AVERAGE(B4:AF4)</f>
        <v>#DIV/0!</v>
      </c>
    </row>
    <row r="5" s="1" customFormat="1" spans="1:33">
      <c r="A5" s="7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 t="e">
        <f t="shared" si="0"/>
        <v>#DIV/0!</v>
      </c>
    </row>
    <row r="6" s="1" customFormat="1" spans="1:33">
      <c r="A6" s="7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 t="e">
        <f t="shared" si="0"/>
        <v>#DIV/0!</v>
      </c>
    </row>
    <row r="7" s="1" customFormat="1" spans="1:33">
      <c r="A7" s="7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 t="e">
        <f t="shared" si="0"/>
        <v>#DIV/0!</v>
      </c>
    </row>
    <row r="8" s="1" customFormat="1" spans="1:33">
      <c r="A8" s="7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 t="e">
        <f t="shared" si="0"/>
        <v>#DIV/0!</v>
      </c>
    </row>
    <row r="9" s="1" customFormat="1" spans="1:33">
      <c r="A9" s="7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e">
        <f t="shared" si="0"/>
        <v>#DIV/0!</v>
      </c>
    </row>
    <row r="10" s="1" customFormat="1" spans="1:33">
      <c r="A10" s="7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 t="e">
        <f t="shared" si="0"/>
        <v>#DIV/0!</v>
      </c>
    </row>
    <row r="11" s="1" customFormat="1" spans="1:33">
      <c r="A11" s="7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 t="e">
        <f t="shared" si="0"/>
        <v>#DIV/0!</v>
      </c>
    </row>
    <row r="12" s="1" customFormat="1" spans="1:33">
      <c r="A12" s="7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 t="e">
        <f t="shared" si="0"/>
        <v>#DIV/0!</v>
      </c>
    </row>
    <row r="13" s="1" customFormat="1" spans="1:33">
      <c r="A13" s="7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 t="e">
        <f t="shared" si="0"/>
        <v>#DIV/0!</v>
      </c>
    </row>
    <row r="14" s="1" customFormat="1" spans="1:33">
      <c r="A14" s="7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 t="e">
        <f t="shared" si="0"/>
        <v>#DIV/0!</v>
      </c>
    </row>
    <row r="15" s="1" customFormat="1" spans="1:33">
      <c r="A15" s="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e">
        <f t="shared" si="0"/>
        <v>#DIV/0!</v>
      </c>
    </row>
    <row r="16" s="1" customFormat="1" spans="1:33">
      <c r="A16" s="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 t="e">
        <f t="shared" si="0"/>
        <v>#DIV/0!</v>
      </c>
    </row>
    <row r="17" s="1" customFormat="1" spans="1:33">
      <c r="A17" s="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 t="e">
        <f t="shared" si="0"/>
        <v>#DIV/0!</v>
      </c>
    </row>
    <row r="18" s="1" customFormat="1" spans="1:33">
      <c r="A18" s="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e">
        <f t="shared" si="0"/>
        <v>#DIV/0!</v>
      </c>
    </row>
    <row r="19" s="1" customFormat="1" spans="1:33">
      <c r="A19" s="7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e">
        <f t="shared" si="0"/>
        <v>#DIV/0!</v>
      </c>
    </row>
    <row r="20" s="1" customFormat="1" spans="1:33">
      <c r="A20" s="7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e">
        <f t="shared" si="0"/>
        <v>#DIV/0!</v>
      </c>
    </row>
    <row r="21" s="1" customFormat="1" spans="1:33">
      <c r="A21" s="7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 t="e">
        <f t="shared" si="0"/>
        <v>#DIV/0!</v>
      </c>
    </row>
    <row r="22" s="1" customFormat="1" spans="1:33">
      <c r="A22" s="7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 t="e">
        <f t="shared" si="0"/>
        <v>#DIV/0!</v>
      </c>
    </row>
    <row r="23" s="1" customFormat="1" spans="1:33">
      <c r="A23" s="7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 t="e">
        <f t="shared" si="0"/>
        <v>#DIV/0!</v>
      </c>
    </row>
    <row r="24" s="1" customFormat="1" spans="1:33">
      <c r="A24" s="7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 t="e">
        <f t="shared" si="0"/>
        <v>#DIV/0!</v>
      </c>
    </row>
    <row r="25" s="1" customFormat="1" spans="1:33">
      <c r="A25" s="7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e">
        <f t="shared" si="0"/>
        <v>#DIV/0!</v>
      </c>
    </row>
    <row r="26" s="1" customFormat="1" spans="1:33">
      <c r="A26" s="7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 t="e">
        <f t="shared" si="0"/>
        <v>#DIV/0!</v>
      </c>
    </row>
    <row r="27" s="1" customFormat="1" spans="1:33">
      <c r="A27" s="7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 t="e">
        <f t="shared" si="0"/>
        <v>#DIV/0!</v>
      </c>
    </row>
    <row r="28" s="1" customFormat="1" spans="1:33">
      <c r="A28" s="7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 t="e">
        <f t="shared" si="0"/>
        <v>#DIV/0!</v>
      </c>
    </row>
    <row r="29" s="1" customFormat="1" spans="1:33">
      <c r="A29" s="7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 t="e">
        <f t="shared" si="0"/>
        <v>#DIV/0!</v>
      </c>
    </row>
    <row r="30" s="1" customFormat="1" spans="1:33">
      <c r="A30" s="7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 t="e">
        <f t="shared" si="0"/>
        <v>#DIV/0!</v>
      </c>
    </row>
    <row r="31" s="1" customFormat="1" spans="1:33">
      <c r="A31" s="7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 t="e">
        <f t="shared" si="0"/>
        <v>#DIV/0!</v>
      </c>
    </row>
    <row r="32" s="1" customFormat="1" spans="1:33">
      <c r="A32" s="7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 t="e">
        <f t="shared" si="0"/>
        <v>#DIV/0!</v>
      </c>
    </row>
    <row r="33" s="1" customFormat="1" spans="1:33">
      <c r="A33" s="7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 t="e">
        <f t="shared" si="0"/>
        <v>#DIV/0!</v>
      </c>
    </row>
    <row r="34" s="1" customFormat="1" spans="1:33">
      <c r="A34" s="7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 t="e">
        <f t="shared" si="0"/>
        <v>#DIV/0!</v>
      </c>
    </row>
    <row r="35" s="1" customFormat="1" spans="1:33">
      <c r="A35" s="7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 t="e">
        <f t="shared" si="0"/>
        <v>#DIV/0!</v>
      </c>
    </row>
    <row r="36" s="1" customFormat="1" spans="1:33">
      <c r="A36" s="7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 t="e">
        <f t="shared" ref="AG36:AG59" si="1">AVERAGE(B36:AF36)</f>
        <v>#DIV/0!</v>
      </c>
    </row>
    <row r="37" s="1" customFormat="1" spans="1:33">
      <c r="A37" s="7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e">
        <f t="shared" si="1"/>
        <v>#DIV/0!</v>
      </c>
    </row>
    <row r="38" s="1" customFormat="1" spans="1:33">
      <c r="A38" s="7">
        <v>35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 t="e">
        <f t="shared" si="1"/>
        <v>#DIV/0!</v>
      </c>
    </row>
    <row r="39" s="1" customFormat="1" spans="1:33">
      <c r="A39" s="7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 t="e">
        <f t="shared" si="1"/>
        <v>#DIV/0!</v>
      </c>
    </row>
    <row r="40" s="1" customFormat="1" spans="1:33">
      <c r="A40" s="7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 t="e">
        <f t="shared" si="1"/>
        <v>#DIV/0!</v>
      </c>
    </row>
    <row r="41" s="1" customFormat="1" spans="1:33">
      <c r="A41" s="7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 t="e">
        <f t="shared" si="1"/>
        <v>#DIV/0!</v>
      </c>
    </row>
    <row r="42" s="1" customFormat="1" spans="1:33">
      <c r="A42" s="7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 t="e">
        <f t="shared" si="1"/>
        <v>#DIV/0!</v>
      </c>
    </row>
    <row r="43" s="1" customFormat="1" spans="1:33">
      <c r="A43" s="7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 t="e">
        <f t="shared" si="1"/>
        <v>#DIV/0!</v>
      </c>
    </row>
    <row r="44" s="1" customFormat="1" spans="1:33">
      <c r="A44" s="7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 t="e">
        <f t="shared" si="1"/>
        <v>#DIV/0!</v>
      </c>
    </row>
    <row r="45" s="1" customFormat="1" spans="1:33">
      <c r="A45" s="7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 t="e">
        <f t="shared" si="1"/>
        <v>#DIV/0!</v>
      </c>
    </row>
    <row r="46" s="1" customFormat="1" spans="1:33">
      <c r="A46" s="7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 t="e">
        <f t="shared" si="1"/>
        <v>#DIV/0!</v>
      </c>
    </row>
    <row r="47" s="1" customFormat="1" spans="1:33">
      <c r="A47" s="7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 t="e">
        <f t="shared" si="1"/>
        <v>#DIV/0!</v>
      </c>
    </row>
    <row r="48" s="1" customFormat="1" spans="1:33">
      <c r="A48" s="7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 t="e">
        <f t="shared" si="1"/>
        <v>#DIV/0!</v>
      </c>
    </row>
    <row r="49" spans="1:43">
      <c r="A49" s="7">
        <v>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 t="e">
        <f t="shared" si="1"/>
        <v>#DIV/0!</v>
      </c>
      <c r="AM49" s="1"/>
      <c r="AQ49" s="1"/>
    </row>
    <row r="50" spans="1:43">
      <c r="A50" s="7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 t="e">
        <f t="shared" si="1"/>
        <v>#DIV/0!</v>
      </c>
      <c r="AM50" s="1"/>
      <c r="AQ50" s="1"/>
    </row>
    <row r="51" spans="1:43">
      <c r="A51" s="7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 t="e">
        <f t="shared" si="1"/>
        <v>#DIV/0!</v>
      </c>
      <c r="AM51" s="1"/>
      <c r="AQ51" s="1"/>
    </row>
    <row r="52" spans="1:43">
      <c r="A52" s="7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 t="e">
        <f t="shared" si="1"/>
        <v>#DIV/0!</v>
      </c>
      <c r="AM52" s="1"/>
      <c r="AQ52" s="1"/>
    </row>
    <row r="53" spans="1:43">
      <c r="A53" s="7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 t="e">
        <f t="shared" si="1"/>
        <v>#DIV/0!</v>
      </c>
      <c r="AM53" s="1"/>
      <c r="AQ53" s="1"/>
    </row>
    <row r="54" spans="1:43">
      <c r="A54" s="7">
        <v>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 t="e">
        <f t="shared" si="1"/>
        <v>#DIV/0!</v>
      </c>
      <c r="AM54" s="1"/>
      <c r="AQ54" s="1"/>
    </row>
    <row r="55" spans="1:43">
      <c r="A55" s="7">
        <v>52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 t="e">
        <f t="shared" si="1"/>
        <v>#DIV/0!</v>
      </c>
      <c r="AM55" s="1"/>
      <c r="AQ55" s="1"/>
    </row>
    <row r="56" spans="1:43">
      <c r="A56" s="7">
        <v>53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 t="e">
        <f t="shared" si="1"/>
        <v>#DIV/0!</v>
      </c>
      <c r="AM56" s="1"/>
      <c r="AQ56" s="1"/>
    </row>
    <row r="57" spans="1:43">
      <c r="A57" s="7">
        <v>54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e">
        <f t="shared" si="1"/>
        <v>#DIV/0!</v>
      </c>
      <c r="AM57" s="1"/>
      <c r="AQ57" s="1"/>
    </row>
    <row r="58" spans="1:43">
      <c r="A58" s="7">
        <v>55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 t="e">
        <f t="shared" si="1"/>
        <v>#DIV/0!</v>
      </c>
      <c r="AM58" s="1"/>
      <c r="AQ58" s="1"/>
    </row>
    <row r="59" spans="1:43">
      <c r="A59" s="7">
        <v>56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 t="e">
        <f t="shared" si="1"/>
        <v>#DIV/0!</v>
      </c>
      <c r="AM59" s="1"/>
      <c r="AQ59" s="1"/>
    </row>
    <row r="60" spans="1:43">
      <c r="A60" s="7" t="s">
        <v>48</v>
      </c>
      <c r="B60" s="8" t="str">
        <f t="shared" ref="B60:AF60" si="2">IF(B4="","",AVERAGE(B4:B59))</f>
        <v/>
      </c>
      <c r="C60" s="8" t="str">
        <f t="shared" si="2"/>
        <v/>
      </c>
      <c r="D60" s="8" t="str">
        <f t="shared" si="2"/>
        <v/>
      </c>
      <c r="E60" s="8" t="str">
        <f t="shared" si="2"/>
        <v/>
      </c>
      <c r="F60" s="8" t="str">
        <f t="shared" si="2"/>
        <v/>
      </c>
      <c r="G60" s="8" t="str">
        <f t="shared" si="2"/>
        <v/>
      </c>
      <c r="H60" s="8" t="str">
        <f t="shared" si="2"/>
        <v/>
      </c>
      <c r="I60" s="8" t="str">
        <f t="shared" si="2"/>
        <v/>
      </c>
      <c r="J60" s="8" t="str">
        <f t="shared" si="2"/>
        <v/>
      </c>
      <c r="K60" s="8" t="str">
        <f t="shared" si="2"/>
        <v/>
      </c>
      <c r="L60" s="8" t="str">
        <f t="shared" si="2"/>
        <v/>
      </c>
      <c r="M60" s="8" t="str">
        <f t="shared" si="2"/>
        <v/>
      </c>
      <c r="N60" s="8" t="str">
        <f t="shared" si="2"/>
        <v/>
      </c>
      <c r="O60" s="8" t="str">
        <f t="shared" si="2"/>
        <v/>
      </c>
      <c r="P60" s="8" t="str">
        <f t="shared" si="2"/>
        <v/>
      </c>
      <c r="Q60" s="8" t="str">
        <f t="shared" si="2"/>
        <v/>
      </c>
      <c r="R60" s="8" t="str">
        <f t="shared" si="2"/>
        <v/>
      </c>
      <c r="S60" s="8" t="str">
        <f t="shared" si="2"/>
        <v/>
      </c>
      <c r="T60" s="8" t="str">
        <f t="shared" si="2"/>
        <v/>
      </c>
      <c r="U60" s="8" t="str">
        <f t="shared" si="2"/>
        <v/>
      </c>
      <c r="V60" s="8" t="str">
        <f t="shared" si="2"/>
        <v/>
      </c>
      <c r="W60" s="8" t="str">
        <f t="shared" si="2"/>
        <v/>
      </c>
      <c r="X60" s="8" t="str">
        <f t="shared" si="2"/>
        <v/>
      </c>
      <c r="Y60" s="8" t="str">
        <f t="shared" si="2"/>
        <v/>
      </c>
      <c r="Z60" s="8" t="str">
        <f t="shared" si="2"/>
        <v/>
      </c>
      <c r="AA60" s="8" t="str">
        <f t="shared" si="2"/>
        <v/>
      </c>
      <c r="AB60" s="8" t="str">
        <f t="shared" si="2"/>
        <v/>
      </c>
      <c r="AC60" s="8" t="str">
        <f t="shared" si="2"/>
        <v/>
      </c>
      <c r="AD60" s="8" t="str">
        <f t="shared" si="2"/>
        <v/>
      </c>
      <c r="AE60" s="8" t="str">
        <f t="shared" si="2"/>
        <v/>
      </c>
      <c r="AF60" s="8" t="str">
        <f t="shared" si="2"/>
        <v/>
      </c>
      <c r="AG60" s="7"/>
      <c r="AM60" s="1"/>
      <c r="AQ60" s="1"/>
    </row>
    <row r="61" spans="39:43">
      <c r="AM61" s="1"/>
      <c r="AQ61" s="1"/>
    </row>
  </sheetData>
  <mergeCells count="4">
    <mergeCell ref="B2:N2"/>
    <mergeCell ref="O2:P2"/>
    <mergeCell ref="Q2:R2"/>
    <mergeCell ref="AB2:AG2"/>
  </mergeCells>
  <conditionalFormatting sqref="B4:AF4">
    <cfRule type="cellIs" dxfId="3" priority="4" operator="greaterThan">
      <formula>30</formula>
    </cfRule>
    <cfRule type="cellIs" dxfId="4" priority="3" operator="lessThan">
      <formula>-30</formula>
    </cfRule>
  </conditionalFormatting>
  <conditionalFormatting sqref="B59:AF59">
    <cfRule type="cellIs" dxfId="4" priority="1" operator="lessThan">
      <formula>-30</formula>
    </cfRule>
    <cfRule type="cellIs" dxfId="3" priority="2" operator="greaterThan">
      <formula>30</formula>
    </cfRule>
  </conditionalFormatting>
  <conditionalFormatting sqref="B5:AF58">
    <cfRule type="cellIs" dxfId="3" priority="6" operator="greaterThan">
      <formula>20</formula>
    </cfRule>
    <cfRule type="cellIs" dxfId="4" priority="5" operator="lessThan">
      <formula>-20</formula>
    </cfRule>
  </conditionalFormatting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3"/>
  <sheetViews>
    <sheetView zoomScale="70" zoomScaleNormal="70" workbookViewId="0">
      <selection activeCell="D13" sqref="D13"/>
    </sheetView>
  </sheetViews>
  <sheetFormatPr defaultColWidth="9" defaultRowHeight="14.25"/>
  <cols>
    <col min="1" max="1" width="9" style="1"/>
    <col min="2" max="2" width="11.3333333333333" style="1" customWidth="1"/>
    <col min="3" max="35" width="9" style="1"/>
    <col min="36" max="37" width="8.75" style="1" customWidth="1"/>
    <col min="38" max="38" width="17.6666666666667" style="1" customWidth="1"/>
    <col min="39" max="39" width="4.25" style="2" customWidth="1"/>
    <col min="40" max="40" width="17.6666666666667" style="1" customWidth="1"/>
    <col min="41" max="41" width="4.41666666666667" style="1" customWidth="1"/>
    <col min="42" max="42" width="17.6666666666667" style="1" customWidth="1"/>
    <col min="43" max="43" width="4.25" style="2" customWidth="1"/>
    <col min="44" max="44" width="17.6666666666667" style="1" customWidth="1"/>
    <col min="45" max="16384" width="9" style="1"/>
  </cols>
  <sheetData>
    <row r="1" ht="15" spans="1:33">
      <c r="A1" s="3" t="s">
        <v>1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" spans="1:43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9" t="str">
        <f>IF(_metadata!B6="","",_metadata!B6)</f>
        <v/>
      </c>
      <c r="P2" s="9"/>
      <c r="Q2" s="10" t="s">
        <v>46</v>
      </c>
      <c r="R2" s="10"/>
      <c r="S2" s="11"/>
      <c r="T2" s="11"/>
      <c r="U2" s="11"/>
      <c r="V2" s="11"/>
      <c r="W2" s="11"/>
      <c r="X2" s="11"/>
      <c r="Y2" s="11"/>
      <c r="Z2" s="11"/>
      <c r="AA2" s="11"/>
      <c r="AB2" s="6"/>
      <c r="AC2" s="6"/>
      <c r="AD2" s="6"/>
      <c r="AE2" s="6"/>
      <c r="AF2" s="6"/>
      <c r="AG2" s="12"/>
      <c r="AM2" s="1"/>
      <c r="AQ2" s="1"/>
    </row>
    <row r="3" ht="15" spans="1:4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  <c r="AM3" s="1"/>
      <c r="AQ3" s="1"/>
    </row>
    <row r="4" spans="1:43">
      <c r="A4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 t="e">
        <f t="shared" ref="AG4:AG35" si="0">AVERAGE(B4:AF4)</f>
        <v>#DIV/0!</v>
      </c>
      <c r="AM4" s="1"/>
      <c r="AQ4" s="1"/>
    </row>
    <row r="5" spans="1:43">
      <c r="A5" s="7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 t="e">
        <f t="shared" si="0"/>
        <v>#DIV/0!</v>
      </c>
      <c r="AM5" s="1"/>
      <c r="AQ5" s="1"/>
    </row>
    <row r="6" spans="1:43">
      <c r="A6" s="7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 t="e">
        <f t="shared" si="0"/>
        <v>#DIV/0!</v>
      </c>
      <c r="AM6" s="1"/>
      <c r="AQ6" s="1"/>
    </row>
    <row r="7" spans="1:43">
      <c r="A7" s="7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 t="e">
        <f t="shared" si="0"/>
        <v>#DIV/0!</v>
      </c>
      <c r="AM7" s="1"/>
      <c r="AQ7" s="1"/>
    </row>
    <row r="8" spans="1:43">
      <c r="A8" s="7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 t="e">
        <f t="shared" si="0"/>
        <v>#DIV/0!</v>
      </c>
      <c r="AM8" s="1"/>
      <c r="AQ8" s="1"/>
    </row>
    <row r="9" spans="1:43">
      <c r="A9" s="7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e">
        <f t="shared" si="0"/>
        <v>#DIV/0!</v>
      </c>
      <c r="AM9" s="1"/>
      <c r="AQ9" s="1"/>
    </row>
    <row r="10" spans="1:43">
      <c r="A10" s="7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 t="e">
        <f t="shared" si="0"/>
        <v>#DIV/0!</v>
      </c>
      <c r="AM10" s="1"/>
      <c r="AQ10" s="1"/>
    </row>
    <row r="11" spans="1:43">
      <c r="A11" s="7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 t="e">
        <f t="shared" si="0"/>
        <v>#DIV/0!</v>
      </c>
      <c r="AM11" s="1"/>
      <c r="AQ11" s="1"/>
    </row>
    <row r="12" spans="1:43">
      <c r="A12" s="7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 t="e">
        <f t="shared" si="0"/>
        <v>#DIV/0!</v>
      </c>
      <c r="AM12" s="1"/>
      <c r="AQ12" s="1"/>
    </row>
    <row r="13" spans="1:43">
      <c r="A13" s="7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 t="e">
        <f t="shared" si="0"/>
        <v>#DIV/0!</v>
      </c>
      <c r="AM13" s="1"/>
      <c r="AQ13" s="1"/>
    </row>
    <row r="14" spans="1:43">
      <c r="A14" s="7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 t="e">
        <f t="shared" si="0"/>
        <v>#DIV/0!</v>
      </c>
      <c r="AM14" s="1"/>
      <c r="AQ14" s="1"/>
    </row>
    <row r="15" spans="1:43">
      <c r="A15" s="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e">
        <f t="shared" si="0"/>
        <v>#DIV/0!</v>
      </c>
      <c r="AM15" s="1"/>
      <c r="AQ15" s="1"/>
    </row>
    <row r="16" spans="1:43">
      <c r="A16" s="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 t="e">
        <f t="shared" si="0"/>
        <v>#DIV/0!</v>
      </c>
      <c r="AM16" s="1"/>
      <c r="AQ16" s="1"/>
    </row>
    <row r="17" s="1" customFormat="1" spans="1:33">
      <c r="A17" s="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 t="e">
        <f t="shared" si="0"/>
        <v>#DIV/0!</v>
      </c>
    </row>
    <row r="18" s="1" customFormat="1" spans="1:33">
      <c r="A18" s="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e">
        <f t="shared" si="0"/>
        <v>#DIV/0!</v>
      </c>
    </row>
    <row r="19" s="1" customFormat="1" spans="1:33">
      <c r="A19" s="7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e">
        <f t="shared" si="0"/>
        <v>#DIV/0!</v>
      </c>
    </row>
    <row r="20" s="1" customFormat="1" spans="1:33">
      <c r="A20" s="7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e">
        <f t="shared" si="0"/>
        <v>#DIV/0!</v>
      </c>
    </row>
    <row r="21" s="1" customFormat="1" spans="1:33">
      <c r="A21" s="7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 t="e">
        <f t="shared" si="0"/>
        <v>#DIV/0!</v>
      </c>
    </row>
    <row r="22" s="1" customFormat="1" spans="1:33">
      <c r="A22" s="7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 t="e">
        <f t="shared" si="0"/>
        <v>#DIV/0!</v>
      </c>
    </row>
    <row r="23" s="1" customFormat="1" spans="1:33">
      <c r="A23" s="7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 t="e">
        <f t="shared" si="0"/>
        <v>#DIV/0!</v>
      </c>
    </row>
    <row r="24" s="1" customFormat="1" spans="1:33">
      <c r="A24" s="7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 t="e">
        <f t="shared" si="0"/>
        <v>#DIV/0!</v>
      </c>
    </row>
    <row r="25" s="1" customFormat="1" spans="1:33">
      <c r="A25" s="7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e">
        <f t="shared" si="0"/>
        <v>#DIV/0!</v>
      </c>
    </row>
    <row r="26" s="1" customFormat="1" spans="1:33">
      <c r="A26" s="7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 t="e">
        <f t="shared" si="0"/>
        <v>#DIV/0!</v>
      </c>
    </row>
    <row r="27" s="1" customFormat="1" spans="1:33">
      <c r="A27" s="7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 t="e">
        <f t="shared" si="0"/>
        <v>#DIV/0!</v>
      </c>
    </row>
    <row r="28" s="1" customFormat="1" spans="1:33">
      <c r="A28" s="7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 t="e">
        <f t="shared" si="0"/>
        <v>#DIV/0!</v>
      </c>
    </row>
    <row r="29" s="1" customFormat="1" spans="1:33">
      <c r="A29" s="7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 t="e">
        <f t="shared" si="0"/>
        <v>#DIV/0!</v>
      </c>
    </row>
    <row r="30" s="1" customFormat="1" spans="1:33">
      <c r="A30" s="7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 t="e">
        <f t="shared" si="0"/>
        <v>#DIV/0!</v>
      </c>
    </row>
    <row r="31" s="1" customFormat="1" spans="1:33">
      <c r="A31" s="7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 t="e">
        <f t="shared" si="0"/>
        <v>#DIV/0!</v>
      </c>
    </row>
    <row r="32" s="1" customFormat="1" spans="1:33">
      <c r="A32" s="7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 t="e">
        <f t="shared" si="0"/>
        <v>#DIV/0!</v>
      </c>
    </row>
    <row r="33" s="1" customFormat="1" spans="1:33">
      <c r="A33" s="7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 t="e">
        <f t="shared" si="0"/>
        <v>#DIV/0!</v>
      </c>
    </row>
    <row r="34" s="1" customFormat="1" spans="1:33">
      <c r="A34" s="7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 t="e">
        <f t="shared" si="0"/>
        <v>#DIV/0!</v>
      </c>
    </row>
    <row r="35" s="1" customFormat="1" spans="1:33">
      <c r="A35" s="7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 t="e">
        <f t="shared" si="0"/>
        <v>#DIV/0!</v>
      </c>
    </row>
    <row r="36" s="1" customFormat="1" spans="1:33">
      <c r="A36" s="7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 t="e">
        <f t="shared" ref="AG36:AG59" si="1">AVERAGE(B36:AF36)</f>
        <v>#DIV/0!</v>
      </c>
    </row>
    <row r="37" s="1" customFormat="1" spans="1:33">
      <c r="A37" s="7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e">
        <f t="shared" si="1"/>
        <v>#DIV/0!</v>
      </c>
    </row>
    <row r="38" s="1" customFormat="1" spans="1:33">
      <c r="A38" s="7">
        <v>35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 t="e">
        <f t="shared" si="1"/>
        <v>#DIV/0!</v>
      </c>
    </row>
    <row r="39" s="1" customFormat="1" spans="1:33">
      <c r="A39" s="7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 t="e">
        <f t="shared" si="1"/>
        <v>#DIV/0!</v>
      </c>
    </row>
    <row r="40" s="1" customFormat="1" spans="1:33">
      <c r="A40" s="7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 t="e">
        <f t="shared" si="1"/>
        <v>#DIV/0!</v>
      </c>
    </row>
    <row r="41" s="1" customFormat="1" spans="1:33">
      <c r="A41" s="7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 t="e">
        <f t="shared" si="1"/>
        <v>#DIV/0!</v>
      </c>
    </row>
    <row r="42" s="1" customFormat="1" spans="1:33">
      <c r="A42" s="7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 t="e">
        <f t="shared" si="1"/>
        <v>#DIV/0!</v>
      </c>
    </row>
    <row r="43" s="1" customFormat="1" spans="1:33">
      <c r="A43" s="7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 t="e">
        <f t="shared" si="1"/>
        <v>#DIV/0!</v>
      </c>
    </row>
    <row r="44" s="1" customFormat="1" spans="1:33">
      <c r="A44" s="7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 t="e">
        <f t="shared" si="1"/>
        <v>#DIV/0!</v>
      </c>
    </row>
    <row r="45" s="1" customFormat="1" spans="1:33">
      <c r="A45" s="7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 t="e">
        <f t="shared" si="1"/>
        <v>#DIV/0!</v>
      </c>
    </row>
    <row r="46" s="1" customFormat="1" spans="1:33">
      <c r="A46" s="7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 t="e">
        <f t="shared" si="1"/>
        <v>#DIV/0!</v>
      </c>
    </row>
    <row r="47" s="1" customFormat="1" spans="1:33">
      <c r="A47" s="7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 t="e">
        <f t="shared" si="1"/>
        <v>#DIV/0!</v>
      </c>
    </row>
    <row r="48" s="1" customFormat="1" spans="1:33">
      <c r="A48" s="7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 t="e">
        <f t="shared" si="1"/>
        <v>#DIV/0!</v>
      </c>
    </row>
    <row r="49" spans="1:43">
      <c r="A49" s="7">
        <v>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 t="e">
        <f t="shared" si="1"/>
        <v>#DIV/0!</v>
      </c>
      <c r="AM49" s="1"/>
      <c r="AQ49" s="1"/>
    </row>
    <row r="50" spans="1:43">
      <c r="A50" s="7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 t="e">
        <f t="shared" si="1"/>
        <v>#DIV/0!</v>
      </c>
      <c r="AM50" s="1"/>
      <c r="AQ50" s="1"/>
    </row>
    <row r="51" spans="1:43">
      <c r="A51" s="7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 t="e">
        <f t="shared" si="1"/>
        <v>#DIV/0!</v>
      </c>
      <c r="AM51" s="1"/>
      <c r="AQ51" s="1"/>
    </row>
    <row r="52" spans="1:43">
      <c r="A52" s="7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 t="e">
        <f t="shared" si="1"/>
        <v>#DIV/0!</v>
      </c>
      <c r="AM52" s="1"/>
      <c r="AQ52" s="1"/>
    </row>
    <row r="53" spans="1:43">
      <c r="A53" s="7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 t="e">
        <f t="shared" si="1"/>
        <v>#DIV/0!</v>
      </c>
      <c r="AM53" s="1"/>
      <c r="AQ53" s="1"/>
    </row>
    <row r="54" spans="1:43">
      <c r="A54" s="7">
        <v>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 t="e">
        <f t="shared" si="1"/>
        <v>#DIV/0!</v>
      </c>
      <c r="AM54" s="1"/>
      <c r="AQ54" s="1"/>
    </row>
    <row r="55" spans="1:43">
      <c r="A55" s="7">
        <v>52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 t="e">
        <f t="shared" si="1"/>
        <v>#DIV/0!</v>
      </c>
      <c r="AM55" s="1"/>
      <c r="AQ55" s="1"/>
    </row>
    <row r="56" spans="1:43">
      <c r="A56" s="7">
        <v>53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 t="e">
        <f t="shared" si="1"/>
        <v>#DIV/0!</v>
      </c>
      <c r="AM56" s="1"/>
      <c r="AQ56" s="1"/>
    </row>
    <row r="57" spans="1:43">
      <c r="A57" s="7">
        <v>54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e">
        <f t="shared" si="1"/>
        <v>#DIV/0!</v>
      </c>
      <c r="AM57" s="1"/>
      <c r="AQ57" s="1"/>
    </row>
    <row r="58" spans="1:43">
      <c r="A58" s="7">
        <v>55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 t="e">
        <f t="shared" si="1"/>
        <v>#DIV/0!</v>
      </c>
      <c r="AM58" s="1"/>
      <c r="AQ58" s="1"/>
    </row>
    <row r="59" spans="1:43">
      <c r="A59" s="7">
        <v>56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 t="e">
        <f t="shared" si="1"/>
        <v>#DIV/0!</v>
      </c>
      <c r="AM59" s="1"/>
      <c r="AQ59" s="1"/>
    </row>
    <row r="60" spans="1:43">
      <c r="A60" s="7" t="s">
        <v>48</v>
      </c>
      <c r="B60" s="8" t="str">
        <f t="shared" ref="B60:AF60" si="2">IF(B4="","",AVERAGE(B4:B59))</f>
        <v/>
      </c>
      <c r="C60" s="8" t="str">
        <f t="shared" si="2"/>
        <v/>
      </c>
      <c r="D60" s="8" t="str">
        <f t="shared" si="2"/>
        <v/>
      </c>
      <c r="E60" s="8" t="str">
        <f t="shared" si="2"/>
        <v/>
      </c>
      <c r="F60" s="8" t="str">
        <f t="shared" si="2"/>
        <v/>
      </c>
      <c r="G60" s="8" t="str">
        <f t="shared" si="2"/>
        <v/>
      </c>
      <c r="H60" s="8" t="str">
        <f t="shared" si="2"/>
        <v/>
      </c>
      <c r="I60" s="8" t="str">
        <f t="shared" si="2"/>
        <v/>
      </c>
      <c r="J60" s="8" t="str">
        <f t="shared" si="2"/>
        <v/>
      </c>
      <c r="K60" s="8" t="str">
        <f t="shared" si="2"/>
        <v/>
      </c>
      <c r="L60" s="8" t="str">
        <f t="shared" si="2"/>
        <v/>
      </c>
      <c r="M60" s="8" t="str">
        <f t="shared" si="2"/>
        <v/>
      </c>
      <c r="N60" s="8" t="str">
        <f t="shared" si="2"/>
        <v/>
      </c>
      <c r="O60" s="8" t="str">
        <f t="shared" si="2"/>
        <v/>
      </c>
      <c r="P60" s="8" t="str">
        <f t="shared" si="2"/>
        <v/>
      </c>
      <c r="Q60" s="8" t="str">
        <f t="shared" si="2"/>
        <v/>
      </c>
      <c r="R60" s="8" t="str">
        <f t="shared" si="2"/>
        <v/>
      </c>
      <c r="S60" s="8" t="str">
        <f t="shared" si="2"/>
        <v/>
      </c>
      <c r="T60" s="8" t="str">
        <f t="shared" si="2"/>
        <v/>
      </c>
      <c r="U60" s="8" t="str">
        <f t="shared" si="2"/>
        <v/>
      </c>
      <c r="V60" s="8" t="str">
        <f t="shared" si="2"/>
        <v/>
      </c>
      <c r="W60" s="8" t="str">
        <f t="shared" si="2"/>
        <v/>
      </c>
      <c r="X60" s="8" t="str">
        <f t="shared" si="2"/>
        <v/>
      </c>
      <c r="Y60" s="8" t="str">
        <f t="shared" si="2"/>
        <v/>
      </c>
      <c r="Z60" s="8" t="str">
        <f t="shared" si="2"/>
        <v/>
      </c>
      <c r="AA60" s="8" t="str">
        <f t="shared" si="2"/>
        <v/>
      </c>
      <c r="AB60" s="8" t="str">
        <f t="shared" si="2"/>
        <v/>
      </c>
      <c r="AC60" s="8" t="str">
        <f t="shared" si="2"/>
        <v/>
      </c>
      <c r="AD60" s="8" t="str">
        <f t="shared" si="2"/>
        <v/>
      </c>
      <c r="AE60" s="8" t="str">
        <f t="shared" si="2"/>
        <v/>
      </c>
      <c r="AF60" s="8" t="str">
        <f t="shared" si="2"/>
        <v/>
      </c>
      <c r="AG60" s="7"/>
      <c r="AM60" s="1"/>
      <c r="AQ60" s="1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</sheetData>
  <mergeCells count="4">
    <mergeCell ref="B2:N2"/>
    <mergeCell ref="O2:P2"/>
    <mergeCell ref="Q2:R2"/>
    <mergeCell ref="AB2:AG2"/>
  </mergeCells>
  <conditionalFormatting sqref="B4:AF4">
    <cfRule type="cellIs" dxfId="3" priority="4" operator="greaterThan">
      <formula>30</formula>
    </cfRule>
    <cfRule type="cellIs" dxfId="4" priority="3" operator="lessThan">
      <formula>-30</formula>
    </cfRule>
  </conditionalFormatting>
  <conditionalFormatting sqref="B59:AF59">
    <cfRule type="cellIs" dxfId="3" priority="6" operator="greaterThan">
      <formula>30</formula>
    </cfRule>
    <cfRule type="cellIs" dxfId="4" priority="5" operator="lessThan">
      <formula>-30</formula>
    </cfRule>
  </conditionalFormatting>
  <conditionalFormatting sqref="B5:AF58">
    <cfRule type="cellIs" dxfId="3" priority="2" operator="greaterThan">
      <formula>20</formula>
    </cfRule>
    <cfRule type="cellIs" dxfId="4" priority="1" operator="lessThan">
      <formula>-20</formula>
    </cfRule>
  </conditionalFormatting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6" sqref="F6"/>
    </sheetView>
  </sheetViews>
  <sheetFormatPr defaultColWidth="9" defaultRowHeight="14.25"/>
  <sheetData/>
  <printOptions gridLines="1"/>
  <pageMargins left="0.699305555555556" right="0.699305555555556" top="0.75" bottom="0.75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_model</vt:lpstr>
      <vt:lpstr>7炉机侧炉温管控</vt:lpstr>
      <vt:lpstr>7炉焦侧炉温管控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2019-06-06T07:53:00Z</dcterms:created>
  <dcterms:modified xsi:type="dcterms:W3CDTF">2019-06-06T08:00:01Z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