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335"/>
  </bookViews>
  <sheets>
    <sheet name="4.硫铵（日）" sheetId="1" r:id="rId1"/>
    <sheet name="_liuan_day_hour" sheetId="2" r:id="rId2"/>
    <sheet name="_metadata" sheetId="3" r:id="rId3"/>
    <sheet name="_dictionary" sheetId="4" state="hidden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<sst xmlns="http://schemas.openxmlformats.org/spreadsheetml/2006/main" count="101" uniqueCount="68">
  <si>
    <t xml:space="preserve"> 焦  化  分  厂 4_3m   回  收  作  业  区  硫   铵   操   作   记   录</t>
  </si>
  <si>
    <t>SGSSG-BSMCSA33-G009-01A</t>
  </si>
  <si>
    <t>项目    
 时间</t>
  </si>
  <si>
    <t>(   ﹟)预冷循环泵压力MPa</t>
  </si>
  <si>
    <t>剩余氨水流量 FI-3103</t>
  </si>
  <si>
    <t>入蒸氨塔剩余氨水温度℃TI-2305</t>
  </si>
  <si>
    <t>( 1 #)  蒸氨塔 顶温度  TRC-2301A</t>
  </si>
  <si>
    <t>(  2#)  蒸氨塔 顶温度  TRC-2301B</t>
  </si>
  <si>
    <t>分缩器后氨汽压力 PI-2303</t>
  </si>
  <si>
    <t>分缩器后氨汽温度 TI-2302</t>
  </si>
  <si>
    <t>蒸氨废水  PH</t>
  </si>
  <si>
    <t xml:space="preserve">碱槽
液位
</t>
  </si>
  <si>
    <t>硫铵母液</t>
  </si>
  <si>
    <r>
      <rPr>
        <sz val="14"/>
        <color theme="1"/>
        <rFont val="Times New Roman"/>
        <charset val="134"/>
      </rPr>
      <t xml:space="preserve">(    </t>
    </r>
    <r>
      <rPr>
        <vertAlign val="superscript"/>
        <sz val="14"/>
        <color theme="1"/>
        <rFont val="宋体"/>
        <charset val="134"/>
      </rPr>
      <t>﹟</t>
    </r>
    <r>
      <rPr>
        <sz val="14"/>
        <color theme="1"/>
        <rFont val="Times New Roman"/>
        <charset val="134"/>
      </rPr>
      <t>)</t>
    </r>
    <r>
      <rPr>
        <sz val="14"/>
        <color theme="1"/>
        <rFont val="宋体"/>
        <charset val="134"/>
      </rPr>
      <t>母液循环泵</t>
    </r>
  </si>
  <si>
    <r>
      <rPr>
        <sz val="14"/>
        <color theme="1"/>
        <rFont val="Times New Roman"/>
        <charset val="134"/>
      </rPr>
      <t>(   #)</t>
    </r>
    <r>
      <rPr>
        <sz val="14"/>
        <color theme="1"/>
        <rFont val="宋体"/>
        <charset val="134"/>
      </rPr>
      <t>小母液泵压力</t>
    </r>
  </si>
  <si>
    <r>
      <rPr>
        <sz val="14"/>
        <color theme="1"/>
        <rFont val="Times New Roman"/>
        <charset val="134"/>
      </rPr>
      <t xml:space="preserve">(    </t>
    </r>
    <r>
      <rPr>
        <sz val="14"/>
        <color theme="1"/>
        <rFont val="宋体"/>
        <charset val="134"/>
      </rPr>
      <t>﹟</t>
    </r>
    <r>
      <rPr>
        <sz val="14"/>
        <color theme="1"/>
        <rFont val="Times New Roman"/>
        <charset val="134"/>
      </rPr>
      <t>)</t>
    </r>
    <r>
      <rPr>
        <sz val="14"/>
        <color theme="1"/>
        <rFont val="宋体"/>
        <charset val="134"/>
      </rPr>
      <t>结晶泵</t>
    </r>
    <r>
      <rPr>
        <sz val="14"/>
        <color theme="1"/>
        <rFont val="Times New Roman"/>
        <charset val="134"/>
      </rPr>
      <t xml:space="preserve"> </t>
    </r>
    <r>
      <rPr>
        <sz val="14"/>
        <color theme="1"/>
        <rFont val="宋体"/>
        <charset val="134"/>
      </rPr>
      <t>压力</t>
    </r>
    <r>
      <rPr>
        <sz val="14"/>
        <color theme="1"/>
        <rFont val="Times New Roman"/>
        <charset val="134"/>
      </rPr>
      <t xml:space="preserve"> </t>
    </r>
  </si>
  <si>
    <r>
      <rPr>
        <sz val="14"/>
        <color theme="1"/>
        <rFont val="宋体"/>
        <charset val="134"/>
      </rPr>
      <t>母液贮</t>
    </r>
    <r>
      <rPr>
        <sz val="14"/>
        <color theme="1"/>
        <rFont val="Times New Roman"/>
        <charset val="134"/>
      </rPr>
      <t xml:space="preserve"> </t>
    </r>
    <r>
      <rPr>
        <sz val="14"/>
        <color theme="1"/>
        <rFont val="宋体"/>
        <charset val="134"/>
      </rPr>
      <t>槽液位</t>
    </r>
  </si>
  <si>
    <t>母液放空槽液位 LISA-2202</t>
  </si>
  <si>
    <t>硫酸高置槽液位
 LIA-2201</t>
  </si>
  <si>
    <t>温度
 TI-2202A</t>
  </si>
  <si>
    <t>温度
TI-2202B</t>
  </si>
  <si>
    <t xml:space="preserve">酸度
</t>
  </si>
  <si>
    <t xml:space="preserve">晶比
</t>
  </si>
  <si>
    <t>电机温度</t>
  </si>
  <si>
    <t>压力</t>
  </si>
  <si>
    <t>FI3103_Ext_V</t>
  </si>
  <si>
    <t>TI2305_Ext_V</t>
  </si>
  <si>
    <t>TRC2301A_Ext_V</t>
  </si>
  <si>
    <t>TRC2301B_Ext_V</t>
  </si>
  <si>
    <t>PI2203_Ext_V</t>
  </si>
  <si>
    <t>TI2303_Ext_V</t>
  </si>
  <si>
    <t>TI2202_Ext_V</t>
  </si>
  <si>
    <t>TI2202B_Ext_V</t>
  </si>
  <si>
    <t>LISA2202_Ext_V</t>
  </si>
  <si>
    <t>LIA2201_Ext_V</t>
  </si>
  <si>
    <t>CK45_L1R_CC__1m_avg</t>
  </si>
  <si>
    <t>CK45_L1R_CC_FRC2302_Ext_V_1m_avg</t>
  </si>
  <si>
    <t>CK45_L1R_CC_TI2305_Ext_V_1m_avg</t>
  </si>
  <si>
    <t>CK45_L1R_CC_TRC2301A_Ext_V_1m_avg</t>
  </si>
  <si>
    <t>CK45_L1R_CC_TRC2301B_Ext_V_1m_avg</t>
  </si>
  <si>
    <t>CK45_L1R_CC_PI2303_Ext_V_1m_avg</t>
  </si>
  <si>
    <t>CK45_L1R_CC_TI2302_Ext_V_1m_avg</t>
  </si>
  <si>
    <t>CK45_L1R_CC_TI2202_Ext_V_1m_avg</t>
  </si>
  <si>
    <t>CK45_L1R_CC_TI2202B_Ext_V_1m_avg</t>
  </si>
  <si>
    <t>CK45_L1R_CC_LISA2202_Ext_V_1m_avg</t>
  </si>
  <si>
    <t>CK45_L1R_CC_LIA2201_Ext_V_1m_avg</t>
  </si>
  <si>
    <t>管控范围</t>
  </si>
  <si>
    <t>0.5～1.0Mpa</t>
  </si>
  <si>
    <t>≤35m3/h</t>
  </si>
  <si>
    <t>≥80℃</t>
  </si>
  <si>
    <t xml:space="preserve"> 100～105℃ </t>
  </si>
  <si>
    <t>≤25kPa</t>
  </si>
  <si>
    <t xml:space="preserve"> 93～100℃ </t>
  </si>
  <si>
    <t>9～10.5</t>
  </si>
  <si>
    <t>≤2m</t>
  </si>
  <si>
    <t>45～52℃</t>
  </si>
  <si>
    <t>1.5～3.5%</t>
  </si>
  <si>
    <t>＜50％</t>
  </si>
  <si>
    <t>≤90℃</t>
  </si>
  <si>
    <t>＜0.5MP</t>
  </si>
  <si>
    <t>≤1.4m</t>
  </si>
  <si>
    <t xml:space="preserve">≤1.45m 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</si>
  <si>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                                     </t>
    </r>
    <r>
      <rPr>
        <sz val="14"/>
        <rFont val="宋体"/>
        <charset val="134"/>
      </rPr>
      <t>事</t>
    </r>
  </si>
  <si>
    <t>夜班                                                                                             
值班员：</t>
  </si>
  <si>
    <t>白班                                                                                             
值班员：</t>
  </si>
  <si>
    <t>中班                                                                                             
值班员：</t>
  </si>
  <si>
    <t>CK45_L1R_CC_1m_avg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</si>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</sst>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Arial"/>
      <charset val="134"/>
      <scheme val="minor"/>
    </font>
    <font>
      <sz val="11"/>
      <color indexed="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sz val="12"/>
      <color theme="1"/>
      <name val="宋体"/>
      <charset val="134"/>
    </font>
    <font>
      <b/>
      <sz val="20"/>
      <name val="Times New Roman"/>
      <charset val="134"/>
    </font>
    <font>
      <b/>
      <sz val="20"/>
      <name val="宋体"/>
      <charset val="134"/>
    </font>
    <font>
      <sz val="14"/>
      <color indexed="2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</font>
    <font>
      <sz val="14"/>
      <name val="Carlito"/>
      <charset val="134"/>
    </font>
    <font>
      <sz val="20"/>
      <name val="宋体"/>
      <charset val="134"/>
    </font>
    <font>
      <b/>
      <sz val="12"/>
      <name val="宋体"/>
      <charset val="134"/>
    </font>
    <font>
      <sz val="14"/>
      <color theme="1"/>
      <name val="Times New Roman"/>
      <charset val="134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indexed="2"/>
      <name val="Arial"/>
      <charset val="134"/>
      <scheme val="minor"/>
    </font>
    <font>
      <vertAlign val="superscript"/>
      <sz val="14"/>
      <color theme="1"/>
      <name val="宋体"/>
      <charset val="134"/>
    </font>
    <font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</fills>
  <borders count="45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6" borderId="0">
      <alignment vertical="center"/>
    </xf>
    <xf numFmtId="0" fontId="23" fillId="14" borderId="4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9" fillId="7" borderId="0">
      <alignment vertical="center"/>
    </xf>
    <xf numFmtId="43" fontId="0" fillId="0" borderId="0">
      <alignment vertical="center"/>
    </xf>
    <xf numFmtId="0" fontId="18" fillId="5" borderId="0">
      <alignment vertical="center"/>
    </xf>
    <xf numFmtId="0" fontId="26" fillId="0" borderId="0">
      <alignment vertical="center"/>
    </xf>
    <xf numFmtId="9" fontId="0" fillId="0" borderId="0">
      <alignment vertical="center"/>
    </xf>
    <xf numFmtId="0" fontId="29" fillId="0" borderId="0">
      <alignment vertical="center"/>
    </xf>
    <xf numFmtId="0" fontId="0" fillId="25" borderId="43">
      <alignment vertical="center"/>
    </xf>
    <xf numFmtId="0" fontId="18" fillId="29" borderId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32" fillId="0" borderId="0">
      <alignment vertical="center"/>
    </xf>
    <xf numFmtId="0" fontId="25" fillId="0" borderId="41">
      <alignment vertical="center"/>
    </xf>
    <xf numFmtId="0" fontId="30" fillId="0" borderId="41">
      <alignment vertical="center"/>
    </xf>
    <xf numFmtId="0" fontId="18" fillId="4" borderId="0">
      <alignment vertical="center"/>
    </xf>
    <xf numFmtId="0" fontId="20" fillId="0" borderId="38">
      <alignment vertical="center"/>
    </xf>
    <xf numFmtId="0" fontId="18" fillId="33" borderId="0">
      <alignment vertical="center"/>
    </xf>
    <xf numFmtId="0" fontId="22" fillId="13" borderId="39">
      <alignment vertical="center"/>
    </xf>
    <xf numFmtId="0" fontId="28" fillId="13" borderId="40">
      <alignment vertical="center"/>
    </xf>
    <xf numFmtId="0" fontId="27" fillId="21" borderId="42">
      <alignment vertical="center"/>
    </xf>
    <xf numFmtId="0" fontId="0" fillId="28" borderId="0">
      <alignment vertical="center"/>
    </xf>
    <xf numFmtId="0" fontId="18" fillId="32" borderId="0">
      <alignment vertical="center"/>
    </xf>
    <xf numFmtId="0" fontId="17" fillId="0" borderId="37">
      <alignment vertical="center"/>
    </xf>
    <xf numFmtId="0" fontId="31" fillId="0" borderId="44">
      <alignment vertical="center"/>
    </xf>
    <xf numFmtId="0" fontId="24" fillId="18" borderId="0">
      <alignment vertical="center"/>
    </xf>
    <xf numFmtId="0" fontId="33" fillId="31" borderId="0">
      <alignment vertical="center"/>
    </xf>
    <xf numFmtId="0" fontId="0" fillId="8" borderId="0">
      <alignment vertical="center"/>
    </xf>
    <xf numFmtId="0" fontId="18" fillId="24" borderId="0">
      <alignment vertical="center"/>
    </xf>
    <xf numFmtId="0" fontId="0" fillId="12" borderId="0">
      <alignment vertical="center"/>
    </xf>
    <xf numFmtId="0" fontId="0" fillId="27" borderId="0">
      <alignment vertical="center"/>
    </xf>
    <xf numFmtId="0" fontId="0" fillId="23" borderId="0">
      <alignment vertical="center"/>
    </xf>
    <xf numFmtId="0" fontId="0" fillId="30" borderId="0">
      <alignment vertical="center"/>
    </xf>
    <xf numFmtId="0" fontId="18" fillId="11" borderId="0">
      <alignment vertical="center"/>
    </xf>
    <xf numFmtId="0" fontId="18" fillId="20" borderId="0">
      <alignment vertical="center"/>
    </xf>
    <xf numFmtId="0" fontId="0" fillId="3" borderId="0">
      <alignment vertical="center"/>
    </xf>
    <xf numFmtId="0" fontId="0" fillId="10" borderId="0">
      <alignment vertical="center"/>
    </xf>
    <xf numFmtId="0" fontId="18" fillId="19" borderId="0">
      <alignment vertical="center"/>
    </xf>
    <xf numFmtId="0" fontId="0" fillId="17" borderId="0">
      <alignment vertical="center"/>
    </xf>
    <xf numFmtId="0" fontId="18" fillId="22" borderId="0">
      <alignment vertical="center"/>
    </xf>
    <xf numFmtId="0" fontId="18" fillId="26" borderId="0">
      <alignment vertical="center"/>
    </xf>
    <xf numFmtId="0" fontId="0" fillId="16" borderId="0">
      <alignment vertical="center"/>
    </xf>
    <xf numFmtId="0" fontId="18" fillId="15" borderId="0">
      <alignment vertical="center"/>
    </xf>
    <xf numFmtId="0" fontId="2" fillId="0" borderId="0"/>
  </cellStyleXfs>
  <cellXfs count="70">
    <xf numFmtId="0" fontId="0" fillId="0" borderId="0" xfId="0"/>
    <xf numFmtId="20" fontId="1" fillId="0" borderId="1" xfId="49" applyNumberFormat="1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5" fillId="0" borderId="0" xfId="0" applyFont="1"/>
    <xf numFmtId="0" fontId="4" fillId="0" borderId="0" xfId="49" applyFont="1"/>
    <xf numFmtId="0" fontId="6" fillId="0" borderId="0" xfId="49" applyFont="1"/>
    <xf numFmtId="0" fontId="7" fillId="0" borderId="0" xfId="49" applyFont="1"/>
    <xf numFmtId="0" fontId="2" fillId="0" borderId="0" xfId="49" applyFont="1"/>
    <xf numFmtId="0" fontId="2" fillId="0" borderId="0" xfId="49" applyFont="1" applyAlignment="1">
      <alignment horizontal="center"/>
    </xf>
    <xf numFmtId="20" fontId="8" fillId="0" borderId="0" xfId="49" applyNumberFormat="1" applyFont="1" applyAlignment="1">
      <alignment horizontal="center"/>
    </xf>
    <xf numFmtId="20" fontId="9" fillId="0" borderId="0" xfId="49" applyNumberFormat="1" applyFont="1" applyAlignment="1">
      <alignment horizontal="center"/>
    </xf>
    <xf numFmtId="0" fontId="4" fillId="2" borderId="2" xfId="49" applyFont="1" applyFill="1" applyBorder="1" applyAlignment="1">
      <alignment horizontal="center" vertical="center" wrapText="1"/>
    </xf>
    <xf numFmtId="20" fontId="6" fillId="2" borderId="3" xfId="49" applyNumberFormat="1" applyFont="1" applyFill="1" applyBorder="1" applyAlignment="1">
      <alignment horizontal="center" vertical="center" wrapText="1"/>
    </xf>
    <xf numFmtId="20" fontId="4" fillId="2" borderId="3" xfId="49" applyNumberFormat="1" applyFont="1" applyFill="1" applyBorder="1" applyAlignment="1">
      <alignment horizontal="center" vertical="center" wrapText="1"/>
    </xf>
    <xf numFmtId="0" fontId="4" fillId="2" borderId="4" xfId="49" applyFont="1" applyFill="1" applyBorder="1" applyAlignment="1">
      <alignment horizontal="center" vertical="center" wrapText="1"/>
    </xf>
    <xf numFmtId="0" fontId="4" fillId="2" borderId="5" xfId="49" applyFont="1" applyFill="1" applyBorder="1" applyAlignment="1">
      <alignment horizontal="center" vertical="center"/>
    </xf>
    <xf numFmtId="20" fontId="6" fillId="2" borderId="6" xfId="49" applyNumberFormat="1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0" fontId="4" fillId="2" borderId="7" xfId="49" applyFont="1" applyFill="1" applyBorder="1" applyAlignment="1">
      <alignment horizontal="center" vertical="center" wrapText="1"/>
    </xf>
    <xf numFmtId="0" fontId="4" fillId="2" borderId="8" xfId="49" applyFont="1" applyFill="1" applyBorder="1" applyAlignment="1">
      <alignment horizontal="center" vertical="center"/>
    </xf>
    <xf numFmtId="20" fontId="10" fillId="2" borderId="1" xfId="49" applyNumberFormat="1" applyFont="1" applyFill="1" applyBorder="1" applyAlignment="1">
      <alignment horizontal="center" vertical="center" wrapText="1"/>
    </xf>
    <xf numFmtId="0" fontId="11" fillId="2" borderId="9" xfId="49" applyFont="1" applyFill="1" applyBorder="1" applyAlignment="1">
      <alignment horizontal="center" vertical="center" wrapText="1"/>
    </xf>
    <xf numFmtId="0" fontId="6" fillId="2" borderId="10" xfId="49" applyFont="1" applyFill="1" applyBorder="1" applyAlignment="1">
      <alignment horizontal="center" vertical="center"/>
    </xf>
    <xf numFmtId="0" fontId="6" fillId="2" borderId="11" xfId="49" applyFont="1" applyFill="1" applyBorder="1" applyAlignment="1">
      <alignment horizontal="center" vertical="center" wrapText="1"/>
    </xf>
    <xf numFmtId="0" fontId="7" fillId="0" borderId="8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12" fillId="0" borderId="1" xfId="49" applyFont="1" applyBorder="1" applyAlignment="1">
      <alignment horizontal="center" vertical="center" wrapText="1"/>
    </xf>
    <xf numFmtId="20" fontId="2" fillId="0" borderId="12" xfId="49" applyNumberFormat="1" applyFont="1" applyBorder="1" applyAlignment="1">
      <alignment horizontal="center"/>
    </xf>
    <xf numFmtId="2" fontId="7" fillId="0" borderId="13" xfId="49" applyNumberFormat="1" applyFont="1" applyBorder="1" applyAlignment="1">
      <alignment horizontal="center" vertical="center"/>
    </xf>
    <xf numFmtId="20" fontId="2" fillId="0" borderId="14" xfId="49" applyNumberFormat="1" applyFont="1" applyBorder="1" applyAlignment="1">
      <alignment horizontal="center"/>
    </xf>
    <xf numFmtId="2" fontId="7" fillId="0" borderId="11" xfId="49" applyNumberFormat="1" applyFont="1" applyBorder="1" applyAlignment="1">
      <alignment horizontal="center" vertical="center"/>
    </xf>
    <xf numFmtId="2" fontId="7" fillId="0" borderId="15" xfId="49" applyNumberFormat="1" applyFont="1" applyBorder="1" applyAlignment="1">
      <alignment horizontal="center" vertical="center"/>
    </xf>
    <xf numFmtId="20" fontId="2" fillId="0" borderId="16" xfId="49" applyNumberFormat="1" applyFont="1" applyBorder="1" applyAlignment="1">
      <alignment horizontal="center"/>
    </xf>
    <xf numFmtId="2" fontId="7" fillId="0" borderId="17" xfId="49" applyNumberFormat="1" applyFont="1" applyBorder="1" applyAlignment="1">
      <alignment horizontal="center" vertical="center"/>
    </xf>
    <xf numFmtId="2" fontId="7" fillId="0" borderId="18" xfId="49" applyNumberFormat="1" applyFont="1" applyBorder="1" applyAlignment="1">
      <alignment horizontal="center" vertical="center"/>
    </xf>
    <xf numFmtId="20" fontId="2" fillId="0" borderId="19" xfId="49" applyNumberFormat="1" applyFont="1" applyBorder="1" applyAlignment="1">
      <alignment horizontal="center"/>
    </xf>
    <xf numFmtId="2" fontId="7" fillId="0" borderId="20" xfId="49" applyNumberFormat="1" applyFont="1" applyBorder="1" applyAlignment="1">
      <alignment horizontal="center" vertical="center"/>
    </xf>
    <xf numFmtId="0" fontId="4" fillId="0" borderId="21" xfId="49" applyFont="1" applyBorder="1" applyAlignment="1">
      <alignment horizontal="center" vertical="center" wrapText="1"/>
    </xf>
    <xf numFmtId="0" fontId="13" fillId="0" borderId="22" xfId="49" applyFont="1" applyBorder="1" applyAlignment="1">
      <alignment horizontal="left" vertical="center" wrapText="1"/>
    </xf>
    <xf numFmtId="0" fontId="13" fillId="0" borderId="9" xfId="49" applyFont="1" applyBorder="1" applyAlignment="1">
      <alignment horizontal="left" vertical="center" wrapText="1"/>
    </xf>
    <xf numFmtId="0" fontId="13" fillId="0" borderId="23" xfId="49" applyFont="1" applyBorder="1" applyAlignment="1">
      <alignment horizontal="left" vertical="center" wrapText="1"/>
    </xf>
    <xf numFmtId="0" fontId="4" fillId="0" borderId="24" xfId="49" applyFont="1" applyBorder="1" applyAlignment="1">
      <alignment horizontal="center" vertical="center" wrapText="1"/>
    </xf>
    <xf numFmtId="0" fontId="13" fillId="0" borderId="25" xfId="49" applyFont="1" applyBorder="1" applyAlignment="1">
      <alignment horizontal="left" vertical="center" wrapText="1"/>
    </xf>
    <xf numFmtId="0" fontId="13" fillId="0" borderId="0" xfId="49" applyFont="1" applyAlignment="1">
      <alignment horizontal="left" vertical="center" wrapText="1"/>
    </xf>
    <xf numFmtId="0" fontId="13" fillId="0" borderId="26" xfId="49" applyFont="1" applyBorder="1" applyAlignment="1">
      <alignment horizontal="left" vertical="center" wrapText="1"/>
    </xf>
    <xf numFmtId="0" fontId="4" fillId="0" borderId="27" xfId="49" applyFont="1" applyBorder="1" applyAlignment="1">
      <alignment horizontal="center" vertical="center" wrapText="1"/>
    </xf>
    <xf numFmtId="0" fontId="13" fillId="0" borderId="28" xfId="49" applyFont="1" applyBorder="1" applyAlignment="1">
      <alignment horizontal="left" vertical="center" wrapText="1"/>
    </xf>
    <xf numFmtId="0" fontId="13" fillId="0" borderId="29" xfId="49" applyFont="1" applyBorder="1" applyAlignment="1">
      <alignment horizontal="left" vertical="center" wrapText="1"/>
    </xf>
    <xf numFmtId="0" fontId="13" fillId="0" borderId="30" xfId="49" applyFont="1" applyBorder="1" applyAlignment="1">
      <alignment horizontal="left" vertical="center" wrapText="1"/>
    </xf>
    <xf numFmtId="20" fontId="14" fillId="0" borderId="0" xfId="49" applyNumberFormat="1" applyFont="1" applyAlignment="1">
      <alignment horizontal="center"/>
    </xf>
    <xf numFmtId="20" fontId="15" fillId="0" borderId="29" xfId="49" applyNumberFormat="1" applyFont="1" applyBorder="1" applyAlignment="1">
      <alignment horizontal="left" vertical="center"/>
    </xf>
    <xf numFmtId="20" fontId="2" fillId="0" borderId="0" xfId="49" applyNumberFormat="1" applyFont="1" applyAlignment="1">
      <alignment horizontal="center" vertical="center"/>
    </xf>
    <xf numFmtId="20" fontId="15" fillId="0" borderId="0" xfId="49" applyNumberFormat="1" applyFont="1" applyAlignment="1">
      <alignment vertical="center"/>
    </xf>
    <xf numFmtId="0" fontId="6" fillId="2" borderId="4" xfId="49" applyFont="1" applyFill="1" applyBorder="1" applyAlignment="1">
      <alignment horizontal="center" vertical="center" wrapText="1"/>
    </xf>
    <xf numFmtId="0" fontId="10" fillId="2" borderId="4" xfId="49" applyFont="1" applyFill="1" applyBorder="1" applyAlignment="1">
      <alignment horizontal="center" vertical="center" wrapText="1"/>
    </xf>
    <xf numFmtId="0" fontId="6" fillId="2" borderId="4" xfId="49" applyFont="1" applyFill="1" applyBorder="1" applyAlignment="1">
      <alignment horizontal="center" vertical="center"/>
    </xf>
    <xf numFmtId="0" fontId="16" fillId="2" borderId="4" xfId="49" applyFont="1" applyFill="1" applyBorder="1" applyAlignment="1">
      <alignment horizontal="center" vertical="center"/>
    </xf>
    <xf numFmtId="0" fontId="6" fillId="2" borderId="7" xfId="49" applyFont="1" applyFill="1" applyBorder="1" applyAlignment="1">
      <alignment horizontal="center" vertical="center" wrapText="1"/>
    </xf>
    <xf numFmtId="0" fontId="10" fillId="2" borderId="1" xfId="49" applyFont="1" applyFill="1" applyBorder="1" applyAlignment="1">
      <alignment horizontal="center" vertical="center" wrapText="1"/>
    </xf>
    <xf numFmtId="0" fontId="13" fillId="0" borderId="31" xfId="49" applyFont="1" applyBorder="1" applyAlignment="1">
      <alignment horizontal="left" vertical="center" wrapText="1"/>
    </xf>
    <xf numFmtId="0" fontId="13" fillId="0" borderId="32" xfId="49" applyFont="1" applyBorder="1" applyAlignment="1">
      <alignment horizontal="left" vertical="center" wrapText="1"/>
    </xf>
    <xf numFmtId="0" fontId="13" fillId="0" borderId="33" xfId="49" applyFont="1" applyBorder="1" applyAlignment="1">
      <alignment horizontal="left" vertical="center" wrapText="1"/>
    </xf>
    <xf numFmtId="0" fontId="15" fillId="0" borderId="0" xfId="49" applyFont="1" applyAlignment="1">
      <alignment horizontal="center" vertical="center"/>
    </xf>
    <xf numFmtId="0" fontId="16" fillId="2" borderId="4" xfId="49" applyFont="1" applyFill="1" applyBorder="1" applyAlignment="1">
      <alignment horizontal="center" vertical="center" wrapText="1"/>
    </xf>
    <xf numFmtId="0" fontId="13" fillId="0" borderId="34" xfId="49" applyFont="1" applyBorder="1" applyAlignment="1">
      <alignment horizontal="left" vertical="center" wrapText="1"/>
    </xf>
    <xf numFmtId="0" fontId="13" fillId="0" borderId="35" xfId="49" applyFont="1" applyBorder="1" applyAlignment="1">
      <alignment horizontal="left" vertical="center" wrapText="1"/>
    </xf>
    <xf numFmtId="0" fontId="13" fillId="0" borderId="36" xfId="49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6417;&#24029;\Downloads\4_3m&#22320;&#22336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_3m地址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4"/>
  <sheetViews>
    <sheetView tabSelected="1" zoomScale="70" zoomScaleNormal="70" workbookViewId="0">
      <selection activeCell="A4" sqref="A4"/>
    </sheetView>
  </sheetViews>
  <sheetFormatPr defaultColWidth="9" defaultRowHeight="14.25"/>
  <cols>
    <col min="1" max="1" width="9" style="10"/>
    <col min="2" max="2" width="10.85" style="11" customWidth="1"/>
    <col min="3" max="3" width="10.425" style="10" customWidth="1"/>
    <col min="4" max="4" width="10.5583333333333" style="10" customWidth="1"/>
    <col min="5" max="6" width="11.1083333333333" style="10" customWidth="1"/>
    <col min="7" max="7" width="12" style="10" customWidth="1"/>
    <col min="8" max="8" width="12.4416666666667" style="10" customWidth="1"/>
    <col min="9" max="9" width="12.3333333333333" style="10" customWidth="1"/>
    <col min="10" max="10" width="9.10833333333333" style="10" customWidth="1"/>
    <col min="11" max="11" width="6.775" style="10" customWidth="1"/>
    <col min="12" max="12" width="10.3333333333333" style="10" customWidth="1"/>
    <col min="13" max="13" width="10.775" style="10" customWidth="1"/>
    <col min="14" max="14" width="12.3333333333333" style="10" customWidth="1"/>
    <col min="15" max="15" width="8.925" style="10" customWidth="1"/>
    <col min="16" max="16" width="9.46666666666667" style="10" customWidth="1"/>
    <col min="17" max="17" width="10" style="10" customWidth="1"/>
    <col min="18" max="18" width="8.10833333333333" style="10" customWidth="1"/>
    <col min="19" max="19" width="8.775" style="10" customWidth="1"/>
    <col min="20" max="20" width="8.44166666666667" style="10" customWidth="1"/>
    <col min="21" max="21" width="11.4416666666667" style="10" customWidth="1"/>
    <col min="22" max="22" width="14.1083333333333" style="10" customWidth="1"/>
    <col min="23" max="16384" width="9" style="10"/>
  </cols>
  <sheetData>
    <row r="1" ht="31.5" customHeight="1" spans="2:22">
      <c r="B1" s="12" t="s">
        <v>0</v>
      </c>
      <c r="C1" s="13"/>
      <c r="D1" s="13"/>
      <c r="E1" s="13"/>
      <c r="F1" s="13"/>
      <c r="G1" s="13"/>
      <c r="H1" s="13"/>
      <c r="I1" s="13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="6" customFormat="1" ht="22.5" customHeight="1" spans="2:23">
      <c r="B2" s="11"/>
      <c r="C2" s="10"/>
      <c r="D2" s="10"/>
      <c r="E2" s="10"/>
      <c r="F2" s="10"/>
      <c r="G2" s="10"/>
      <c r="H2" s="10"/>
      <c r="I2" s="10"/>
      <c r="J2" s="10"/>
      <c r="K2" s="53" t="str">
        <f>IF(_metadata!B2="","",_metadata!B2)</f>
        <v/>
      </c>
      <c r="L2" s="53"/>
      <c r="M2" s="53"/>
      <c r="N2" s="53"/>
      <c r="O2" s="54"/>
      <c r="P2" s="55"/>
      <c r="Q2" s="55"/>
      <c r="R2" s="65" t="s">
        <v>1</v>
      </c>
      <c r="S2" s="65"/>
      <c r="T2" s="65"/>
      <c r="U2" s="65"/>
      <c r="V2" s="65"/>
      <c r="W2" s="10"/>
    </row>
    <row r="3" s="7" customFormat="1" ht="27" customHeight="1" spans="2:22">
      <c r="B3" s="14" t="s">
        <v>2</v>
      </c>
      <c r="C3" s="15" t="s">
        <v>3</v>
      </c>
      <c r="D3" s="16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56" t="s">
        <v>10</v>
      </c>
      <c r="K3" s="56" t="s">
        <v>11</v>
      </c>
      <c r="L3" s="57"/>
      <c r="M3" s="58" t="s">
        <v>12</v>
      </c>
      <c r="N3" s="58"/>
      <c r="O3" s="58"/>
      <c r="P3" s="59" t="s">
        <v>13</v>
      </c>
      <c r="Q3" s="58"/>
      <c r="R3" s="66" t="s">
        <v>14</v>
      </c>
      <c r="S3" s="66" t="s">
        <v>15</v>
      </c>
      <c r="T3" s="56" t="s">
        <v>16</v>
      </c>
      <c r="U3" s="17" t="s">
        <v>17</v>
      </c>
      <c r="V3" s="17" t="s">
        <v>18</v>
      </c>
    </row>
    <row r="4" s="7" customFormat="1" ht="81.75" customHeight="1" spans="2:22">
      <c r="B4" s="18"/>
      <c r="C4" s="19"/>
      <c r="D4" s="20"/>
      <c r="E4" s="21"/>
      <c r="F4" s="21"/>
      <c r="G4" s="21"/>
      <c r="H4" s="21"/>
      <c r="I4" s="21"/>
      <c r="J4" s="60"/>
      <c r="K4" s="60"/>
      <c r="L4" s="21" t="s">
        <v>19</v>
      </c>
      <c r="M4" s="60" t="s">
        <v>20</v>
      </c>
      <c r="N4" s="60" t="s">
        <v>21</v>
      </c>
      <c r="O4" s="60" t="s">
        <v>22</v>
      </c>
      <c r="P4" s="60" t="s">
        <v>23</v>
      </c>
      <c r="Q4" s="60" t="s">
        <v>24</v>
      </c>
      <c r="R4" s="60"/>
      <c r="S4" s="60"/>
      <c r="T4" s="60"/>
      <c r="U4" s="21"/>
      <c r="V4" s="21"/>
    </row>
    <row r="5" s="7" customFormat="1" ht="81.75" hidden="1" customHeight="1" spans="2:22">
      <c r="B5" s="22"/>
      <c r="C5" s="23"/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61"/>
      <c r="K5" s="61"/>
      <c r="L5" s="4" t="s">
        <v>31</v>
      </c>
      <c r="M5" s="4" t="s">
        <v>32</v>
      </c>
      <c r="N5" s="61"/>
      <c r="O5" s="61"/>
      <c r="P5" s="61"/>
      <c r="Q5" s="61"/>
      <c r="R5" s="61"/>
      <c r="S5" s="61"/>
      <c r="T5" s="61"/>
      <c r="U5" s="4" t="s">
        <v>33</v>
      </c>
      <c r="V5" s="4" t="s">
        <v>34</v>
      </c>
    </row>
    <row r="6" s="7" customFormat="1" ht="81.75" hidden="1" customHeight="1" spans="2:22">
      <c r="B6" s="22"/>
      <c r="C6" s="23"/>
      <c r="D6" s="24" t="e">
        <f>VLOOKUP(D5,'[1]4_3m地址'!$A:$H,6,FALSE)</f>
        <v>#N/A</v>
      </c>
      <c r="E6" s="24" t="e">
        <f>VLOOKUP(E5,'[1]4_3m地址'!$A:$H,6,FALSE)</f>
        <v>#N/A</v>
      </c>
      <c r="F6" s="24" t="e">
        <f>VLOOKUP(F5,'[1]4_3m地址'!$A:$H,6,FALSE)</f>
        <v>#N/A</v>
      </c>
      <c r="G6" s="24" t="e">
        <f>VLOOKUP(G5,'[1]4_3m地址'!$A:$H,6,FALSE)</f>
        <v>#N/A</v>
      </c>
      <c r="H6" s="24" t="e">
        <f>VLOOKUP(H5,'[1]4_3m地址'!$A:$H,6,FALSE)</f>
        <v>#N/A</v>
      </c>
      <c r="I6" s="24" t="e">
        <f>VLOOKUP(I5,'[1]4_3m地址'!$A:$H,6,FALSE)</f>
        <v>#N/A</v>
      </c>
      <c r="J6" s="24" t="e">
        <f>VLOOKUP(J5,'[1]4_3m地址'!$A:$H,6,FALSE)</f>
        <v>#N/A</v>
      </c>
      <c r="K6" s="24" t="e">
        <f>VLOOKUP(K5,'[1]4_3m地址'!$A:$H,6,FALSE)</f>
        <v>#N/A</v>
      </c>
      <c r="L6" s="24" t="e">
        <f>VLOOKUP(L5,'[1]4_3m地址'!$A:$H,6,FALSE)</f>
        <v>#N/A</v>
      </c>
      <c r="M6" s="24" t="e">
        <f>VLOOKUP(M5,'[1]4_3m地址'!$A:$H,6,FALSE)</f>
        <v>#N/A</v>
      </c>
      <c r="N6" s="24" t="e">
        <f>VLOOKUP(N5,'[1]4_3m地址'!$A:$H,6,FALSE)</f>
        <v>#N/A</v>
      </c>
      <c r="O6" s="24" t="e">
        <f>VLOOKUP(O5,'[1]4_3m地址'!$A:$H,6,FALSE)</f>
        <v>#N/A</v>
      </c>
      <c r="P6" s="24" t="e">
        <f>VLOOKUP(P5,'[1]4_3m地址'!$A:$H,6,FALSE)</f>
        <v>#N/A</v>
      </c>
      <c r="Q6" s="24" t="e">
        <f>VLOOKUP(Q5,'[1]4_3m地址'!$A:$H,6,FALSE)</f>
        <v>#N/A</v>
      </c>
      <c r="R6" s="24" t="e">
        <f>VLOOKUP(R5,'[1]4_3m地址'!$A:$H,6,FALSE)</f>
        <v>#N/A</v>
      </c>
      <c r="S6" s="24" t="e">
        <f>VLOOKUP(S5,'[1]4_3m地址'!$A:$H,6,FALSE)</f>
        <v>#N/A</v>
      </c>
      <c r="T6" s="24" t="e">
        <f>VLOOKUP(T5,'[1]4_3m地址'!$A:$H,6,FALSE)</f>
        <v>#N/A</v>
      </c>
      <c r="U6" s="24" t="e">
        <f>VLOOKUP(U5,'[1]4_3m地址'!$A:$H,6,FALSE)</f>
        <v>#N/A</v>
      </c>
      <c r="V6" s="24" t="e">
        <f>VLOOKUP(V5,'[1]4_3m地址'!$A:$H,6,FALSE)</f>
        <v>#N/A</v>
      </c>
    </row>
    <row r="7" s="7" customFormat="1" ht="81.75" hidden="1" customHeight="1" spans="2:22">
      <c r="B7" s="22"/>
      <c r="C7" s="23"/>
      <c r="D7" s="24" t="e">
        <f>VLOOKUP(D5,'[1]4_3m地址'!$A:$H,8,FALSE)</f>
        <v>#N/A</v>
      </c>
      <c r="E7" s="24" t="e">
        <f>VLOOKUP(E5,'[1]4_3m地址'!$A:$H,8,FALSE)</f>
        <v>#N/A</v>
      </c>
      <c r="F7" s="24" t="e">
        <f>VLOOKUP(F5,'[1]4_3m地址'!$A:$H,8,FALSE)</f>
        <v>#N/A</v>
      </c>
      <c r="G7" s="24" t="e">
        <f>VLOOKUP(G5,'[1]4_3m地址'!$A:$H,8,FALSE)</f>
        <v>#N/A</v>
      </c>
      <c r="H7" s="24" t="e">
        <f>VLOOKUP(H5,'[1]4_3m地址'!$A:$H,8,FALSE)</f>
        <v>#N/A</v>
      </c>
      <c r="I7" s="24" t="e">
        <f>VLOOKUP(I5,'[1]4_3m地址'!$A:$H,8,FALSE)</f>
        <v>#N/A</v>
      </c>
      <c r="J7" s="24" t="e">
        <f>VLOOKUP(J5,'[1]4_3m地址'!$A:$H,8,FALSE)</f>
        <v>#N/A</v>
      </c>
      <c r="K7" s="24" t="e">
        <f>VLOOKUP(K5,'[1]4_3m地址'!$A:$H,8,FALSE)</f>
        <v>#N/A</v>
      </c>
      <c r="L7" s="24" t="e">
        <f>VLOOKUP(L5,'[1]4_3m地址'!$A:$H,8,FALSE)</f>
        <v>#N/A</v>
      </c>
      <c r="M7" s="24" t="e">
        <f>VLOOKUP(M5,'[1]4_3m地址'!$A:$H,8,FALSE)</f>
        <v>#N/A</v>
      </c>
      <c r="N7" s="24" t="e">
        <f>VLOOKUP(N5,'[1]4_3m地址'!$A:$H,8,FALSE)</f>
        <v>#N/A</v>
      </c>
      <c r="O7" s="24" t="e">
        <f>VLOOKUP(O5,'[1]4_3m地址'!$A:$H,8,FALSE)</f>
        <v>#N/A</v>
      </c>
      <c r="P7" s="24" t="e">
        <f>VLOOKUP(P5,'[1]4_3m地址'!$A:$H,8,FALSE)</f>
        <v>#N/A</v>
      </c>
      <c r="Q7" s="24" t="e">
        <f>VLOOKUP(Q5,'[1]4_3m地址'!$A:$H,8,FALSE)</f>
        <v>#N/A</v>
      </c>
      <c r="R7" s="24" t="e">
        <f>VLOOKUP(R5,'[1]4_3m地址'!$A:$H,8,FALSE)</f>
        <v>#N/A</v>
      </c>
      <c r="S7" s="24" t="e">
        <f>VLOOKUP(S5,'[1]4_3m地址'!$A:$H,8,FALSE)</f>
        <v>#N/A</v>
      </c>
      <c r="T7" s="24" t="e">
        <f>VLOOKUP(T5,'[1]4_3m地址'!$A:$H,8,FALSE)</f>
        <v>#N/A</v>
      </c>
      <c r="U7" s="24" t="e">
        <f>VLOOKUP(U5,'[1]4_3m地址'!$A:$H,8,FALSE)</f>
        <v>#N/A</v>
      </c>
      <c r="V7" s="24" t="e">
        <f>VLOOKUP(V5,'[1]4_3m地址'!$A:$H,8,FALSE)</f>
        <v>#N/A</v>
      </c>
    </row>
    <row r="8" s="7" customFormat="1" ht="81.75" hidden="1" customHeight="1" spans="2:22">
      <c r="B8" s="22"/>
      <c r="C8" s="23"/>
      <c r="D8" s="24" t="e">
        <f>VLOOKUP(D5,'[1]4_3m地址'!$A:$H,3,FALSE)</f>
        <v>#N/A</v>
      </c>
      <c r="E8" s="24" t="e">
        <f>VLOOKUP(E5,'[1]4_3m地址'!$A:$H,3,FALSE)</f>
        <v>#N/A</v>
      </c>
      <c r="F8" s="24" t="e">
        <f>VLOOKUP(F5,'[1]4_3m地址'!$A:$H,3,FALSE)</f>
        <v>#N/A</v>
      </c>
      <c r="G8" s="24" t="e">
        <f>VLOOKUP(G5,'[1]4_3m地址'!$A:$H,3,FALSE)</f>
        <v>#N/A</v>
      </c>
      <c r="H8" s="24" t="e">
        <f>VLOOKUP(H5,'[1]4_3m地址'!$A:$H,3,FALSE)</f>
        <v>#N/A</v>
      </c>
      <c r="I8" s="24" t="e">
        <f>VLOOKUP(I5,'[1]4_3m地址'!$A:$H,3,FALSE)</f>
        <v>#N/A</v>
      </c>
      <c r="J8" s="24" t="e">
        <f>VLOOKUP(J5,'[1]4_3m地址'!$A:$H,3,FALSE)</f>
        <v>#N/A</v>
      </c>
      <c r="K8" s="24" t="e">
        <f>VLOOKUP(K5,'[1]4_3m地址'!$A:$H,3,FALSE)</f>
        <v>#N/A</v>
      </c>
      <c r="L8" s="24" t="e">
        <f>VLOOKUP(L5,'[1]4_3m地址'!$A:$H,3,FALSE)</f>
        <v>#N/A</v>
      </c>
      <c r="M8" s="24" t="e">
        <f>VLOOKUP(M5,'[1]4_3m地址'!$A:$H,3,FALSE)</f>
        <v>#N/A</v>
      </c>
      <c r="N8" s="24" t="e">
        <f>VLOOKUP(N5,'[1]4_3m地址'!$A:$H,3,FALSE)</f>
        <v>#N/A</v>
      </c>
      <c r="O8" s="24" t="e">
        <f>VLOOKUP(O5,'[1]4_3m地址'!$A:$H,3,FALSE)</f>
        <v>#N/A</v>
      </c>
      <c r="P8" s="24" t="e">
        <f>VLOOKUP(P5,'[1]4_3m地址'!$A:$H,3,FALSE)</f>
        <v>#N/A</v>
      </c>
      <c r="Q8" s="24" t="e">
        <f>VLOOKUP(Q5,'[1]4_3m地址'!$A:$H,3,FALSE)</f>
        <v>#N/A</v>
      </c>
      <c r="R8" s="24" t="e">
        <f>VLOOKUP(R5,'[1]4_3m地址'!$A:$H,3,FALSE)</f>
        <v>#N/A</v>
      </c>
      <c r="S8" s="24" t="e">
        <f>VLOOKUP(S5,'[1]4_3m地址'!$A:$H,3,FALSE)</f>
        <v>#N/A</v>
      </c>
      <c r="T8" s="24" t="e">
        <f>VLOOKUP(T5,'[1]4_3m地址'!$A:$H,3,FALSE)</f>
        <v>#N/A</v>
      </c>
      <c r="U8" s="24" t="e">
        <f>VLOOKUP(U5,'[1]4_3m地址'!$A:$H,3,FALSE)</f>
        <v>#N/A</v>
      </c>
      <c r="V8" s="24" t="e">
        <f>VLOOKUP(V5,'[1]4_3m地址'!$A:$H,3,FALSE)</f>
        <v>#N/A</v>
      </c>
    </row>
    <row r="9" s="7" customFormat="1" ht="81.75" hidden="1" customHeight="1" spans="2:22">
      <c r="B9" s="22"/>
      <c r="C9" s="23" t="s">
        <v>35</v>
      </c>
      <c r="D9" s="4" t="s">
        <v>36</v>
      </c>
      <c r="E9" s="4" t="s">
        <v>37</v>
      </c>
      <c r="F9" s="4" t="s">
        <v>38</v>
      </c>
      <c r="G9" s="4" t="s">
        <v>39</v>
      </c>
      <c r="H9" s="4" t="s">
        <v>40</v>
      </c>
      <c r="I9" s="4" t="s">
        <v>41</v>
      </c>
      <c r="J9" s="61" t="s">
        <v>35</v>
      </c>
      <c r="K9" s="61" t="s">
        <v>35</v>
      </c>
      <c r="L9" s="4" t="s">
        <v>42</v>
      </c>
      <c r="M9" s="4" t="s">
        <v>43</v>
      </c>
      <c r="N9" s="61" t="s">
        <v>35</v>
      </c>
      <c r="O9" s="61" t="s">
        <v>35</v>
      </c>
      <c r="P9" s="61" t="s">
        <v>35</v>
      </c>
      <c r="Q9" s="61" t="s">
        <v>35</v>
      </c>
      <c r="R9" s="61" t="s">
        <v>35</v>
      </c>
      <c r="S9" s="61" t="s">
        <v>35</v>
      </c>
      <c r="T9" s="61" t="s">
        <v>35</v>
      </c>
      <c r="U9" s="4" t="s">
        <v>44</v>
      </c>
      <c r="V9" s="4" t="s">
        <v>45</v>
      </c>
    </row>
    <row r="10" s="8" customFormat="1" ht="41" customHeight="1" spans="2:22">
      <c r="B10" s="25" t="s">
        <v>46</v>
      </c>
      <c r="C10" s="26" t="s">
        <v>47</v>
      </c>
      <c r="D10" s="26" t="s">
        <v>48</v>
      </c>
      <c r="E10" s="26" t="s">
        <v>49</v>
      </c>
      <c r="F10" s="26" t="s">
        <v>50</v>
      </c>
      <c r="G10" s="26" t="s">
        <v>50</v>
      </c>
      <c r="H10" s="26" t="s">
        <v>51</v>
      </c>
      <c r="I10" s="26" t="s">
        <v>52</v>
      </c>
      <c r="J10" s="26" t="s">
        <v>53</v>
      </c>
      <c r="K10" s="26" t="s">
        <v>54</v>
      </c>
      <c r="L10" s="26" t="s">
        <v>55</v>
      </c>
      <c r="M10" s="26" t="s">
        <v>55</v>
      </c>
      <c r="N10" s="26" t="s">
        <v>56</v>
      </c>
      <c r="O10" s="26" t="s">
        <v>57</v>
      </c>
      <c r="P10" s="26" t="s">
        <v>58</v>
      </c>
      <c r="Q10" s="26" t="s">
        <v>59</v>
      </c>
      <c r="R10" s="26" t="s">
        <v>59</v>
      </c>
      <c r="S10" s="26" t="s">
        <v>59</v>
      </c>
      <c r="T10" s="26" t="s">
        <v>54</v>
      </c>
      <c r="U10" s="26" t="s">
        <v>60</v>
      </c>
      <c r="V10" s="26" t="s">
        <v>61</v>
      </c>
    </row>
    <row r="11" s="9" customFormat="1" ht="46" hidden="1" customHeight="1" spans="2:22">
      <c r="B11" s="27"/>
      <c r="C11" s="28">
        <v>1</v>
      </c>
      <c r="D11" s="28">
        <v>35</v>
      </c>
      <c r="E11" s="29">
        <v>9999999</v>
      </c>
      <c r="F11" s="29">
        <v>105</v>
      </c>
      <c r="G11" s="29">
        <v>105</v>
      </c>
      <c r="H11" s="29">
        <v>25</v>
      </c>
      <c r="I11" s="29">
        <v>100</v>
      </c>
      <c r="J11" s="29">
        <v>10.5</v>
      </c>
      <c r="K11" s="29">
        <v>2</v>
      </c>
      <c r="L11" s="29">
        <v>52</v>
      </c>
      <c r="M11" s="29">
        <v>52</v>
      </c>
      <c r="N11" s="29">
        <v>3.5</v>
      </c>
      <c r="O11" s="29">
        <v>50</v>
      </c>
      <c r="P11" s="29">
        <v>90</v>
      </c>
      <c r="Q11" s="29">
        <v>0.5</v>
      </c>
      <c r="R11" s="29">
        <v>0.5</v>
      </c>
      <c r="S11" s="29">
        <v>0.5</v>
      </c>
      <c r="T11" s="29">
        <v>2</v>
      </c>
      <c r="U11" s="29">
        <v>1.4</v>
      </c>
      <c r="V11" s="28">
        <v>1.45</v>
      </c>
    </row>
    <row r="12" s="9" customFormat="1" ht="44" hidden="1" customHeight="1" spans="2:22">
      <c r="B12" s="27"/>
      <c r="C12" s="28">
        <v>0.5</v>
      </c>
      <c r="D12" s="29">
        <v>-999999</v>
      </c>
      <c r="E12" s="29">
        <v>80</v>
      </c>
      <c r="F12" s="29">
        <v>100</v>
      </c>
      <c r="G12" s="29">
        <v>100</v>
      </c>
      <c r="H12" s="29">
        <v>-999999</v>
      </c>
      <c r="I12" s="29">
        <v>93</v>
      </c>
      <c r="J12" s="29">
        <v>9</v>
      </c>
      <c r="K12" s="29">
        <v>0</v>
      </c>
      <c r="L12" s="29">
        <v>45</v>
      </c>
      <c r="M12" s="29">
        <v>45</v>
      </c>
      <c r="N12" s="29">
        <v>1.5</v>
      </c>
      <c r="O12" s="29">
        <v>-999999</v>
      </c>
      <c r="P12" s="29">
        <v>-999999</v>
      </c>
      <c r="Q12" s="29">
        <v>-999999</v>
      </c>
      <c r="R12" s="29">
        <v>-999999</v>
      </c>
      <c r="S12" s="29">
        <v>-999999</v>
      </c>
      <c r="T12" s="29">
        <v>-999999</v>
      </c>
      <c r="U12" s="29">
        <v>-999999</v>
      </c>
      <c r="V12" s="29">
        <v>-999999</v>
      </c>
    </row>
    <row r="13" ht="18.75" customHeight="1" spans="2:22">
      <c r="B13" s="30">
        <v>0</v>
      </c>
      <c r="C13" s="31" t="str">
        <f>IF(_liuan_day_hour!A2="","",_liuan_day_hour!A2)</f>
        <v/>
      </c>
      <c r="D13" s="31" t="str">
        <f>IF(_liuan_day_hour!B2="","",_liuan_day_hour!B2)</f>
        <v/>
      </c>
      <c r="E13" s="31" t="str">
        <f>IF(_liuan_day_hour!C2="","",_liuan_day_hour!C2)</f>
        <v/>
      </c>
      <c r="F13" s="31" t="str">
        <f>IF(_liuan_day_hour!D2="","",_liuan_day_hour!D2)</f>
        <v/>
      </c>
      <c r="G13" s="31" t="str">
        <f>IF(_liuan_day_hour!E2="","",_liuan_day_hour!E2)</f>
        <v/>
      </c>
      <c r="H13" s="31" t="str">
        <f>IF(_liuan_day_hour!F2="","",_liuan_day_hour!F2)</f>
        <v/>
      </c>
      <c r="I13" s="31" t="str">
        <f>IF(_liuan_day_hour!G2="","",_liuan_day_hour!G2)</f>
        <v/>
      </c>
      <c r="J13" s="31" t="str">
        <f>IF(_liuan_day_hour!H2="","",_liuan_day_hour!H2)</f>
        <v/>
      </c>
      <c r="K13" s="31" t="str">
        <f>IF(_liuan_day_hour!I2="","",_liuan_day_hour!I2)</f>
        <v/>
      </c>
      <c r="L13" s="31" t="str">
        <f>IF(_liuan_day_hour!J2="","",_liuan_day_hour!J2)</f>
        <v/>
      </c>
      <c r="M13" s="31" t="str">
        <f>IF(_liuan_day_hour!K2="","",_liuan_day_hour!K2)</f>
        <v/>
      </c>
      <c r="N13" s="31" t="str">
        <f>IF(_liuan_day_hour!L2="","",_liuan_day_hour!L2)</f>
        <v/>
      </c>
      <c r="O13" s="31" t="str">
        <f>IF(_liuan_day_hour!M2="","",_liuan_day_hour!M2)</f>
        <v/>
      </c>
      <c r="P13" s="31" t="str">
        <f>IF(_liuan_day_hour!N2="","",_liuan_day_hour!N2)</f>
        <v/>
      </c>
      <c r="Q13" s="31" t="str">
        <f>IF(_liuan_day_hour!O2="","",_liuan_day_hour!O2)</f>
        <v/>
      </c>
      <c r="R13" s="31" t="str">
        <f>IF(_liuan_day_hour!P2="","",_liuan_day_hour!P2)</f>
        <v/>
      </c>
      <c r="S13" s="31" t="str">
        <f>IF(_liuan_day_hour!Q2="","",_liuan_day_hour!Q2)</f>
        <v/>
      </c>
      <c r="T13" s="31" t="str">
        <f>IF(_liuan_day_hour!R2="","",_liuan_day_hour!R2)</f>
        <v/>
      </c>
      <c r="U13" s="31" t="str">
        <f>IF(_liuan_day_hour!S2="","",_liuan_day_hour!S2/1000)</f>
        <v/>
      </c>
      <c r="V13" s="31" t="str">
        <f>IF(_liuan_day_hour!T2="","",_liuan_day_hour!T2/1000)</f>
        <v/>
      </c>
    </row>
    <row r="14" ht="18.75" customHeight="1" spans="2:22">
      <c r="B14" s="32">
        <v>0.0416666666666667</v>
      </c>
      <c r="C14" s="33" t="str">
        <f>IF(_liuan_day_hour!A3="","",_liuan_day_hour!A3)</f>
        <v/>
      </c>
      <c r="D14" s="33" t="str">
        <f>IF(_liuan_day_hour!B3="","",_liuan_day_hour!B3)</f>
        <v/>
      </c>
      <c r="E14" s="33" t="str">
        <f>IF(_liuan_day_hour!C3="","",_liuan_day_hour!C3)</f>
        <v/>
      </c>
      <c r="F14" s="33" t="str">
        <f>IF(_liuan_day_hour!D3="","",_liuan_day_hour!D3)</f>
        <v/>
      </c>
      <c r="G14" s="33" t="str">
        <f>IF(_liuan_day_hour!E3="","",_liuan_day_hour!E3)</f>
        <v/>
      </c>
      <c r="H14" s="33" t="str">
        <f>IF(_liuan_day_hour!F3="","",_liuan_day_hour!F3)</f>
        <v/>
      </c>
      <c r="I14" s="33" t="str">
        <f>IF(_liuan_day_hour!G3="","",_liuan_day_hour!G3)</f>
        <v/>
      </c>
      <c r="J14" s="33" t="str">
        <f>IF(_liuan_day_hour!H3="","",_liuan_day_hour!H3)</f>
        <v/>
      </c>
      <c r="K14" s="33" t="str">
        <f>IF(_liuan_day_hour!I3="","",_liuan_day_hour!I3)</f>
        <v/>
      </c>
      <c r="L14" s="33" t="str">
        <f>IF(_liuan_day_hour!J3="","",_liuan_day_hour!J3)</f>
        <v/>
      </c>
      <c r="M14" s="33" t="str">
        <f>IF(_liuan_day_hour!K3="","",_liuan_day_hour!K3)</f>
        <v/>
      </c>
      <c r="N14" s="33" t="str">
        <f>IF(_liuan_day_hour!L3="","",_liuan_day_hour!L3)</f>
        <v/>
      </c>
      <c r="O14" s="33" t="str">
        <f>IF(_liuan_day_hour!M3="","",_liuan_day_hour!M3)</f>
        <v/>
      </c>
      <c r="P14" s="33" t="str">
        <f>IF(_liuan_day_hour!N3="","",_liuan_day_hour!N3)</f>
        <v/>
      </c>
      <c r="Q14" s="33" t="str">
        <f>IF(_liuan_day_hour!O3="","",_liuan_day_hour!O3)</f>
        <v/>
      </c>
      <c r="R14" s="33" t="str">
        <f>IF(_liuan_day_hour!P3="","",_liuan_day_hour!P3)</f>
        <v/>
      </c>
      <c r="S14" s="33" t="str">
        <f>IF(_liuan_day_hour!Q3="","",_liuan_day_hour!Q3)</f>
        <v/>
      </c>
      <c r="T14" s="33" t="str">
        <f>IF(_liuan_day_hour!R3="","",_liuan_day_hour!R3)</f>
        <v/>
      </c>
      <c r="U14" s="33" t="str">
        <f>IF(_liuan_day_hour!S3="","",_liuan_day_hour!S3/1000)</f>
        <v/>
      </c>
      <c r="V14" s="33" t="str">
        <f>IF(_liuan_day_hour!T3="","",_liuan_day_hour!T3/1000)</f>
        <v/>
      </c>
    </row>
    <row r="15" ht="18.75" customHeight="1" spans="2:22">
      <c r="B15" s="32">
        <v>0.0833333333333333</v>
      </c>
      <c r="C15" s="33" t="str">
        <f>IF(_liuan_day_hour!A4="","",_liuan_day_hour!A4)</f>
        <v/>
      </c>
      <c r="D15" s="33" t="str">
        <f>IF(_liuan_day_hour!B4="","",_liuan_day_hour!B4)</f>
        <v/>
      </c>
      <c r="E15" s="33" t="str">
        <f>IF(_liuan_day_hour!C4="","",_liuan_day_hour!C4)</f>
        <v/>
      </c>
      <c r="F15" s="33" t="str">
        <f>IF(_liuan_day_hour!D4="","",_liuan_day_hour!D4)</f>
        <v/>
      </c>
      <c r="G15" s="33" t="str">
        <f>IF(_liuan_day_hour!E4="","",_liuan_day_hour!E4)</f>
        <v/>
      </c>
      <c r="H15" s="33" t="str">
        <f>IF(_liuan_day_hour!F4="","",_liuan_day_hour!F4)</f>
        <v/>
      </c>
      <c r="I15" s="33" t="str">
        <f>IF(_liuan_day_hour!G4="","",_liuan_day_hour!G4)</f>
        <v/>
      </c>
      <c r="J15" s="33" t="str">
        <f>IF(_liuan_day_hour!H4="","",_liuan_day_hour!H4)</f>
        <v/>
      </c>
      <c r="K15" s="33" t="str">
        <f>IF(_liuan_day_hour!I4="","",_liuan_day_hour!I4)</f>
        <v/>
      </c>
      <c r="L15" s="33" t="str">
        <f>IF(_liuan_day_hour!J4="","",_liuan_day_hour!J4)</f>
        <v/>
      </c>
      <c r="M15" s="33" t="str">
        <f>IF(_liuan_day_hour!K4="","",_liuan_day_hour!K4)</f>
        <v/>
      </c>
      <c r="N15" s="33" t="str">
        <f>IF(_liuan_day_hour!L4="","",_liuan_day_hour!L4)</f>
        <v/>
      </c>
      <c r="O15" s="33" t="str">
        <f>IF(_liuan_day_hour!M4="","",_liuan_day_hour!M4)</f>
        <v/>
      </c>
      <c r="P15" s="33" t="str">
        <f>IF(_liuan_day_hour!N4="","",_liuan_day_hour!N4)</f>
        <v/>
      </c>
      <c r="Q15" s="33" t="str">
        <f>IF(_liuan_day_hour!O4="","",_liuan_day_hour!O4)</f>
        <v/>
      </c>
      <c r="R15" s="33" t="str">
        <f>IF(_liuan_day_hour!P4="","",_liuan_day_hour!P4)</f>
        <v/>
      </c>
      <c r="S15" s="33" t="str">
        <f>IF(_liuan_day_hour!Q4="","",_liuan_day_hour!Q4)</f>
        <v/>
      </c>
      <c r="T15" s="33" t="str">
        <f>IF(_liuan_day_hour!R4="","",_liuan_day_hour!R4)</f>
        <v/>
      </c>
      <c r="U15" s="33" t="str">
        <f>IF(_liuan_day_hour!S4="","",_liuan_day_hour!S4/1000)</f>
        <v/>
      </c>
      <c r="V15" s="33" t="str">
        <f>IF(_liuan_day_hour!T4="","",_liuan_day_hour!T4/1000)</f>
        <v/>
      </c>
    </row>
    <row r="16" ht="18.75" customHeight="1" spans="2:22">
      <c r="B16" s="32">
        <v>0.125</v>
      </c>
      <c r="C16" s="33" t="str">
        <f>IF(_liuan_day_hour!A5="","",_liuan_day_hour!A5)</f>
        <v/>
      </c>
      <c r="D16" s="33" t="str">
        <f>IF(_liuan_day_hour!B5="","",_liuan_day_hour!B5)</f>
        <v/>
      </c>
      <c r="E16" s="33" t="str">
        <f>IF(_liuan_day_hour!C5="","",_liuan_day_hour!C5)</f>
        <v/>
      </c>
      <c r="F16" s="33" t="str">
        <f>IF(_liuan_day_hour!D5="","",_liuan_day_hour!D5)</f>
        <v/>
      </c>
      <c r="G16" s="33" t="str">
        <f>IF(_liuan_day_hour!E5="","",_liuan_day_hour!E5)</f>
        <v/>
      </c>
      <c r="H16" s="33" t="str">
        <f>IF(_liuan_day_hour!F5="","",_liuan_day_hour!F5)</f>
        <v/>
      </c>
      <c r="I16" s="33" t="str">
        <f>IF(_liuan_day_hour!G5="","",_liuan_day_hour!G5)</f>
        <v/>
      </c>
      <c r="J16" s="33" t="str">
        <f>IF(_liuan_day_hour!H5="","",_liuan_day_hour!H5)</f>
        <v/>
      </c>
      <c r="K16" s="33" t="str">
        <f>IF(_liuan_day_hour!I5="","",_liuan_day_hour!I5)</f>
        <v/>
      </c>
      <c r="L16" s="33" t="str">
        <f>IF(_liuan_day_hour!J5="","",_liuan_day_hour!J5)</f>
        <v/>
      </c>
      <c r="M16" s="33" t="str">
        <f>IF(_liuan_day_hour!K5="","",_liuan_day_hour!K5)</f>
        <v/>
      </c>
      <c r="N16" s="33" t="str">
        <f>IF(_liuan_day_hour!L5="","",_liuan_day_hour!L5)</f>
        <v/>
      </c>
      <c r="O16" s="33" t="str">
        <f>IF(_liuan_day_hour!M5="","",_liuan_day_hour!M5)</f>
        <v/>
      </c>
      <c r="P16" s="33" t="str">
        <f>IF(_liuan_day_hour!N5="","",_liuan_day_hour!N5)</f>
        <v/>
      </c>
      <c r="Q16" s="33" t="str">
        <f>IF(_liuan_day_hour!O5="","",_liuan_day_hour!O5)</f>
        <v/>
      </c>
      <c r="R16" s="33" t="str">
        <f>IF(_liuan_day_hour!P5="","",_liuan_day_hour!P5)</f>
        <v/>
      </c>
      <c r="S16" s="33" t="str">
        <f>IF(_liuan_day_hour!Q5="","",_liuan_day_hour!Q5)</f>
        <v/>
      </c>
      <c r="T16" s="33" t="str">
        <f>IF(_liuan_day_hour!R5="","",_liuan_day_hour!R5)</f>
        <v/>
      </c>
      <c r="U16" s="33" t="str">
        <f>IF(_liuan_day_hour!S5="","",_liuan_day_hour!S5/1000)</f>
        <v/>
      </c>
      <c r="V16" s="33" t="str">
        <f>IF(_liuan_day_hour!T5="","",_liuan_day_hour!T5/1000)</f>
        <v/>
      </c>
    </row>
    <row r="17" ht="18.75" customHeight="1" spans="2:22">
      <c r="B17" s="32">
        <v>0.166666666666667</v>
      </c>
      <c r="C17" s="34" t="str">
        <f>IF(_liuan_day_hour!A6="","",_liuan_day_hour!A6)</f>
        <v/>
      </c>
      <c r="D17" s="34" t="str">
        <f>IF(_liuan_day_hour!B6="","",_liuan_day_hour!B6)</f>
        <v/>
      </c>
      <c r="E17" s="34" t="str">
        <f>IF(_liuan_day_hour!C6="","",_liuan_day_hour!C6)</f>
        <v/>
      </c>
      <c r="F17" s="34" t="str">
        <f>IF(_liuan_day_hour!D6="","",_liuan_day_hour!D6)</f>
        <v/>
      </c>
      <c r="G17" s="34" t="str">
        <f>IF(_liuan_day_hour!E6="","",_liuan_day_hour!E6)</f>
        <v/>
      </c>
      <c r="H17" s="34" t="str">
        <f>IF(_liuan_day_hour!F6="","",_liuan_day_hour!F6)</f>
        <v/>
      </c>
      <c r="I17" s="34" t="str">
        <f>IF(_liuan_day_hour!G6="","",_liuan_day_hour!G6)</f>
        <v/>
      </c>
      <c r="J17" s="34" t="str">
        <f>IF(_liuan_day_hour!H6="","",_liuan_day_hour!H6)</f>
        <v/>
      </c>
      <c r="K17" s="34" t="str">
        <f>IF(_liuan_day_hour!I6="","",_liuan_day_hour!I6)</f>
        <v/>
      </c>
      <c r="L17" s="34" t="str">
        <f>IF(_liuan_day_hour!J6="","",_liuan_day_hour!J6)</f>
        <v/>
      </c>
      <c r="M17" s="34" t="str">
        <f>IF(_liuan_day_hour!K6="","",_liuan_day_hour!K6)</f>
        <v/>
      </c>
      <c r="N17" s="34" t="str">
        <f>IF(_liuan_day_hour!L6="","",_liuan_day_hour!L6)</f>
        <v/>
      </c>
      <c r="O17" s="34" t="str">
        <f>IF(_liuan_day_hour!M6="","",_liuan_day_hour!M6)</f>
        <v/>
      </c>
      <c r="P17" s="34" t="str">
        <f>IF(_liuan_day_hour!N6="","",_liuan_day_hour!N6)</f>
        <v/>
      </c>
      <c r="Q17" s="34" t="str">
        <f>IF(_liuan_day_hour!O6="","",_liuan_day_hour!O6)</f>
        <v/>
      </c>
      <c r="R17" s="34" t="str">
        <f>IF(_liuan_day_hour!P6="","",_liuan_day_hour!P6)</f>
        <v/>
      </c>
      <c r="S17" s="34" t="str">
        <f>IF(_liuan_day_hour!Q6="","",_liuan_day_hour!Q6)</f>
        <v/>
      </c>
      <c r="T17" s="34" t="str">
        <f>IF(_liuan_day_hour!R6="","",_liuan_day_hour!R6)</f>
        <v/>
      </c>
      <c r="U17" s="34" t="str">
        <f>IF(_liuan_day_hour!S6="","",_liuan_day_hour!S6/1000)</f>
        <v/>
      </c>
      <c r="V17" s="34" t="str">
        <f>IF(_liuan_day_hour!T6="","",_liuan_day_hour!T6/1000)</f>
        <v/>
      </c>
    </row>
    <row r="18" ht="18.75" customHeight="1" spans="2:22">
      <c r="B18" s="32">
        <v>0.208333333333333</v>
      </c>
      <c r="C18" s="34" t="str">
        <f>IF(_liuan_day_hour!A7="","",_liuan_day_hour!A7)</f>
        <v/>
      </c>
      <c r="D18" s="34" t="str">
        <f>IF(_liuan_day_hour!B7="","",_liuan_day_hour!B7)</f>
        <v/>
      </c>
      <c r="E18" s="34" t="str">
        <f>IF(_liuan_day_hour!C7="","",_liuan_day_hour!C7)</f>
        <v/>
      </c>
      <c r="F18" s="34" t="str">
        <f>IF(_liuan_day_hour!D7="","",_liuan_day_hour!D7)</f>
        <v/>
      </c>
      <c r="G18" s="34" t="str">
        <f>IF(_liuan_day_hour!E7="","",_liuan_day_hour!E7)</f>
        <v/>
      </c>
      <c r="H18" s="34" t="str">
        <f>IF(_liuan_day_hour!F7="","",_liuan_day_hour!F7)</f>
        <v/>
      </c>
      <c r="I18" s="34" t="str">
        <f>IF(_liuan_day_hour!G7="","",_liuan_day_hour!G7)</f>
        <v/>
      </c>
      <c r="J18" s="34" t="str">
        <f>IF(_liuan_day_hour!H7="","",_liuan_day_hour!H7)</f>
        <v/>
      </c>
      <c r="K18" s="34" t="str">
        <f>IF(_liuan_day_hour!I7="","",_liuan_day_hour!I7)</f>
        <v/>
      </c>
      <c r="L18" s="34" t="str">
        <f>IF(_liuan_day_hour!J7="","",_liuan_day_hour!J7)</f>
        <v/>
      </c>
      <c r="M18" s="34" t="str">
        <f>IF(_liuan_day_hour!K7="","",_liuan_day_hour!K7)</f>
        <v/>
      </c>
      <c r="N18" s="34" t="str">
        <f>IF(_liuan_day_hour!L7="","",_liuan_day_hour!L7)</f>
        <v/>
      </c>
      <c r="O18" s="34" t="str">
        <f>IF(_liuan_day_hour!M7="","",_liuan_day_hour!M7)</f>
        <v/>
      </c>
      <c r="P18" s="34" t="str">
        <f>IF(_liuan_day_hour!N7="","",_liuan_day_hour!N7)</f>
        <v/>
      </c>
      <c r="Q18" s="34" t="str">
        <f>IF(_liuan_day_hour!O7="","",_liuan_day_hour!O7)</f>
        <v/>
      </c>
      <c r="R18" s="34" t="str">
        <f>IF(_liuan_day_hour!P7="","",_liuan_day_hour!P7)</f>
        <v/>
      </c>
      <c r="S18" s="34" t="str">
        <f>IF(_liuan_day_hour!Q7="","",_liuan_day_hour!Q7)</f>
        <v/>
      </c>
      <c r="T18" s="34" t="str">
        <f>IF(_liuan_day_hour!R7="","",_liuan_day_hour!R7)</f>
        <v/>
      </c>
      <c r="U18" s="34" t="str">
        <f>IF(_liuan_day_hour!S7="","",_liuan_day_hour!S7/1000)</f>
        <v/>
      </c>
      <c r="V18" s="34" t="str">
        <f>IF(_liuan_day_hour!T7="","",_liuan_day_hour!T7/1000)</f>
        <v/>
      </c>
    </row>
    <row r="19" ht="18.75" customHeight="1" spans="2:22">
      <c r="B19" s="32">
        <v>0.25</v>
      </c>
      <c r="C19" s="34" t="str">
        <f>IF(_liuan_day_hour!A8="","",_liuan_day_hour!A8)</f>
        <v/>
      </c>
      <c r="D19" s="34" t="str">
        <f>IF(_liuan_day_hour!B8="","",_liuan_day_hour!B8)</f>
        <v/>
      </c>
      <c r="E19" s="34" t="str">
        <f>IF(_liuan_day_hour!C8="","",_liuan_day_hour!C8)</f>
        <v/>
      </c>
      <c r="F19" s="34" t="str">
        <f>IF(_liuan_day_hour!D8="","",_liuan_day_hour!D8)</f>
        <v/>
      </c>
      <c r="G19" s="34" t="str">
        <f>IF(_liuan_day_hour!E8="","",_liuan_day_hour!E8)</f>
        <v/>
      </c>
      <c r="H19" s="34" t="str">
        <f>IF(_liuan_day_hour!F8="","",_liuan_day_hour!F8)</f>
        <v/>
      </c>
      <c r="I19" s="34" t="str">
        <f>IF(_liuan_day_hour!G8="","",_liuan_day_hour!G8)</f>
        <v/>
      </c>
      <c r="J19" s="34" t="str">
        <f>IF(_liuan_day_hour!H8="","",_liuan_day_hour!H8)</f>
        <v/>
      </c>
      <c r="K19" s="34" t="str">
        <f>IF(_liuan_day_hour!I8="","",_liuan_day_hour!I8)</f>
        <v/>
      </c>
      <c r="L19" s="34" t="str">
        <f>IF(_liuan_day_hour!J8="","",_liuan_day_hour!J8)</f>
        <v/>
      </c>
      <c r="M19" s="34" t="str">
        <f>IF(_liuan_day_hour!K8="","",_liuan_day_hour!K8)</f>
        <v/>
      </c>
      <c r="N19" s="34" t="str">
        <f>IF(_liuan_day_hour!L8="","",_liuan_day_hour!L8)</f>
        <v/>
      </c>
      <c r="O19" s="34" t="str">
        <f>IF(_liuan_day_hour!M8="","",_liuan_day_hour!M8)</f>
        <v/>
      </c>
      <c r="P19" s="34" t="str">
        <f>IF(_liuan_day_hour!N8="","",_liuan_day_hour!N8)</f>
        <v/>
      </c>
      <c r="Q19" s="34" t="str">
        <f>IF(_liuan_day_hour!O8="","",_liuan_day_hour!O8)</f>
        <v/>
      </c>
      <c r="R19" s="34" t="str">
        <f>IF(_liuan_day_hour!P8="","",_liuan_day_hour!P8)</f>
        <v/>
      </c>
      <c r="S19" s="34" t="str">
        <f>IF(_liuan_day_hour!Q8="","",_liuan_day_hour!Q8)</f>
        <v/>
      </c>
      <c r="T19" s="34" t="str">
        <f>IF(_liuan_day_hour!R8="","",_liuan_day_hour!R8)</f>
        <v/>
      </c>
      <c r="U19" s="34" t="str">
        <f>IF(_liuan_day_hour!S8="","",_liuan_day_hour!S8/1000)</f>
        <v/>
      </c>
      <c r="V19" s="34" t="str">
        <f>IF(_liuan_day_hour!T8="","",_liuan_day_hour!T8/1000)</f>
        <v/>
      </c>
    </row>
    <row r="20" ht="18.75" customHeight="1" spans="2:22">
      <c r="B20" s="35">
        <v>0.291666666666667</v>
      </c>
      <c r="C20" s="36" t="str">
        <f>IF(_liuan_day_hour!A9="","",_liuan_day_hour!A9)</f>
        <v/>
      </c>
      <c r="D20" s="36" t="str">
        <f>IF(_liuan_day_hour!B9="","",_liuan_day_hour!B9)</f>
        <v/>
      </c>
      <c r="E20" s="36" t="str">
        <f>IF(_liuan_day_hour!C9="","",_liuan_day_hour!C9)</f>
        <v/>
      </c>
      <c r="F20" s="36" t="str">
        <f>IF(_liuan_day_hour!D9="","",_liuan_day_hour!D9)</f>
        <v/>
      </c>
      <c r="G20" s="36" t="str">
        <f>IF(_liuan_day_hour!E9="","",_liuan_day_hour!E9)</f>
        <v/>
      </c>
      <c r="H20" s="36" t="str">
        <f>IF(_liuan_day_hour!F9="","",_liuan_day_hour!F9)</f>
        <v/>
      </c>
      <c r="I20" s="36" t="str">
        <f>IF(_liuan_day_hour!G9="","",_liuan_day_hour!G9)</f>
        <v/>
      </c>
      <c r="J20" s="36" t="str">
        <f>IF(_liuan_day_hour!H9="","",_liuan_day_hour!H9)</f>
        <v/>
      </c>
      <c r="K20" s="36" t="str">
        <f>IF(_liuan_day_hour!I9="","",_liuan_day_hour!I9)</f>
        <v/>
      </c>
      <c r="L20" s="36" t="str">
        <f>IF(_liuan_day_hour!J9="","",_liuan_day_hour!J9)</f>
        <v/>
      </c>
      <c r="M20" s="36" t="str">
        <f>IF(_liuan_day_hour!K9="","",_liuan_day_hour!K9)</f>
        <v/>
      </c>
      <c r="N20" s="36" t="str">
        <f>IF(_liuan_day_hour!L9="","",_liuan_day_hour!L9)</f>
        <v/>
      </c>
      <c r="O20" s="36" t="str">
        <f>IF(_liuan_day_hour!M9="","",_liuan_day_hour!M9)</f>
        <v/>
      </c>
      <c r="P20" s="36" t="str">
        <f>IF(_liuan_day_hour!N9="","",_liuan_day_hour!N9)</f>
        <v/>
      </c>
      <c r="Q20" s="36" t="str">
        <f>IF(_liuan_day_hour!O9="","",_liuan_day_hour!O9)</f>
        <v/>
      </c>
      <c r="R20" s="36" t="str">
        <f>IF(_liuan_day_hour!P9="","",_liuan_day_hour!P9)</f>
        <v/>
      </c>
      <c r="S20" s="36" t="str">
        <f>IF(_liuan_day_hour!Q9="","",_liuan_day_hour!Q9)</f>
        <v/>
      </c>
      <c r="T20" s="36" t="str">
        <f>IF(_liuan_day_hour!R9="","",_liuan_day_hour!R9)</f>
        <v/>
      </c>
      <c r="U20" s="36" t="str">
        <f>IF(_liuan_day_hour!S9="","",_liuan_day_hour!S9/1000)</f>
        <v/>
      </c>
      <c r="V20" s="36" t="str">
        <f>IF(_liuan_day_hour!T9="","",_liuan_day_hour!T9/1000)</f>
        <v/>
      </c>
    </row>
    <row r="21" ht="18.75" customHeight="1" spans="2:22">
      <c r="B21" s="30">
        <v>0.333333333333334</v>
      </c>
      <c r="C21" s="37" t="str">
        <f>IF(_liuan_day_hour!A10="","",_liuan_day_hour!A10)</f>
        <v/>
      </c>
      <c r="D21" s="37" t="str">
        <f>IF(_liuan_day_hour!B10="","",_liuan_day_hour!B10)</f>
        <v/>
      </c>
      <c r="E21" s="37" t="str">
        <f>IF(_liuan_day_hour!C10="","",_liuan_day_hour!C10)</f>
        <v/>
      </c>
      <c r="F21" s="37" t="str">
        <f>IF(_liuan_day_hour!D10="","",_liuan_day_hour!D10)</f>
        <v/>
      </c>
      <c r="G21" s="37" t="str">
        <f>IF(_liuan_day_hour!E10="","",_liuan_day_hour!E10)</f>
        <v/>
      </c>
      <c r="H21" s="37" t="str">
        <f>IF(_liuan_day_hour!F10="","",_liuan_day_hour!F10)</f>
        <v/>
      </c>
      <c r="I21" s="37" t="str">
        <f>IF(_liuan_day_hour!G10="","",_liuan_day_hour!G10)</f>
        <v/>
      </c>
      <c r="J21" s="37" t="str">
        <f>IF(_liuan_day_hour!H10="","",_liuan_day_hour!H10)</f>
        <v/>
      </c>
      <c r="K21" s="37" t="str">
        <f>IF(_liuan_day_hour!I10="","",_liuan_day_hour!I10)</f>
        <v/>
      </c>
      <c r="L21" s="37" t="str">
        <f>IF(_liuan_day_hour!J10="","",_liuan_day_hour!J10)</f>
        <v/>
      </c>
      <c r="M21" s="37" t="str">
        <f>IF(_liuan_day_hour!K10="","",_liuan_day_hour!K10)</f>
        <v/>
      </c>
      <c r="N21" s="37" t="str">
        <f>IF(_liuan_day_hour!L10="","",_liuan_day_hour!L10)</f>
        <v/>
      </c>
      <c r="O21" s="37" t="str">
        <f>IF(_liuan_day_hour!M10="","",_liuan_day_hour!M10)</f>
        <v/>
      </c>
      <c r="P21" s="37" t="str">
        <f>IF(_liuan_day_hour!N10="","",_liuan_day_hour!N10)</f>
        <v/>
      </c>
      <c r="Q21" s="37" t="str">
        <f>IF(_liuan_day_hour!O10="","",_liuan_day_hour!O10)</f>
        <v/>
      </c>
      <c r="R21" s="37" t="str">
        <f>IF(_liuan_day_hour!P10="","",_liuan_day_hour!P10)</f>
        <v/>
      </c>
      <c r="S21" s="37" t="str">
        <f>IF(_liuan_day_hour!Q10="","",_liuan_day_hour!Q10)</f>
        <v/>
      </c>
      <c r="T21" s="37" t="str">
        <f>IF(_liuan_day_hour!R10="","",_liuan_day_hour!R10)</f>
        <v/>
      </c>
      <c r="U21" s="37" t="str">
        <f>IF(_liuan_day_hour!S10="","",_liuan_day_hour!S10/1000)</f>
        <v/>
      </c>
      <c r="V21" s="37" t="str">
        <f>IF(_liuan_day_hour!T10="","",_liuan_day_hour!T10/1000)</f>
        <v/>
      </c>
    </row>
    <row r="22" ht="18.75" customHeight="1" spans="2:22">
      <c r="B22" s="32">
        <v>0.375</v>
      </c>
      <c r="C22" s="34" t="str">
        <f>IF(_liuan_day_hour!A11="","",_liuan_day_hour!A11)</f>
        <v/>
      </c>
      <c r="D22" s="34" t="str">
        <f>IF(_liuan_day_hour!B11="","",_liuan_day_hour!B11)</f>
        <v/>
      </c>
      <c r="E22" s="34" t="str">
        <f>IF(_liuan_day_hour!C11="","",_liuan_day_hour!C11)</f>
        <v/>
      </c>
      <c r="F22" s="34" t="str">
        <f>IF(_liuan_day_hour!D11="","",_liuan_day_hour!D11)</f>
        <v/>
      </c>
      <c r="G22" s="34" t="str">
        <f>IF(_liuan_day_hour!E11="","",_liuan_day_hour!E11)</f>
        <v/>
      </c>
      <c r="H22" s="34" t="str">
        <f>IF(_liuan_day_hour!F11="","",_liuan_day_hour!F11)</f>
        <v/>
      </c>
      <c r="I22" s="34" t="str">
        <f>IF(_liuan_day_hour!G11="","",_liuan_day_hour!G11)</f>
        <v/>
      </c>
      <c r="J22" s="34" t="str">
        <f>IF(_liuan_day_hour!H11="","",_liuan_day_hour!H11)</f>
        <v/>
      </c>
      <c r="K22" s="34" t="str">
        <f>IF(_liuan_day_hour!I11="","",_liuan_day_hour!I11)</f>
        <v/>
      </c>
      <c r="L22" s="34" t="str">
        <f>IF(_liuan_day_hour!J11="","",_liuan_day_hour!J11)</f>
        <v/>
      </c>
      <c r="M22" s="34" t="str">
        <f>IF(_liuan_day_hour!K11="","",_liuan_day_hour!K11)</f>
        <v/>
      </c>
      <c r="N22" s="34" t="str">
        <f>IF(_liuan_day_hour!L11="","",_liuan_day_hour!L11)</f>
        <v/>
      </c>
      <c r="O22" s="34" t="str">
        <f>IF(_liuan_day_hour!M11="","",_liuan_day_hour!M11)</f>
        <v/>
      </c>
      <c r="P22" s="34" t="str">
        <f>IF(_liuan_day_hour!N11="","",_liuan_day_hour!N11)</f>
        <v/>
      </c>
      <c r="Q22" s="34" t="str">
        <f>IF(_liuan_day_hour!O11="","",_liuan_day_hour!O11)</f>
        <v/>
      </c>
      <c r="R22" s="34" t="str">
        <f>IF(_liuan_day_hour!P11="","",_liuan_day_hour!P11)</f>
        <v/>
      </c>
      <c r="S22" s="34" t="str">
        <f>IF(_liuan_day_hour!Q11="","",_liuan_day_hour!Q11)</f>
        <v/>
      </c>
      <c r="T22" s="34" t="str">
        <f>IF(_liuan_day_hour!R11="","",_liuan_day_hour!R11)</f>
        <v/>
      </c>
      <c r="U22" s="34" t="str">
        <f>IF(_liuan_day_hour!S11="","",_liuan_day_hour!S11/1000)</f>
        <v/>
      </c>
      <c r="V22" s="34" t="str">
        <f>IF(_liuan_day_hour!T11="","",_liuan_day_hour!T11/1000)</f>
        <v/>
      </c>
    </row>
    <row r="23" ht="18.75" customHeight="1" spans="2:22">
      <c r="B23" s="32">
        <v>0.416666666666667</v>
      </c>
      <c r="C23" s="34" t="str">
        <f>IF(_liuan_day_hour!A12="","",_liuan_day_hour!A12)</f>
        <v/>
      </c>
      <c r="D23" s="34" t="str">
        <f>IF(_liuan_day_hour!B12="","",_liuan_day_hour!B12)</f>
        <v/>
      </c>
      <c r="E23" s="34" t="str">
        <f>IF(_liuan_day_hour!C12="","",_liuan_day_hour!C12)</f>
        <v/>
      </c>
      <c r="F23" s="34" t="str">
        <f>IF(_liuan_day_hour!D12="","",_liuan_day_hour!D12)</f>
        <v/>
      </c>
      <c r="G23" s="34" t="str">
        <f>IF(_liuan_day_hour!E12="","",_liuan_day_hour!E12)</f>
        <v/>
      </c>
      <c r="H23" s="34" t="str">
        <f>IF(_liuan_day_hour!F12="","",_liuan_day_hour!F12)</f>
        <v/>
      </c>
      <c r="I23" s="34" t="str">
        <f>IF(_liuan_day_hour!G12="","",_liuan_day_hour!G12)</f>
        <v/>
      </c>
      <c r="J23" s="34" t="str">
        <f>IF(_liuan_day_hour!H12="","",_liuan_day_hour!H12)</f>
        <v/>
      </c>
      <c r="K23" s="34" t="str">
        <f>IF(_liuan_day_hour!I12="","",_liuan_day_hour!I12)</f>
        <v/>
      </c>
      <c r="L23" s="34" t="str">
        <f>IF(_liuan_day_hour!J12="","",_liuan_day_hour!J12)</f>
        <v/>
      </c>
      <c r="M23" s="34" t="str">
        <f>IF(_liuan_day_hour!K12="","",_liuan_day_hour!K12)</f>
        <v/>
      </c>
      <c r="N23" s="34" t="str">
        <f>IF(_liuan_day_hour!L12="","",_liuan_day_hour!L12)</f>
        <v/>
      </c>
      <c r="O23" s="34" t="str">
        <f>IF(_liuan_day_hour!M12="","",_liuan_day_hour!M12)</f>
        <v/>
      </c>
      <c r="P23" s="34" t="str">
        <f>IF(_liuan_day_hour!N12="","",_liuan_day_hour!N12)</f>
        <v/>
      </c>
      <c r="Q23" s="34" t="str">
        <f>IF(_liuan_day_hour!O12="","",_liuan_day_hour!O12)</f>
        <v/>
      </c>
      <c r="R23" s="34" t="str">
        <f>IF(_liuan_day_hour!P12="","",_liuan_day_hour!P12)</f>
        <v/>
      </c>
      <c r="S23" s="34" t="str">
        <f>IF(_liuan_day_hour!Q12="","",_liuan_day_hour!Q12)</f>
        <v/>
      </c>
      <c r="T23" s="34" t="str">
        <f>IF(_liuan_day_hour!R12="","",_liuan_day_hour!R12)</f>
        <v/>
      </c>
      <c r="U23" s="34" t="str">
        <f>IF(_liuan_day_hour!S12="","",_liuan_day_hour!S12/1000)</f>
        <v/>
      </c>
      <c r="V23" s="34" t="str">
        <f>IF(_liuan_day_hour!T12="","",_liuan_day_hour!T12/1000)</f>
        <v/>
      </c>
    </row>
    <row r="24" ht="18.75" customHeight="1" spans="2:22">
      <c r="B24" s="32">
        <v>0.458333333333334</v>
      </c>
      <c r="C24" s="34" t="str">
        <f>IF(_liuan_day_hour!A13="","",_liuan_day_hour!A13)</f>
        <v/>
      </c>
      <c r="D24" s="34" t="str">
        <f>IF(_liuan_day_hour!B13="","",_liuan_day_hour!B13)</f>
        <v/>
      </c>
      <c r="E24" s="34" t="str">
        <f>IF(_liuan_day_hour!C13="","",_liuan_day_hour!C13)</f>
        <v/>
      </c>
      <c r="F24" s="34" t="str">
        <f>IF(_liuan_day_hour!D13="","",_liuan_day_hour!D13)</f>
        <v/>
      </c>
      <c r="G24" s="34" t="str">
        <f>IF(_liuan_day_hour!E13="","",_liuan_day_hour!E13)</f>
        <v/>
      </c>
      <c r="H24" s="34" t="str">
        <f>IF(_liuan_day_hour!F13="","",_liuan_day_hour!F13)</f>
        <v/>
      </c>
      <c r="I24" s="34" t="str">
        <f>IF(_liuan_day_hour!G13="","",_liuan_day_hour!G13)</f>
        <v/>
      </c>
      <c r="J24" s="34" t="str">
        <f>IF(_liuan_day_hour!H13="","",_liuan_day_hour!H13)</f>
        <v/>
      </c>
      <c r="K24" s="34" t="str">
        <f>IF(_liuan_day_hour!I13="","",_liuan_day_hour!I13)</f>
        <v/>
      </c>
      <c r="L24" s="34" t="str">
        <f>IF(_liuan_day_hour!J13="","",_liuan_day_hour!J13)</f>
        <v/>
      </c>
      <c r="M24" s="34" t="str">
        <f>IF(_liuan_day_hour!K13="","",_liuan_day_hour!K13)</f>
        <v/>
      </c>
      <c r="N24" s="34" t="str">
        <f>IF(_liuan_day_hour!L13="","",_liuan_day_hour!L13)</f>
        <v/>
      </c>
      <c r="O24" s="34" t="str">
        <f>IF(_liuan_day_hour!M13="","",_liuan_day_hour!M13)</f>
        <v/>
      </c>
      <c r="P24" s="34" t="str">
        <f>IF(_liuan_day_hour!N13="","",_liuan_day_hour!N13)</f>
        <v/>
      </c>
      <c r="Q24" s="34" t="str">
        <f>IF(_liuan_day_hour!O13="","",_liuan_day_hour!O13)</f>
        <v/>
      </c>
      <c r="R24" s="34" t="str">
        <f>IF(_liuan_day_hour!P13="","",_liuan_day_hour!P13)</f>
        <v/>
      </c>
      <c r="S24" s="34" t="str">
        <f>IF(_liuan_day_hour!Q13="","",_liuan_day_hour!Q13)</f>
        <v/>
      </c>
      <c r="T24" s="34" t="str">
        <f>IF(_liuan_day_hour!R13="","",_liuan_day_hour!R13)</f>
        <v/>
      </c>
      <c r="U24" s="34" t="str">
        <f>IF(_liuan_day_hour!S13="","",_liuan_day_hour!S13/1000)</f>
        <v/>
      </c>
      <c r="V24" s="34" t="str">
        <f>IF(_liuan_day_hour!T13="","",_liuan_day_hour!T13/1000)</f>
        <v/>
      </c>
    </row>
    <row r="25" ht="18.75" customHeight="1" spans="2:22">
      <c r="B25" s="32">
        <v>0.5</v>
      </c>
      <c r="C25" s="34" t="str">
        <f>IF(_liuan_day_hour!A14="","",_liuan_day_hour!A14)</f>
        <v/>
      </c>
      <c r="D25" s="34" t="str">
        <f>IF(_liuan_day_hour!B14="","",_liuan_day_hour!B14)</f>
        <v/>
      </c>
      <c r="E25" s="34" t="str">
        <f>IF(_liuan_day_hour!C14="","",_liuan_day_hour!C14)</f>
        <v/>
      </c>
      <c r="F25" s="34" t="str">
        <f>IF(_liuan_day_hour!D14="","",_liuan_day_hour!D14)</f>
        <v/>
      </c>
      <c r="G25" s="34" t="str">
        <f>IF(_liuan_day_hour!E14="","",_liuan_day_hour!E14)</f>
        <v/>
      </c>
      <c r="H25" s="34" t="str">
        <f>IF(_liuan_day_hour!F14="","",_liuan_day_hour!F14)</f>
        <v/>
      </c>
      <c r="I25" s="34" t="str">
        <f>IF(_liuan_day_hour!G14="","",_liuan_day_hour!G14)</f>
        <v/>
      </c>
      <c r="J25" s="34" t="str">
        <f>IF(_liuan_day_hour!H14="","",_liuan_day_hour!H14)</f>
        <v/>
      </c>
      <c r="K25" s="34" t="str">
        <f>IF(_liuan_day_hour!I14="","",_liuan_day_hour!I14)</f>
        <v/>
      </c>
      <c r="L25" s="34" t="str">
        <f>IF(_liuan_day_hour!J14="","",_liuan_day_hour!J14)</f>
        <v/>
      </c>
      <c r="M25" s="34" t="str">
        <f>IF(_liuan_day_hour!K14="","",_liuan_day_hour!K14)</f>
        <v/>
      </c>
      <c r="N25" s="34" t="str">
        <f>IF(_liuan_day_hour!L14="","",_liuan_day_hour!L14)</f>
        <v/>
      </c>
      <c r="O25" s="34" t="str">
        <f>IF(_liuan_day_hour!M14="","",_liuan_day_hour!M14)</f>
        <v/>
      </c>
      <c r="P25" s="34" t="str">
        <f>IF(_liuan_day_hour!N14="","",_liuan_day_hour!N14)</f>
        <v/>
      </c>
      <c r="Q25" s="34" t="str">
        <f>IF(_liuan_day_hour!O14="","",_liuan_day_hour!O14)</f>
        <v/>
      </c>
      <c r="R25" s="34" t="str">
        <f>IF(_liuan_day_hour!P14="","",_liuan_day_hour!P14)</f>
        <v/>
      </c>
      <c r="S25" s="34" t="str">
        <f>IF(_liuan_day_hour!Q14="","",_liuan_day_hour!Q14)</f>
        <v/>
      </c>
      <c r="T25" s="34" t="str">
        <f>IF(_liuan_day_hour!R14="","",_liuan_day_hour!R14)</f>
        <v/>
      </c>
      <c r="U25" s="34" t="str">
        <f>IF(_liuan_day_hour!S14="","",_liuan_day_hour!S14/1000)</f>
        <v/>
      </c>
      <c r="V25" s="34" t="str">
        <f>IF(_liuan_day_hour!T14="","",_liuan_day_hour!T14/1000)</f>
        <v/>
      </c>
    </row>
    <row r="26" ht="18.75" customHeight="1" spans="2:22">
      <c r="B26" s="32">
        <v>0.541666666666667</v>
      </c>
      <c r="C26" s="34" t="str">
        <f>IF(_liuan_day_hour!A15="","",_liuan_day_hour!A15)</f>
        <v/>
      </c>
      <c r="D26" s="34" t="str">
        <f>IF(_liuan_day_hour!B15="","",_liuan_day_hour!B15)</f>
        <v/>
      </c>
      <c r="E26" s="34" t="str">
        <f>IF(_liuan_day_hour!C15="","",_liuan_day_hour!C15)</f>
        <v/>
      </c>
      <c r="F26" s="34" t="str">
        <f>IF(_liuan_day_hour!D15="","",_liuan_day_hour!D15)</f>
        <v/>
      </c>
      <c r="G26" s="34" t="str">
        <f>IF(_liuan_day_hour!E15="","",_liuan_day_hour!E15)</f>
        <v/>
      </c>
      <c r="H26" s="34" t="str">
        <f>IF(_liuan_day_hour!F15="","",_liuan_day_hour!F15)</f>
        <v/>
      </c>
      <c r="I26" s="34" t="str">
        <f>IF(_liuan_day_hour!G15="","",_liuan_day_hour!G15)</f>
        <v/>
      </c>
      <c r="J26" s="34" t="str">
        <f>IF(_liuan_day_hour!H15="","",_liuan_day_hour!H15)</f>
        <v/>
      </c>
      <c r="K26" s="34" t="str">
        <f>IF(_liuan_day_hour!I15="","",_liuan_day_hour!I15)</f>
        <v/>
      </c>
      <c r="L26" s="34" t="str">
        <f>IF(_liuan_day_hour!J15="","",_liuan_day_hour!J15)</f>
        <v/>
      </c>
      <c r="M26" s="34" t="str">
        <f>IF(_liuan_day_hour!K15="","",_liuan_day_hour!K15)</f>
        <v/>
      </c>
      <c r="N26" s="34" t="str">
        <f>IF(_liuan_day_hour!L15="","",_liuan_day_hour!L15)</f>
        <v/>
      </c>
      <c r="O26" s="34" t="str">
        <f>IF(_liuan_day_hour!M15="","",_liuan_day_hour!M15)</f>
        <v/>
      </c>
      <c r="P26" s="34" t="str">
        <f>IF(_liuan_day_hour!N15="","",_liuan_day_hour!N15)</f>
        <v/>
      </c>
      <c r="Q26" s="34" t="str">
        <f>IF(_liuan_day_hour!O15="","",_liuan_day_hour!O15)</f>
        <v/>
      </c>
      <c r="R26" s="34" t="str">
        <f>IF(_liuan_day_hour!P15="","",_liuan_day_hour!P15)</f>
        <v/>
      </c>
      <c r="S26" s="34" t="str">
        <f>IF(_liuan_day_hour!Q15="","",_liuan_day_hour!Q15)</f>
        <v/>
      </c>
      <c r="T26" s="34" t="str">
        <f>IF(_liuan_day_hour!R15="","",_liuan_day_hour!R15)</f>
        <v/>
      </c>
      <c r="U26" s="34" t="str">
        <f>IF(_liuan_day_hour!S15="","",_liuan_day_hour!S15/1000)</f>
        <v/>
      </c>
      <c r="V26" s="34" t="str">
        <f>IF(_liuan_day_hour!T15="","",_liuan_day_hour!T15/1000)</f>
        <v/>
      </c>
    </row>
    <row r="27" ht="18.75" customHeight="1" spans="2:22">
      <c r="B27" s="32">
        <v>0.583333333333334</v>
      </c>
      <c r="C27" s="34" t="str">
        <f>IF(_liuan_day_hour!A16="","",_liuan_day_hour!A16)</f>
        <v/>
      </c>
      <c r="D27" s="34" t="str">
        <f>IF(_liuan_day_hour!B16="","",_liuan_day_hour!B16)</f>
        <v/>
      </c>
      <c r="E27" s="34" t="str">
        <f>IF(_liuan_day_hour!C16="","",_liuan_day_hour!C16)</f>
        <v/>
      </c>
      <c r="F27" s="34" t="str">
        <f>IF(_liuan_day_hour!D16="","",_liuan_day_hour!D16)</f>
        <v/>
      </c>
      <c r="G27" s="34" t="str">
        <f>IF(_liuan_day_hour!E16="","",_liuan_day_hour!E16)</f>
        <v/>
      </c>
      <c r="H27" s="34" t="str">
        <f>IF(_liuan_day_hour!F16="","",_liuan_day_hour!F16)</f>
        <v/>
      </c>
      <c r="I27" s="34" t="str">
        <f>IF(_liuan_day_hour!G16="","",_liuan_day_hour!G16)</f>
        <v/>
      </c>
      <c r="J27" s="34" t="str">
        <f>IF(_liuan_day_hour!H16="","",_liuan_day_hour!H16)</f>
        <v/>
      </c>
      <c r="K27" s="34" t="str">
        <f>IF(_liuan_day_hour!I16="","",_liuan_day_hour!I16)</f>
        <v/>
      </c>
      <c r="L27" s="34" t="str">
        <f>IF(_liuan_day_hour!J16="","",_liuan_day_hour!J16)</f>
        <v/>
      </c>
      <c r="M27" s="34" t="str">
        <f>IF(_liuan_day_hour!K16="","",_liuan_day_hour!K16)</f>
        <v/>
      </c>
      <c r="N27" s="34" t="str">
        <f>IF(_liuan_day_hour!L16="","",_liuan_day_hour!L16)</f>
        <v/>
      </c>
      <c r="O27" s="34" t="str">
        <f>IF(_liuan_day_hour!M16="","",_liuan_day_hour!M16)</f>
        <v/>
      </c>
      <c r="P27" s="34" t="str">
        <f>IF(_liuan_day_hour!N16="","",_liuan_day_hour!N16)</f>
        <v/>
      </c>
      <c r="Q27" s="34" t="str">
        <f>IF(_liuan_day_hour!O16="","",_liuan_day_hour!O16)</f>
        <v/>
      </c>
      <c r="R27" s="34" t="str">
        <f>IF(_liuan_day_hour!P16="","",_liuan_day_hour!P16)</f>
        <v/>
      </c>
      <c r="S27" s="34" t="str">
        <f>IF(_liuan_day_hour!Q16="","",_liuan_day_hour!Q16)</f>
        <v/>
      </c>
      <c r="T27" s="34" t="str">
        <f>IF(_liuan_day_hour!R16="","",_liuan_day_hour!R16)</f>
        <v/>
      </c>
      <c r="U27" s="34" t="str">
        <f>IF(_liuan_day_hour!S16="","",_liuan_day_hour!S16/1000)</f>
        <v/>
      </c>
      <c r="V27" s="34" t="str">
        <f>IF(_liuan_day_hour!T16="","",_liuan_day_hour!T16/1000)</f>
        <v/>
      </c>
    </row>
    <row r="28" ht="18.75" customHeight="1" spans="2:22">
      <c r="B28" s="35">
        <v>0.625</v>
      </c>
      <c r="C28" s="36" t="str">
        <f>IF(_liuan_day_hour!A17="","",_liuan_day_hour!A17)</f>
        <v/>
      </c>
      <c r="D28" s="36" t="str">
        <f>IF(_liuan_day_hour!B17="","",_liuan_day_hour!B17)</f>
        <v/>
      </c>
      <c r="E28" s="36" t="str">
        <f>IF(_liuan_day_hour!C17="","",_liuan_day_hour!C17)</f>
        <v/>
      </c>
      <c r="F28" s="36" t="str">
        <f>IF(_liuan_day_hour!D17="","",_liuan_day_hour!D17)</f>
        <v/>
      </c>
      <c r="G28" s="36" t="str">
        <f>IF(_liuan_day_hour!E17="","",_liuan_day_hour!E17)</f>
        <v/>
      </c>
      <c r="H28" s="36" t="str">
        <f>IF(_liuan_day_hour!F17="","",_liuan_day_hour!F17)</f>
        <v/>
      </c>
      <c r="I28" s="36" t="str">
        <f>IF(_liuan_day_hour!G17="","",_liuan_day_hour!G17)</f>
        <v/>
      </c>
      <c r="J28" s="36" t="str">
        <f>IF(_liuan_day_hour!H17="","",_liuan_day_hour!H17)</f>
        <v/>
      </c>
      <c r="K28" s="36" t="str">
        <f>IF(_liuan_day_hour!I17="","",_liuan_day_hour!I17)</f>
        <v/>
      </c>
      <c r="L28" s="36" t="str">
        <f>IF(_liuan_day_hour!J17="","",_liuan_day_hour!J17)</f>
        <v/>
      </c>
      <c r="M28" s="36" t="str">
        <f>IF(_liuan_day_hour!K17="","",_liuan_day_hour!K17)</f>
        <v/>
      </c>
      <c r="N28" s="36" t="str">
        <f>IF(_liuan_day_hour!L17="","",_liuan_day_hour!L17)</f>
        <v/>
      </c>
      <c r="O28" s="36" t="str">
        <f>IF(_liuan_day_hour!M17="","",_liuan_day_hour!M17)</f>
        <v/>
      </c>
      <c r="P28" s="36" t="str">
        <f>IF(_liuan_day_hour!N17="","",_liuan_day_hour!N17)</f>
        <v/>
      </c>
      <c r="Q28" s="36" t="str">
        <f>IF(_liuan_day_hour!O17="","",_liuan_day_hour!O17)</f>
        <v/>
      </c>
      <c r="R28" s="36" t="str">
        <f>IF(_liuan_day_hour!P17="","",_liuan_day_hour!P17)</f>
        <v/>
      </c>
      <c r="S28" s="36" t="str">
        <f>IF(_liuan_day_hour!Q17="","",_liuan_day_hour!Q17)</f>
        <v/>
      </c>
      <c r="T28" s="36" t="str">
        <f>IF(_liuan_day_hour!R17="","",_liuan_day_hour!R17)</f>
        <v/>
      </c>
      <c r="U28" s="36" t="str">
        <f>IF(_liuan_day_hour!S17="","",_liuan_day_hour!S17/1000)</f>
        <v/>
      </c>
      <c r="V28" s="36" t="str">
        <f>IF(_liuan_day_hour!T17="","",_liuan_day_hour!T17/1000)</f>
        <v/>
      </c>
    </row>
    <row r="29" ht="18.75" customHeight="1" spans="2:22">
      <c r="B29" s="30">
        <v>0.666666666666667</v>
      </c>
      <c r="C29" s="37" t="str">
        <f>IF(_liuan_day_hour!A18="","",_liuan_day_hour!A18)</f>
        <v/>
      </c>
      <c r="D29" s="37" t="str">
        <f>IF(_liuan_day_hour!B18="","",_liuan_day_hour!B18)</f>
        <v/>
      </c>
      <c r="E29" s="37" t="str">
        <f>IF(_liuan_day_hour!C18="","",_liuan_day_hour!C18)</f>
        <v/>
      </c>
      <c r="F29" s="37" t="str">
        <f>IF(_liuan_day_hour!D18="","",_liuan_day_hour!D18)</f>
        <v/>
      </c>
      <c r="G29" s="37" t="str">
        <f>IF(_liuan_day_hour!E18="","",_liuan_day_hour!E18)</f>
        <v/>
      </c>
      <c r="H29" s="37" t="str">
        <f>IF(_liuan_day_hour!F18="","",_liuan_day_hour!F18)</f>
        <v/>
      </c>
      <c r="I29" s="37" t="str">
        <f>IF(_liuan_day_hour!G18="","",_liuan_day_hour!G18)</f>
        <v/>
      </c>
      <c r="J29" s="37" t="str">
        <f>IF(_liuan_day_hour!H18="","",_liuan_day_hour!H18)</f>
        <v/>
      </c>
      <c r="K29" s="37" t="str">
        <f>IF(_liuan_day_hour!I18="","",_liuan_day_hour!I18)</f>
        <v/>
      </c>
      <c r="L29" s="37" t="str">
        <f>IF(_liuan_day_hour!J18="","",_liuan_day_hour!J18)</f>
        <v/>
      </c>
      <c r="M29" s="37" t="str">
        <f>IF(_liuan_day_hour!K18="","",_liuan_day_hour!K18)</f>
        <v/>
      </c>
      <c r="N29" s="37" t="str">
        <f>IF(_liuan_day_hour!L18="","",_liuan_day_hour!L18)</f>
        <v/>
      </c>
      <c r="O29" s="37" t="str">
        <f>IF(_liuan_day_hour!M18="","",_liuan_day_hour!M18)</f>
        <v/>
      </c>
      <c r="P29" s="37" t="str">
        <f>IF(_liuan_day_hour!N18="","",_liuan_day_hour!N18)</f>
        <v/>
      </c>
      <c r="Q29" s="37" t="str">
        <f>IF(_liuan_day_hour!O18="","",_liuan_day_hour!O18)</f>
        <v/>
      </c>
      <c r="R29" s="37" t="str">
        <f>IF(_liuan_day_hour!P18="","",_liuan_day_hour!P18)</f>
        <v/>
      </c>
      <c r="S29" s="37" t="str">
        <f>IF(_liuan_day_hour!Q18="","",_liuan_day_hour!Q18)</f>
        <v/>
      </c>
      <c r="T29" s="37" t="str">
        <f>IF(_liuan_day_hour!R18="","",_liuan_day_hour!R18)</f>
        <v/>
      </c>
      <c r="U29" s="37" t="str">
        <f>IF(_liuan_day_hour!S18="","",_liuan_day_hour!S18/1000)</f>
        <v/>
      </c>
      <c r="V29" s="37" t="str">
        <f>IF(_liuan_day_hour!T18="","",_liuan_day_hour!T18/1000)</f>
        <v/>
      </c>
    </row>
    <row r="30" ht="18.75" customHeight="1" spans="2:22">
      <c r="B30" s="32">
        <v>0.708333333333334</v>
      </c>
      <c r="C30" s="34" t="str">
        <f>IF(_liuan_day_hour!A19="","",_liuan_day_hour!A19)</f>
        <v/>
      </c>
      <c r="D30" s="34" t="str">
        <f>IF(_liuan_day_hour!B19="","",_liuan_day_hour!B19)</f>
        <v/>
      </c>
      <c r="E30" s="34" t="str">
        <f>IF(_liuan_day_hour!C19="","",_liuan_day_hour!C19)</f>
        <v/>
      </c>
      <c r="F30" s="34" t="str">
        <f>IF(_liuan_day_hour!D19="","",_liuan_day_hour!D19)</f>
        <v/>
      </c>
      <c r="G30" s="34" t="str">
        <f>IF(_liuan_day_hour!E19="","",_liuan_day_hour!E19)</f>
        <v/>
      </c>
      <c r="H30" s="34" t="str">
        <f>IF(_liuan_day_hour!F19="","",_liuan_day_hour!F19)</f>
        <v/>
      </c>
      <c r="I30" s="34" t="str">
        <f>IF(_liuan_day_hour!G19="","",_liuan_day_hour!G19)</f>
        <v/>
      </c>
      <c r="J30" s="34" t="str">
        <f>IF(_liuan_day_hour!H19="","",_liuan_day_hour!H19)</f>
        <v/>
      </c>
      <c r="K30" s="34" t="str">
        <f>IF(_liuan_day_hour!I19="","",_liuan_day_hour!I19)</f>
        <v/>
      </c>
      <c r="L30" s="34" t="str">
        <f>IF(_liuan_day_hour!J19="","",_liuan_day_hour!J19)</f>
        <v/>
      </c>
      <c r="M30" s="34" t="str">
        <f>IF(_liuan_day_hour!K19="","",_liuan_day_hour!K19)</f>
        <v/>
      </c>
      <c r="N30" s="34" t="str">
        <f>IF(_liuan_day_hour!L19="","",_liuan_day_hour!L19)</f>
        <v/>
      </c>
      <c r="O30" s="34" t="str">
        <f>IF(_liuan_day_hour!M19="","",_liuan_day_hour!M19)</f>
        <v/>
      </c>
      <c r="P30" s="34" t="str">
        <f>IF(_liuan_day_hour!N19="","",_liuan_day_hour!N19)</f>
        <v/>
      </c>
      <c r="Q30" s="34" t="str">
        <f>IF(_liuan_day_hour!O19="","",_liuan_day_hour!O19)</f>
        <v/>
      </c>
      <c r="R30" s="34" t="str">
        <f>IF(_liuan_day_hour!P19="","",_liuan_day_hour!P19)</f>
        <v/>
      </c>
      <c r="S30" s="34" t="str">
        <f>IF(_liuan_day_hour!Q19="","",_liuan_day_hour!Q19)</f>
        <v/>
      </c>
      <c r="T30" s="34" t="str">
        <f>IF(_liuan_day_hour!R19="","",_liuan_day_hour!R19)</f>
        <v/>
      </c>
      <c r="U30" s="34" t="str">
        <f>IF(_liuan_day_hour!S19="","",_liuan_day_hour!S19/1000)</f>
        <v/>
      </c>
      <c r="V30" s="34" t="str">
        <f>IF(_liuan_day_hour!T19="","",_liuan_day_hour!T19/1000)</f>
        <v/>
      </c>
    </row>
    <row r="31" ht="18.75" customHeight="1" spans="2:22">
      <c r="B31" s="32">
        <v>0.75</v>
      </c>
      <c r="C31" s="34" t="str">
        <f>IF(_liuan_day_hour!A20="","",_liuan_day_hour!A20)</f>
        <v/>
      </c>
      <c r="D31" s="34" t="str">
        <f>IF(_liuan_day_hour!B20="","",_liuan_day_hour!B20)</f>
        <v/>
      </c>
      <c r="E31" s="34" t="str">
        <f>IF(_liuan_day_hour!C20="","",_liuan_day_hour!C20)</f>
        <v/>
      </c>
      <c r="F31" s="34" t="str">
        <f>IF(_liuan_day_hour!D20="","",_liuan_day_hour!D20)</f>
        <v/>
      </c>
      <c r="G31" s="34" t="str">
        <f>IF(_liuan_day_hour!E20="","",_liuan_day_hour!E20)</f>
        <v/>
      </c>
      <c r="H31" s="34" t="str">
        <f>IF(_liuan_day_hour!F20="","",_liuan_day_hour!F20)</f>
        <v/>
      </c>
      <c r="I31" s="34" t="str">
        <f>IF(_liuan_day_hour!G20="","",_liuan_day_hour!G20)</f>
        <v/>
      </c>
      <c r="J31" s="34" t="str">
        <f>IF(_liuan_day_hour!H20="","",_liuan_day_hour!H20)</f>
        <v/>
      </c>
      <c r="K31" s="34" t="str">
        <f>IF(_liuan_day_hour!I20="","",_liuan_day_hour!I20)</f>
        <v/>
      </c>
      <c r="L31" s="34" t="str">
        <f>IF(_liuan_day_hour!J20="","",_liuan_day_hour!J20)</f>
        <v/>
      </c>
      <c r="M31" s="34" t="str">
        <f>IF(_liuan_day_hour!K20="","",_liuan_day_hour!K20)</f>
        <v/>
      </c>
      <c r="N31" s="34" t="str">
        <f>IF(_liuan_day_hour!L20="","",_liuan_day_hour!L20)</f>
        <v/>
      </c>
      <c r="O31" s="34" t="str">
        <f>IF(_liuan_day_hour!M20="","",_liuan_day_hour!M20)</f>
        <v/>
      </c>
      <c r="P31" s="34" t="str">
        <f>IF(_liuan_day_hour!N20="","",_liuan_day_hour!N20)</f>
        <v/>
      </c>
      <c r="Q31" s="34" t="str">
        <f>IF(_liuan_day_hour!O20="","",_liuan_day_hour!O20)</f>
        <v/>
      </c>
      <c r="R31" s="34" t="str">
        <f>IF(_liuan_day_hour!P20="","",_liuan_day_hour!P20)</f>
        <v/>
      </c>
      <c r="S31" s="34" t="str">
        <f>IF(_liuan_day_hour!Q20="","",_liuan_day_hour!Q20)</f>
        <v/>
      </c>
      <c r="T31" s="34" t="str">
        <f>IF(_liuan_day_hour!R20="","",_liuan_day_hour!R20)</f>
        <v/>
      </c>
      <c r="U31" s="34" t="str">
        <f>IF(_liuan_day_hour!S20="","",_liuan_day_hour!S20/1000)</f>
        <v/>
      </c>
      <c r="V31" s="34" t="str">
        <f>IF(_liuan_day_hour!T20="","",_liuan_day_hour!T20/1000)</f>
        <v/>
      </c>
    </row>
    <row r="32" ht="18.75" customHeight="1" spans="2:22">
      <c r="B32" s="32">
        <v>0.791666666666667</v>
      </c>
      <c r="C32" s="34" t="str">
        <f>IF(_liuan_day_hour!A21="","",_liuan_day_hour!A21)</f>
        <v/>
      </c>
      <c r="D32" s="34" t="str">
        <f>IF(_liuan_day_hour!B21="","",_liuan_day_hour!B21)</f>
        <v/>
      </c>
      <c r="E32" s="34" t="str">
        <f>IF(_liuan_day_hour!C21="","",_liuan_day_hour!C21)</f>
        <v/>
      </c>
      <c r="F32" s="34" t="str">
        <f>IF(_liuan_day_hour!D21="","",_liuan_day_hour!D21)</f>
        <v/>
      </c>
      <c r="G32" s="34" t="str">
        <f>IF(_liuan_day_hour!E21="","",_liuan_day_hour!E21)</f>
        <v/>
      </c>
      <c r="H32" s="34" t="str">
        <f>IF(_liuan_day_hour!F21="","",_liuan_day_hour!F21)</f>
        <v/>
      </c>
      <c r="I32" s="34" t="str">
        <f>IF(_liuan_day_hour!G21="","",_liuan_day_hour!G21)</f>
        <v/>
      </c>
      <c r="J32" s="34" t="str">
        <f>IF(_liuan_day_hour!H21="","",_liuan_day_hour!H21)</f>
        <v/>
      </c>
      <c r="K32" s="34" t="str">
        <f>IF(_liuan_day_hour!I21="","",_liuan_day_hour!I21)</f>
        <v/>
      </c>
      <c r="L32" s="34" t="str">
        <f>IF(_liuan_day_hour!J21="","",_liuan_day_hour!J21)</f>
        <v/>
      </c>
      <c r="M32" s="34" t="str">
        <f>IF(_liuan_day_hour!K21="","",_liuan_day_hour!K21)</f>
        <v/>
      </c>
      <c r="N32" s="34" t="str">
        <f>IF(_liuan_day_hour!L21="","",_liuan_day_hour!L21)</f>
        <v/>
      </c>
      <c r="O32" s="34" t="str">
        <f>IF(_liuan_day_hour!M21="","",_liuan_day_hour!M21)</f>
        <v/>
      </c>
      <c r="P32" s="34" t="str">
        <f>IF(_liuan_day_hour!N21="","",_liuan_day_hour!N21)</f>
        <v/>
      </c>
      <c r="Q32" s="34" t="str">
        <f>IF(_liuan_day_hour!O21="","",_liuan_day_hour!O21)</f>
        <v/>
      </c>
      <c r="R32" s="34" t="str">
        <f>IF(_liuan_day_hour!P21="","",_liuan_day_hour!P21)</f>
        <v/>
      </c>
      <c r="S32" s="34" t="str">
        <f>IF(_liuan_day_hour!Q21="","",_liuan_day_hour!Q21)</f>
        <v/>
      </c>
      <c r="T32" s="34" t="str">
        <f>IF(_liuan_day_hour!R21="","",_liuan_day_hour!R21)</f>
        <v/>
      </c>
      <c r="U32" s="34" t="str">
        <f>IF(_liuan_day_hour!S21="","",_liuan_day_hour!S21/1000)</f>
        <v/>
      </c>
      <c r="V32" s="34" t="str">
        <f>IF(_liuan_day_hour!T21="","",_liuan_day_hour!T21/1000)</f>
        <v/>
      </c>
    </row>
    <row r="33" ht="18.75" customHeight="1" spans="2:22">
      <c r="B33" s="32">
        <v>0.833333333333334</v>
      </c>
      <c r="C33" s="34" t="str">
        <f>IF(_liuan_day_hour!A22="","",_liuan_day_hour!A22)</f>
        <v/>
      </c>
      <c r="D33" s="34" t="str">
        <f>IF(_liuan_day_hour!B22="","",_liuan_day_hour!B22)</f>
        <v/>
      </c>
      <c r="E33" s="34" t="str">
        <f>IF(_liuan_day_hour!C22="","",_liuan_day_hour!C22)</f>
        <v/>
      </c>
      <c r="F33" s="34" t="str">
        <f>IF(_liuan_day_hour!D22="","",_liuan_day_hour!D22)</f>
        <v/>
      </c>
      <c r="G33" s="34" t="str">
        <f>IF(_liuan_day_hour!E22="","",_liuan_day_hour!E22)</f>
        <v/>
      </c>
      <c r="H33" s="34" t="str">
        <f>IF(_liuan_day_hour!F22="","",_liuan_day_hour!F22)</f>
        <v/>
      </c>
      <c r="I33" s="34" t="str">
        <f>IF(_liuan_day_hour!G22="","",_liuan_day_hour!G22)</f>
        <v/>
      </c>
      <c r="J33" s="34" t="str">
        <f>IF(_liuan_day_hour!H22="","",_liuan_day_hour!H22)</f>
        <v/>
      </c>
      <c r="K33" s="34" t="str">
        <f>IF(_liuan_day_hour!I22="","",_liuan_day_hour!I22)</f>
        <v/>
      </c>
      <c r="L33" s="34" t="str">
        <f>IF(_liuan_day_hour!J22="","",_liuan_day_hour!J22)</f>
        <v/>
      </c>
      <c r="M33" s="34" t="str">
        <f>IF(_liuan_day_hour!K22="","",_liuan_day_hour!K22)</f>
        <v/>
      </c>
      <c r="N33" s="34" t="str">
        <f>IF(_liuan_day_hour!L22="","",_liuan_day_hour!L22)</f>
        <v/>
      </c>
      <c r="O33" s="34" t="str">
        <f>IF(_liuan_day_hour!M22="","",_liuan_day_hour!M22)</f>
        <v/>
      </c>
      <c r="P33" s="34" t="str">
        <f>IF(_liuan_day_hour!N22="","",_liuan_day_hour!N22)</f>
        <v/>
      </c>
      <c r="Q33" s="34" t="str">
        <f>IF(_liuan_day_hour!O22="","",_liuan_day_hour!O22)</f>
        <v/>
      </c>
      <c r="R33" s="34" t="str">
        <f>IF(_liuan_day_hour!P22="","",_liuan_day_hour!P22)</f>
        <v/>
      </c>
      <c r="S33" s="34" t="str">
        <f>IF(_liuan_day_hour!Q22="","",_liuan_day_hour!Q22)</f>
        <v/>
      </c>
      <c r="T33" s="34" t="str">
        <f>IF(_liuan_day_hour!R22="","",_liuan_day_hour!R22)</f>
        <v/>
      </c>
      <c r="U33" s="34" t="str">
        <f>IF(_liuan_day_hour!S22="","",_liuan_day_hour!S22/1000)</f>
        <v/>
      </c>
      <c r="V33" s="34" t="str">
        <f>IF(_liuan_day_hour!T22="","",_liuan_day_hour!T22/1000)</f>
        <v/>
      </c>
    </row>
    <row r="34" ht="18.75" customHeight="1" spans="2:22">
      <c r="B34" s="32">
        <v>0.875</v>
      </c>
      <c r="C34" s="34" t="str">
        <f>IF(_liuan_day_hour!A23="","",_liuan_day_hour!A23)</f>
        <v/>
      </c>
      <c r="D34" s="34" t="str">
        <f>IF(_liuan_day_hour!B23="","",_liuan_day_hour!B23)</f>
        <v/>
      </c>
      <c r="E34" s="34" t="str">
        <f>IF(_liuan_day_hour!C23="","",_liuan_day_hour!C23)</f>
        <v/>
      </c>
      <c r="F34" s="34" t="str">
        <f>IF(_liuan_day_hour!D23="","",_liuan_day_hour!D23)</f>
        <v/>
      </c>
      <c r="G34" s="34" t="str">
        <f>IF(_liuan_day_hour!E23="","",_liuan_day_hour!E23)</f>
        <v/>
      </c>
      <c r="H34" s="34" t="str">
        <f>IF(_liuan_day_hour!F23="","",_liuan_day_hour!F23)</f>
        <v/>
      </c>
      <c r="I34" s="34" t="str">
        <f>IF(_liuan_day_hour!G23="","",_liuan_day_hour!G23)</f>
        <v/>
      </c>
      <c r="J34" s="34" t="str">
        <f>IF(_liuan_day_hour!H23="","",_liuan_day_hour!H23)</f>
        <v/>
      </c>
      <c r="K34" s="34" t="str">
        <f>IF(_liuan_day_hour!I23="","",_liuan_day_hour!I23)</f>
        <v/>
      </c>
      <c r="L34" s="34" t="str">
        <f>IF(_liuan_day_hour!J23="","",_liuan_day_hour!J23)</f>
        <v/>
      </c>
      <c r="M34" s="34" t="str">
        <f>IF(_liuan_day_hour!K23="","",_liuan_day_hour!K23)</f>
        <v/>
      </c>
      <c r="N34" s="34" t="str">
        <f>IF(_liuan_day_hour!L23="","",_liuan_day_hour!L23)</f>
        <v/>
      </c>
      <c r="O34" s="34" t="str">
        <f>IF(_liuan_day_hour!M23="","",_liuan_day_hour!M23)</f>
        <v/>
      </c>
      <c r="P34" s="34" t="str">
        <f>IF(_liuan_day_hour!N23="","",_liuan_day_hour!N23)</f>
        <v/>
      </c>
      <c r="Q34" s="34" t="str">
        <f>IF(_liuan_day_hour!O23="","",_liuan_day_hour!O23)</f>
        <v/>
      </c>
      <c r="R34" s="34" t="str">
        <f>IF(_liuan_day_hour!P23="","",_liuan_day_hour!P23)</f>
        <v/>
      </c>
      <c r="S34" s="34" t="str">
        <f>IF(_liuan_day_hour!Q23="","",_liuan_day_hour!Q23)</f>
        <v/>
      </c>
      <c r="T34" s="34" t="str">
        <f>IF(_liuan_day_hour!R23="","",_liuan_day_hour!R23)</f>
        <v/>
      </c>
      <c r="U34" s="34" t="str">
        <f>IF(_liuan_day_hour!S23="","",_liuan_day_hour!S23/1000)</f>
        <v/>
      </c>
      <c r="V34" s="34" t="str">
        <f>IF(_liuan_day_hour!T23="","",_liuan_day_hour!T23/1000)</f>
        <v/>
      </c>
    </row>
    <row r="35" ht="18.75" customHeight="1" spans="2:22">
      <c r="B35" s="32">
        <v>0.916666666666667</v>
      </c>
      <c r="C35" s="34" t="str">
        <f>IF(_liuan_day_hour!A24="","",_liuan_day_hour!A24)</f>
        <v/>
      </c>
      <c r="D35" s="34" t="str">
        <f>IF(_liuan_day_hour!B24="","",_liuan_day_hour!B24)</f>
        <v/>
      </c>
      <c r="E35" s="34" t="str">
        <f>IF(_liuan_day_hour!C24="","",_liuan_day_hour!C24)</f>
        <v/>
      </c>
      <c r="F35" s="34" t="str">
        <f>IF(_liuan_day_hour!D24="","",_liuan_day_hour!D24)</f>
        <v/>
      </c>
      <c r="G35" s="34" t="str">
        <f>IF(_liuan_day_hour!E24="","",_liuan_day_hour!E24)</f>
        <v/>
      </c>
      <c r="H35" s="34" t="str">
        <f>IF(_liuan_day_hour!F24="","",_liuan_day_hour!F24)</f>
        <v/>
      </c>
      <c r="I35" s="34" t="str">
        <f>IF(_liuan_day_hour!G24="","",_liuan_day_hour!G24)</f>
        <v/>
      </c>
      <c r="J35" s="34" t="str">
        <f>IF(_liuan_day_hour!H24="","",_liuan_day_hour!H24)</f>
        <v/>
      </c>
      <c r="K35" s="34" t="str">
        <f>IF(_liuan_day_hour!I24="","",_liuan_day_hour!I24)</f>
        <v/>
      </c>
      <c r="L35" s="34" t="str">
        <f>IF(_liuan_day_hour!J24="","",_liuan_day_hour!J24)</f>
        <v/>
      </c>
      <c r="M35" s="34" t="str">
        <f>IF(_liuan_day_hour!K24="","",_liuan_day_hour!K24)</f>
        <v/>
      </c>
      <c r="N35" s="34" t="str">
        <f>IF(_liuan_day_hour!L24="","",_liuan_day_hour!L24)</f>
        <v/>
      </c>
      <c r="O35" s="34" t="str">
        <f>IF(_liuan_day_hour!M24="","",_liuan_day_hour!M24)</f>
        <v/>
      </c>
      <c r="P35" s="34" t="str">
        <f>IF(_liuan_day_hour!N24="","",_liuan_day_hour!N24)</f>
        <v/>
      </c>
      <c r="Q35" s="34" t="str">
        <f>IF(_liuan_day_hour!O24="","",_liuan_day_hour!O24)</f>
        <v/>
      </c>
      <c r="R35" s="34" t="str">
        <f>IF(_liuan_day_hour!P24="","",_liuan_day_hour!P24)</f>
        <v/>
      </c>
      <c r="S35" s="34" t="str">
        <f>IF(_liuan_day_hour!Q24="","",_liuan_day_hour!Q24)</f>
        <v/>
      </c>
      <c r="T35" s="34" t="str">
        <f>IF(_liuan_day_hour!R24="","",_liuan_day_hour!R24)</f>
        <v/>
      </c>
      <c r="U35" s="34" t="str">
        <f>IF(_liuan_day_hour!S24="","",_liuan_day_hour!S24/1000)</f>
        <v/>
      </c>
      <c r="V35" s="34" t="str">
        <f>IF(_liuan_day_hour!T24="","",_liuan_day_hour!T24/1000)</f>
        <v/>
      </c>
    </row>
    <row r="36" ht="18.75" customHeight="1" spans="2:22">
      <c r="B36" s="38">
        <v>0.958333333333333</v>
      </c>
      <c r="C36" s="39" t="str">
        <f>IF(_liuan_day_hour!A25="","",_liuan_day_hour!A25)</f>
        <v/>
      </c>
      <c r="D36" s="39" t="str">
        <f>IF(_liuan_day_hour!B25="","",_liuan_day_hour!B25)</f>
        <v/>
      </c>
      <c r="E36" s="39" t="str">
        <f>IF(_liuan_day_hour!C25="","",_liuan_day_hour!C25)</f>
        <v/>
      </c>
      <c r="F36" s="39" t="str">
        <f>IF(_liuan_day_hour!D25="","",_liuan_day_hour!D25)</f>
        <v/>
      </c>
      <c r="G36" s="39" t="str">
        <f>IF(_liuan_day_hour!E25="","",_liuan_day_hour!E25)</f>
        <v/>
      </c>
      <c r="H36" s="39" t="str">
        <f>IF(_liuan_day_hour!F25="","",_liuan_day_hour!F25)</f>
        <v/>
      </c>
      <c r="I36" s="39" t="str">
        <f>IF(_liuan_day_hour!G25="","",_liuan_day_hour!G25)</f>
        <v/>
      </c>
      <c r="J36" s="39" t="str">
        <f>IF(_liuan_day_hour!H25="","",_liuan_day_hour!H25)</f>
        <v/>
      </c>
      <c r="K36" s="39" t="str">
        <f>IF(_liuan_day_hour!I25="","",_liuan_day_hour!I25)</f>
        <v/>
      </c>
      <c r="L36" s="39" t="str">
        <f>IF(_liuan_day_hour!J25="","",_liuan_day_hour!J25)</f>
        <v/>
      </c>
      <c r="M36" s="39" t="str">
        <f>IF(_liuan_day_hour!K25="","",_liuan_day_hour!K25)</f>
        <v/>
      </c>
      <c r="N36" s="39" t="str">
        <f>IF(_liuan_day_hour!L25="","",_liuan_day_hour!L25)</f>
        <v/>
      </c>
      <c r="O36" s="39" t="str">
        <f>IF(_liuan_day_hour!M25="","",_liuan_day_hour!M25)</f>
        <v/>
      </c>
      <c r="P36" s="39" t="str">
        <f>IF(_liuan_day_hour!N25="","",_liuan_day_hour!N25)</f>
        <v/>
      </c>
      <c r="Q36" s="39" t="str">
        <f>IF(_liuan_day_hour!O25="","",_liuan_day_hour!O25)</f>
        <v/>
      </c>
      <c r="R36" s="39" t="str">
        <f>IF(_liuan_day_hour!P25="","",_liuan_day_hour!P25)</f>
        <v/>
      </c>
      <c r="S36" s="39" t="str">
        <f>IF(_liuan_day_hour!Q25="","",_liuan_day_hour!Q25)</f>
        <v/>
      </c>
      <c r="T36" s="39" t="str">
        <f>IF(_liuan_day_hour!R25="","",_liuan_day_hour!R25)</f>
        <v/>
      </c>
      <c r="U36" s="39" t="str">
        <f>IF(_liuan_day_hour!S25="","",_liuan_day_hour!S25/1000)</f>
        <v/>
      </c>
      <c r="V36" s="39" t="str">
        <f>IF(_liuan_day_hour!T25="","",_liuan_day_hour!T25/1000)</f>
        <v/>
      </c>
    </row>
    <row r="37" customHeight="1" spans="2:22">
      <c r="B37" s="40" t="s">
        <v>62</v>
      </c>
      <c r="C37" s="41" t="s">
        <v>63</v>
      </c>
      <c r="D37" s="42"/>
      <c r="E37" s="42"/>
      <c r="F37" s="42"/>
      <c r="G37" s="42"/>
      <c r="H37" s="43"/>
      <c r="I37" s="62" t="s">
        <v>64</v>
      </c>
      <c r="J37" s="42"/>
      <c r="K37" s="42"/>
      <c r="L37" s="42"/>
      <c r="M37" s="42"/>
      <c r="N37" s="42"/>
      <c r="O37" s="43"/>
      <c r="P37" s="62" t="s">
        <v>65</v>
      </c>
      <c r="Q37" s="42"/>
      <c r="R37" s="42"/>
      <c r="S37" s="42"/>
      <c r="T37" s="42"/>
      <c r="U37" s="42"/>
      <c r="V37" s="67"/>
    </row>
    <row r="38" customHeight="1" spans="2:22">
      <c r="B38" s="44"/>
      <c r="C38" s="45"/>
      <c r="D38" s="46"/>
      <c r="E38" s="46"/>
      <c r="F38" s="46"/>
      <c r="G38" s="46"/>
      <c r="H38" s="47"/>
      <c r="I38" s="63"/>
      <c r="J38" s="46"/>
      <c r="K38" s="46"/>
      <c r="L38" s="46"/>
      <c r="M38" s="46"/>
      <c r="N38" s="46"/>
      <c r="O38" s="47"/>
      <c r="P38" s="63"/>
      <c r="Q38" s="46"/>
      <c r="R38" s="46"/>
      <c r="S38" s="46"/>
      <c r="T38" s="46"/>
      <c r="U38" s="46"/>
      <c r="V38" s="68"/>
    </row>
    <row r="39" ht="30.75" customHeight="1" spans="2:22">
      <c r="B39" s="44"/>
      <c r="C39" s="45"/>
      <c r="D39" s="46"/>
      <c r="E39" s="46"/>
      <c r="F39" s="46"/>
      <c r="G39" s="46"/>
      <c r="H39" s="47"/>
      <c r="I39" s="63"/>
      <c r="J39" s="46"/>
      <c r="K39" s="46"/>
      <c r="L39" s="46"/>
      <c r="M39" s="46"/>
      <c r="N39" s="46"/>
      <c r="O39" s="47"/>
      <c r="P39" s="63"/>
      <c r="Q39" s="46"/>
      <c r="R39" s="46"/>
      <c r="S39" s="46"/>
      <c r="T39" s="46"/>
      <c r="U39" s="46"/>
      <c r="V39" s="68"/>
    </row>
    <row r="40" customHeight="1" spans="2:22">
      <c r="B40" s="44"/>
      <c r="C40" s="45"/>
      <c r="D40" s="46"/>
      <c r="E40" s="46"/>
      <c r="F40" s="46"/>
      <c r="G40" s="46"/>
      <c r="H40" s="47"/>
      <c r="I40" s="63"/>
      <c r="J40" s="46"/>
      <c r="K40" s="46"/>
      <c r="L40" s="46"/>
      <c r="M40" s="46"/>
      <c r="N40" s="46"/>
      <c r="O40" s="47"/>
      <c r="P40" s="63"/>
      <c r="Q40" s="46"/>
      <c r="R40" s="46"/>
      <c r="S40" s="46"/>
      <c r="T40" s="46"/>
      <c r="U40" s="46"/>
      <c r="V40" s="68"/>
    </row>
    <row r="41" ht="42" customHeight="1" spans="2:22">
      <c r="B41" s="44"/>
      <c r="C41" s="45"/>
      <c r="D41" s="46"/>
      <c r="E41" s="46"/>
      <c r="F41" s="46"/>
      <c r="G41" s="46"/>
      <c r="H41" s="47"/>
      <c r="I41" s="63"/>
      <c r="J41" s="46"/>
      <c r="K41" s="46"/>
      <c r="L41" s="46"/>
      <c r="M41" s="46"/>
      <c r="N41" s="46"/>
      <c r="O41" s="47"/>
      <c r="P41" s="63"/>
      <c r="Q41" s="46"/>
      <c r="R41" s="46"/>
      <c r="S41" s="46"/>
      <c r="T41" s="46"/>
      <c r="U41" s="46"/>
      <c r="V41" s="68"/>
    </row>
    <row r="42" customHeight="1" spans="2:22">
      <c r="B42" s="44"/>
      <c r="C42" s="45"/>
      <c r="D42" s="46"/>
      <c r="E42" s="46"/>
      <c r="F42" s="46"/>
      <c r="G42" s="46"/>
      <c r="H42" s="47"/>
      <c r="I42" s="63"/>
      <c r="J42" s="46"/>
      <c r="K42" s="46"/>
      <c r="L42" s="46"/>
      <c r="M42" s="46"/>
      <c r="N42" s="46"/>
      <c r="O42" s="47"/>
      <c r="P42" s="63"/>
      <c r="Q42" s="46"/>
      <c r="R42" s="46"/>
      <c r="S42" s="46"/>
      <c r="T42" s="46"/>
      <c r="U42" s="46"/>
      <c r="V42" s="68"/>
    </row>
    <row r="43" customHeight="1" spans="2:22">
      <c r="B43" s="44"/>
      <c r="C43" s="45"/>
      <c r="D43" s="46"/>
      <c r="E43" s="46"/>
      <c r="F43" s="46"/>
      <c r="G43" s="46"/>
      <c r="H43" s="47"/>
      <c r="I43" s="63"/>
      <c r="J43" s="46"/>
      <c r="K43" s="46"/>
      <c r="L43" s="46"/>
      <c r="M43" s="46"/>
      <c r="N43" s="46"/>
      <c r="O43" s="47"/>
      <c r="P43" s="63"/>
      <c r="Q43" s="46"/>
      <c r="R43" s="46"/>
      <c r="S43" s="46"/>
      <c r="T43" s="46"/>
      <c r="U43" s="46"/>
      <c r="V43" s="68"/>
    </row>
    <row r="44" ht="62.25" customHeight="1" spans="2:22">
      <c r="B44" s="48"/>
      <c r="C44" s="49"/>
      <c r="D44" s="50"/>
      <c r="E44" s="50"/>
      <c r="F44" s="50"/>
      <c r="G44" s="50"/>
      <c r="H44" s="51"/>
      <c r="I44" s="64"/>
      <c r="J44" s="50"/>
      <c r="K44" s="50"/>
      <c r="L44" s="50"/>
      <c r="M44" s="50"/>
      <c r="N44" s="50"/>
      <c r="O44" s="51"/>
      <c r="P44" s="64"/>
      <c r="Q44" s="50"/>
      <c r="R44" s="50"/>
      <c r="S44" s="50"/>
      <c r="T44" s="50"/>
      <c r="U44" s="50"/>
      <c r="V44" s="69"/>
    </row>
  </sheetData>
  <mergeCells count="24">
    <mergeCell ref="B1:V1"/>
    <mergeCell ref="K2:N2"/>
    <mergeCell ref="R2:V2"/>
    <mergeCell ref="M3:O3"/>
    <mergeCell ref="P3:Q3"/>
    <mergeCell ref="B3:B4"/>
    <mergeCell ref="B37:B4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R3:R4"/>
    <mergeCell ref="S3:S4"/>
    <mergeCell ref="T3:T4"/>
    <mergeCell ref="U3:U4"/>
    <mergeCell ref="V3:V4"/>
    <mergeCell ref="C37:H44"/>
    <mergeCell ref="I37:O44"/>
    <mergeCell ref="P37:V44"/>
  </mergeCells>
  <conditionalFormatting sqref="C13:C36">
    <cfRule type="cellIs" dxfId="0" priority="82" operator="greaterThan">
      <formula>C$11+0</formula>
    </cfRule>
    <cfRule type="cellIs" dxfId="1" priority="81" operator="lessThan">
      <formula>C$12+0</formula>
    </cfRule>
  </conditionalFormatting>
  <conditionalFormatting sqref="D13:D36">
    <cfRule type="cellIs" dxfId="0" priority="40" operator="greaterThan">
      <formula>D$11+0</formula>
    </cfRule>
    <cfRule type="cellIs" dxfId="1" priority="39" operator="lessThan">
      <formula>D$12+0</formula>
    </cfRule>
  </conditionalFormatting>
  <conditionalFormatting sqref="E13:E36">
    <cfRule type="cellIs" dxfId="0" priority="36" operator="greaterThan">
      <formula>E$11+0</formula>
    </cfRule>
    <cfRule type="cellIs" dxfId="1" priority="35" operator="lessThan">
      <formula>E$12+0</formula>
    </cfRule>
  </conditionalFormatting>
  <conditionalFormatting sqref="F13:F36">
    <cfRule type="cellIs" dxfId="0" priority="34" operator="greaterThan">
      <formula>F$11+0</formula>
    </cfRule>
    <cfRule type="cellIs" dxfId="1" priority="33" operator="lessThan">
      <formula>F$12+0</formula>
    </cfRule>
  </conditionalFormatting>
  <conditionalFormatting sqref="G13:G36">
    <cfRule type="cellIs" dxfId="0" priority="32" operator="greaterThan">
      <formula>G$11+0</formula>
    </cfRule>
    <cfRule type="cellIs" dxfId="1" priority="31" operator="lessThan">
      <formula>G$12+0</formula>
    </cfRule>
  </conditionalFormatting>
  <conditionalFormatting sqref="H13:H36">
    <cfRule type="cellIs" dxfId="0" priority="30" operator="greaterThan">
      <formula>H$11+0</formula>
    </cfRule>
    <cfRule type="cellIs" dxfId="1" priority="29" operator="lessThan">
      <formula>H$12+0</formula>
    </cfRule>
  </conditionalFormatting>
  <conditionalFormatting sqref="I13:I36">
    <cfRule type="cellIs" dxfId="1" priority="27" operator="lessThan">
      <formula>I$12+0</formula>
    </cfRule>
    <cfRule type="cellIs" dxfId="0" priority="28" operator="greaterThan">
      <formula>I$11+0</formula>
    </cfRule>
  </conditionalFormatting>
  <conditionalFormatting sqref="J13:J36">
    <cfRule type="cellIs" dxfId="0" priority="26" operator="greaterThan">
      <formula>J$11+0</formula>
    </cfRule>
    <cfRule type="cellIs" dxfId="1" priority="25" operator="lessThan">
      <formula>J$12+0</formula>
    </cfRule>
  </conditionalFormatting>
  <conditionalFormatting sqref="K13:K36">
    <cfRule type="cellIs" dxfId="1" priority="23" operator="lessThan">
      <formula>K$12+0</formula>
    </cfRule>
    <cfRule type="cellIs" dxfId="0" priority="24" operator="greaterThan">
      <formula>K$11+0</formula>
    </cfRule>
  </conditionalFormatting>
  <conditionalFormatting sqref="L13:L36">
    <cfRule type="cellIs" dxfId="0" priority="22" operator="greaterThan">
      <formula>L$11+0</formula>
    </cfRule>
    <cfRule type="cellIs" dxfId="1" priority="21" operator="lessThan">
      <formula>L$12+0</formula>
    </cfRule>
  </conditionalFormatting>
  <conditionalFormatting sqref="M13:M36">
    <cfRule type="cellIs" dxfId="0" priority="20" operator="greaterThan">
      <formula>M$11+0</formula>
    </cfRule>
    <cfRule type="cellIs" dxfId="1" priority="19" operator="lessThan">
      <formula>M$12+0</formula>
    </cfRule>
  </conditionalFormatting>
  <conditionalFormatting sqref="N13:N36">
    <cfRule type="cellIs" dxfId="0" priority="18" operator="greaterThan">
      <formula>N$11+0</formula>
    </cfRule>
    <cfRule type="cellIs" dxfId="1" priority="17" operator="lessThan">
      <formula>N$12+0</formula>
    </cfRule>
  </conditionalFormatting>
  <conditionalFormatting sqref="O13:O36">
    <cfRule type="cellIs" dxfId="0" priority="16" operator="greaterThan">
      <formula>O$11+0</formula>
    </cfRule>
    <cfRule type="cellIs" dxfId="1" priority="15" operator="lessThan">
      <formula>O$12+0</formula>
    </cfRule>
  </conditionalFormatting>
  <conditionalFormatting sqref="P13:P36">
    <cfRule type="cellIs" dxfId="1" priority="13" operator="lessThan">
      <formula>P$12+0</formula>
    </cfRule>
    <cfRule type="cellIs" dxfId="0" priority="14" operator="greaterThan">
      <formula>P$11+0</formula>
    </cfRule>
  </conditionalFormatting>
  <conditionalFormatting sqref="Q13:Q36">
    <cfRule type="cellIs" dxfId="0" priority="12" operator="greaterThan">
      <formula>Q$11+0</formula>
    </cfRule>
    <cfRule type="cellIs" dxfId="1" priority="11" operator="lessThan">
      <formula>Q$12+0</formula>
    </cfRule>
  </conditionalFormatting>
  <conditionalFormatting sqref="R13:R36">
    <cfRule type="cellIs" dxfId="1" priority="9" operator="lessThan">
      <formula>R$12+0</formula>
    </cfRule>
    <cfRule type="cellIs" dxfId="0" priority="10" operator="greaterThan">
      <formula>R$11+0</formula>
    </cfRule>
  </conditionalFormatting>
  <conditionalFormatting sqref="S13:S36">
    <cfRule type="cellIs" dxfId="1" priority="7" operator="lessThan">
      <formula>S$12+0</formula>
    </cfRule>
    <cfRule type="cellIs" dxfId="0" priority="8" operator="greaterThan">
      <formula>S$11+0</formula>
    </cfRule>
  </conditionalFormatting>
  <conditionalFormatting sqref="T13:T36">
    <cfRule type="cellIs" dxfId="1" priority="5" operator="lessThan">
      <formula>T$12+0</formula>
    </cfRule>
    <cfRule type="cellIs" dxfId="0" priority="6" operator="greaterThan">
      <formula>T$11+0</formula>
    </cfRule>
  </conditionalFormatting>
  <conditionalFormatting sqref="U13:U36">
    <cfRule type="cellIs" dxfId="0" priority="4" operator="greaterThan">
      <formula>U$11+0</formula>
    </cfRule>
    <cfRule type="cellIs" dxfId="1" priority="3" operator="lessThan">
      <formula>U$12+0</formula>
    </cfRule>
  </conditionalFormatting>
  <conditionalFormatting sqref="V13:V36">
    <cfRule type="cellIs" dxfId="0" priority="2" operator="greaterThan">
      <formula>V$11+0</formula>
    </cfRule>
    <cfRule type="cellIs" dxfId="1" priority="1" operator="lessThan">
      <formula>V$12+0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workbookViewId="0">
      <selection activeCell="F1" sqref="F1"/>
    </sheetView>
  </sheetViews>
  <sheetFormatPr defaultColWidth="9" defaultRowHeight="14.25"/>
  <sheetData>
    <row r="1" ht="112.5" spans="1:20">
      <c r="A1" s="1" t="s">
        <v>66</v>
      </c>
      <c r="B1" s="2" t="s">
        <v>36</v>
      </c>
      <c r="C1" s="3" t="s">
        <v>37</v>
      </c>
      <c r="D1" s="3" t="s">
        <v>38</v>
      </c>
      <c r="E1" s="3" t="s">
        <v>39</v>
      </c>
      <c r="F1" s="4" t="s">
        <v>40</v>
      </c>
      <c r="G1" s="3" t="s">
        <v>41</v>
      </c>
      <c r="H1" s="5" t="s">
        <v>66</v>
      </c>
      <c r="I1" s="5" t="s">
        <v>66</v>
      </c>
      <c r="J1" s="3" t="s">
        <v>42</v>
      </c>
      <c r="K1" s="3" t="s">
        <v>43</v>
      </c>
      <c r="L1" s="5" t="s">
        <v>66</v>
      </c>
      <c r="M1" s="5" t="s">
        <v>66</v>
      </c>
      <c r="N1" s="5" t="s">
        <v>66</v>
      </c>
      <c r="O1" s="5" t="s">
        <v>66</v>
      </c>
      <c r="P1" s="5" t="s">
        <v>66</v>
      </c>
      <c r="Q1" s="5" t="s">
        <v>66</v>
      </c>
      <c r="R1" s="5" t="s">
        <v>66</v>
      </c>
      <c r="S1" s="3" t="s">
        <v>44</v>
      </c>
      <c r="T1" s="2" t="s">
        <v>45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8" sqref="E8"/>
    </sheetView>
  </sheetViews>
  <sheetFormatPr defaultColWidth="9" defaultRowHeight="14.25" outlineLevelCol="1"/>
  <sheetData>
    <row r="1" spans="1:2">
      <c r="A1" t="s">
        <v>67</v>
      </c>
      <c r="B1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2019-06-18T07:20:00Z</dcterms:created>
  <dcterms:modified xsi:type="dcterms:W3CDTF">2019-06-21T06:57:42Z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