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_model" sheetId="1" state="hidden" r:id="rId1"/>
    <sheet name="6#机侧炉温管控(月)从动态管控系统读取或计算" sheetId="2" r:id="rId2"/>
    <sheet name="6#焦侧炉温管控(月)从动态管控系统读取或计算" sheetId="3" r:id="rId3"/>
    <sheet name="_metadata" sheetId="5" state="hidden" r:id="rId4"/>
  </sheets>
  <calcPr calcId="144525"/>
</workbook>
</file>

<file path=xl/sharedStrings.xml><?xml version="1.0" encoding="utf-8"?>
<sst xmlns="http://schemas.openxmlformats.org/spreadsheetml/2006/main" count="79">
  <si>
    <t>日期</t>
  </si>
  <si>
    <t>炉号</t>
  </si>
  <si>
    <t>CO6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</si>
  <si>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</si>
  <si>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</si>
  <si>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</si>
  <si>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</si>
  <si>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</si>
  <si>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</si>
  <si>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</si>
  <si>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</si>
  <si>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</si>
  <si>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</si>
  <si>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</si>
  <si>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</si>
  <si>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</si>
  <si>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</si>
  <si>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</si>
  <si>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</si>
  <si>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</si>
  <si>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</si>
  <si>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</si>
  <si>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</si>
  <si>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</si>
  <si>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</si>
  <si>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</si>
  <si>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</si>
  <si>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</si>
  <si>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</si>
  <si>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</si>
  <si>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</si>
  <si>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</si>
  <si>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</si>
  <si>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</si>
  <si>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</si>
  <si>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</si>
  <si>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</si>
  <si>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</si>
  <si>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</si>
  <si>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</si>
  <si>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</si>
  <si>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</si>
  <si>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</si>
  <si>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</si>
  <si>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</si>
  <si>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</si>
  <si>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</si>
  <si>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</si>
  <si>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</si>
  <si>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</si>
  <si>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</si>
  <si>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</si>
  <si>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2018年12月13日</t>
  </si>
  <si>
    <t>DateTime2</t>
  </si>
  <si>
    <t>12月13日</t>
  </si>
  <si>
    <t>DateTime3</t>
  </si>
  <si>
    <t>2018/12/13</t>
  </si>
  <si>
    <t>DateTime4</t>
  </si>
  <si>
    <t>12/13</t>
  </si>
  <si>
    <t>TemplateName</t>
  </si>
  <si>
    <t>CK67-6#炉温记录报表</t>
  </si>
  <si>
    <t>Type</t>
  </si>
  <si>
    <t>日报表</t>
  </si>
  <si>
    <t>TemplatePath</t>
  </si>
  <si>
    <t>D:\template\焦化\CK67-6#炉温记录报表设计.xlsx</t>
  </si>
  <si>
    <t>AutoBuild</t>
  </si>
  <si>
    <t>Enable</t>
  </si>
  <si>
    <t>Language</t>
  </si>
  <si>
    <t>cn_zh</t>
  </si>
  <si>
    <t>BlowingInDate</t>
  </si>
  <si>
    <t>2018-12-13</t>
  </si>
  <si>
    <t>Build_Type</t>
  </si>
  <si>
    <t>automatic</t>
  </si>
  <si>
    <t>Build_StartTime</t>
  </si>
  <si>
    <t>2018-12-13 14:48:58</t>
  </si>
  <si>
    <t>Build_EndTime</t>
  </si>
  <si>
    <t>2018-12-13 14:49:00</t>
  </si>
  <si>
    <t>ExcelFile</t>
  </si>
  <si>
    <t>D:\excel\cn_zh\焦化\日报表\CK67-6#炉温记录报表_2018-12-13_14.xlsx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</si>
</sst>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&quot;年&quot;m&quot;月&quot;;@"/>
    <numFmt numFmtId="177" formatCode="yyyy/m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6" fillId="6" borderId="6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0" borderId="0">
      <protection locked="0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1" fillId="2" borderId="3" xfId="0" applyNumberFormat="1" applyFont="1" applyFill="1" applyBorder="1" applyAlignment="1">
      <alignment vertical="center"/>
    </xf>
    <xf numFmtId="177" fontId="1" fillId="2" borderId="4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4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B1" sqref="B1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14"/>
  </cols>
  <sheetData>
    <row r="1" s="1" customFormat="1" ht="24" customHeight="1" spans="1:17">
      <c r="A1" s="15" t="s">
        <v>0</v>
      </c>
      <c r="B1" s="16" t="str">
        <f>IF(_metadata!B4="","",_metadata!B4)</f>
        <v>2018/12/13</v>
      </c>
      <c r="C1" s="15"/>
      <c r="D1" s="15"/>
      <c r="E1" s="15" t="s">
        <v>1</v>
      </c>
      <c r="F1" s="17" t="s">
        <v>2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20"/>
    </row>
    <row r="2" s="1" customFormat="1" ht="13.5" spans="1:17">
      <c r="A2" s="15"/>
      <c r="B2" s="18" t="s">
        <v>3</v>
      </c>
      <c r="C2" s="18"/>
      <c r="D2" s="18"/>
      <c r="E2" s="18"/>
      <c r="F2" s="18"/>
      <c r="G2" s="18"/>
      <c r="H2" s="18"/>
      <c r="I2" s="18"/>
      <c r="J2" s="18" t="s">
        <v>4</v>
      </c>
      <c r="K2" s="18"/>
      <c r="L2" s="18"/>
      <c r="M2" s="18"/>
      <c r="N2" s="18"/>
      <c r="O2" s="18"/>
      <c r="P2" s="15"/>
      <c r="Q2" s="15"/>
    </row>
    <row r="3" s="1" customFormat="1" ht="13.5" spans="1:17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6</v>
      </c>
      <c r="K3" s="15" t="s">
        <v>7</v>
      </c>
      <c r="L3" s="15" t="s">
        <v>8</v>
      </c>
      <c r="M3" s="15" t="s">
        <v>9</v>
      </c>
      <c r="N3" s="15" t="s">
        <v>10</v>
      </c>
      <c r="O3" s="15" t="s">
        <v>11</v>
      </c>
      <c r="P3" s="15" t="s">
        <v>12</v>
      </c>
      <c r="Q3" s="15" t="s">
        <v>13</v>
      </c>
    </row>
    <row r="4" s="1" customFormat="1" ht="13.5" spans="1:17">
      <c r="A4" s="15" t="s">
        <v>14</v>
      </c>
      <c r="B4" s="15" t="s">
        <v>15</v>
      </c>
      <c r="C4" s="15" t="s">
        <v>16</v>
      </c>
      <c r="D4" s="15" t="s">
        <v>17</v>
      </c>
      <c r="E4" s="15" t="s">
        <v>18</v>
      </c>
      <c r="F4" s="15" t="s">
        <v>19</v>
      </c>
      <c r="G4" s="15" t="s">
        <v>20</v>
      </c>
      <c r="H4" s="15"/>
      <c r="I4" s="15"/>
      <c r="J4" s="15" t="s">
        <v>21</v>
      </c>
      <c r="K4" s="15" t="s">
        <v>22</v>
      </c>
      <c r="L4" s="15" t="s">
        <v>23</v>
      </c>
      <c r="M4" s="15" t="s">
        <v>24</v>
      </c>
      <c r="N4" s="15" t="s">
        <v>25</v>
      </c>
      <c r="O4" s="15" t="s">
        <v>26</v>
      </c>
      <c r="P4" s="15"/>
      <c r="Q4" s="15"/>
    </row>
    <row r="5" s="1" customFormat="1" ht="13.5" spans="1:17">
      <c r="A5" s="7"/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/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/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/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/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/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/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/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/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/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/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/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/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/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/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/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/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/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/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/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/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/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/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/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/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/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/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/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/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/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/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/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/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/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/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/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/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/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/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/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/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/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/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/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/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/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/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/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/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/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/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/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/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/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/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/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19" t="e">
        <f ca="1" t="shared" ref="B63:G63" si="8">CONCATENATE("↑",B61,"↓",B62)</f>
        <v>#DIV/0!</v>
      </c>
      <c r="C63" s="19" t="e">
        <f ca="1" t="shared" si="8"/>
        <v>#DIV/0!</v>
      </c>
      <c r="D63" s="19" t="e">
        <f ca="1" t="shared" si="8"/>
        <v>#DIV/0!</v>
      </c>
      <c r="E63" s="19" t="e">
        <f ca="1" t="shared" si="8"/>
        <v>#DIV/0!</v>
      </c>
      <c r="F63" s="19" t="e">
        <f ca="1" t="shared" si="8"/>
        <v>#DIV/0!</v>
      </c>
      <c r="G63" s="19" t="e">
        <f ca="1" t="shared" si="8"/>
        <v>#DIV/0!</v>
      </c>
      <c r="H63" s="19"/>
      <c r="I63" s="19"/>
      <c r="J63" s="19" t="e">
        <f ca="1" t="shared" ref="J63:O63" si="9">CONCATENATE("↑",J61,"↓",J62)</f>
        <v>#DIV/0!</v>
      </c>
      <c r="K63" s="19" t="e">
        <f ca="1" t="shared" si="9"/>
        <v>#DIV/0!</v>
      </c>
      <c r="L63" s="19" t="e">
        <f ca="1" t="shared" si="9"/>
        <v>#DIV/0!</v>
      </c>
      <c r="M63" s="19" t="e">
        <f ca="1" t="shared" si="9"/>
        <v>#DIV/0!</v>
      </c>
      <c r="N63" s="19" t="e">
        <f ca="1" t="shared" si="9"/>
        <v>#DIV/0!</v>
      </c>
      <c r="O63" s="19" t="str">
        <f ca="1" t="shared" si="9"/>
        <v>↑0↓2</v>
      </c>
      <c r="P63" s="1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2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21" t="e">
        <f ca="1">(56*2-B$61-B$62-J$61-J$62)/(56*2)</f>
        <v>#DIV/0!</v>
      </c>
      <c r="E71" s="21" t="e">
        <f ca="1">(56*2-C$61-C$62-K$61-K$62)/(56*2)</f>
        <v>#DIV/0!</v>
      </c>
      <c r="F71" s="21" t="e">
        <f ca="1" t="shared" ref="F71:F73" si="18">AVERAGE(D71:E71)</f>
        <v>#DIV/0!</v>
      </c>
      <c r="G71" s="2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21" t="e">
        <f ca="1">(56*2-D$61-D$62-L$61-L$62)/(56*2)</f>
        <v>#DIV/0!</v>
      </c>
      <c r="E72" s="21" t="e">
        <f ca="1">(56*2-E$61-E$62-M$61-M$62)/(56*2)</f>
        <v>#DIV/0!</v>
      </c>
      <c r="F72" s="2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21" t="e">
        <f ca="1">(56*2-F$61-F$62-N$61-N$62)/(56*2)</f>
        <v>#DIV/0!</v>
      </c>
      <c r="E73" s="21" t="e">
        <f ca="1">(56*2-G$61-G$62-O$61-O$62)/(56*2)</f>
        <v>#DIV/0!</v>
      </c>
      <c r="F73" s="2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21"/>
      <c r="K74" s="8"/>
      <c r="L74" s="2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topLeftCell="I18" workbookViewId="0">
      <selection activeCell="B4" sqref="B4:AF59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IF(_metadata!B2="","",_metadata!B2)</f>
        <v>2018年12月13日</v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AVERAGE(I4:AF4)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48</v>
      </c>
      <c r="B60" s="8" t="e">
        <f>AVERAGE(I4:I59)</f>
        <v>#DIV/0!</v>
      </c>
      <c r="C60" s="8" t="e">
        <f t="shared" ref="C60:AA60" si="1">AVERAGE(C4:C59)</f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 t="shared" si="1"/>
        <v>#DIV/0!</v>
      </c>
      <c r="K60" s="8" t="e">
        <f t="shared" si="1"/>
        <v>#DIV/0!</v>
      </c>
      <c r="L60" s="8" t="e">
        <f t="shared" si="1"/>
        <v>#DIV/0!</v>
      </c>
      <c r="M60" s="8" t="e">
        <f t="shared" si="1"/>
        <v>#DIV/0!</v>
      </c>
      <c r="N60" s="8" t="e">
        <f t="shared" si="1"/>
        <v>#DIV/0!</v>
      </c>
      <c r="O60" s="8" t="e">
        <f t="shared" si="1"/>
        <v>#DIV/0!</v>
      </c>
      <c r="P60" s="8" t="e">
        <f t="shared" si="1"/>
        <v>#DIV/0!</v>
      </c>
      <c r="Q60" s="8" t="e">
        <f t="shared" si="1"/>
        <v>#DIV/0!</v>
      </c>
      <c r="R60" s="8" t="e">
        <f t="shared" si="1"/>
        <v>#DIV/0!</v>
      </c>
      <c r="S60" s="8" t="e">
        <f t="shared" si="1"/>
        <v>#DIV/0!</v>
      </c>
      <c r="T60" s="8" t="e">
        <f t="shared" si="1"/>
        <v>#DIV/0!</v>
      </c>
      <c r="U60" s="8" t="e">
        <f t="shared" si="1"/>
        <v>#DIV/0!</v>
      </c>
      <c r="V60" s="8" t="e">
        <f t="shared" si="1"/>
        <v>#DIV/0!</v>
      </c>
      <c r="W60" s="8" t="e">
        <f t="shared" si="1"/>
        <v>#DIV/0!</v>
      </c>
      <c r="X60" s="8" t="e">
        <f t="shared" si="1"/>
        <v>#DIV/0!</v>
      </c>
      <c r="Y60" s="8" t="e">
        <f t="shared" si="1"/>
        <v>#DIV/0!</v>
      </c>
      <c r="Z60" s="8" t="e">
        <f t="shared" si="1"/>
        <v>#DIV/0!</v>
      </c>
      <c r="AA60" s="8" t="e">
        <f t="shared" si="1"/>
        <v>#DIV/0!</v>
      </c>
      <c r="AB60" s="8" t="e">
        <f>AVERAGE(AI4:AI59)</f>
        <v>#DIV/0!</v>
      </c>
      <c r="AC60" s="8" t="e">
        <f t="shared" ref="AC60:AF60" si="2">AVERAGE(AC4:AC59)</f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topLeftCell="I19" workbookViewId="0">
      <selection activeCell="B4" sqref="B4:AF59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IF(_metadata!B2="","",_metadata!B2)</f>
        <v>2018年12月13日</v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48</v>
      </c>
      <c r="B60" s="8" t="e">
        <f t="shared" ref="B60:I60" si="1">AVERAGE(B4:B59)</f>
        <v>#DIV/0!</v>
      </c>
      <c r="C60" s="8" t="e">
        <f t="shared" si="1"/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>AVERAGE(Q4:Q59)</f>
        <v>#DIV/0!</v>
      </c>
      <c r="K60" s="8" t="e">
        <f t="shared" ref="K60:AF60" si="2">AVERAGE(K4:K59)</f>
        <v>#DIV/0!</v>
      </c>
      <c r="L60" s="8" t="e">
        <f t="shared" si="2"/>
        <v>#DIV/0!</v>
      </c>
      <c r="M60" s="8" t="e">
        <f t="shared" si="2"/>
        <v>#DIV/0!</v>
      </c>
      <c r="N60" s="8" t="e">
        <f t="shared" si="2"/>
        <v>#DIV/0!</v>
      </c>
      <c r="O60" s="8" t="e">
        <f t="shared" si="2"/>
        <v>#DIV/0!</v>
      </c>
      <c r="P60" s="8" t="e">
        <f t="shared" si="2"/>
        <v>#DIV/0!</v>
      </c>
      <c r="Q60" s="8" t="e">
        <f t="shared" si="2"/>
        <v>#DIV/0!</v>
      </c>
      <c r="R60" s="8" t="e">
        <f t="shared" si="2"/>
        <v>#DIV/0!</v>
      </c>
      <c r="S60" s="8" t="e">
        <f t="shared" si="2"/>
        <v>#DIV/0!</v>
      </c>
      <c r="T60" s="8" t="e">
        <f t="shared" si="2"/>
        <v>#DIV/0!</v>
      </c>
      <c r="U60" s="8" t="e">
        <f t="shared" si="2"/>
        <v>#DIV/0!</v>
      </c>
      <c r="V60" s="8" t="e">
        <f t="shared" si="2"/>
        <v>#DIV/0!</v>
      </c>
      <c r="W60" s="8" t="e">
        <f t="shared" si="2"/>
        <v>#DIV/0!</v>
      </c>
      <c r="X60" s="8" t="e">
        <f t="shared" si="2"/>
        <v>#DIV/0!</v>
      </c>
      <c r="Y60" s="8" t="e">
        <f t="shared" si="2"/>
        <v>#DIV/0!</v>
      </c>
      <c r="Z60" s="8" t="e">
        <f t="shared" si="2"/>
        <v>#DIV/0!</v>
      </c>
      <c r="AA60" s="8" t="e">
        <f t="shared" si="2"/>
        <v>#DIV/0!</v>
      </c>
      <c r="AB60" s="8" t="e">
        <f t="shared" si="2"/>
        <v>#DIV/0!</v>
      </c>
      <c r="AC60" s="8" t="e">
        <f t="shared" si="2"/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E14" sqref="E14"/>
    </sheetView>
  </sheetViews>
  <sheetFormatPr defaultColWidth="9" defaultRowHeight="13.5" outlineLevelCol="1"/>
  <sheetData>
    <row r="1" spans="1:2">
      <c r="A1" t="s">
        <v>50</v>
      </c>
      <c r="B1">
        <v>43447.6173623727</v>
      </c>
    </row>
    <row r="2" spans="1:2">
      <c r="A2" t="s">
        <v>51</v>
      </c>
      <c r="B2" t="s">
        <v>52</v>
      </c>
    </row>
    <row r="3" spans="1:2">
      <c r="A3" t="s">
        <v>53</v>
      </c>
      <c r="B3" t="s">
        <v>54</v>
      </c>
    </row>
    <row r="4" spans="1:2">
      <c r="A4" t="s">
        <v>55</v>
      </c>
      <c r="B4" t="s">
        <v>56</v>
      </c>
    </row>
    <row r="5" spans="1:2">
      <c r="A5" t="s">
        <v>57</v>
      </c>
      <c r="B5" t="s">
        <v>58</v>
      </c>
    </row>
    <row r="6" spans="1:2">
      <c r="A6" t="s">
        <v>59</v>
      </c>
      <c r="B6" t="s">
        <v>60</v>
      </c>
    </row>
    <row r="7" spans="1:2">
      <c r="A7" t="s">
        <v>61</v>
      </c>
      <c r="B7" t="s">
        <v>62</v>
      </c>
    </row>
    <row r="8" spans="1:2">
      <c r="A8" t="s">
        <v>63</v>
      </c>
      <c r="B8" t="s">
        <v>64</v>
      </c>
    </row>
    <row r="9" spans="1:2">
      <c r="A9" t="s">
        <v>65</v>
      </c>
      <c r="B9" t="s">
        <v>66</v>
      </c>
    </row>
    <row r="10" spans="1:2">
      <c r="A10" t="s">
        <v>67</v>
      </c>
      <c r="B10" t="s">
        <v>68</v>
      </c>
    </row>
    <row r="11" spans="1:2">
      <c r="A11" t="s">
        <v>69</v>
      </c>
      <c r="B11" t="s">
        <v>70</v>
      </c>
    </row>
    <row r="12" spans="1:2">
      <c r="A12" t="s">
        <v>71</v>
      </c>
      <c r="B12" t="s">
        <v>72</v>
      </c>
    </row>
    <row r="13" spans="1:2">
      <c r="A13" t="s">
        <v>73</v>
      </c>
      <c r="B13" t="s">
        <v>74</v>
      </c>
    </row>
    <row r="14" spans="1:2">
      <c r="A14" t="s">
        <v>75</v>
      </c>
      <c r="B14" t="s">
        <v>76</v>
      </c>
    </row>
    <row r="15" spans="1:2">
      <c r="A15" t="s">
        <v>77</v>
      </c>
      <c r="B15" t="s">
        <v>78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6#机侧炉温管控(月)从动态管控系统读取或计算</vt:lpstr>
      <vt:lpstr>6#焦侧炉温管控(月)从动态管控系统读取或计算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2018-12-17T09:28:09Z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