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1727"/>
  <workbookPr/>
  <mc:AlternateContent>
    <mc:Choice Requires="x15">
      <x15ac:absPath xmlns:x15ac="http://schemas.microsoft.com/office/spreadsheetml/2010/11/ac" url="C:\Users\hemao\Desktop\1245炉温\"/>
    </mc:Choice>
  </mc:AlternateContent>
  <xr:revisionPtr documentId="13_ncr:1_{10C553F9-A53D-43DF-A5CB-BC017CBA8C5D}" revIDLastSave="0" xr10:uidLastSave="{00000000-0000-0000-0000-000000000000}" xr6:coauthVersionLast="43" xr6:coauthVersionMax="43"/>
  <bookViews>
    <workbookView windowHeight="10420" windowWidth="19420" xWindow="-110" xr2:uid="{00000000-000D-0000-FFFF-FFFF00000000}" yWindow="-110"/>
  </bookViews>
  <sheets>
    <sheet name="_model" r:id="rId1" sheetId="1" state="hidden"/>
    <sheet name="1炉机侧炉温管控" r:id="rId2" sheetId="2"/>
    <sheet name="1炉焦侧炉温管控" r:id="rId3" sheetId="3"/>
    <sheet name="_metadata" r:id="rId4" sheetId="4" state="hidden"/>
    <sheet name="_dictionary" r:id="rId5" sheetId="5" state="hidden"/>
    <sheet name="08.01" r:id="rId9" sheetId="6"/>
    <sheet name="08.02" r:id="rId10" sheetId="7"/>
    <sheet name="08.03" r:id="rId11" sheetId="8"/>
    <sheet name="08.04" r:id="rId12" sheetId="9"/>
    <sheet name="08.05" r:id="rId13" sheetId="10"/>
    <sheet name="08.06" r:id="rId14" sheetId="11"/>
  </sheets>
  <calcPr calcId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<sst xmlns="http://schemas.openxmlformats.org/spreadsheetml/2006/main" count="6057" uniqueCount="396">
  <si>
    <t>日期</t>
  </si>
  <si>
    <t>炉号</t>
  </si>
  <si>
    <t>CO1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</si>
  <si>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</si>
  <si>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</si>
  <si>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</si>
  <si>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</si>
  <si>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</si>
  <si>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</si>
  <si>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</si>
  <si>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</si>
  <si>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</si>
  <si>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</si>
  <si>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</si>
  <si>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</si>
  <si>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</si>
  <si>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</si>
  <si>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</si>
  <si>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</si>
  <si>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</si>
  <si>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</si>
  <si>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</si>
  <si>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</si>
  <si>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</si>
  <si>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</si>
  <si>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</si>
  <si>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</si>
  <si>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</si>
  <si>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</si>
  <si>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</si>
  <si>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</si>
  <si>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</si>
  <si>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</si>
  <si>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</si>
  <si>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</si>
  <si>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</si>
  <si>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</si>
  <si>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</si>
  <si>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</si>
  <si>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</si>
  <si>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</si>
  <si>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</si>
  <si>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</si>
  <si>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</si>
  <si>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</si>
  <si>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1#机侧</t>
  </si>
  <si>
    <t>焦炉直行温度管控</t>
  </si>
  <si>
    <t>月均偏差</t>
  </si>
  <si>
    <t>天均偏差</t>
  </si>
  <si>
    <t>1#焦侧</t>
  </si>
  <si>
    <r>
      <t>v</t>
    </r>
    <r>
      <rPr>
        <sz val="11"/>
        <color theme="1"/>
        <rFont val="Arial"/>
        <family val="2"/>
        <scheme val="minor"/>
      </rPr>
      <t>ersion</t>
    </r>
    <phoneticPr fontId="7" type="noConversion"/>
  </si>
  <si>
    <t>2019/08/01</t>
  </si>
  <si>
    <t/>
  </si>
  <si>
    <t>DateTime</t>
  </si>
  <si>
    <t>DateTime1</t>
  </si>
  <si>
    <t>2019年08月01日</t>
  </si>
  <si>
    <t>DateTime2</t>
  </si>
  <si>
    <t>08月01日</t>
  </si>
  <si>
    <t>DateTime3</t>
  </si>
  <si>
    <t>DateTime4</t>
  </si>
  <si>
    <t>08/01</t>
  </si>
  <si>
    <t>DateTime5</t>
  </si>
  <si>
    <t>08月</t>
  </si>
  <si>
    <t>DateTime6</t>
  </si>
  <si>
    <t>2019年08月</t>
  </si>
  <si>
    <t>TemplateName</t>
  </si>
  <si>
    <t>CK12-炼焦-2#炉温记录报表（日）</t>
  </si>
  <si>
    <t>Type</t>
  </si>
  <si>
    <t>日报表</t>
  </si>
  <si>
    <t>TemplatePath</t>
  </si>
  <si>
    <t>/u01/templates/焦化12/CK12-炼焦-2#炉温记录报表（日）.xlsx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</si>
  <si>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</si>
  <si>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</si>
  <si>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</si>
  <si>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</si>
  <si>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</si>
  <si>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</si>
  <si>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</si>
  <si>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</si>
  <si>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</si>
  <si>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</si>
  <si>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</si>
  <si>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2019-08-01</t>
  </si>
  <si>
    <t>Build_Type</t>
  </si>
  <si>
    <t>automatic</t>
  </si>
  <si>
    <t>Build_StartTime</t>
  </si>
  <si>
    <t>2019-08-01 01:05:01</t>
  </si>
  <si>
    <t>Build_EndTime</t>
  </si>
  <si>
    <t>ExcelFile</t>
  </si>
  <si>
    <t>/u01/reports/cn_zh/焦化12/日报表/CK12-炼焦-2#炉温记录报表（日）_2019-08-01_01.xlsx</t>
  </si>
  <si>
    <t>DateTime7</t>
  </si>
  <si>
    <t>DateTime8</t>
  </si>
  <si>
    <t>2019-08-01 02:05:01</t>
  </si>
  <si>
    <t>/u01/reports/cn_zh/焦化12/日报表/CK12-炼焦-2#炉温记录报表（日）_2019-08-01_02.xlsx</t>
  </si>
  <si>
    <t>2019-08-01 03:05:01</t>
  </si>
  <si>
    <t>/u01/reports/cn_zh/焦化12/日报表/CK12-炼焦-2#炉温记录报表（日）_2019-08-01_03.xlsx</t>
  </si>
  <si>
    <t>2019-08-01 04:05:01</t>
  </si>
  <si>
    <t>/u01/reports/cn_zh/焦化12/日报表/CK12-炼焦-2#炉温记录报表（日）_2019-08-01_04.xlsx</t>
  </si>
  <si>
    <t>2019-08-01 05:05:01</t>
  </si>
  <si>
    <t>/u01/reports/cn_zh/焦化12/日报表/CK12-炼焦-2#炉温记录报表（日）_2019-08-01_05.xlsx</t>
  </si>
  <si>
    <t>2019-08-01 06:05:01</t>
  </si>
  <si>
    <t>/u01/reports/cn_zh/焦化12/日报表/CK12-炼焦-2#炉温记录报表（日）_2019-08-01_06.xlsx</t>
  </si>
  <si>
    <t>2019-08-01 07:05:01</t>
  </si>
  <si>
    <t>/u01/reports/cn_zh/焦化12/日报表/CK12-炼焦-2#炉温记录报表（日）_2019-08-01_07.xlsx</t>
  </si>
  <si>
    <t>2019-08-01 08:05:01</t>
  </si>
  <si>
    <t>/u01/reports/cn_zh/焦化12/日报表/CK12-炼焦-2#炉温记录报表（日）_2019-08-01_08.xlsx</t>
  </si>
  <si>
    <t>2019-08-01 09:05:01</t>
  </si>
  <si>
    <t>/u01/reports/cn_zh/焦化12/日报表/CK12-炼焦-2#炉温记录报表（日）_2019-08-01_09.xlsx</t>
  </si>
  <si>
    <t>2019-08-01 10:05:01</t>
  </si>
  <si>
    <t>/u01/reports/cn_zh/焦化12/日报表/CK12-炼焦-2#炉温记录报表（日）_2019-08-01_10.xlsx</t>
  </si>
  <si>
    <t>2019-08-01 11:05:01</t>
  </si>
  <si>
    <t>/u01/reports/cn_zh/焦化12/日报表/CK12-炼焦-2#炉温记录报表（日）_2019-08-01_11.xlsx</t>
  </si>
  <si>
    <t>2019-08-01 12:05:01</t>
  </si>
  <si>
    <t>/u01/reports/cn_zh/焦化12/日报表/CK12-炼焦-2#炉温记录报表（日）_2019-08-01_12.xlsx</t>
  </si>
  <si>
    <t>2019-08-01 13:05:01</t>
  </si>
  <si>
    <t>/u01/reports/cn_zh/焦化12/日报表/CK12-炼焦-2#炉温记录报表（日）_2019-08-01_13.xlsx</t>
  </si>
  <si>
    <t>2019-08-01 14:05:01</t>
  </si>
  <si>
    <t>/u01/reports/cn_zh/焦化12/日报表/CK12-炼焦-2#炉温记录报表（日）_2019-08-01_14.xlsx</t>
  </si>
  <si>
    <t>2019-08-01 15:05:01</t>
  </si>
  <si>
    <t>/u01/reports/cn_zh/焦化12/日报表/CK12-炼焦-2#炉温记录报表（日）_2019-08-01_15.xlsx</t>
  </si>
  <si>
    <t>2019-08-01 16:05:01</t>
  </si>
  <si>
    <t>/u01/reports/cn_zh/焦化12/日报表/CK12-炼焦-2#炉温记录报表（日）_2019-08-01_16.xlsx</t>
  </si>
  <si>
    <t>2019-08-01 17:05:01</t>
  </si>
  <si>
    <t>/u01/reports/cn_zh/焦化12/日报表/CK12-炼焦-2#炉温记录报表（日）_2019-08-01_17.xlsx</t>
  </si>
  <si>
    <t>2019-08-01 18:05:01</t>
  </si>
  <si>
    <t>/u01/reports/cn_zh/焦化12/日报表/CK12-炼焦-2#炉温记录报表（日）_2019-08-01_18.xlsx</t>
  </si>
  <si>
    <t>2019-08-01 19:05:01</t>
  </si>
  <si>
    <t>/u01/reports/cn_zh/焦化12/日报表/CK12-炼焦-2#炉温记录报表（日）_2019-08-01_19.xlsx</t>
  </si>
  <si>
    <t>2019-08-01 20:05:01</t>
  </si>
  <si>
    <t>/u01/reports/cn_zh/焦化12/日报表/CK12-炼焦-2#炉温记录报表（日）_2019-08-01_20.xlsx</t>
  </si>
  <si>
    <t>2019-08-01 21:05:01</t>
  </si>
  <si>
    <t>/u01/reports/cn_zh/焦化12/日报表/CK12-炼焦-2#炉温记录报表（日）_2019-08-01_21.xlsx</t>
  </si>
  <si>
    <t>2019-08-01 22:05:01</t>
  </si>
  <si>
    <t>/u01/reports/cn_zh/焦化12/日报表/CK12-炼焦-2#炉温记录报表（日）_2019-08-01_22.xlsx</t>
  </si>
  <si>
    <t>2019-08-01 23:05:01</t>
  </si>
  <si>
    <t>/u01/reports/cn_zh/焦化12/日报表/CK12-炼焦-2#炉温记录报表（日）_2019-08-01_23.xlsx</t>
  </si>
  <si>
    <t>2019-08-02</t>
  </si>
  <si>
    <t>2019-08-02 00:05:01</t>
  </si>
  <si>
    <t>/u01/reports/cn_zh/焦化12/日报表/CK12-炼焦-2#炉温记录报表（日）_2019-08-01_24.xlsx</t>
  </si>
  <si>
    <t>2019/08/02</t>
  </si>
  <si>
    <t>2019年08月02日</t>
  </si>
  <si>
    <t>08月02日</t>
  </si>
  <si>
    <t>08/02</t>
  </si>
  <si>
    <t>2019-08-02 01:05:01</t>
  </si>
  <si>
    <t>/u01/reports/cn_zh/焦化12/日报表/CK12-炼焦-2#炉温记录报表（日）_2019-08-02_01.xlsx</t>
  </si>
  <si>
    <t>2019-08-02 02:05:01</t>
  </si>
  <si>
    <t>/u01/reports/cn_zh/焦化12/日报表/CK12-炼焦-2#炉温记录报表（日）_2019-08-02_02.xlsx</t>
  </si>
  <si>
    <t>2019-08-02 03:05:01</t>
  </si>
  <si>
    <t>/u01/reports/cn_zh/焦化12/日报表/CK12-炼焦-2#炉温记录报表（日）_2019-08-02_03.xlsx</t>
  </si>
  <si>
    <t>2019-08-02 04:05:01</t>
  </si>
  <si>
    <t>/u01/reports/cn_zh/焦化12/日报表/CK12-炼焦-2#炉温记录报表（日）_2019-08-02_04.xlsx</t>
  </si>
  <si>
    <t>2019-08-02 05:05:01</t>
  </si>
  <si>
    <t>/u01/reports/cn_zh/焦化12/日报表/CK12-炼焦-2#炉温记录报表（日）_2019-08-02_05.xlsx</t>
  </si>
  <si>
    <t>2019-08-02 06:05:01</t>
  </si>
  <si>
    <t>/u01/reports/cn_zh/焦化12/日报表/CK12-炼焦-2#炉温记录报表（日）_2019-08-02_06.xlsx</t>
  </si>
  <si>
    <t>2019-08-02 07:05:01</t>
  </si>
  <si>
    <t>/u01/reports/cn_zh/焦化12/日报表/CK12-炼焦-2#炉温记录报表（日）_2019-08-02_07.xlsx</t>
  </si>
  <si>
    <t>2019-08-02 08:05:01</t>
  </si>
  <si>
    <t>/u01/reports/cn_zh/焦化12/日报表/CK12-炼焦-2#炉温记录报表（日）_2019-08-02_08.xlsx</t>
  </si>
  <si>
    <t>2019-08-02 09:05:01</t>
  </si>
  <si>
    <t>/u01/reports/cn_zh/焦化12/日报表/CK12-炼焦-2#炉温记录报表（日）_2019-08-02_09.xlsx</t>
  </si>
  <si>
    <t>2019-08-02 10:05:01</t>
  </si>
  <si>
    <t>2019-08-02 10:05:02</t>
  </si>
  <si>
    <t>/u01/reports/cn_zh/焦化12/日报表/CK12-炼焦-2#炉温记录报表（日）_2019-08-02_10.xlsx</t>
  </si>
  <si>
    <t>2019-08-02 11:05:01</t>
  </si>
  <si>
    <t>/u01/reports/cn_zh/焦化12/日报表/CK12-炼焦-2#炉温记录报表（日）_2019-08-02_11.xlsx</t>
  </si>
  <si>
    <t>2019-08-02 12:05:01</t>
  </si>
  <si>
    <t>/u01/reports/cn_zh/焦化12/日报表/CK12-炼焦-2#炉温记录报表（日）_2019-08-02_12.xlsx</t>
  </si>
  <si>
    <t>2019-08-02 13:05:01</t>
  </si>
  <si>
    <t>/u01/reports/cn_zh/焦化12/日报表/CK12-炼焦-2#炉温记录报表（日）_2019-08-02_13.xlsx</t>
  </si>
  <si>
    <t>2019-08-02 14:05:01</t>
  </si>
  <si>
    <t>/u01/reports/cn_zh/焦化12/日报表/CK12-炼焦-2#炉温记录报表（日）_2019-08-02_14.xlsx</t>
  </si>
  <si>
    <t>2019-08-02 15:05:01</t>
  </si>
  <si>
    <t>/u01/reports/cn_zh/焦化12/日报表/CK12-炼焦-2#炉温记录报表（日）_2019-08-02_15.xlsx</t>
  </si>
  <si>
    <t>2019-08-02 16:05:02</t>
  </si>
  <si>
    <t>/u01/reports/cn_zh/焦化12/日报表/CK12-炼焦-2#炉温记录报表（日）_2019-08-02_16.xlsx</t>
  </si>
  <si>
    <t>2019-08-02 17:05:01</t>
  </si>
  <si>
    <t>/u01/reports/cn_zh/焦化12/日报表/CK12-炼焦-2#炉温记录报表（日）_2019-08-02_17.xlsx</t>
  </si>
  <si>
    <t>2019-08-02 18:05:01</t>
  </si>
  <si>
    <t>2019-08-02 18:05:02</t>
  </si>
  <si>
    <t>/u01/reports/cn_zh/焦化12/日报表/CK12-炼焦-2#炉温记录报表（日）_2019-08-02_18.xlsx</t>
  </si>
  <si>
    <t>2019-08-02 19:05:01</t>
  </si>
  <si>
    <t>2019-08-02 19:05:02</t>
  </si>
  <si>
    <t>/u01/reports/cn_zh/焦化12/日报表/CK12-炼焦-2#炉温记录报表（日）_2019-08-02_19.xlsx</t>
  </si>
  <si>
    <t>2019-08-02 20:05:01</t>
  </si>
  <si>
    <t>/u01/reports/cn_zh/焦化12/日报表/CK12-炼焦-2#炉温记录报表（日）_2019-08-02_20.xlsx</t>
  </si>
  <si>
    <t>2019-08-02 21:05:01</t>
  </si>
  <si>
    <t>/u01/reports/cn_zh/焦化12/日报表/CK12-炼焦-2#炉温记录报表（日）_2019-08-02_21.xlsx</t>
  </si>
  <si>
    <t>2019-08-02 22:05:01</t>
  </si>
  <si>
    <t>/u01/reports/cn_zh/焦化12/日报表/CK12-炼焦-2#炉温记录报表（日）_2019-08-02_22.xlsx</t>
  </si>
  <si>
    <t>2019-08-02 23:05:01</t>
  </si>
  <si>
    <t>/u01/reports/cn_zh/焦化12/日报表/CK12-炼焦-2#炉温记录报表（日）_2019-08-02_23.xlsx</t>
  </si>
  <si>
    <t>2019-08-03</t>
  </si>
  <si>
    <t>2019-08-03 00:05:01</t>
  </si>
  <si>
    <t>/u01/reports/cn_zh/焦化12/日报表/CK12-炼焦-2#炉温记录报表（日）_2019-08-02_24.xlsx</t>
  </si>
  <si>
    <t>2019/08/03</t>
  </si>
  <si>
    <t>2019年08月03日</t>
  </si>
  <si>
    <t>08月03日</t>
  </si>
  <si>
    <t>08/03</t>
  </si>
  <si>
    <t>2019-08-03 01:05:01</t>
  </si>
  <si>
    <t>/u01/reports/cn_zh/焦化12/日报表/CK12-炼焦-2#炉温记录报表（日）_2019-08-03_01.xlsx</t>
  </si>
  <si>
    <t>2019-08-03 02:05:01</t>
  </si>
  <si>
    <t>/u01/reports/cn_zh/焦化12/日报表/CK12-炼焦-2#炉温记录报表（日）_2019-08-03_02.xlsx</t>
  </si>
  <si>
    <t>2019-08-03 03:05:01</t>
  </si>
  <si>
    <t>/u01/reports/cn_zh/焦化12/日报表/CK12-炼焦-2#炉温记录报表（日）_2019-08-03_03.xlsx</t>
  </si>
  <si>
    <t>2019-08-03 04:05:01</t>
  </si>
  <si>
    <t>/u01/reports/cn_zh/焦化12/日报表/CK12-炼焦-2#炉温记录报表（日）_2019-08-03_04.xlsx</t>
  </si>
  <si>
    <t>2019-08-03 05:05:01</t>
  </si>
  <si>
    <t>/u01/reports/cn_zh/焦化12/日报表/CK12-炼焦-2#炉温记录报表（日）_2019-08-03_05.xlsx</t>
  </si>
  <si>
    <t>2019-08-03 06:05:01</t>
  </si>
  <si>
    <t>/u01/reports/cn_zh/焦化12/日报表/CK12-炼焦-2#炉温记录报表（日）_2019-08-03_06.xlsx</t>
  </si>
  <si>
    <t>2019-08-03 07:05:01</t>
  </si>
  <si>
    <t>/u01/reports/cn_zh/焦化12/日报表/CK12-炼焦-2#炉温记录报表（日）_2019-08-03_07.xlsx</t>
  </si>
  <si>
    <t>2019-08-03 08:05:01</t>
  </si>
  <si>
    <t>/u01/reports/cn_zh/焦化12/日报表/CK12-炼焦-2#炉温记录报表（日）_2019-08-03_08.xlsx</t>
  </si>
  <si>
    <t>manual</t>
  </si>
  <si>
    <t>2019-08-03 08:56:07</t>
  </si>
  <si>
    <t>/u01/reports/cn_zh/焦化12/日报表/CK12-炼焦-2#炉温记录报表（日）_2019-08-03 08.xlsx</t>
  </si>
  <si>
    <t>2019-08-03 09:05:01</t>
  </si>
  <si>
    <t>/u01/reports/cn_zh/焦化12/日报表/CK12-炼焦-2#炉温记录报表（日）_2019-08-03_09.xlsx</t>
  </si>
  <si>
    <t>2019-08-03 10:05:01</t>
  </si>
  <si>
    <t>/u01/reports/cn_zh/焦化12/日报表/CK12-炼焦-2#炉温记录报表（日）_2019-08-03_10.xlsx</t>
  </si>
  <si>
    <t>2019-08-03 11:05:02</t>
  </si>
  <si>
    <t>/u01/reports/cn_zh/焦化12/日报表/CK12-炼焦-2#炉温记录报表（日）_2019-08-03_11.xlsx</t>
  </si>
  <si>
    <t>2019-08-03 12:05:01</t>
  </si>
  <si>
    <t>/u01/reports/cn_zh/焦化12/日报表/CK12-炼焦-2#炉温记录报表（日）_2019-08-03_12.xlsx</t>
  </si>
  <si>
    <t>2019-08-03 13:05:01</t>
  </si>
  <si>
    <t>2019-08-03 13:05:02</t>
  </si>
  <si>
    <t>/u01/reports/cn_zh/焦化12/日报表/CK12-炼焦-2#炉温记录报表（日）_2019-08-03_13.xlsx</t>
  </si>
  <si>
    <t>2019-08-03 14:05:01</t>
  </si>
  <si>
    <t>/u01/reports/cn_zh/焦化12/日报表/CK12-炼焦-2#炉温记录报表（日）_2019-08-03_14.xlsx</t>
  </si>
  <si>
    <t>2019-08-03 15:05:01</t>
  </si>
  <si>
    <t>/u01/reports/cn_zh/焦化12/日报表/CK12-炼焦-2#炉温记录报表（日）_2019-08-03_15.xlsx</t>
  </si>
  <si>
    <t>2019-08-03 16:05:01</t>
  </si>
  <si>
    <t>/u01/reports/cn_zh/焦化12/日报表/CK12-炼焦-2#炉温记录报表（日）_2019-08-03_16.xlsx</t>
  </si>
  <si>
    <t>2019-08-03 17:05:02</t>
  </si>
  <si>
    <t>/u01/reports/cn_zh/焦化12/日报表/CK12-炼焦-2#炉温记录报表（日）_2019-08-03_17.xlsx</t>
  </si>
  <si>
    <t>2019-08-03 18:05:01</t>
  </si>
  <si>
    <t>2019-08-03 18:05:02</t>
  </si>
  <si>
    <t>/u01/reports/cn_zh/焦化12/日报表/CK12-炼焦-2#炉温记录报表（日）_2019-08-03_18.xlsx</t>
  </si>
  <si>
    <t>2019-08-03 19:05:01</t>
  </si>
  <si>
    <t>/u01/reports/cn_zh/焦化12/日报表/CK12-炼焦-2#炉温记录报表（日）_2019-08-03_19.xlsx</t>
  </si>
  <si>
    <t>2019-08-03 20:05:01</t>
  </si>
  <si>
    <t>/u01/reports/cn_zh/焦化12/日报表/CK12-炼焦-2#炉温记录报表（日）_2019-08-03_20.xlsx</t>
  </si>
  <si>
    <t>2019-08-03 21:05:01</t>
  </si>
  <si>
    <t>/u01/reports/cn_zh/焦化12/日报表/CK12-炼焦-2#炉温记录报表（日）_2019-08-03_21.xlsx</t>
  </si>
  <si>
    <t>2019-08-03 22:05:01</t>
  </si>
  <si>
    <t>2019-08-03 22:05:02</t>
  </si>
  <si>
    <t>/u01/reports/cn_zh/焦化12/日报表/CK12-炼焦-2#炉温记录报表（日）_2019-08-03_22.xlsx</t>
  </si>
  <si>
    <t>2019-08-03 23:05:01</t>
  </si>
  <si>
    <t>/u01/reports/cn_zh/焦化12/日报表/CK12-炼焦-2#炉温记录报表（日）_2019-08-03_23.xlsx</t>
  </si>
  <si>
    <t>2019-08-04</t>
  </si>
  <si>
    <t>2019-08-04 00:05:02</t>
  </si>
  <si>
    <t>/u01/reports/cn_zh/焦化12/日报表/CK12-炼焦-2#炉温记录报表（日）_2019-08-03_24.xlsx</t>
  </si>
  <si>
    <t>2019/08/04</t>
  </si>
  <si>
    <t>2019年08月04日</t>
  </si>
  <si>
    <t>08月04日</t>
  </si>
  <si>
    <t>08/04</t>
  </si>
  <si>
    <t>2019-08-04 01:05:01</t>
  </si>
  <si>
    <t>/u01/reports/cn_zh/焦化12/日报表/CK12-炼焦-2#炉温记录报表（日）_2019-08-04_01.xlsx</t>
  </si>
  <si>
    <t>2019-08-04 02:05:01</t>
  </si>
  <si>
    <t>/u01/reports/cn_zh/焦化12/日报表/CK12-炼焦-2#炉温记录报表（日）_2019-08-04_02.xlsx</t>
  </si>
  <si>
    <t>2019-08-04 03:05:01</t>
  </si>
  <si>
    <t>/u01/reports/cn_zh/焦化12/日报表/CK12-炼焦-2#炉温记录报表（日）_2019-08-04_03.xlsx</t>
  </si>
  <si>
    <t>2019-08-04 04:05:01</t>
  </si>
  <si>
    <t>/u01/reports/cn_zh/焦化12/日报表/CK12-炼焦-2#炉温记录报表（日）_2019-08-04_04.xlsx</t>
  </si>
  <si>
    <t>2019-08-04 05:05:01</t>
  </si>
  <si>
    <t>/u01/reports/cn_zh/焦化12/日报表/CK12-炼焦-2#炉温记录报表（日）_2019-08-04_05.xlsx</t>
  </si>
  <si>
    <t>2019-08-04 06:05:01</t>
  </si>
  <si>
    <t>/u01/reports/cn_zh/焦化12/日报表/CK12-炼焦-2#炉温记录报表（日）_2019-08-04_06.xlsx</t>
  </si>
  <si>
    <t>2019-08-04 07:05:01</t>
  </si>
  <si>
    <t>/u01/reports/cn_zh/焦化12/日报表/CK12-炼焦-2#炉温记录报表（日）_2019-08-04_07.xlsx</t>
  </si>
  <si>
    <t>2019-08-04 08:05:01</t>
  </si>
  <si>
    <t>/u01/reports/cn_zh/焦化12/日报表/CK12-炼焦-2#炉温记录报表（日）_2019-08-04_08.xlsx</t>
  </si>
  <si>
    <t>2019-08-04 09:05:01</t>
  </si>
  <si>
    <t>/u01/reports/cn_zh/焦化12/日报表/CK12-炼焦-2#炉温记录报表（日）_2019-08-04_09.xlsx</t>
  </si>
  <si>
    <t>2019-08-04 10:05:01</t>
  </si>
  <si>
    <t>/u01/reports/cn_zh/焦化12/日报表/CK12-炼焦-2#炉温记录报表（日）_2019-08-04_10.xlsx</t>
  </si>
  <si>
    <t>2019-08-04 11:05:01</t>
  </si>
  <si>
    <t>/u01/reports/cn_zh/焦化12/日报表/CK12-炼焦-2#炉温记录报表（日）_2019-08-04_11.xlsx</t>
  </si>
  <si>
    <t>2019-08-04 12:05:01</t>
  </si>
  <si>
    <t>/u01/reports/cn_zh/焦化12/日报表/CK12-炼焦-2#炉温记录报表（日）_2019-08-04_12.xlsx</t>
  </si>
  <si>
    <t>2019-08-04 13:05:01</t>
  </si>
  <si>
    <t>/u01/reports/cn_zh/焦化12/日报表/CK12-炼焦-2#炉温记录报表（日）_2019-08-04_13.xlsx</t>
  </si>
  <si>
    <t>2019-08-04 14:05:01</t>
  </si>
  <si>
    <t>/u01/reports/cn_zh/焦化12/日报表/CK12-炼焦-2#炉温记录报表（日）_2019-08-04_14.xlsx</t>
  </si>
  <si>
    <t>2019-08-04 15:05:01</t>
  </si>
  <si>
    <t>/u01/reports/cn_zh/焦化12/日报表/CK12-炼焦-2#炉温记录报表（日）_2019-08-04_15.xlsx</t>
  </si>
  <si>
    <t>2019-08-04 16:05:01</t>
  </si>
  <si>
    <t>/u01/reports/cn_zh/焦化12/日报表/CK12-炼焦-2#炉温记录报表（日）_2019-08-04_16.xlsx</t>
  </si>
  <si>
    <t>2019-08-04 17:05:01</t>
  </si>
  <si>
    <t>/u01/reports/cn_zh/焦化12/日报表/CK12-炼焦-2#炉温记录报表（日）_2019-08-04_17.xlsx</t>
  </si>
  <si>
    <t>2019-08-04 18:05:01</t>
  </si>
  <si>
    <t>/u01/reports/cn_zh/焦化12/日报表/CK12-炼焦-2#炉温记录报表（日）_2019-08-04_18.xlsx</t>
  </si>
  <si>
    <t>2019-08-04 19:05:01</t>
  </si>
  <si>
    <t>/u01/reports/cn_zh/焦化12/日报表/CK12-炼焦-2#炉温记录报表（日）_2019-08-04_19.xlsx</t>
  </si>
  <si>
    <t>2019-08-04 20:05:01</t>
  </si>
  <si>
    <t>/u01/reports/cn_zh/焦化12/日报表/CK12-炼焦-2#炉温记录报表（日）_2019-08-04_20.xlsx</t>
  </si>
  <si>
    <t>2019-08-04 21:05:01</t>
  </si>
  <si>
    <t>/u01/reports/cn_zh/焦化12/日报表/CK12-炼焦-2#炉温记录报表（日）_2019-08-04_21.xlsx</t>
  </si>
  <si>
    <t>2019-08-04 22:05:01</t>
  </si>
  <si>
    <t>/u01/reports/cn_zh/焦化12/日报表/CK12-炼焦-2#炉温记录报表（日）_2019-08-04_22.xlsx</t>
  </si>
  <si>
    <t>2019-08-04 23:05:01</t>
  </si>
  <si>
    <t>2019-08-04 23:05:02</t>
  </si>
  <si>
    <t>/u01/reports/cn_zh/焦化12/日报表/CK12-炼焦-2#炉温记录报表（日）_2019-08-04_23.xlsx</t>
  </si>
  <si>
    <t>2019-08-05</t>
  </si>
  <si>
    <t>2019-08-05 00:05:01</t>
  </si>
  <si>
    <t>/u01/reports/cn_zh/焦化12/日报表/CK12-炼焦-2#炉温记录报表（日）_2019-08-04_24.xlsx</t>
  </si>
  <si>
    <t>2019/08/05</t>
  </si>
  <si>
    <t>2019年08月05日</t>
  </si>
  <si>
    <t>08月05日</t>
  </si>
  <si>
    <t>08/05</t>
  </si>
  <si>
    <t>2019-08-05 01:05:01</t>
  </si>
  <si>
    <t>/u01/reports/cn_zh/焦化12/日报表/CK12-炼焦-2#炉温记录报表（日）_2019-08-05_01.xlsx</t>
  </si>
  <si>
    <t>2019-08-05 02:05:01</t>
  </si>
  <si>
    <t>/u01/reports/cn_zh/焦化12/日报表/CK12-炼焦-2#炉温记录报表（日）_2019-08-05_02.xlsx</t>
  </si>
  <si>
    <t>2019-08-05 03:05:01</t>
  </si>
  <si>
    <t>/u01/reports/cn_zh/焦化12/日报表/CK12-炼焦-2#炉温记录报表（日）_2019-08-05_03.xlsx</t>
  </si>
  <si>
    <t>2019-08-05 04:05:01</t>
  </si>
  <si>
    <t>/u01/reports/cn_zh/焦化12/日报表/CK12-炼焦-2#炉温记录报表（日）_2019-08-05_04.xlsx</t>
  </si>
  <si>
    <t>2019-08-05 05:05:01</t>
  </si>
  <si>
    <t>/u01/reports/cn_zh/焦化12/日报表/CK12-炼焦-2#炉温记录报表（日）_2019-08-05_05.xlsx</t>
  </si>
  <si>
    <t>2019-08-05 06:05:01</t>
  </si>
  <si>
    <t>/u01/reports/cn_zh/焦化12/日报表/CK12-炼焦-2#炉温记录报表（日）_2019-08-05_06.xlsx</t>
  </si>
  <si>
    <t>2019-08-05 07:05:01</t>
  </si>
  <si>
    <t>/u01/reports/cn_zh/焦化12/日报表/CK12-炼焦-2#炉温记录报表（日）_2019-08-05_07.xlsx</t>
  </si>
  <si>
    <t>2019-08-05 08:05:01</t>
  </si>
  <si>
    <t>/u01/reports/cn_zh/焦化12/日报表/CK12-炼焦-2#炉温记录报表（日）_2019-08-05_08.xlsx</t>
  </si>
  <si>
    <t>2019-08-05 09:05:01</t>
  </si>
  <si>
    <t>/u01/reports/cn_zh/焦化12/日报表/CK12-炼焦-2#炉温记录报表（日）_2019-08-05_09.xlsx</t>
  </si>
  <si>
    <t>2019-08-05 10:05:02</t>
  </si>
  <si>
    <t>/u01/reports/cn_zh/焦化12/日报表/CK12-炼焦-2#炉温记录报表（日）_2019-08-05_10.xlsx</t>
  </si>
  <si>
    <t>2019-08-05 11:05:01</t>
  </si>
  <si>
    <t>/u01/reports/cn_zh/焦化12/日报表/CK12-炼焦-2#炉温记录报表（日）_2019-08-05_11.xlsx</t>
  </si>
  <si>
    <t>2019-08-05 12:05:01</t>
  </si>
  <si>
    <t>/u01/reports/cn_zh/焦化12/日报表/CK12-炼焦-2#炉温记录报表（日）_2019-08-05_12.xlsx</t>
  </si>
  <si>
    <t>2019-08-05 13:05:01</t>
  </si>
  <si>
    <t>/u01/reports/cn_zh/焦化12/日报表/CK12-炼焦-2#炉温记录报表（日）_2019-08-05_13.xlsx</t>
  </si>
  <si>
    <t>2019-08-05 14:05:01</t>
  </si>
  <si>
    <t>/u01/reports/cn_zh/焦化12/日报表/CK12-炼焦-2#炉温记录报表（日）_2019-08-05_14.xlsx</t>
  </si>
  <si>
    <t>2019-08-05 15:05:01</t>
  </si>
  <si>
    <t>/u01/reports/cn_zh/焦化12/日报表/CK12-炼焦-2#炉温记录报表（日）_2019-08-05_15.xlsx</t>
  </si>
  <si>
    <t>2019-08-05 16:05:01</t>
  </si>
  <si>
    <t>/u01/reports/cn_zh/焦化12/日报表/CK12-炼焦-2#炉温记录报表（日）_2019-08-05_16.xlsx</t>
  </si>
  <si>
    <t>2019-08-05 17:05:01</t>
  </si>
  <si>
    <t>/u01/reports/cn_zh/焦化12/日报表/CK12-炼焦-2#炉温记录报表（日）_2019-08-05_17.xlsx</t>
  </si>
  <si>
    <t>2019-08-05 18:05:01</t>
  </si>
  <si>
    <t>/u01/reports/cn_zh/焦化12/日报表/CK12-炼焦-2#炉温记录报表（日）_2019-08-05_18.xlsx</t>
  </si>
  <si>
    <t>2019-08-05 19:05:01</t>
  </si>
  <si>
    <t>/u01/reports/cn_zh/焦化12/日报表/CK12-炼焦-2#炉温记录报表（日）_2019-08-05_19.xlsx</t>
  </si>
  <si>
    <t>2019-08-05 20:05:01</t>
  </si>
  <si>
    <t>/u01/reports/cn_zh/焦化12/日报表/CK12-炼焦-2#炉温记录报表（日）_2019-08-05_20.xlsx</t>
  </si>
  <si>
    <t>2019-08-05 21:05:01</t>
  </si>
  <si>
    <t>/u01/reports/cn_zh/焦化12/日报表/CK12-炼焦-2#炉温记录报表（日）_2019-08-05_21.xlsx</t>
  </si>
  <si>
    <t>2019-08-05 22:05:01</t>
  </si>
  <si>
    <t>/u01/reports/cn_zh/焦化12/日报表/CK12-炼焦-2#炉温记录报表（日）_2019-08-05_22.xlsx</t>
  </si>
  <si>
    <t>2019-08-05 23:05:01</t>
  </si>
  <si>
    <t>2019-08-05 23:05:02</t>
  </si>
  <si>
    <t>/u01/reports/cn_zh/焦化12/日报表/CK12-炼焦-2#炉温记录报表（日）_2019-08-05_23.xlsx</t>
  </si>
  <si>
    <t>2019-08-06</t>
  </si>
  <si>
    <t>2019-08-06 00:05:01</t>
  </si>
  <si>
    <t>/u01/reports/cn_zh/焦化12/日报表/CK12-炼焦-2#炉温记录报表（日）_2019-08-05_24.xlsx</t>
  </si>
  <si>
    <t>2019/08/06</t>
  </si>
  <si>
    <t>2019年08月06日</t>
  </si>
  <si>
    <t>08月06日</t>
  </si>
  <si>
    <t>08/06</t>
  </si>
  <si>
    <t>2019-08-06 01:05:01</t>
  </si>
  <si>
    <t>/u01/reports/cn_zh/焦化12/日报表/CK12-炼焦-2#炉温记录报表（日）_2019-08-06_01.xlsx</t>
  </si>
  <si>
    <t>2019-08-06 02:05:01</t>
  </si>
  <si>
    <t>/u01/reports/cn_zh/焦化12/日报表/CK12-炼焦-2#炉温记录报表（日）_2019-08-06_02.xlsx</t>
  </si>
  <si>
    <t>2019-08-06 03:05:01</t>
  </si>
  <si>
    <t>/u01/reports/cn_zh/焦化12/日报表/CK12-炼焦-2#炉温记录报表（日）_2019-08-06_03.xlsx</t>
  </si>
  <si>
    <t>2019-08-06 04:05:01</t>
  </si>
  <si>
    <t>/u01/reports/cn_zh/焦化12/日报表/CK12-炼焦-2#炉温记录报表（日）_2019-08-06_04.xlsx</t>
  </si>
  <si>
    <t>2019-08-06 05:05:01</t>
  </si>
  <si>
    <t>/u01/reports/cn_zh/焦化12/日报表/CK12-炼焦-2#炉温记录报表（日）_2019-08-06_05.xlsx</t>
  </si>
  <si>
    <t>2019-08-06 06:05:01</t>
  </si>
  <si>
    <t>/u01/reports/cn_zh/焦化12/日报表/CK12-炼焦-2#炉温记录报表（日）_2019-08-06_06.xlsx</t>
  </si>
  <si>
    <t>2019-08-06 07:05:01</t>
  </si>
  <si>
    <t>/u01/reports/cn_zh/焦化12/日报表/CK12-炼焦-2#炉温记录报表（日）_2019-08-06_07.xlsx</t>
  </si>
  <si>
    <t>2019-08-06 08:05:01</t>
  </si>
  <si>
    <t>/u01/reports/cn_zh/焦化12/日报表/CK12-炼焦-2#炉温记录报表（日）_2019-08-06_08.xlsx</t>
  </si>
  <si>
    <t>2019-08-06 09:05:01</t>
  </si>
  <si>
    <t>/u01/reports/cn_zh/焦化12/日报表/CK12-炼焦-2#炉温记录报表（日）_2019-08-06_09.xlsx</t>
  </si>
  <si>
    <t>2019-08-06 10:05:01</t>
  </si>
  <si>
    <t>/u01/reports/cn_zh/焦化12/日报表/CK12-炼焦-2#炉温记录报表（日）_2019-08-06_10.xlsx</t>
  </si>
  <si>
    <t>2019-08-06 11:05:03</t>
  </si>
  <si>
    <t>/u01/reports/cn_zh/焦化12/日报表/CK12-炼焦-2#炉温记录报表（日）_2019-08-06_11.xlsx</t>
  </si>
  <si>
    <t>2019-08-06 12:05:01</t>
  </si>
  <si>
    <t>/u01/reports/cn_zh/焦化12/日报表/CK12-炼焦-2#炉温记录报表（日）_2019-08-06_12.xlsx</t>
  </si>
  <si>
    <t>2019-08-06 13:05:01</t>
  </si>
  <si>
    <t>/u01/reports/cn_zh/焦化12/日报表/CK12-炼焦-2#炉温记录报表（日）_2019-08-06_13.xlsx</t>
  </si>
  <si>
    <t>2019-08-06 14:05:01</t>
  </si>
  <si>
    <t>/u01/reports/cn_zh/焦化12/日报表/CK12-炼焦-2#炉温记录报表（日）_2019-08-06_14.xlsx</t>
  </si>
  <si>
    <t>2019-08-06 15:05:02</t>
  </si>
  <si>
    <t>/u01/reports/cn_zh/焦化12/日报表/CK12-炼焦-2#炉温记录报表（日）_2019-08-06_15.xlsx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</si>
</sst>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"/>
    <numFmt numFmtId="177" formatCode="yyyy&quot;年&quot;m&quot;月&quot;;@"/>
  </numFmts>
  <fonts count="8" x14ac:knownFonts="1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等线"/>
      <family val="3"/>
      <charset val="134"/>
    </font>
    <font>
      <sz val="9.6999999999999993"/>
      <name val="Consolas"/>
      <family val="3"/>
    </font>
    <font>
      <sz val="12"/>
      <name val="宋体"/>
      <family val="3"/>
      <charset val="134"/>
    </font>
    <font>
      <sz val="11"/>
      <color theme="1"/>
      <name val="Arial"/>
      <family val="2"/>
      <scheme val="minor"/>
    </font>
    <font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82909634693444"/>
        <bgColor theme="4" tint="0.7998290963469344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5" numFmtId="0"/>
    <xf borderId="0" fillId="0" fontId="6" numFmtId="0"/>
  </cellStyleXfs>
  <cellXfs count="30">
    <xf borderId="0" fillId="0" fontId="0" numFmtId="0" xfId="0"/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2" numFmtId="0" xfId="0">
      <alignment vertical="center"/>
    </xf>
    <xf applyAlignment="1" applyBorder="1" applyFill="1" applyFont="1" borderId="1" fillId="2" fontId="2" numFmtId="0" xfId="0">
      <alignment vertical="center"/>
    </xf>
    <xf applyAlignment="1" applyBorder="1" borderId="1" fillId="0" fontId="0" numFmtId="0" xfId="0">
      <alignment vertical="center"/>
    </xf>
    <xf applyAlignment="1" applyBorder="1" applyNumberFormat="1" borderId="1" fillId="0" fontId="0" numFmtId="1" xfId="0">
      <alignment vertical="center"/>
    </xf>
    <xf applyAlignment="1" applyBorder="1" applyFill="1" applyFont="1" applyNumberFormat="1" borderId="3" fillId="2" fontId="2" numFmtId="176" xfId="0">
      <alignment vertical="center"/>
    </xf>
    <xf applyAlignment="1" borderId="0" fillId="0" fontId="6" numFmtId="0" xfId="2">
      <alignment vertical="center"/>
    </xf>
    <xf applyAlignment="1" applyFont="1" borderId="0" fillId="0" fontId="3" numFmtId="0" xfId="2">
      <alignment vertical="center"/>
    </xf>
    <xf applyAlignment="1" applyBorder="1" applyFill="1" borderId="1" fillId="2" fontId="6" numFmtId="0" xfId="2">
      <alignment vertical="center"/>
    </xf>
    <xf applyAlignment="1" applyBorder="1" applyFill="1" applyNumberFormat="1" borderId="1" fillId="2" fontId="6" numFmtId="14" xfId="2">
      <alignment vertical="center"/>
    </xf>
    <xf applyAlignment="1" applyBorder="1" borderId="3" fillId="0" fontId="6" numFmtId="0" xfId="2">
      <alignment vertical="center"/>
    </xf>
    <xf applyAlignment="1" applyBorder="1" applyFill="1" borderId="1" fillId="2" fontId="6" numFmtId="0" xfId="2">
      <alignment horizontal="center" vertical="center"/>
    </xf>
    <xf applyFont="1" borderId="0" fillId="0" fontId="4" numFmtId="0" xfId="2"/>
    <xf applyAlignment="1" applyBorder="1" borderId="1" fillId="0" fontId="6" numFmtId="0" xfId="2">
      <alignment vertical="center"/>
    </xf>
    <xf applyAlignment="1" applyBorder="1" applyFill="1" applyFont="1" applyNumberFormat="1" borderId="5" fillId="0" fontId="0" numFmtId="1" xfId="2">
      <alignment vertical="center"/>
    </xf>
    <xf applyAlignment="1" applyBorder="1" applyNumberFormat="1" borderId="1" fillId="0" fontId="6" numFmtId="1" xfId="2">
      <alignment vertical="center"/>
    </xf>
    <xf applyAlignment="1" applyBorder="1" applyNumberFormat="1" borderId="1" fillId="0" fontId="6" numFmtId="1" xfId="2">
      <alignment horizontal="right" vertical="center"/>
    </xf>
    <xf applyAlignment="1" applyBorder="1" borderId="4" fillId="0" fontId="6" numFmtId="0" xfId="2">
      <alignment vertical="center"/>
    </xf>
    <xf applyAlignment="1" applyBorder="1" applyNumberFormat="1" borderId="1" fillId="0" fontId="6" numFmtId="2" xfId="2">
      <alignment vertical="center"/>
    </xf>
    <xf applyAlignment="1" applyNumberFormat="1" borderId="0" fillId="0" fontId="6" numFmtId="1" xfId="2">
      <alignment vertical="center"/>
    </xf>
    <xf applyAlignment="1" applyBorder="1" applyFill="1" borderId="1" fillId="2" fontId="6" numFmtId="0" xfId="2">
      <alignment horizontal="center" vertical="center"/>
    </xf>
    <xf applyAlignment="1" applyBorder="1" applyFill="1" applyFont="1" applyNumberFormat="1" borderId="2" fillId="2" fontId="2" numFmtId="176" xfId="0">
      <alignment horizontal="center" vertical="center"/>
    </xf>
    <xf applyAlignment="1" applyBorder="1" applyFill="1" applyFont="1" applyNumberFormat="1" borderId="3" fillId="2" fontId="2" numFmtId="176" xfId="0">
      <alignment horizontal="center" vertical="center"/>
    </xf>
    <xf applyAlignment="1" applyBorder="1" applyFill="1" applyFont="1" applyNumberFormat="1" borderId="3" fillId="2" fontId="2" numFmtId="177" xfId="0">
      <alignment horizontal="right" vertical="center"/>
    </xf>
    <xf applyAlignment="1" applyBorder="1" applyFill="1" applyFont="1" applyNumberFormat="1" borderId="3" fillId="2" fontId="2" numFmtId="176" xfId="0">
      <alignment horizontal="left" vertical="center"/>
    </xf>
    <xf applyAlignment="1" applyBorder="1" applyFill="1" applyFont="1" applyNumberFormat="1" borderId="4" fillId="2" fontId="2" numFmtId="176" xfId="0">
      <alignment horizontal="center" vertical="center"/>
    </xf>
    <xf applyAlignment="1" applyBorder="1" applyFill="1" applyFont="1" borderId="3" fillId="2" fontId="2" numFmtId="0" xfId="0">
      <alignment horizontal="right" vertical="center"/>
    </xf>
    <xf applyFont="1" borderId="0" fillId="0" fontId="1" numFmtId="0" xfId="0"/>
  </cellXfs>
  <cellStyles count="3">
    <cellStyle builtinId="0" name="常规" xfId="0"/>
    <cellStyle name="常规 2" xfId="1" xr:uid="{00000000-0005-0000-0000-000031000000}"/>
    <cellStyle name="常规 3" xfId="2" xr:uid="{00000000-0005-0000-0000-000032000000}"/>
  </cellStyles>
  <dxfs count="9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7.xml" Type="http://schemas.openxmlformats.org/officeDocument/2006/relationships/worksheet"/>
<Relationship Id="rId11" Target="worksheets/sheet8.xml" Type="http://schemas.openxmlformats.org/officeDocument/2006/relationships/worksheet"/>
<Relationship Id="rId12" Target="worksheets/sheet9.xml" Type="http://schemas.openxmlformats.org/officeDocument/2006/relationships/worksheet"/>
<Relationship Id="rId13" Target="worksheets/sheet10.xml" Type="http://schemas.openxmlformats.org/officeDocument/2006/relationships/worksheet"/>
<Relationship Id="rId14" Target="worksheets/sheet1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theme/theme1.xml" Type="http://schemas.openxmlformats.org/officeDocument/2006/relationships/theme"/>
<Relationship Id="rId7" Target="styles.xml" Type="http://schemas.openxmlformats.org/officeDocument/2006/relationships/styles"/>
<Relationship Id="rId8" Target="sharedStrings.xml" Type="http://schemas.openxmlformats.org/officeDocument/2006/relationships/sharedStrings"/>
<Relationship Id="rId9" Target="worksheets/sheet6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/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/>
      <c r="I4" s="10"/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/>
      <c r="B5" s="16"/>
      <c r="C5" s="16"/>
      <c r="D5" s="16"/>
      <c r="E5" s="16"/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/>
      <c r="K5" s="16"/>
      <c r="L5" s="16"/>
      <c r="M5" s="16"/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/>
      <c r="B6" s="16"/>
      <c r="C6" s="16"/>
      <c r="D6" s="16"/>
      <c r="E6" s="16"/>
      <c r="F6" s="16"/>
      <c r="G6" s="16"/>
      <c r="H6" s="17" t="str">
        <f si="0" t="shared"/>
        <v/>
      </c>
      <c r="I6" s="16" t="str">
        <f si="1" t="shared"/>
        <v/>
      </c>
      <c r="J6" s="16"/>
      <c r="K6" s="16"/>
      <c r="L6" s="16"/>
      <c r="M6" s="16"/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/>
      <c r="B7" s="16"/>
      <c r="C7" s="16"/>
      <c r="D7" s="16"/>
      <c r="E7" s="16"/>
      <c r="F7" s="16"/>
      <c r="G7" s="16"/>
      <c r="H7" s="17" t="str">
        <f si="0" t="shared"/>
        <v/>
      </c>
      <c r="I7" s="16" t="str">
        <f si="1" t="shared"/>
        <v/>
      </c>
      <c r="J7" s="16"/>
      <c r="K7" s="16"/>
      <c r="L7" s="16"/>
      <c r="M7" s="16"/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/>
      <c r="B8" s="16"/>
      <c r="C8" s="16"/>
      <c r="D8" s="16"/>
      <c r="E8" s="16"/>
      <c r="F8" s="16"/>
      <c r="G8" s="16"/>
      <c r="H8" s="17" t="str">
        <f si="0" t="shared"/>
        <v/>
      </c>
      <c r="I8" s="16" t="str">
        <f si="1" t="shared"/>
        <v/>
      </c>
      <c r="J8" s="16"/>
      <c r="K8" s="16"/>
      <c r="L8" s="16"/>
      <c r="M8" s="16"/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/>
      <c r="B9" s="16"/>
      <c r="C9" s="16"/>
      <c r="D9" s="16"/>
      <c r="E9" s="16"/>
      <c r="F9" s="16"/>
      <c r="G9" s="16"/>
      <c r="H9" s="17" t="str">
        <f si="0" t="shared"/>
        <v/>
      </c>
      <c r="I9" s="16" t="str">
        <f si="1" t="shared"/>
        <v/>
      </c>
      <c r="J9" s="16"/>
      <c r="K9" s="16"/>
      <c r="L9" s="16"/>
      <c r="M9" s="16"/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/>
      <c r="B10" s="16"/>
      <c r="C10" s="16"/>
      <c r="D10" s="16"/>
      <c r="E10" s="16"/>
      <c r="F10" s="16"/>
      <c r="G10" s="16"/>
      <c r="H10" s="17" t="str">
        <f si="0" t="shared"/>
        <v/>
      </c>
      <c r="I10" s="16" t="str">
        <f si="1" t="shared"/>
        <v/>
      </c>
      <c r="J10" s="16"/>
      <c r="K10" s="16"/>
      <c r="L10" s="16"/>
      <c r="M10" s="16"/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/>
      <c r="B11" s="16"/>
      <c r="C11" s="16"/>
      <c r="D11" s="16"/>
      <c r="E11" s="16"/>
      <c r="F11" s="16"/>
      <c r="G11" s="16"/>
      <c r="H11" s="17" t="str">
        <f si="0" t="shared"/>
        <v/>
      </c>
      <c r="I11" s="16" t="str">
        <f si="1" t="shared"/>
        <v/>
      </c>
      <c r="J11" s="16"/>
      <c r="K11" s="16"/>
      <c r="L11" s="16"/>
      <c r="M11" s="16"/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/>
      <c r="B12" s="16"/>
      <c r="C12" s="16"/>
      <c r="D12" s="16"/>
      <c r="E12" s="16"/>
      <c r="F12" s="16"/>
      <c r="G12" s="16"/>
      <c r="H12" s="17" t="str">
        <f si="0" t="shared"/>
        <v/>
      </c>
      <c r="I12" s="16" t="str">
        <f si="1" t="shared"/>
        <v/>
      </c>
      <c r="J12" s="16"/>
      <c r="K12" s="16"/>
      <c r="L12" s="16"/>
      <c r="M12" s="16"/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/>
      <c r="B13" s="16"/>
      <c r="C13" s="16"/>
      <c r="D13" s="16"/>
      <c r="E13" s="16"/>
      <c r="F13" s="16"/>
      <c r="G13" s="16"/>
      <c r="H13" s="17" t="str">
        <f si="0" t="shared"/>
        <v/>
      </c>
      <c r="I13" s="16" t="str">
        <f si="1" t="shared"/>
        <v/>
      </c>
      <c r="J13" s="16"/>
      <c r="K13" s="16"/>
      <c r="L13" s="16"/>
      <c r="M13" s="16"/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/>
      <c r="B14" s="16"/>
      <c r="C14" s="16"/>
      <c r="D14" s="16"/>
      <c r="E14" s="16"/>
      <c r="F14" s="16"/>
      <c r="G14" s="16"/>
      <c r="H14" s="17" t="str">
        <f si="0" t="shared"/>
        <v/>
      </c>
      <c r="I14" s="16" t="str">
        <f si="1" t="shared"/>
        <v/>
      </c>
      <c r="J14" s="16"/>
      <c r="K14" s="16"/>
      <c r="L14" s="16"/>
      <c r="M14" s="16"/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/>
      <c r="B15" s="16"/>
      <c r="C15" s="16"/>
      <c r="D15" s="16"/>
      <c r="E15" s="16"/>
      <c r="F15" s="16"/>
      <c r="G15" s="16"/>
      <c r="H15" s="17" t="str">
        <f si="0" t="shared"/>
        <v/>
      </c>
      <c r="I15" s="16" t="str">
        <f si="1" t="shared"/>
        <v/>
      </c>
      <c r="J15" s="16"/>
      <c r="K15" s="16"/>
      <c r="L15" s="16"/>
      <c r="M15" s="16"/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/>
      <c r="B16" s="16"/>
      <c r="C16" s="16"/>
      <c r="D16" s="16"/>
      <c r="E16" s="16"/>
      <c r="F16" s="16"/>
      <c r="G16" s="16"/>
      <c r="H16" s="17" t="str">
        <f si="0" t="shared"/>
        <v/>
      </c>
      <c r="I16" s="16" t="str">
        <f si="1" t="shared"/>
        <v/>
      </c>
      <c r="J16" s="16"/>
      <c r="K16" s="16"/>
      <c r="L16" s="16"/>
      <c r="M16" s="16"/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/>
      <c r="B17" s="16"/>
      <c r="C17" s="16"/>
      <c r="D17" s="16"/>
      <c r="E17" s="16"/>
      <c r="F17" s="16"/>
      <c r="G17" s="16"/>
      <c r="H17" s="17" t="str">
        <f si="0" t="shared"/>
        <v/>
      </c>
      <c r="I17" s="16" t="str">
        <f si="1" t="shared"/>
        <v/>
      </c>
      <c r="J17" s="16"/>
      <c r="K17" s="16"/>
      <c r="L17" s="16"/>
      <c r="M17" s="16"/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/>
      <c r="B18" s="16"/>
      <c r="C18" s="16"/>
      <c r="D18" s="16"/>
      <c r="E18" s="16"/>
      <c r="F18" s="16"/>
      <c r="G18" s="16"/>
      <c r="H18" s="17" t="str">
        <f si="0" t="shared"/>
        <v/>
      </c>
      <c r="I18" s="16" t="str">
        <f si="1" t="shared"/>
        <v/>
      </c>
      <c r="J18" s="16"/>
      <c r="K18" s="16"/>
      <c r="L18" s="16"/>
      <c r="M18" s="16"/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/>
      <c r="B19" s="16"/>
      <c r="C19" s="16"/>
      <c r="D19" s="16"/>
      <c r="E19" s="16"/>
      <c r="F19" s="16"/>
      <c r="G19" s="16"/>
      <c r="H19" s="17" t="str">
        <f si="0" t="shared"/>
        <v/>
      </c>
      <c r="I19" s="16" t="str">
        <f si="1" t="shared"/>
        <v/>
      </c>
      <c r="J19" s="16"/>
      <c r="K19" s="16"/>
      <c r="L19" s="16"/>
      <c r="M19" s="16"/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/>
      <c r="B20" s="16"/>
      <c r="C20" s="16"/>
      <c r="D20" s="16"/>
      <c r="E20" s="16"/>
      <c r="F20" s="16"/>
      <c r="G20" s="16"/>
      <c r="H20" s="17" t="str">
        <f si="0" t="shared"/>
        <v/>
      </c>
      <c r="I20" s="16" t="str">
        <f si="1" t="shared"/>
        <v/>
      </c>
      <c r="J20" s="16"/>
      <c r="K20" s="16"/>
      <c r="L20" s="16"/>
      <c r="M20" s="16"/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/>
      <c r="B21" s="16"/>
      <c r="C21" s="16"/>
      <c r="D21" s="16"/>
      <c r="E21" s="16"/>
      <c r="F21" s="16"/>
      <c r="G21" s="16"/>
      <c r="H21" s="17" t="str">
        <f si="0" t="shared"/>
        <v/>
      </c>
      <c r="I21" s="16" t="str">
        <f si="1" t="shared"/>
        <v/>
      </c>
      <c r="J21" s="16"/>
      <c r="K21" s="16"/>
      <c r="L21" s="16"/>
      <c r="M21" s="16"/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/>
      <c r="B22" s="16"/>
      <c r="C22" s="16"/>
      <c r="D22" s="16"/>
      <c r="E22" s="16"/>
      <c r="F22" s="16"/>
      <c r="G22" s="16"/>
      <c r="H22" s="17" t="str">
        <f si="0" t="shared"/>
        <v/>
      </c>
      <c r="I22" s="16" t="str">
        <f si="1" t="shared"/>
        <v/>
      </c>
      <c r="J22" s="16"/>
      <c r="K22" s="16"/>
      <c r="L22" s="16"/>
      <c r="M22" s="16"/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/>
      <c r="B23" s="16"/>
      <c r="C23" s="16"/>
      <c r="D23" s="16"/>
      <c r="E23" s="16"/>
      <c r="F23" s="16"/>
      <c r="G23" s="16"/>
      <c r="H23" s="17" t="str">
        <f si="0" t="shared"/>
        <v/>
      </c>
      <c r="I23" s="16" t="str">
        <f si="1" t="shared"/>
        <v/>
      </c>
      <c r="J23" s="16"/>
      <c r="K23" s="16"/>
      <c r="L23" s="16"/>
      <c r="M23" s="16"/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/>
      <c r="B24" s="16"/>
      <c r="C24" s="16"/>
      <c r="D24" s="16"/>
      <c r="E24" s="16"/>
      <c r="F24" s="16"/>
      <c r="G24" s="16"/>
      <c r="H24" s="17" t="str">
        <f si="0" t="shared"/>
        <v/>
      </c>
      <c r="I24" s="16" t="str">
        <f si="1" t="shared"/>
        <v/>
      </c>
      <c r="J24" s="16"/>
      <c r="K24" s="16"/>
      <c r="L24" s="16"/>
      <c r="M24" s="16"/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/>
      <c r="B25" s="16"/>
      <c r="C25" s="16"/>
      <c r="D25" s="16"/>
      <c r="E25" s="16"/>
      <c r="F25" s="16"/>
      <c r="G25" s="16"/>
      <c r="H25" s="17" t="str">
        <f si="0" t="shared"/>
        <v/>
      </c>
      <c r="I25" s="16" t="str">
        <f si="1" t="shared"/>
        <v/>
      </c>
      <c r="J25" s="16"/>
      <c r="K25" s="16"/>
      <c r="L25" s="16"/>
      <c r="M25" s="16"/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/>
      <c r="B26" s="16"/>
      <c r="C26" s="16"/>
      <c r="D26" s="16"/>
      <c r="E26" s="16"/>
      <c r="F26" s="16"/>
      <c r="G26" s="16"/>
      <c r="H26" s="17" t="str">
        <f si="0" t="shared"/>
        <v/>
      </c>
      <c r="I26" s="16" t="str">
        <f si="1" t="shared"/>
        <v/>
      </c>
      <c r="J26" s="16"/>
      <c r="K26" s="16"/>
      <c r="L26" s="16"/>
      <c r="M26" s="16"/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/>
      <c r="B27" s="16"/>
      <c r="C27" s="16"/>
      <c r="D27" s="16"/>
      <c r="E27" s="16"/>
      <c r="F27" s="16"/>
      <c r="G27" s="16"/>
      <c r="H27" s="17" t="str">
        <f si="0" t="shared"/>
        <v/>
      </c>
      <c r="I27" s="16" t="str">
        <f si="1" t="shared"/>
        <v/>
      </c>
      <c r="J27" s="16"/>
      <c r="K27" s="16"/>
      <c r="L27" s="16"/>
      <c r="M27" s="16"/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/>
      <c r="B28" s="16"/>
      <c r="C28" s="16"/>
      <c r="D28" s="16"/>
      <c r="E28" s="16"/>
      <c r="F28" s="16"/>
      <c r="G28" s="16"/>
      <c r="H28" s="17" t="str">
        <f si="0" t="shared"/>
        <v/>
      </c>
      <c r="I28" s="16" t="str">
        <f si="1" t="shared"/>
        <v/>
      </c>
      <c r="J28" s="16"/>
      <c r="K28" s="16"/>
      <c r="L28" s="16"/>
      <c r="M28" s="16"/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/>
      <c r="B29" s="16"/>
      <c r="C29" s="16"/>
      <c r="D29" s="16"/>
      <c r="E29" s="16"/>
      <c r="F29" s="16"/>
      <c r="G29" s="16"/>
      <c r="H29" s="17" t="str">
        <f si="0" t="shared"/>
        <v/>
      </c>
      <c r="I29" s="16" t="str">
        <f si="1" t="shared"/>
        <v/>
      </c>
      <c r="J29" s="16"/>
      <c r="K29" s="16"/>
      <c r="L29" s="16"/>
      <c r="M29" s="16"/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/>
      <c r="B30" s="16"/>
      <c r="C30" s="16"/>
      <c r="D30" s="16"/>
      <c r="E30" s="16"/>
      <c r="F30" s="16"/>
      <c r="G30" s="16"/>
      <c r="H30" s="17" t="str">
        <f si="0" t="shared"/>
        <v/>
      </c>
      <c r="I30" s="16" t="str">
        <f si="1" t="shared"/>
        <v/>
      </c>
      <c r="J30" s="16"/>
      <c r="K30" s="16"/>
      <c r="L30" s="16"/>
      <c r="M30" s="16"/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/>
      <c r="B31" s="16"/>
      <c r="C31" s="16"/>
      <c r="D31" s="16"/>
      <c r="E31" s="16"/>
      <c r="F31" s="16"/>
      <c r="G31" s="16"/>
      <c r="H31" s="17" t="str">
        <f si="0" t="shared"/>
        <v/>
      </c>
      <c r="I31" s="16" t="str">
        <f si="1" t="shared"/>
        <v/>
      </c>
      <c r="J31" s="16"/>
      <c r="K31" s="16"/>
      <c r="L31" s="16"/>
      <c r="M31" s="16"/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/>
      <c r="B32" s="16"/>
      <c r="C32" s="16"/>
      <c r="D32" s="16"/>
      <c r="E32" s="16"/>
      <c r="F32" s="16"/>
      <c r="G32" s="16"/>
      <c r="H32" s="17" t="str">
        <f si="0" t="shared"/>
        <v/>
      </c>
      <c r="I32" s="16" t="str">
        <f si="1" t="shared"/>
        <v/>
      </c>
      <c r="J32" s="16"/>
      <c r="K32" s="16"/>
      <c r="L32" s="16"/>
      <c r="M32" s="16"/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/>
      <c r="B33" s="16"/>
      <c r="C33" s="16"/>
      <c r="D33" s="16"/>
      <c r="E33" s="16"/>
      <c r="F33" s="16"/>
      <c r="G33" s="16"/>
      <c r="H33" s="17" t="str">
        <f si="0" t="shared"/>
        <v/>
      </c>
      <c r="I33" s="16" t="str">
        <f si="1" t="shared"/>
        <v/>
      </c>
      <c r="J33" s="16"/>
      <c r="K33" s="16"/>
      <c r="L33" s="16"/>
      <c r="M33" s="16"/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/>
      <c r="B34" s="16"/>
      <c r="C34" s="16"/>
      <c r="D34" s="16"/>
      <c r="E34" s="16"/>
      <c r="F34" s="16"/>
      <c r="G34" s="16"/>
      <c r="H34" s="17" t="str">
        <f si="0" t="shared"/>
        <v/>
      </c>
      <c r="I34" s="16" t="str">
        <f si="1" t="shared"/>
        <v/>
      </c>
      <c r="J34" s="16"/>
      <c r="K34" s="16"/>
      <c r="L34" s="16"/>
      <c r="M34" s="16"/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/>
      <c r="B35" s="16"/>
      <c r="C35" s="16"/>
      <c r="D35" s="16"/>
      <c r="E35" s="16"/>
      <c r="F35" s="16"/>
      <c r="G35" s="16"/>
      <c r="H35" s="17" t="str">
        <f si="0" t="shared"/>
        <v/>
      </c>
      <c r="I35" s="16" t="str">
        <f si="1" t="shared"/>
        <v/>
      </c>
      <c r="J35" s="16"/>
      <c r="K35" s="16"/>
      <c r="L35" s="16"/>
      <c r="M35" s="16"/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/>
      <c r="B36" s="16"/>
      <c r="C36" s="16"/>
      <c r="D36" s="16"/>
      <c r="E36" s="16"/>
      <c r="F36" s="16"/>
      <c r="G36" s="16"/>
      <c r="H36" s="17" t="str">
        <f si="0" t="shared"/>
        <v/>
      </c>
      <c r="I36" s="16" t="str">
        <f si="1" t="shared"/>
        <v/>
      </c>
      <c r="J36" s="16"/>
      <c r="K36" s="16"/>
      <c r="L36" s="16"/>
      <c r="M36" s="16"/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/>
      <c r="B37" s="16"/>
      <c r="C37" s="16"/>
      <c r="D37" s="16"/>
      <c r="E37" s="16"/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/>
      <c r="K37" s="16"/>
      <c r="L37" s="16"/>
      <c r="M37" s="16"/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/>
      <c r="B38" s="16"/>
      <c r="C38" s="16"/>
      <c r="D38" s="16"/>
      <c r="E38" s="16"/>
      <c r="F38" s="16"/>
      <c r="G38" s="16"/>
      <c r="H38" s="17" t="str">
        <f si="4" t="shared"/>
        <v/>
      </c>
      <c r="I38" s="16" t="str">
        <f si="1" t="shared"/>
        <v/>
      </c>
      <c r="J38" s="16"/>
      <c r="K38" s="16"/>
      <c r="L38" s="16"/>
      <c r="M38" s="16"/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/>
      <c r="B39" s="16"/>
      <c r="C39" s="16"/>
      <c r="D39" s="16"/>
      <c r="E39" s="16"/>
      <c r="F39" s="16"/>
      <c r="G39" s="16"/>
      <c r="H39" s="17" t="str">
        <f si="4" t="shared"/>
        <v/>
      </c>
      <c r="I39" s="16" t="str">
        <f si="1" t="shared"/>
        <v/>
      </c>
      <c r="J39" s="16"/>
      <c r="K39" s="16"/>
      <c r="L39" s="16"/>
      <c r="M39" s="16"/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/>
      <c r="B40" s="16"/>
      <c r="C40" s="16"/>
      <c r="D40" s="16"/>
      <c r="E40" s="16"/>
      <c r="F40" s="16"/>
      <c r="G40" s="16"/>
      <c r="H40" s="17" t="str">
        <f si="4" t="shared"/>
        <v/>
      </c>
      <c r="I40" s="16" t="str">
        <f si="1" t="shared"/>
        <v/>
      </c>
      <c r="J40" s="16"/>
      <c r="K40" s="16"/>
      <c r="L40" s="16"/>
      <c r="M40" s="16"/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/>
      <c r="B41" s="16"/>
      <c r="C41" s="16"/>
      <c r="D41" s="16"/>
      <c r="E41" s="16"/>
      <c r="F41" s="16"/>
      <c r="G41" s="16"/>
      <c r="H41" s="17" t="str">
        <f si="4" t="shared"/>
        <v/>
      </c>
      <c r="I41" s="16" t="str">
        <f si="1" t="shared"/>
        <v/>
      </c>
      <c r="J41" s="16"/>
      <c r="K41" s="16"/>
      <c r="L41" s="16"/>
      <c r="M41" s="16"/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/>
      <c r="B42" s="16"/>
      <c r="C42" s="16"/>
      <c r="D42" s="16"/>
      <c r="E42" s="16"/>
      <c r="F42" s="16"/>
      <c r="G42" s="16"/>
      <c r="H42" s="17" t="str">
        <f si="4" t="shared"/>
        <v/>
      </c>
      <c r="I42" s="16" t="str">
        <f si="1" t="shared"/>
        <v/>
      </c>
      <c r="J42" s="16"/>
      <c r="K42" s="16"/>
      <c r="L42" s="16"/>
      <c r="M42" s="16"/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/>
      <c r="B43" s="16"/>
      <c r="C43" s="16"/>
      <c r="D43" s="16"/>
      <c r="E43" s="16"/>
      <c r="F43" s="16"/>
      <c r="G43" s="16"/>
      <c r="H43" s="17" t="str">
        <f si="4" t="shared"/>
        <v/>
      </c>
      <c r="I43" s="16" t="str">
        <f si="1" t="shared"/>
        <v/>
      </c>
      <c r="J43" s="16"/>
      <c r="K43" s="16"/>
      <c r="L43" s="16"/>
      <c r="M43" s="16"/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/>
      <c r="B44" s="16"/>
      <c r="C44" s="16"/>
      <c r="D44" s="16"/>
      <c r="E44" s="16"/>
      <c r="F44" s="16"/>
      <c r="G44" s="16"/>
      <c r="H44" s="17" t="str">
        <f si="4" t="shared"/>
        <v/>
      </c>
      <c r="I44" s="16" t="str">
        <f si="1" t="shared"/>
        <v/>
      </c>
      <c r="J44" s="16"/>
      <c r="K44" s="16"/>
      <c r="L44" s="16"/>
      <c r="M44" s="16"/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/>
      <c r="B45" s="16"/>
      <c r="C45" s="16"/>
      <c r="D45" s="16"/>
      <c r="E45" s="16"/>
      <c r="F45" s="16"/>
      <c r="G45" s="16"/>
      <c r="H45" s="17" t="str">
        <f si="4" t="shared"/>
        <v/>
      </c>
      <c r="I45" s="16" t="str">
        <f si="1" t="shared"/>
        <v/>
      </c>
      <c r="J45" s="16"/>
      <c r="K45" s="16"/>
      <c r="L45" s="16"/>
      <c r="M45" s="16"/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/>
      <c r="B46" s="16"/>
      <c r="C46" s="16"/>
      <c r="D46" s="16"/>
      <c r="E46" s="16"/>
      <c r="F46" s="16"/>
      <c r="G46" s="16"/>
      <c r="H46" s="17" t="str">
        <f si="4" t="shared"/>
        <v/>
      </c>
      <c r="I46" s="16" t="str">
        <f si="1" t="shared"/>
        <v/>
      </c>
      <c r="J46" s="16"/>
      <c r="K46" s="16"/>
      <c r="L46" s="16"/>
      <c r="M46" s="16"/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/>
      <c r="B47" s="16"/>
      <c r="C47" s="16"/>
      <c r="D47" s="16"/>
      <c r="E47" s="16"/>
      <c r="F47" s="16"/>
      <c r="G47" s="16"/>
      <c r="H47" s="17" t="str">
        <f si="4" t="shared"/>
        <v/>
      </c>
      <c r="I47" s="16" t="str">
        <f si="1" t="shared"/>
        <v/>
      </c>
      <c r="J47" s="16"/>
      <c r="K47" s="16"/>
      <c r="L47" s="16"/>
      <c r="M47" s="16"/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/>
      <c r="B48" s="16"/>
      <c r="C48" s="16"/>
      <c r="D48" s="16"/>
      <c r="E48" s="16"/>
      <c r="F48" s="16"/>
      <c r="G48" s="16"/>
      <c r="H48" s="17" t="str">
        <f si="4" t="shared"/>
        <v/>
      </c>
      <c r="I48" s="16" t="str">
        <f si="1" t="shared"/>
        <v/>
      </c>
      <c r="J48" s="16"/>
      <c r="K48" s="16"/>
      <c r="L48" s="16"/>
      <c r="M48" s="16"/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/>
      <c r="B49" s="16"/>
      <c r="C49" s="16"/>
      <c r="D49" s="16"/>
      <c r="E49" s="16"/>
      <c r="F49" s="16"/>
      <c r="G49" s="16"/>
      <c r="H49" s="17" t="str">
        <f si="4" t="shared"/>
        <v/>
      </c>
      <c r="I49" s="16" t="str">
        <f si="1" t="shared"/>
        <v/>
      </c>
      <c r="J49" s="16"/>
      <c r="K49" s="16"/>
      <c r="L49" s="16"/>
      <c r="M49" s="16"/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/>
      <c r="B50" s="16"/>
      <c r="C50" s="16"/>
      <c r="D50" s="16"/>
      <c r="E50" s="16"/>
      <c r="F50" s="16"/>
      <c r="G50" s="16"/>
      <c r="H50" s="17" t="str">
        <f si="4" t="shared"/>
        <v/>
      </c>
      <c r="I50" s="16" t="str">
        <f si="1" t="shared"/>
        <v/>
      </c>
      <c r="J50" s="16"/>
      <c r="K50" s="16"/>
      <c r="L50" s="16"/>
      <c r="M50" s="16"/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/>
      <c r="B51" s="16"/>
      <c r="C51" s="16"/>
      <c r="D51" s="16"/>
      <c r="E51" s="16"/>
      <c r="F51" s="16"/>
      <c r="G51" s="16"/>
      <c r="H51" s="17" t="str">
        <f si="4" t="shared"/>
        <v/>
      </c>
      <c r="I51" s="16" t="str">
        <f si="1" t="shared"/>
        <v/>
      </c>
      <c r="J51" s="16"/>
      <c r="K51" s="16"/>
      <c r="L51" s="16"/>
      <c r="M51" s="16"/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/>
      <c r="B52" s="16"/>
      <c r="C52" s="16"/>
      <c r="D52" s="16"/>
      <c r="E52" s="16"/>
      <c r="F52" s="16"/>
      <c r="G52" s="16"/>
      <c r="H52" s="17" t="str">
        <f si="4" t="shared"/>
        <v/>
      </c>
      <c r="I52" s="16" t="str">
        <f si="1" t="shared"/>
        <v/>
      </c>
      <c r="J52" s="16"/>
      <c r="K52" s="16"/>
      <c r="L52" s="16"/>
      <c r="M52" s="16"/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/>
      <c r="B53" s="16"/>
      <c r="C53" s="16"/>
      <c r="D53" s="16"/>
      <c r="E53" s="16"/>
      <c r="F53" s="16"/>
      <c r="G53" s="16"/>
      <c r="H53" s="17" t="str">
        <f si="4" t="shared"/>
        <v/>
      </c>
      <c r="I53" s="16" t="str">
        <f si="1" t="shared"/>
        <v/>
      </c>
      <c r="J53" s="16"/>
      <c r="K53" s="16"/>
      <c r="L53" s="16"/>
      <c r="M53" s="16"/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/>
      <c r="B54" s="16"/>
      <c r="C54" s="16"/>
      <c r="D54" s="16"/>
      <c r="E54" s="16"/>
      <c r="F54" s="16"/>
      <c r="G54" s="16"/>
      <c r="H54" s="17" t="str">
        <f si="4" t="shared"/>
        <v/>
      </c>
      <c r="I54" s="16" t="str">
        <f si="1" t="shared"/>
        <v/>
      </c>
      <c r="J54" s="16"/>
      <c r="K54" s="16"/>
      <c r="L54" s="16"/>
      <c r="M54" s="16"/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/>
      <c r="B55" s="16"/>
      <c r="C55" s="16"/>
      <c r="D55" s="16"/>
      <c r="E55" s="16"/>
      <c r="F55" s="16"/>
      <c r="G55" s="16"/>
      <c r="H55" s="17" t="str">
        <f si="4" t="shared"/>
        <v/>
      </c>
      <c r="I55" s="16" t="str">
        <f si="1" t="shared"/>
        <v/>
      </c>
      <c r="J55" s="16"/>
      <c r="K55" s="16"/>
      <c r="L55" s="16"/>
      <c r="M55" s="16"/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/>
      <c r="B56" s="16"/>
      <c r="C56" s="16"/>
      <c r="D56" s="16"/>
      <c r="E56" s="16"/>
      <c r="F56" s="16"/>
      <c r="G56" s="16"/>
      <c r="H56" s="17" t="str">
        <f si="4" t="shared"/>
        <v/>
      </c>
      <c r="I56" s="16" t="str">
        <f si="1" t="shared"/>
        <v/>
      </c>
      <c r="J56" s="16"/>
      <c r="K56" s="16"/>
      <c r="L56" s="16"/>
      <c r="M56" s="16"/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/>
      <c r="B57" s="16"/>
      <c r="C57" s="16"/>
      <c r="D57" s="16"/>
      <c r="E57" s="16"/>
      <c r="F57" s="16"/>
      <c r="G57" s="16"/>
      <c r="H57" s="17" t="str">
        <f si="4" t="shared"/>
        <v/>
      </c>
      <c r="I57" s="16" t="str">
        <f si="1" t="shared"/>
        <v/>
      </c>
      <c r="J57" s="16"/>
      <c r="K57" s="16"/>
      <c r="L57" s="16"/>
      <c r="M57" s="16"/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/>
      <c r="B58" s="16"/>
      <c r="C58" s="16"/>
      <c r="D58" s="16"/>
      <c r="E58" s="16"/>
      <c r="F58" s="16"/>
      <c r="G58" s="16"/>
      <c r="H58" s="17" t="str">
        <f si="4" t="shared"/>
        <v/>
      </c>
      <c r="I58" s="16" t="str">
        <f si="1" t="shared"/>
        <v/>
      </c>
      <c r="J58" s="16"/>
      <c r="K58" s="16"/>
      <c r="L58" s="16"/>
      <c r="M58" s="16"/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/>
      <c r="B59" s="16"/>
      <c r="C59" s="16"/>
      <c r="D59" s="16"/>
      <c r="E59" s="16"/>
      <c r="F59" s="16"/>
      <c r="G59" s="16"/>
      <c r="H59" s="17" t="str">
        <f si="4" t="shared"/>
        <v/>
      </c>
      <c r="I59" s="16" t="str">
        <f si="1" t="shared"/>
        <v/>
      </c>
      <c r="J59" s="16"/>
      <c r="K59" s="16"/>
      <c r="L59" s="16"/>
      <c r="M59" s="16"/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/>
      <c r="B60" s="16"/>
      <c r="C60" s="16"/>
      <c r="D60" s="16"/>
      <c r="E60" s="16"/>
      <c r="F60" s="16"/>
      <c r="G60" s="16"/>
      <c r="H60" s="17" t="str">
        <f si="4" t="shared"/>
        <v/>
      </c>
      <c r="I60" s="16" t="str">
        <f si="1" t="shared"/>
        <v/>
      </c>
      <c r="J60" s="16"/>
      <c r="K60" s="16"/>
      <c r="L60" s="16"/>
      <c r="M60" s="16"/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>
        <v>1250</v>
      </c>
      <c r="C67" s="15">
        <v>1250</v>
      </c>
      <c r="D67" s="15">
        <v>1250</v>
      </c>
      <c r="E67" s="15">
        <v>1250</v>
      </c>
      <c r="F67" s="15">
        <v>1250</v>
      </c>
      <c r="G67" s="15">
        <v>1250</v>
      </c>
      <c r="H67" s="15">
        <v>1250</v>
      </c>
      <c r="I67" s="17"/>
      <c r="J67" s="15">
        <v>1290</v>
      </c>
      <c r="K67" s="15">
        <v>1290</v>
      </c>
      <c r="L67" s="15">
        <v>1290</v>
      </c>
      <c r="M67" s="15">
        <v>1290</v>
      </c>
      <c r="N67" s="15">
        <v>1290</v>
      </c>
      <c r="O67" s="15">
        <v>1290</v>
      </c>
      <c r="P67" s="15">
        <v>1290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308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1260.0</v>
      </c>
      <c r="C5" s="16" t="n">
        <v>1241.0</v>
      </c>
      <c r="D5" s="16" t="n">
        <v>1260.0</v>
      </c>
      <c r="E5" s="16" t="n">
        <v>1260.0</v>
      </c>
      <c r="F5" s="16" t="n">
        <v>1290.0</v>
      </c>
      <c r="G5" s="16" t="n">
        <v>1241.0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1285.0</v>
      </c>
      <c r="K5" s="16" t="n">
        <v>1274.0</v>
      </c>
      <c r="L5" s="16" t="n">
        <v>1296.0</v>
      </c>
      <c r="M5" s="16" t="n">
        <v>1292.0</v>
      </c>
      <c r="N5" s="16" t="n">
        <v>1317.0</v>
      </c>
      <c r="O5" s="16" t="n">
        <v>1279.0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1268.0</v>
      </c>
      <c r="C6" s="16" t="n">
        <v>1267.0</v>
      </c>
      <c r="D6" s="16" t="n">
        <v>1288.0</v>
      </c>
      <c r="E6" s="16" t="n">
        <v>1268.0</v>
      </c>
      <c r="F6" s="16" t="n">
        <v>1286.0</v>
      </c>
      <c r="G6" s="16" t="n">
        <v>1258.0</v>
      </c>
      <c r="H6" s="17" t="str">
        <f si="0" t="shared"/>
        <v/>
      </c>
      <c r="I6" s="16" t="str">
        <f si="1" t="shared"/>
        <v/>
      </c>
      <c r="J6" s="16" t="n">
        <v>1288.0</v>
      </c>
      <c r="K6" s="16" t="n">
        <v>1293.0</v>
      </c>
      <c r="L6" s="16" t="n">
        <v>1314.0</v>
      </c>
      <c r="M6" s="16" t="n">
        <v>1306.0</v>
      </c>
      <c r="N6" s="16" t="n">
        <v>1329.0</v>
      </c>
      <c r="O6" s="16" t="n">
        <v>1285.0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1280.0</v>
      </c>
      <c r="C7" s="16" t="n">
        <v>1277.0</v>
      </c>
      <c r="D7" s="16" t="n">
        <v>1260.0</v>
      </c>
      <c r="E7" s="16" t="n">
        <v>1260.0</v>
      </c>
      <c r="F7" s="16" t="n">
        <v>1260.0</v>
      </c>
      <c r="G7" s="16" t="n">
        <v>1289.0</v>
      </c>
      <c r="H7" s="17" t="str">
        <f si="0" t="shared"/>
        <v/>
      </c>
      <c r="I7" s="16" t="str">
        <f si="1" t="shared"/>
        <v/>
      </c>
      <c r="J7" s="16" t="n">
        <v>1311.0</v>
      </c>
      <c r="K7" s="16" t="n">
        <v>1323.0</v>
      </c>
      <c r="L7" s="16" t="n">
        <v>1330.0</v>
      </c>
      <c r="M7" s="16" t="n">
        <v>1310.0</v>
      </c>
      <c r="N7" s="16" t="n">
        <v>1306.0</v>
      </c>
      <c r="O7" s="16" t="n">
        <v>1326.0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1283.0</v>
      </c>
      <c r="C8" s="16" t="n">
        <v>1251.0</v>
      </c>
      <c r="D8" s="16" t="n">
        <v>1254.0</v>
      </c>
      <c r="E8" s="16" t="n">
        <v>1282.0</v>
      </c>
      <c r="F8" s="16" t="n">
        <v>1279.0</v>
      </c>
      <c r="G8" s="16" t="n">
        <v>1296.0</v>
      </c>
      <c r="H8" s="17" t="str">
        <f si="0" t="shared"/>
        <v/>
      </c>
      <c r="I8" s="16" t="str">
        <f si="1" t="shared"/>
        <v/>
      </c>
      <c r="J8" s="16" t="n">
        <v>1290.0</v>
      </c>
      <c r="K8" s="16" t="n">
        <v>1280.0</v>
      </c>
      <c r="L8" s="16" t="n">
        <v>1287.0</v>
      </c>
      <c r="M8" s="16" t="n">
        <v>1330.0</v>
      </c>
      <c r="N8" s="16" t="n">
        <v>1299.0</v>
      </c>
      <c r="O8" s="16" t="n">
        <v>1311.0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1262.0</v>
      </c>
      <c r="C9" s="16" t="n">
        <v>1279.0</v>
      </c>
      <c r="D9" s="16" t="n">
        <v>1261.0</v>
      </c>
      <c r="E9" s="16" t="n">
        <v>1262.0</v>
      </c>
      <c r="F9" s="16" t="n">
        <v>1253.0</v>
      </c>
      <c r="G9" s="16" t="n">
        <v>1289.0</v>
      </c>
      <c r="H9" s="17" t="str">
        <f si="0" t="shared"/>
        <v/>
      </c>
      <c r="I9" s="16" t="str">
        <f si="1" t="shared"/>
        <v/>
      </c>
      <c r="J9" s="16" t="n">
        <v>1295.0</v>
      </c>
      <c r="K9" s="16" t="n">
        <v>1323.0</v>
      </c>
      <c r="L9" s="16" t="n">
        <v>1322.0</v>
      </c>
      <c r="M9" s="16" t="n">
        <v>1331.0</v>
      </c>
      <c r="N9" s="16" t="n">
        <v>1300.0</v>
      </c>
      <c r="O9" s="16" t="n">
        <v>1290.0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1271.0</v>
      </c>
      <c r="C10" s="16" t="n">
        <v>1282.0</v>
      </c>
      <c r="D10" s="16" t="n">
        <v>1270.0</v>
      </c>
      <c r="E10" s="16" t="n">
        <v>1254.0</v>
      </c>
      <c r="F10" s="16" t="n">
        <v>1276.0</v>
      </c>
      <c r="G10" s="16" t="n">
        <v>1263.0</v>
      </c>
      <c r="H10" s="17" t="str">
        <f si="0" t="shared"/>
        <v/>
      </c>
      <c r="I10" s="16" t="str">
        <f si="1" t="shared"/>
        <v/>
      </c>
      <c r="J10" s="16" t="n">
        <v>1300.0</v>
      </c>
      <c r="K10" s="16" t="n">
        <v>1311.0</v>
      </c>
      <c r="L10" s="16" t="n">
        <v>1295.0</v>
      </c>
      <c r="M10" s="16" t="n">
        <v>1290.0</v>
      </c>
      <c r="N10" s="16" t="n">
        <v>1313.0</v>
      </c>
      <c r="O10" s="16" t="n">
        <v>1295.0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1261.0</v>
      </c>
      <c r="C11" s="16" t="n">
        <v>1271.0</v>
      </c>
      <c r="D11" s="16" t="n">
        <v>1261.0</v>
      </c>
      <c r="E11" s="16" t="n">
        <v>1264.0</v>
      </c>
      <c r="F11" s="16" t="n">
        <v>1250.0</v>
      </c>
      <c r="G11" s="16" t="n">
        <v>1231.0</v>
      </c>
      <c r="H11" s="17" t="str">
        <f si="0" t="shared"/>
        <v/>
      </c>
      <c r="I11" s="16" t="str">
        <f si="1" t="shared"/>
        <v/>
      </c>
      <c r="J11" s="16" t="n">
        <v>1296.0</v>
      </c>
      <c r="K11" s="16" t="n">
        <v>1280.0</v>
      </c>
      <c r="L11" s="16" t="n">
        <v>1317.0</v>
      </c>
      <c r="M11" s="16" t="n">
        <v>1290.0</v>
      </c>
      <c r="N11" s="16" t="n">
        <v>1307.0</v>
      </c>
      <c r="O11" s="16" t="n">
        <v>1285.0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1296.0</v>
      </c>
      <c r="C12" s="16" t="n">
        <v>1265.0</v>
      </c>
      <c r="D12" s="16" t="n">
        <v>1271.0</v>
      </c>
      <c r="E12" s="16" t="n">
        <v>1245.0</v>
      </c>
      <c r="F12" s="16" t="n">
        <v>1240.0</v>
      </c>
      <c r="G12" s="16" t="n">
        <v>1278.0</v>
      </c>
      <c r="H12" s="17" t="str">
        <f si="0" t="shared"/>
        <v/>
      </c>
      <c r="I12" s="16" t="str">
        <f si="1" t="shared"/>
        <v/>
      </c>
      <c r="J12" s="16" t="n">
        <v>1316.0</v>
      </c>
      <c r="K12" s="16" t="n">
        <v>1319.0</v>
      </c>
      <c r="L12" s="16" t="n">
        <v>1304.0</v>
      </c>
      <c r="M12" s="16" t="n">
        <v>1303.0</v>
      </c>
      <c r="N12" s="16" t="n">
        <v>1291.0</v>
      </c>
      <c r="O12" s="16" t="n">
        <v>1309.0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1274.0</v>
      </c>
      <c r="C13" s="16" t="n">
        <v>1263.0</v>
      </c>
      <c r="D13" s="16" t="n">
        <v>1261.0</v>
      </c>
      <c r="E13" s="16" t="n">
        <v>1262.0</v>
      </c>
      <c r="F13" s="16" t="n">
        <v>1258.0</v>
      </c>
      <c r="G13" s="16" t="n">
        <v>1291.0</v>
      </c>
      <c r="H13" s="17" t="str">
        <f si="0" t="shared"/>
        <v/>
      </c>
      <c r="I13" s="16" t="str">
        <f si="1" t="shared"/>
        <v/>
      </c>
      <c r="J13" s="16" t="n">
        <v>1319.0</v>
      </c>
      <c r="K13" s="16" t="n">
        <v>1296.0</v>
      </c>
      <c r="L13" s="16" t="n">
        <v>1295.0</v>
      </c>
      <c r="M13" s="16" t="n">
        <v>1326.0</v>
      </c>
      <c r="N13" s="16" t="n">
        <v>1303.0</v>
      </c>
      <c r="O13" s="16" t="n">
        <v>1320.0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1250.0</v>
      </c>
      <c r="C14" s="16" t="n">
        <v>1281.0</v>
      </c>
      <c r="D14" s="16" t="n">
        <v>1273.0</v>
      </c>
      <c r="E14" s="16" t="n">
        <v>1276.0</v>
      </c>
      <c r="F14" s="16" t="n">
        <v>1240.0</v>
      </c>
      <c r="G14" s="16" t="n">
        <v>1238.0</v>
      </c>
      <c r="H14" s="17" t="str">
        <f si="0" t="shared"/>
        <v/>
      </c>
      <c r="I14" s="16" t="str">
        <f si="1" t="shared"/>
        <v/>
      </c>
      <c r="J14" s="16" t="n">
        <v>1338.0</v>
      </c>
      <c r="K14" s="16" t="n">
        <v>1334.0</v>
      </c>
      <c r="L14" s="16" t="n">
        <v>1320.0</v>
      </c>
      <c r="M14" s="16" t="n">
        <v>1327.0</v>
      </c>
      <c r="N14" s="16" t="n">
        <v>1270.0</v>
      </c>
      <c r="O14" s="16" t="n">
        <v>1302.0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1270.0</v>
      </c>
      <c r="C15" s="16" t="n">
        <v>1281.0</v>
      </c>
      <c r="D15" s="16" t="n">
        <v>1262.0</v>
      </c>
      <c r="E15" s="16" t="n">
        <v>1253.0</v>
      </c>
      <c r="F15" s="16" t="n">
        <v>1265.0</v>
      </c>
      <c r="G15" s="16" t="n">
        <v>1244.0</v>
      </c>
      <c r="H15" s="17" t="str">
        <f si="0" t="shared"/>
        <v/>
      </c>
      <c r="I15" s="16" t="str">
        <f si="1" t="shared"/>
        <v/>
      </c>
      <c r="J15" s="16" t="n">
        <v>1300.0</v>
      </c>
      <c r="K15" s="16" t="n">
        <v>1313.0</v>
      </c>
      <c r="L15" s="16" t="n">
        <v>1308.0</v>
      </c>
      <c r="M15" s="16" t="n">
        <v>1289.0</v>
      </c>
      <c r="N15" s="16" t="n">
        <v>1310.0</v>
      </c>
      <c r="O15" s="16" t="n">
        <v>1285.0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1247.0</v>
      </c>
      <c r="C16" s="16" t="n">
        <v>1255.0</v>
      </c>
      <c r="D16" s="16" t="n">
        <v>1249.0</v>
      </c>
      <c r="E16" s="16" t="n">
        <v>1244.0</v>
      </c>
      <c r="F16" s="16" t="n">
        <v>1252.0</v>
      </c>
      <c r="G16" s="16" t="n">
        <v>1239.0</v>
      </c>
      <c r="H16" s="17" t="str">
        <f si="0" t="shared"/>
        <v/>
      </c>
      <c r="I16" s="16" t="str">
        <f si="1" t="shared"/>
        <v/>
      </c>
      <c r="J16" s="16" t="n">
        <v>1306.0</v>
      </c>
      <c r="K16" s="16" t="n">
        <v>1286.0</v>
      </c>
      <c r="L16" s="16" t="n">
        <v>1330.0</v>
      </c>
      <c r="M16" s="16" t="n">
        <v>1311.0</v>
      </c>
      <c r="N16" s="16" t="n">
        <v>1320.0</v>
      </c>
      <c r="O16" s="16" t="n">
        <v>1306.0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1252.0</v>
      </c>
      <c r="C17" s="16" t="n">
        <v>1277.0</v>
      </c>
      <c r="D17" s="16" t="n">
        <v>1277.0</v>
      </c>
      <c r="E17" s="16" t="n">
        <v>1247.0</v>
      </c>
      <c r="F17" s="16" t="n">
        <v>1256.0</v>
      </c>
      <c r="G17" s="16" t="n">
        <v>1284.0</v>
      </c>
      <c r="H17" s="17" t="str">
        <f si="0" t="shared"/>
        <v/>
      </c>
      <c r="I17" s="16" t="str">
        <f si="1" t="shared"/>
        <v/>
      </c>
      <c r="J17" s="16" t="n">
        <v>1341.0</v>
      </c>
      <c r="K17" s="16" t="n">
        <v>1316.0</v>
      </c>
      <c r="L17" s="16" t="n">
        <v>1330.0</v>
      </c>
      <c r="M17" s="16" t="n">
        <v>1298.0</v>
      </c>
      <c r="N17" s="16" t="n">
        <v>1288.0</v>
      </c>
      <c r="O17" s="16" t="n">
        <v>1317.0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1304.0</v>
      </c>
      <c r="C18" s="16" t="n">
        <v>1284.0</v>
      </c>
      <c r="D18" s="16" t="n">
        <v>1267.0</v>
      </c>
      <c r="E18" s="16" t="n">
        <v>1270.0</v>
      </c>
      <c r="F18" s="16" t="n">
        <v>1275.0</v>
      </c>
      <c r="G18" s="16" t="n">
        <v>1286.0</v>
      </c>
      <c r="H18" s="17" t="str">
        <f si="0" t="shared"/>
        <v/>
      </c>
      <c r="I18" s="16" t="str">
        <f si="1" t="shared"/>
        <v/>
      </c>
      <c r="J18" s="16" t="n">
        <v>1301.0</v>
      </c>
      <c r="K18" s="16" t="n">
        <v>1302.0</v>
      </c>
      <c r="L18" s="16" t="n">
        <v>1298.0</v>
      </c>
      <c r="M18" s="16" t="n">
        <v>1331.0</v>
      </c>
      <c r="N18" s="16" t="n">
        <v>1276.0</v>
      </c>
      <c r="O18" s="16" t="n">
        <v>1295.0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1249.0</v>
      </c>
      <c r="C19" s="16" t="n">
        <v>1277.0</v>
      </c>
      <c r="D19" s="16" t="n">
        <v>1268.0</v>
      </c>
      <c r="E19" s="16" t="n">
        <v>1274.0</v>
      </c>
      <c r="F19" s="16" t="n">
        <v>1249.0</v>
      </c>
      <c r="G19" s="16" t="n">
        <v>1244.0</v>
      </c>
      <c r="H19" s="17" t="str">
        <f si="0" t="shared"/>
        <v/>
      </c>
      <c r="I19" s="16" t="str">
        <f si="1" t="shared"/>
        <v/>
      </c>
      <c r="J19" s="16" t="n">
        <v>1298.0</v>
      </c>
      <c r="K19" s="16" t="n">
        <v>1328.0</v>
      </c>
      <c r="L19" s="16" t="n">
        <v>1321.0</v>
      </c>
      <c r="M19" s="16" t="n">
        <v>1331.0</v>
      </c>
      <c r="N19" s="16" t="n">
        <v>1305.0</v>
      </c>
      <c r="O19" s="16" t="n">
        <v>1293.0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1268.0</v>
      </c>
      <c r="C20" s="16" t="n">
        <v>1268.0</v>
      </c>
      <c r="D20" s="16" t="n">
        <v>1262.0</v>
      </c>
      <c r="E20" s="16" t="n">
        <v>1256.0</v>
      </c>
      <c r="F20" s="16" t="n">
        <v>1278.0</v>
      </c>
      <c r="G20" s="16" t="n">
        <v>1256.0</v>
      </c>
      <c r="H20" s="17" t="str">
        <f si="0" t="shared"/>
        <v/>
      </c>
      <c r="I20" s="16" t="str">
        <f si="1" t="shared"/>
        <v/>
      </c>
      <c r="J20" s="16" t="n">
        <v>1298.0</v>
      </c>
      <c r="K20" s="16" t="n">
        <v>1304.0</v>
      </c>
      <c r="L20" s="16" t="n">
        <v>1295.0</v>
      </c>
      <c r="M20" s="16" t="n">
        <v>1290.0</v>
      </c>
      <c r="N20" s="16" t="n">
        <v>1306.0</v>
      </c>
      <c r="O20" s="16" t="n">
        <v>1305.0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1253.0</v>
      </c>
      <c r="C21" s="16" t="n">
        <v>1251.0</v>
      </c>
      <c r="D21" s="16" t="n">
        <v>1276.0</v>
      </c>
      <c r="E21" s="16" t="n">
        <v>1259.0</v>
      </c>
      <c r="F21" s="16" t="n">
        <v>1288.0</v>
      </c>
      <c r="G21" s="16" t="n">
        <v>1250.0</v>
      </c>
      <c r="H21" s="17" t="str">
        <f si="0" t="shared"/>
        <v/>
      </c>
      <c r="I21" s="16" t="str">
        <f si="1" t="shared"/>
        <v/>
      </c>
      <c r="J21" s="16" t="n">
        <v>1298.0</v>
      </c>
      <c r="K21" s="16" t="n">
        <v>1299.0</v>
      </c>
      <c r="L21" s="16" t="n">
        <v>1329.0</v>
      </c>
      <c r="M21" s="16" t="n">
        <v>1315.0</v>
      </c>
      <c r="N21" s="16" t="n">
        <v>1310.0</v>
      </c>
      <c r="O21" s="16" t="n">
        <v>1318.0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1266.0</v>
      </c>
      <c r="C22" s="16" t="n">
        <v>1287.0</v>
      </c>
      <c r="D22" s="16" t="n">
        <v>1289.0</v>
      </c>
      <c r="E22" s="16" t="n">
        <v>1252.0</v>
      </c>
      <c r="F22" s="16" t="n">
        <v>1241.0</v>
      </c>
      <c r="G22" s="16" t="n">
        <v>1278.0</v>
      </c>
      <c r="H22" s="17" t="str">
        <f si="0" t="shared"/>
        <v/>
      </c>
      <c r="I22" s="16" t="str">
        <f si="1" t="shared"/>
        <v/>
      </c>
      <c r="J22" s="16" t="n">
        <v>1338.0</v>
      </c>
      <c r="K22" s="16" t="n">
        <v>1324.0</v>
      </c>
      <c r="L22" s="16" t="n">
        <v>1332.0</v>
      </c>
      <c r="M22" s="16" t="n">
        <v>1297.0</v>
      </c>
      <c r="N22" s="16" t="n">
        <v>1288.0</v>
      </c>
      <c r="O22" s="16" t="n">
        <v>1325.0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1253.0</v>
      </c>
      <c r="C23" s="16" t="n">
        <v>1260.0</v>
      </c>
      <c r="D23" s="16" t="n">
        <v>1254.0</v>
      </c>
      <c r="E23" s="16" t="n">
        <v>1283.0</v>
      </c>
      <c r="F23" s="16" t="n">
        <v>1269.0</v>
      </c>
      <c r="G23" s="16" t="n">
        <v>1287.0</v>
      </c>
      <c r="H23" s="17" t="str">
        <f si="0" t="shared"/>
        <v/>
      </c>
      <c r="I23" s="16" t="str">
        <f si="1" t="shared"/>
        <v/>
      </c>
      <c r="J23" s="16" t="n">
        <v>1326.0</v>
      </c>
      <c r="K23" s="16" t="n">
        <v>1312.0</v>
      </c>
      <c r="L23" s="16" t="n">
        <v>1301.0</v>
      </c>
      <c r="M23" s="16" t="n">
        <v>1332.0</v>
      </c>
      <c r="N23" s="16" t="n">
        <v>1321.0</v>
      </c>
      <c r="O23" s="16" t="n">
        <v>1335.0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1254.0</v>
      </c>
      <c r="C24" s="16" t="n">
        <v>1279.0</v>
      </c>
      <c r="D24" s="16" t="n">
        <v>1283.0</v>
      </c>
      <c r="E24" s="16" t="n">
        <v>1281.0</v>
      </c>
      <c r="F24" s="16" t="n">
        <v>1258.0</v>
      </c>
      <c r="G24" s="16" t="n">
        <v>1252.0</v>
      </c>
      <c r="H24" s="17" t="str">
        <f si="0" t="shared"/>
        <v/>
      </c>
      <c r="I24" s="16" t="str">
        <f si="1" t="shared"/>
        <v/>
      </c>
      <c r="J24" s="16" t="n">
        <v>1303.0</v>
      </c>
      <c r="K24" s="16" t="n">
        <v>1338.0</v>
      </c>
      <c r="L24" s="16" t="n">
        <v>1333.0</v>
      </c>
      <c r="M24" s="16" t="n">
        <v>1332.0</v>
      </c>
      <c r="N24" s="16" t="n">
        <v>1301.0</v>
      </c>
      <c r="O24" s="16" t="n">
        <v>1304.0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1275.0</v>
      </c>
      <c r="C25" s="16" t="n">
        <v>1267.0</v>
      </c>
      <c r="D25" s="16" t="n">
        <v>1269.0</v>
      </c>
      <c r="E25" s="16" t="n">
        <v>1256.0</v>
      </c>
      <c r="F25" s="16" t="n">
        <v>1272.0</v>
      </c>
      <c r="G25" s="16" t="n">
        <v>1263.0</v>
      </c>
      <c r="H25" s="17" t="str">
        <f si="0" t="shared"/>
        <v/>
      </c>
      <c r="I25" s="16" t="str">
        <f si="1" t="shared"/>
        <v/>
      </c>
      <c r="J25" s="16" t="n">
        <v>1294.0</v>
      </c>
      <c r="K25" s="16" t="n">
        <v>1299.0</v>
      </c>
      <c r="L25" s="16" t="n">
        <v>1299.0</v>
      </c>
      <c r="M25" s="16" t="n">
        <v>1295.0</v>
      </c>
      <c r="N25" s="16" t="n">
        <v>1291.0</v>
      </c>
      <c r="O25" s="16" t="n">
        <v>1284.0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1272.0</v>
      </c>
      <c r="C26" s="16" t="n">
        <v>1268.0</v>
      </c>
      <c r="D26" s="16" t="n">
        <v>1284.0</v>
      </c>
      <c r="E26" s="16" t="n">
        <v>1283.0</v>
      </c>
      <c r="F26" s="16" t="n">
        <v>1288.0</v>
      </c>
      <c r="G26" s="16" t="n">
        <v>1270.0</v>
      </c>
      <c r="H26" s="17" t="str">
        <f si="0" t="shared"/>
        <v/>
      </c>
      <c r="I26" s="16" t="str">
        <f si="1" t="shared"/>
        <v/>
      </c>
      <c r="J26" s="16" t="n">
        <v>1298.0</v>
      </c>
      <c r="K26" s="16" t="n">
        <v>1303.0</v>
      </c>
      <c r="L26" s="16" t="n">
        <v>1323.0</v>
      </c>
      <c r="M26" s="16" t="n">
        <v>1318.0</v>
      </c>
      <c r="N26" s="16" t="n">
        <v>1333.0</v>
      </c>
      <c r="O26" s="16" t="n">
        <v>1313.0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1273.0</v>
      </c>
      <c r="C27" s="16" t="n">
        <v>1276.0</v>
      </c>
      <c r="D27" s="16" t="n">
        <v>1299.0</v>
      </c>
      <c r="E27" s="16" t="n">
        <v>1262.0</v>
      </c>
      <c r="F27" s="16" t="n">
        <v>1255.0</v>
      </c>
      <c r="G27" s="16" t="n">
        <v>1282.0</v>
      </c>
      <c r="H27" s="17" t="str">
        <f si="0" t="shared"/>
        <v/>
      </c>
      <c r="I27" s="16" t="str">
        <f si="1" t="shared"/>
        <v/>
      </c>
      <c r="J27" s="16" t="n">
        <v>1328.0</v>
      </c>
      <c r="K27" s="16" t="n">
        <v>1310.0</v>
      </c>
      <c r="L27" s="16" t="n">
        <v>1320.0</v>
      </c>
      <c r="M27" s="16" t="n">
        <v>1299.0</v>
      </c>
      <c r="N27" s="16" t="n">
        <v>1293.0</v>
      </c>
      <c r="O27" s="16" t="n">
        <v>1302.0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1281.0</v>
      </c>
      <c r="C28" s="16" t="n">
        <v>1250.0</v>
      </c>
      <c r="D28" s="16" t="n">
        <v>1239.0</v>
      </c>
      <c r="E28" s="16" t="n">
        <v>1265.0</v>
      </c>
      <c r="F28" s="16" t="n">
        <v>1254.0</v>
      </c>
      <c r="G28" s="16" t="n">
        <v>1263.0</v>
      </c>
      <c r="H28" s="17" t="str">
        <f si="0" t="shared"/>
        <v/>
      </c>
      <c r="I28" s="16" t="str">
        <f si="1" t="shared"/>
        <v/>
      </c>
      <c r="J28" s="16" t="n">
        <v>1326.0</v>
      </c>
      <c r="K28" s="16" t="n">
        <v>1292.0</v>
      </c>
      <c r="L28" s="16" t="n">
        <v>1301.0</v>
      </c>
      <c r="M28" s="16" t="n">
        <v>1318.0</v>
      </c>
      <c r="N28" s="16" t="n">
        <v>1294.0</v>
      </c>
      <c r="O28" s="16" t="n">
        <v>1314.0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1251.0</v>
      </c>
      <c r="C29" s="16" t="n">
        <v>1275.0</v>
      </c>
      <c r="D29" s="16" t="n">
        <v>1271.0</v>
      </c>
      <c r="E29" s="16" t="n">
        <v>1266.0</v>
      </c>
      <c r="F29" s="16" t="n">
        <v>1256.0</v>
      </c>
      <c r="G29" s="16" t="n">
        <v>1246.0</v>
      </c>
      <c r="H29" s="17" t="str">
        <f si="0" t="shared"/>
        <v/>
      </c>
      <c r="I29" s="16" t="str">
        <f si="1" t="shared"/>
        <v/>
      </c>
      <c r="J29" s="16" t="n">
        <v>1294.0</v>
      </c>
      <c r="K29" s="16" t="n">
        <v>1318.0</v>
      </c>
      <c r="L29" s="16" t="n">
        <v>1325.0</v>
      </c>
      <c r="M29" s="16" t="n">
        <v>1319.0</v>
      </c>
      <c r="N29" s="16" t="n">
        <v>1300.0</v>
      </c>
      <c r="O29" s="16" t="n">
        <v>1290.0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1272.0</v>
      </c>
      <c r="C30" s="16" t="n">
        <v>1267.0</v>
      </c>
      <c r="D30" s="16" t="n">
        <v>1264.0</v>
      </c>
      <c r="E30" s="16" t="n">
        <v>1243.0</v>
      </c>
      <c r="F30" s="16" t="n">
        <v>1272.0</v>
      </c>
      <c r="G30" s="16" t="n">
        <v>1254.0</v>
      </c>
      <c r="H30" s="17" t="str">
        <f si="0" t="shared"/>
        <v/>
      </c>
      <c r="I30" s="16" t="str">
        <f si="1" t="shared"/>
        <v/>
      </c>
      <c r="J30" s="16" t="n">
        <v>1309.0</v>
      </c>
      <c r="K30" s="16" t="n">
        <v>1312.0</v>
      </c>
      <c r="L30" s="16" t="n">
        <v>1306.0</v>
      </c>
      <c r="M30" s="16" t="n">
        <v>1292.0</v>
      </c>
      <c r="N30" s="16" t="n">
        <v>1321.0</v>
      </c>
      <c r="O30" s="16" t="n">
        <v>1296.0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1253.0</v>
      </c>
      <c r="C31" s="16" t="n">
        <v>1251.0</v>
      </c>
      <c r="D31" s="16" t="n">
        <v>1276.0</v>
      </c>
      <c r="E31" s="16" t="n">
        <v>1255.0</v>
      </c>
      <c r="F31" s="16" t="n">
        <v>1284.0</v>
      </c>
      <c r="G31" s="16" t="n">
        <v>1248.0</v>
      </c>
      <c r="H31" s="17" t="str">
        <f si="0" t="shared"/>
        <v/>
      </c>
      <c r="I31" s="16" t="str">
        <f si="1" t="shared"/>
        <v/>
      </c>
      <c r="J31" s="16" t="n">
        <v>1319.0</v>
      </c>
      <c r="K31" s="16" t="n">
        <v>1316.0</v>
      </c>
      <c r="L31" s="16" t="n">
        <v>1323.0</v>
      </c>
      <c r="M31" s="16" t="n">
        <v>1332.0</v>
      </c>
      <c r="N31" s="16" t="n">
        <v>1320.0</v>
      </c>
      <c r="O31" s="16" t="n">
        <v>1317.0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1281.0</v>
      </c>
      <c r="C32" s="16" t="n">
        <v>1282.0</v>
      </c>
      <c r="D32" s="16" t="n">
        <v>1276.0</v>
      </c>
      <c r="E32" s="16" t="n">
        <v>1263.0</v>
      </c>
      <c r="F32" s="16" t="n">
        <v>1251.0</v>
      </c>
      <c r="G32" s="16" t="n">
        <v>1272.0</v>
      </c>
      <c r="H32" s="17" t="str">
        <f si="0" t="shared"/>
        <v/>
      </c>
      <c r="I32" s="16" t="str">
        <f si="1" t="shared"/>
        <v/>
      </c>
      <c r="J32" s="16" t="n">
        <v>1335.0</v>
      </c>
      <c r="K32" s="16" t="n">
        <v>1304.0</v>
      </c>
      <c r="L32" s="16" t="n">
        <v>1323.0</v>
      </c>
      <c r="M32" s="16" t="n">
        <v>1297.0</v>
      </c>
      <c r="N32" s="16" t="n">
        <v>1289.0</v>
      </c>
      <c r="O32" s="16" t="n">
        <v>1325.0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1254.0</v>
      </c>
      <c r="C33" s="16" t="n">
        <v>1245.0</v>
      </c>
      <c r="D33" s="16" t="n">
        <v>1246.0</v>
      </c>
      <c r="E33" s="16" t="n">
        <v>1270.0</v>
      </c>
      <c r="F33" s="16" t="n">
        <v>1266.0</v>
      </c>
      <c r="G33" s="16" t="n">
        <v>1285.0</v>
      </c>
      <c r="H33" s="17" t="str">
        <f si="0" t="shared"/>
        <v/>
      </c>
      <c r="I33" s="16" t="str">
        <f si="1" t="shared"/>
        <v/>
      </c>
      <c r="J33" s="16" t="n">
        <v>1321.0</v>
      </c>
      <c r="K33" s="16" t="n">
        <v>1293.0</v>
      </c>
      <c r="L33" s="16" t="n">
        <v>1291.0</v>
      </c>
      <c r="M33" s="16" t="n">
        <v>1319.0</v>
      </c>
      <c r="N33" s="16" t="n">
        <v>1309.0</v>
      </c>
      <c r="O33" s="16" t="n">
        <v>1323.0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1254.0</v>
      </c>
      <c r="C34" s="16" t="n">
        <v>1272.0</v>
      </c>
      <c r="D34" s="16" t="n">
        <v>1271.0</v>
      </c>
      <c r="E34" s="16" t="n">
        <v>1265.0</v>
      </c>
      <c r="F34" s="16" t="n">
        <v>1259.0</v>
      </c>
      <c r="G34" s="16" t="n">
        <v>1249.0</v>
      </c>
      <c r="H34" s="17" t="str">
        <f si="0" t="shared"/>
        <v/>
      </c>
      <c r="I34" s="16" t="str">
        <f si="1" t="shared"/>
        <v/>
      </c>
      <c r="J34" s="16" t="n">
        <v>1289.0</v>
      </c>
      <c r="K34" s="16" t="n">
        <v>1318.0</v>
      </c>
      <c r="L34" s="16" t="n">
        <v>1321.0</v>
      </c>
      <c r="M34" s="16" t="n">
        <v>1317.0</v>
      </c>
      <c r="N34" s="16" t="n">
        <v>1290.0</v>
      </c>
      <c r="O34" s="16" t="n">
        <v>1285.0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1251.0</v>
      </c>
      <c r="C35" s="16" t="n">
        <v>1263.0</v>
      </c>
      <c r="D35" s="16" t="n">
        <v>1253.0</v>
      </c>
      <c r="E35" s="16" t="n">
        <v>1244.0</v>
      </c>
      <c r="F35" s="16" t="n">
        <v>1270.0</v>
      </c>
      <c r="G35" s="16" t="n">
        <v>1252.0</v>
      </c>
      <c r="H35" s="17" t="str">
        <f si="0" t="shared"/>
        <v/>
      </c>
      <c r="I35" s="16" t="str">
        <f si="1" t="shared"/>
        <v/>
      </c>
      <c r="J35" s="16" t="n">
        <v>1299.0</v>
      </c>
      <c r="K35" s="16" t="n">
        <v>1302.0</v>
      </c>
      <c r="L35" s="16" t="n">
        <v>1315.0</v>
      </c>
      <c r="M35" s="16" t="n">
        <v>1289.0</v>
      </c>
      <c r="N35" s="16" t="n">
        <v>1315.0</v>
      </c>
      <c r="O35" s="16" t="n">
        <v>1300.0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1251.0</v>
      </c>
      <c r="C36" s="16" t="n">
        <v>1243.0</v>
      </c>
      <c r="D36" s="16" t="n">
        <v>1276.0</v>
      </c>
      <c r="E36" s="16" t="n">
        <v>1266.0</v>
      </c>
      <c r="F36" s="16" t="n">
        <v>1271.0</v>
      </c>
      <c r="G36" s="16" t="n">
        <v>1251.0</v>
      </c>
      <c r="H36" s="17" t="str">
        <f si="0" t="shared"/>
        <v/>
      </c>
      <c r="I36" s="16" t="str">
        <f si="1" t="shared"/>
        <v/>
      </c>
      <c r="J36" s="16" t="n">
        <v>1297.0</v>
      </c>
      <c r="K36" s="16" t="n">
        <v>1298.0</v>
      </c>
      <c r="L36" s="16" t="n">
        <v>1327.0</v>
      </c>
      <c r="M36" s="16" t="n">
        <v>1314.0</v>
      </c>
      <c r="N36" s="16" t="n">
        <v>1324.0</v>
      </c>
      <c r="O36" s="16" t="n">
        <v>1298.0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1297.0</v>
      </c>
      <c r="C37" s="16" t="n">
        <v>1272.0</v>
      </c>
      <c r="D37" s="16" t="n">
        <v>1275.0</v>
      </c>
      <c r="E37" s="16" t="n">
        <v>1247.0</v>
      </c>
      <c r="F37" s="16" t="n">
        <v>1238.0</v>
      </c>
      <c r="G37" s="16" t="n">
        <v>1274.0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1336.0</v>
      </c>
      <c r="K37" s="16" t="n">
        <v>1325.0</v>
      </c>
      <c r="L37" s="16" t="n">
        <v>1324.0</v>
      </c>
      <c r="M37" s="16" t="n">
        <v>1304.0</v>
      </c>
      <c r="N37" s="16" t="n">
        <v>1285.0</v>
      </c>
      <c r="O37" s="16" t="n">
        <v>1322.0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1282.0</v>
      </c>
      <c r="C38" s="16" t="n">
        <v>1248.0</v>
      </c>
      <c r="D38" s="16" t="n">
        <v>1240.0</v>
      </c>
      <c r="E38" s="16" t="n">
        <v>1263.0</v>
      </c>
      <c r="F38" s="16" t="n">
        <v>1268.0</v>
      </c>
      <c r="G38" s="16" t="n">
        <v>1279.0</v>
      </c>
      <c r="H38" s="17" t="str">
        <f si="4" t="shared"/>
        <v/>
      </c>
      <c r="I38" s="16" t="str">
        <f si="1" t="shared"/>
        <v/>
      </c>
      <c r="J38" s="16" t="n">
        <v>1294.0</v>
      </c>
      <c r="K38" s="16" t="n">
        <v>1315.0</v>
      </c>
      <c r="L38" s="16" t="n">
        <v>1310.0</v>
      </c>
      <c r="M38" s="16" t="n">
        <v>1331.0</v>
      </c>
      <c r="N38" s="16" t="n">
        <v>1339.0</v>
      </c>
      <c r="O38" s="16" t="n">
        <v>1302.0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1255.0</v>
      </c>
      <c r="C39" s="16" t="n">
        <v>1282.0</v>
      </c>
      <c r="D39" s="16" t="n">
        <v>1284.0</v>
      </c>
      <c r="E39" s="16" t="n">
        <v>1284.0</v>
      </c>
      <c r="F39" s="16" t="n">
        <v>1267.0</v>
      </c>
      <c r="G39" s="16" t="n">
        <v>1259.0</v>
      </c>
      <c r="H39" s="17" t="str">
        <f si="4" t="shared"/>
        <v/>
      </c>
      <c r="I39" s="16" t="str">
        <f si="1" t="shared"/>
        <v/>
      </c>
      <c r="J39" s="16" t="n">
        <v>1316.0</v>
      </c>
      <c r="K39" s="16" t="n">
        <v>1333.0</v>
      </c>
      <c r="L39" s="16" t="n">
        <v>1331.0</v>
      </c>
      <c r="M39" s="16" t="n">
        <v>1332.0</v>
      </c>
      <c r="N39" s="16" t="n">
        <v>1322.0</v>
      </c>
      <c r="O39" s="16" t="n">
        <v>1311.0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1250.0</v>
      </c>
      <c r="C40" s="16" t="n">
        <v>1247.0</v>
      </c>
      <c r="D40" s="16" t="n">
        <v>1260.0</v>
      </c>
      <c r="E40" s="16" t="n">
        <v>1240.0</v>
      </c>
      <c r="F40" s="16" t="n">
        <v>1256.0</v>
      </c>
      <c r="G40" s="16" t="n">
        <v>1244.0</v>
      </c>
      <c r="H40" s="17" t="str">
        <f si="4" t="shared"/>
        <v/>
      </c>
      <c r="I40" s="16" t="str">
        <f si="1" t="shared"/>
        <v/>
      </c>
      <c r="J40" s="16" t="n">
        <v>1294.0</v>
      </c>
      <c r="K40" s="16" t="n">
        <v>1302.0</v>
      </c>
      <c r="L40" s="16" t="n">
        <v>1309.0</v>
      </c>
      <c r="M40" s="16" t="n">
        <v>1294.0</v>
      </c>
      <c r="N40" s="16" t="n">
        <v>1309.0</v>
      </c>
      <c r="O40" s="16" t="n">
        <v>1291.0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1262.0</v>
      </c>
      <c r="C41" s="16" t="n">
        <v>1252.0</v>
      </c>
      <c r="D41" s="16" t="n">
        <v>1275.0</v>
      </c>
      <c r="E41" s="16" t="n">
        <v>1267.0</v>
      </c>
      <c r="F41" s="16" t="n">
        <v>1258.0</v>
      </c>
      <c r="G41" s="16" t="n">
        <v>1267.0</v>
      </c>
      <c r="H41" s="17" t="str">
        <f si="4" t="shared"/>
        <v/>
      </c>
      <c r="I41" s="16" t="str">
        <f si="1" t="shared"/>
        <v/>
      </c>
      <c r="J41" s="16" t="n">
        <v>1295.0</v>
      </c>
      <c r="K41" s="16" t="n">
        <v>1285.0</v>
      </c>
      <c r="L41" s="16" t="n">
        <v>1309.0</v>
      </c>
      <c r="M41" s="16" t="n">
        <v>1304.0</v>
      </c>
      <c r="N41" s="16" t="n">
        <v>1296.0</v>
      </c>
      <c r="O41" s="16" t="n">
        <v>1296.0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1249.0</v>
      </c>
      <c r="C42" s="16" t="n">
        <v>1285.0</v>
      </c>
      <c r="D42" s="16" t="n">
        <v>1279.0</v>
      </c>
      <c r="E42" s="16" t="n">
        <v>1267.0</v>
      </c>
      <c r="F42" s="16" t="n">
        <v>1257.0</v>
      </c>
      <c r="G42" s="16" t="n">
        <v>1289.0</v>
      </c>
      <c r="H42" s="17" t="str">
        <f si="4" t="shared"/>
        <v/>
      </c>
      <c r="I42" s="16" t="str">
        <f si="1" t="shared"/>
        <v/>
      </c>
      <c r="J42" s="16" t="n">
        <v>1312.0</v>
      </c>
      <c r="K42" s="16" t="n">
        <v>1291.0</v>
      </c>
      <c r="L42" s="16" t="n">
        <v>1292.0</v>
      </c>
      <c r="M42" s="16" t="n">
        <v>1295.0</v>
      </c>
      <c r="N42" s="16" t="n">
        <v>1294.0</v>
      </c>
      <c r="O42" s="16" t="n">
        <v>1298.0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1259.0</v>
      </c>
      <c r="C43" s="16" t="n">
        <v>1277.0</v>
      </c>
      <c r="D43" s="16" t="n">
        <v>1254.0</v>
      </c>
      <c r="E43" s="16" t="n">
        <v>1277.0</v>
      </c>
      <c r="F43" s="16" t="n">
        <v>1286.0</v>
      </c>
      <c r="G43" s="16" t="n">
        <v>1280.0</v>
      </c>
      <c r="H43" s="17" t="str">
        <f si="4" t="shared"/>
        <v/>
      </c>
      <c r="I43" s="16" t="str">
        <f si="1" t="shared"/>
        <v/>
      </c>
      <c r="J43" s="16" t="n">
        <v>1333.0</v>
      </c>
      <c r="K43" s="16" t="n">
        <v>1317.0</v>
      </c>
      <c r="L43" s="16" t="n">
        <v>1307.0</v>
      </c>
      <c r="M43" s="16" t="n">
        <v>1330.0</v>
      </c>
      <c r="N43" s="16" t="n">
        <v>1324.0</v>
      </c>
      <c r="O43" s="16" t="n">
        <v>1329.0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1265.0</v>
      </c>
      <c r="C44" s="16" t="n">
        <v>1279.0</v>
      </c>
      <c r="D44" s="16" t="n">
        <v>1291.0</v>
      </c>
      <c r="E44" s="16" t="n">
        <v>1283.0</v>
      </c>
      <c r="F44" s="16" t="n">
        <v>1276.0</v>
      </c>
      <c r="G44" s="16" t="n">
        <v>1264.0</v>
      </c>
      <c r="H44" s="17" t="str">
        <f si="4" t="shared"/>
        <v/>
      </c>
      <c r="I44" s="16" t="str">
        <f si="1" t="shared"/>
        <v/>
      </c>
      <c r="J44" s="16" t="n">
        <v>1323.0</v>
      </c>
      <c r="K44" s="16" t="n">
        <v>1309.0</v>
      </c>
      <c r="L44" s="16" t="n">
        <v>1335.0</v>
      </c>
      <c r="M44" s="16" t="n">
        <v>1328.0</v>
      </c>
      <c r="N44" s="16" t="n">
        <v>1334.0</v>
      </c>
      <c r="O44" s="16" t="n">
        <v>1324.0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1274.0</v>
      </c>
      <c r="C45" s="16" t="n">
        <v>1275.0</v>
      </c>
      <c r="D45" s="16" t="n">
        <v>1292.0</v>
      </c>
      <c r="E45" s="16" t="n">
        <v>1258.0</v>
      </c>
      <c r="F45" s="16" t="n">
        <v>1288.0</v>
      </c>
      <c r="G45" s="16" t="n">
        <v>1269.0</v>
      </c>
      <c r="H45" s="17" t="str">
        <f si="4" t="shared"/>
        <v/>
      </c>
      <c r="I45" s="16" t="str">
        <f si="1" t="shared"/>
        <v/>
      </c>
      <c r="J45" s="16" t="n">
        <v>1322.0</v>
      </c>
      <c r="K45" s="16" t="n">
        <v>1324.0</v>
      </c>
      <c r="L45" s="16" t="n">
        <v>1336.0</v>
      </c>
      <c r="M45" s="16" t="n">
        <v>1312.0</v>
      </c>
      <c r="N45" s="16" t="n">
        <v>1324.0</v>
      </c>
      <c r="O45" s="16" t="n">
        <v>1317.0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1267.0</v>
      </c>
      <c r="C46" s="16" t="n">
        <v>1247.0</v>
      </c>
      <c r="D46" s="16" t="n">
        <v>1277.0</v>
      </c>
      <c r="E46" s="16" t="n">
        <v>1282.0</v>
      </c>
      <c r="F46" s="16" t="n">
        <v>1267.0</v>
      </c>
      <c r="G46" s="16" t="n">
        <v>1273.0</v>
      </c>
      <c r="H46" s="17" t="str">
        <f si="4" t="shared"/>
        <v/>
      </c>
      <c r="I46" s="16" t="str">
        <f si="1" t="shared"/>
        <v/>
      </c>
      <c r="J46" s="16" t="n">
        <v>1310.0</v>
      </c>
      <c r="K46" s="16" t="n">
        <v>1285.0</v>
      </c>
      <c r="L46" s="16" t="n">
        <v>1296.0</v>
      </c>
      <c r="M46" s="16" t="n">
        <v>1301.0</v>
      </c>
      <c r="N46" s="16" t="n">
        <v>1294.0</v>
      </c>
      <c r="O46" s="16" t="n">
        <v>1291.0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1287.0</v>
      </c>
      <c r="C47" s="16" t="n">
        <v>1270.0</v>
      </c>
      <c r="D47" s="16" t="n">
        <v>1285.0</v>
      </c>
      <c r="E47" s="16" t="n">
        <v>1270.0</v>
      </c>
      <c r="F47" s="16" t="n">
        <v>1264.0</v>
      </c>
      <c r="G47" s="16" t="n">
        <v>1288.0</v>
      </c>
      <c r="H47" s="17" t="str">
        <f si="4" t="shared"/>
        <v/>
      </c>
      <c r="I47" s="16" t="str">
        <f si="1" t="shared"/>
        <v/>
      </c>
      <c r="J47" s="16" t="n">
        <v>1315.0</v>
      </c>
      <c r="K47" s="16" t="n">
        <v>1309.0</v>
      </c>
      <c r="L47" s="16" t="n">
        <v>1308.0</v>
      </c>
      <c r="M47" s="16" t="n">
        <v>1301.0</v>
      </c>
      <c r="N47" s="16" t="n">
        <v>1289.0</v>
      </c>
      <c r="O47" s="16" t="n">
        <v>1312.0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1266.0</v>
      </c>
      <c r="C48" s="16" t="n">
        <v>1262.0</v>
      </c>
      <c r="D48" s="16" t="n">
        <v>1264.0</v>
      </c>
      <c r="E48" s="16" t="n">
        <v>1280.0</v>
      </c>
      <c r="F48" s="16" t="n">
        <v>1278.0</v>
      </c>
      <c r="G48" s="16" t="n">
        <v>1280.0</v>
      </c>
      <c r="H48" s="17" t="str">
        <f si="4" t="shared"/>
        <v/>
      </c>
      <c r="I48" s="16" t="str">
        <f si="1" t="shared"/>
        <v/>
      </c>
      <c r="J48" s="16" t="n">
        <v>1316.0</v>
      </c>
      <c r="K48" s="16" t="n">
        <v>1307.0</v>
      </c>
      <c r="L48" s="16" t="n">
        <v>1301.0</v>
      </c>
      <c r="M48" s="16" t="n">
        <v>1332.0</v>
      </c>
      <c r="N48" s="16" t="n">
        <v>1322.0</v>
      </c>
      <c r="O48" s="16" t="n">
        <v>1334.0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1248.0</v>
      </c>
      <c r="C49" s="16" t="n">
        <v>1259.0</v>
      </c>
      <c r="D49" s="16" t="n">
        <v>1266.0</v>
      </c>
      <c r="E49" s="16" t="n">
        <v>1273.0</v>
      </c>
      <c r="F49" s="16" t="n">
        <v>1244.0</v>
      </c>
      <c r="G49" s="16" t="n">
        <v>1246.0</v>
      </c>
      <c r="H49" s="17" t="str">
        <f si="4" t="shared"/>
        <v/>
      </c>
      <c r="I49" s="16" t="str">
        <f si="1" t="shared"/>
        <v/>
      </c>
      <c r="J49" s="16" t="n">
        <v>1320.0</v>
      </c>
      <c r="K49" s="16" t="n">
        <v>1338.0</v>
      </c>
      <c r="L49" s="16" t="n">
        <v>1330.0</v>
      </c>
      <c r="M49" s="16" t="n">
        <v>1335.0</v>
      </c>
      <c r="N49" s="16" t="n">
        <v>1318.0</v>
      </c>
      <c r="O49" s="16" t="n">
        <v>1306.0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1272.0</v>
      </c>
      <c r="C50" s="16" t="n">
        <v>1264.0</v>
      </c>
      <c r="D50" s="16" t="n">
        <v>1280.0</v>
      </c>
      <c r="E50" s="16" t="n">
        <v>1244.0</v>
      </c>
      <c r="F50" s="16" t="n">
        <v>1259.0</v>
      </c>
      <c r="G50" s="16" t="n">
        <v>1271.0</v>
      </c>
      <c r="H50" s="17" t="str">
        <f si="4" t="shared"/>
        <v/>
      </c>
      <c r="I50" s="16" t="str">
        <f si="1" t="shared"/>
        <v/>
      </c>
      <c r="J50" s="16" t="n">
        <v>1319.0</v>
      </c>
      <c r="K50" s="16" t="n">
        <v>1314.0</v>
      </c>
      <c r="L50" s="16" t="n">
        <v>1332.0</v>
      </c>
      <c r="M50" s="16" t="n">
        <v>1311.0</v>
      </c>
      <c r="N50" s="16" t="n">
        <v>1324.0</v>
      </c>
      <c r="O50" s="16" t="n">
        <v>1324.0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1251.0</v>
      </c>
      <c r="C51" s="16" t="n">
        <v>1240.0</v>
      </c>
      <c r="D51" s="16" t="n">
        <v>1264.0</v>
      </c>
      <c r="E51" s="16" t="n">
        <v>1263.0</v>
      </c>
      <c r="F51" s="16" t="n">
        <v>1265.0</v>
      </c>
      <c r="G51" s="16" t="n">
        <v>1247.0</v>
      </c>
      <c r="H51" s="17" t="str">
        <f si="4" t="shared"/>
        <v/>
      </c>
      <c r="I51" s="16" t="str">
        <f si="1" t="shared"/>
        <v/>
      </c>
      <c r="J51" s="16" t="n">
        <v>1325.0</v>
      </c>
      <c r="K51" s="16" t="n">
        <v>1302.0</v>
      </c>
      <c r="L51" s="16" t="n">
        <v>1304.0</v>
      </c>
      <c r="M51" s="16" t="n">
        <v>1306.0</v>
      </c>
      <c r="N51" s="16" t="n">
        <v>1301.0</v>
      </c>
      <c r="O51" s="16" t="n">
        <v>1295.0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1272.0</v>
      </c>
      <c r="C52" s="16" t="n">
        <v>1264.0</v>
      </c>
      <c r="D52" s="16" t="n">
        <v>1290.0</v>
      </c>
      <c r="E52" s="16" t="n">
        <v>1281.0</v>
      </c>
      <c r="F52" s="16" t="n">
        <v>1277.0</v>
      </c>
      <c r="G52" s="16" t="n">
        <v>1282.0</v>
      </c>
      <c r="H52" s="17" t="str">
        <f si="4" t="shared"/>
        <v/>
      </c>
      <c r="I52" s="16" t="str">
        <f si="1" t="shared"/>
        <v/>
      </c>
      <c r="J52" s="16" t="n">
        <v>1325.0</v>
      </c>
      <c r="K52" s="16" t="n">
        <v>1299.0</v>
      </c>
      <c r="L52" s="16" t="n">
        <v>1331.0</v>
      </c>
      <c r="M52" s="16" t="n">
        <v>1323.0</v>
      </c>
      <c r="N52" s="16" t="n">
        <v>1312.0</v>
      </c>
      <c r="O52" s="16" t="n">
        <v>1339.0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1295.0</v>
      </c>
      <c r="C53" s="16" t="n">
        <v>1283.0</v>
      </c>
      <c r="D53" s="16" t="n">
        <v>1270.0</v>
      </c>
      <c r="E53" s="16" t="n">
        <v>1285.0</v>
      </c>
      <c r="F53" s="16" t="n">
        <v>1283.0</v>
      </c>
      <c r="G53" s="16" t="n">
        <v>1289.0</v>
      </c>
      <c r="H53" s="17" t="str">
        <f si="4" t="shared"/>
        <v/>
      </c>
      <c r="I53" s="16" t="str">
        <f si="1" t="shared"/>
        <v/>
      </c>
      <c r="J53" s="16" t="n">
        <v>1334.0</v>
      </c>
      <c r="K53" s="16" t="n">
        <v>1321.0</v>
      </c>
      <c r="L53" s="16" t="n">
        <v>1306.0</v>
      </c>
      <c r="M53" s="16" t="n">
        <v>1320.0</v>
      </c>
      <c r="N53" s="16" t="n">
        <v>1310.0</v>
      </c>
      <c r="O53" s="16" t="n">
        <v>1303.0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1258.0</v>
      </c>
      <c r="C54" s="16" t="n">
        <v>1270.0</v>
      </c>
      <c r="D54" s="16" t="n">
        <v>1292.0</v>
      </c>
      <c r="E54" s="16" t="n">
        <v>1285.0</v>
      </c>
      <c r="F54" s="16" t="n">
        <v>1280.0</v>
      </c>
      <c r="G54" s="16" t="n">
        <v>1263.0</v>
      </c>
      <c r="H54" s="17" t="str">
        <f si="4" t="shared"/>
        <v/>
      </c>
      <c r="I54" s="16" t="str">
        <f si="1" t="shared"/>
        <v/>
      </c>
      <c r="J54" s="16" t="n">
        <v>1305.0</v>
      </c>
      <c r="K54" s="16" t="n">
        <v>1307.0</v>
      </c>
      <c r="L54" s="16" t="n">
        <v>1323.0</v>
      </c>
      <c r="M54" s="16" t="n">
        <v>1313.0</v>
      </c>
      <c r="N54" s="16" t="n">
        <v>1295.0</v>
      </c>
      <c r="O54" s="16" t="n">
        <v>1290.0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1280.0</v>
      </c>
      <c r="C55" s="16" t="n">
        <v>1247.0</v>
      </c>
      <c r="D55" s="16" t="n">
        <v>1261.0</v>
      </c>
      <c r="E55" s="16" t="n">
        <v>1261.0</v>
      </c>
      <c r="F55" s="16" t="n">
        <v>1267.0</v>
      </c>
      <c r="G55" s="16" t="n">
        <v>1294.0</v>
      </c>
      <c r="H55" s="17" t="str">
        <f si="4" t="shared"/>
        <v/>
      </c>
      <c r="I55" s="16" t="str">
        <f si="1" t="shared"/>
        <v/>
      </c>
      <c r="J55" s="16" t="n">
        <v>1298.0</v>
      </c>
      <c r="K55" s="16" t="n">
        <v>1291.0</v>
      </c>
      <c r="L55" s="16" t="n">
        <v>1321.0</v>
      </c>
      <c r="M55" s="16" t="n">
        <v>1298.0</v>
      </c>
      <c r="N55" s="16" t="n">
        <v>1312.0</v>
      </c>
      <c r="O55" s="16" t="n">
        <v>1304.0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1303.0</v>
      </c>
      <c r="C56" s="16" t="n">
        <v>1290.0</v>
      </c>
      <c r="D56" s="16" t="n">
        <v>1289.0</v>
      </c>
      <c r="E56" s="16" t="n">
        <v>1275.0</v>
      </c>
      <c r="F56" s="16" t="n">
        <v>1291.0</v>
      </c>
      <c r="G56" s="16" t="n">
        <v>1278.0</v>
      </c>
      <c r="H56" s="17" t="str">
        <f si="4" t="shared"/>
        <v/>
      </c>
      <c r="I56" s="16" t="str">
        <f si="1" t="shared"/>
        <v/>
      </c>
      <c r="J56" s="16" t="n">
        <v>1302.0</v>
      </c>
      <c r="K56" s="16" t="n">
        <v>1298.0</v>
      </c>
      <c r="L56" s="16" t="n">
        <v>1324.0</v>
      </c>
      <c r="M56" s="16" t="n">
        <v>1312.0</v>
      </c>
      <c r="N56" s="16" t="n">
        <v>1307.0</v>
      </c>
      <c r="O56" s="16" t="n">
        <v>1282.0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1269.0</v>
      </c>
      <c r="C57" s="16" t="n">
        <v>1267.0</v>
      </c>
      <c r="D57" s="16" t="n">
        <v>1280.0</v>
      </c>
      <c r="E57" s="16" t="n">
        <v>1268.0</v>
      </c>
      <c r="F57" s="16" t="n">
        <v>1251.0</v>
      </c>
      <c r="G57" s="16" t="n">
        <v>1248.0</v>
      </c>
      <c r="H57" s="17" t="str">
        <f si="4" t="shared"/>
        <v/>
      </c>
      <c r="I57" s="16" t="str">
        <f si="1" t="shared"/>
        <v/>
      </c>
      <c r="J57" s="16" t="n">
        <v>1310.0</v>
      </c>
      <c r="K57" s="16" t="n">
        <v>1300.0</v>
      </c>
      <c r="L57" s="16" t="n">
        <v>1298.0</v>
      </c>
      <c r="M57" s="16" t="n">
        <v>1292.0</v>
      </c>
      <c r="N57" s="16" t="n">
        <v>1291.0</v>
      </c>
      <c r="O57" s="16" t="n">
        <v>1278.0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1279.0</v>
      </c>
      <c r="C58" s="16" t="n">
        <v>1271.0</v>
      </c>
      <c r="D58" s="16" t="n">
        <v>1257.0</v>
      </c>
      <c r="E58" s="16" t="n">
        <v>1273.0</v>
      </c>
      <c r="F58" s="16" t="n">
        <v>1277.0</v>
      </c>
      <c r="G58" s="16" t="n">
        <v>1268.0</v>
      </c>
      <c r="H58" s="17" t="str">
        <f si="4" t="shared"/>
        <v/>
      </c>
      <c r="I58" s="16" t="str">
        <f si="1" t="shared"/>
        <v/>
      </c>
      <c r="J58" s="16" t="n">
        <v>1334.0</v>
      </c>
      <c r="K58" s="16" t="n">
        <v>1312.0</v>
      </c>
      <c r="L58" s="16" t="n">
        <v>1294.0</v>
      </c>
      <c r="M58" s="16" t="n">
        <v>1325.0</v>
      </c>
      <c r="N58" s="16" t="n">
        <v>1309.0</v>
      </c>
      <c r="O58" s="16" t="n">
        <v>1316.0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1246.0</v>
      </c>
      <c r="C59" s="16" t="n">
        <v>1259.0</v>
      </c>
      <c r="D59" s="16" t="n">
        <v>1286.0</v>
      </c>
      <c r="E59" s="16" t="n">
        <v>1268.0</v>
      </c>
      <c r="F59" s="16" t="n">
        <v>1248.0</v>
      </c>
      <c r="G59" s="16" t="n">
        <v>1238.0</v>
      </c>
      <c r="H59" s="17" t="str">
        <f si="4" t="shared"/>
        <v/>
      </c>
      <c r="I59" s="16" t="str">
        <f si="1" t="shared"/>
        <v/>
      </c>
      <c r="J59" s="16" t="n">
        <v>1327.0</v>
      </c>
      <c r="K59" s="16" t="n">
        <v>1329.0</v>
      </c>
      <c r="L59" s="16" t="n">
        <v>1337.0</v>
      </c>
      <c r="M59" s="16" t="n">
        <v>1336.0</v>
      </c>
      <c r="N59" s="16" t="n">
        <v>1324.0</v>
      </c>
      <c r="O59" s="16" t="n">
        <v>1317.0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1252.0</v>
      </c>
      <c r="C60" s="16" t="n">
        <v>1263.0</v>
      </c>
      <c r="D60" s="16" t="n">
        <v>1267.0</v>
      </c>
      <c r="E60" s="16" t="n">
        <v>1247.0</v>
      </c>
      <c r="F60" s="16" t="n">
        <v>1265.0</v>
      </c>
      <c r="G60" s="16" t="n">
        <v>1247.0</v>
      </c>
      <c r="H60" s="17" t="str">
        <f si="4" t="shared"/>
        <v/>
      </c>
      <c r="I60" s="16" t="str">
        <f si="1" t="shared"/>
        <v/>
      </c>
      <c r="J60" s="16" t="n">
        <v>1299.0</v>
      </c>
      <c r="K60" s="16" t="n">
        <v>1318.0</v>
      </c>
      <c r="L60" s="16" t="n">
        <v>1303.0</v>
      </c>
      <c r="M60" s="16" t="n">
        <v>1293.0</v>
      </c>
      <c r="N60" s="16" t="n">
        <v>1282.0</v>
      </c>
      <c r="O60" s="16" t="n">
        <v>1296.0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362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1235.0</v>
      </c>
      <c r="C5" s="16" t="n">
        <v>1240.0</v>
      </c>
      <c r="D5" s="16" t="n">
        <v>1252.0</v>
      </c>
      <c r="E5" s="16" t="n">
        <v>1280.0</v>
      </c>
      <c r="F5" s="16"/>
      <c r="G5" s="16"/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1285.0</v>
      </c>
      <c r="K5" s="16" t="n">
        <v>1286.0</v>
      </c>
      <c r="L5" s="16" t="n">
        <v>1287.0</v>
      </c>
      <c r="M5" s="16" t="n">
        <v>1318.0</v>
      </c>
      <c r="N5" s="16"/>
      <c r="O5" s="16"/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1263.0</v>
      </c>
      <c r="C6" s="16" t="n">
        <v>1294.0</v>
      </c>
      <c r="D6" s="16" t="n">
        <v>1283.0</v>
      </c>
      <c r="E6" s="16" t="n">
        <v>1296.0</v>
      </c>
      <c r="F6" s="16"/>
      <c r="G6" s="16"/>
      <c r="H6" s="17" t="str">
        <f si="0" t="shared"/>
        <v/>
      </c>
      <c r="I6" s="16" t="str">
        <f si="1" t="shared"/>
        <v/>
      </c>
      <c r="J6" s="16" t="n">
        <v>1295.0</v>
      </c>
      <c r="K6" s="16" t="n">
        <v>1327.0</v>
      </c>
      <c r="L6" s="16" t="n">
        <v>1303.0</v>
      </c>
      <c r="M6" s="16" t="n">
        <v>1319.0</v>
      </c>
      <c r="N6" s="16"/>
      <c r="O6" s="16"/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1293.0</v>
      </c>
      <c r="C7" s="16" t="n">
        <v>1298.0</v>
      </c>
      <c r="D7" s="16" t="n">
        <v>1253.0</v>
      </c>
      <c r="E7" s="16" t="n">
        <v>1264.0</v>
      </c>
      <c r="F7" s="16"/>
      <c r="G7" s="16"/>
      <c r="H7" s="17" t="str">
        <f si="0" t="shared"/>
        <v/>
      </c>
      <c r="I7" s="16" t="str">
        <f si="1" t="shared"/>
        <v/>
      </c>
      <c r="J7" s="16" t="n">
        <v>1315.0</v>
      </c>
      <c r="K7" s="16" t="n">
        <v>1323.0</v>
      </c>
      <c r="L7" s="16" t="n">
        <v>1284.0</v>
      </c>
      <c r="M7" s="16" t="n">
        <v>1294.0</v>
      </c>
      <c r="N7" s="16"/>
      <c r="O7" s="16"/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1257.0</v>
      </c>
      <c r="C8" s="16" t="n">
        <v>1254.0</v>
      </c>
      <c r="D8" s="16" t="n">
        <v>1292.0</v>
      </c>
      <c r="E8" s="16" t="n">
        <v>1269.0</v>
      </c>
      <c r="F8" s="16"/>
      <c r="G8" s="16"/>
      <c r="H8" s="17" t="str">
        <f si="0" t="shared"/>
        <v/>
      </c>
      <c r="I8" s="16" t="str">
        <f si="1" t="shared"/>
        <v/>
      </c>
      <c r="J8" s="16" t="n">
        <v>1295.0</v>
      </c>
      <c r="K8" s="16" t="n">
        <v>1297.0</v>
      </c>
      <c r="L8" s="16" t="n">
        <v>1328.0</v>
      </c>
      <c r="M8" s="16" t="n">
        <v>1288.0</v>
      </c>
      <c r="N8" s="16"/>
      <c r="O8" s="16"/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1307.0</v>
      </c>
      <c r="C9" s="16" t="n">
        <v>1304.0</v>
      </c>
      <c r="D9" s="16" t="n">
        <v>1252.0</v>
      </c>
      <c r="E9" s="16" t="n">
        <v>1259.0</v>
      </c>
      <c r="F9" s="16"/>
      <c r="G9" s="16"/>
      <c r="H9" s="17" t="str">
        <f si="0" t="shared"/>
        <v/>
      </c>
      <c r="I9" s="16" t="str">
        <f si="1" t="shared"/>
        <v/>
      </c>
      <c r="J9" s="16" t="n">
        <v>1322.0</v>
      </c>
      <c r="K9" s="16" t="n">
        <v>1310.0</v>
      </c>
      <c r="L9" s="16" t="n">
        <v>1316.0</v>
      </c>
      <c r="M9" s="16" t="n">
        <v>1287.0</v>
      </c>
      <c r="N9" s="16"/>
      <c r="O9" s="16"/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1280.0</v>
      </c>
      <c r="C10" s="16" t="n">
        <v>1267.0</v>
      </c>
      <c r="D10" s="16" t="n">
        <v>1254.0</v>
      </c>
      <c r="E10" s="16" t="n">
        <v>1289.0</v>
      </c>
      <c r="F10" s="16"/>
      <c r="G10" s="16"/>
      <c r="H10" s="17" t="str">
        <f si="0" t="shared"/>
        <v/>
      </c>
      <c r="I10" s="16" t="str">
        <f si="1" t="shared"/>
        <v/>
      </c>
      <c r="J10" s="16" t="n">
        <v>1308.0</v>
      </c>
      <c r="K10" s="16" t="n">
        <v>1288.0</v>
      </c>
      <c r="L10" s="16" t="n">
        <v>1284.0</v>
      </c>
      <c r="M10" s="16" t="n">
        <v>1316.0</v>
      </c>
      <c r="N10" s="16"/>
      <c r="O10" s="16"/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1253.0</v>
      </c>
      <c r="C11" s="16" t="n">
        <v>1273.0</v>
      </c>
      <c r="D11" s="16" t="n">
        <v>1252.0</v>
      </c>
      <c r="E11" s="16" t="n">
        <v>1271.0</v>
      </c>
      <c r="F11" s="16"/>
      <c r="G11" s="16"/>
      <c r="H11" s="17" t="str">
        <f si="0" t="shared"/>
        <v/>
      </c>
      <c r="I11" s="16" t="str">
        <f si="1" t="shared"/>
        <v/>
      </c>
      <c r="J11" s="16" t="n">
        <v>1275.0</v>
      </c>
      <c r="K11" s="16" t="n">
        <v>1312.0</v>
      </c>
      <c r="L11" s="16" t="n">
        <v>1296.0</v>
      </c>
      <c r="M11" s="16" t="n">
        <v>1307.0</v>
      </c>
      <c r="N11" s="16"/>
      <c r="O11" s="16"/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1254.0</v>
      </c>
      <c r="C12" s="16" t="n">
        <v>1267.0</v>
      </c>
      <c r="D12" s="16" t="n">
        <v>1255.0</v>
      </c>
      <c r="E12" s="16" t="n">
        <v>1275.0</v>
      </c>
      <c r="F12" s="16"/>
      <c r="G12" s="16"/>
      <c r="H12" s="17" t="str">
        <f si="0" t="shared"/>
        <v/>
      </c>
      <c r="I12" s="16" t="str">
        <f si="1" t="shared"/>
        <v/>
      </c>
      <c r="J12" s="16" t="n">
        <v>1307.0</v>
      </c>
      <c r="K12" s="16" t="n">
        <v>1330.0</v>
      </c>
      <c r="L12" s="16" t="n">
        <v>1295.0</v>
      </c>
      <c r="M12" s="16" t="n">
        <v>1282.0</v>
      </c>
      <c r="N12" s="16"/>
      <c r="O12" s="16"/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1250.0</v>
      </c>
      <c r="C13" s="16" t="n">
        <v>1248.0</v>
      </c>
      <c r="D13" s="16" t="n">
        <v>1281.0</v>
      </c>
      <c r="E13" s="16" t="n">
        <v>1275.0</v>
      </c>
      <c r="F13" s="16"/>
      <c r="G13" s="16"/>
      <c r="H13" s="17" t="str">
        <f si="0" t="shared"/>
        <v/>
      </c>
      <c r="I13" s="16" t="str">
        <f si="1" t="shared"/>
        <v/>
      </c>
      <c r="J13" s="16" t="n">
        <v>1298.0</v>
      </c>
      <c r="K13" s="16" t="n">
        <v>1296.0</v>
      </c>
      <c r="L13" s="16" t="n">
        <v>1326.0</v>
      </c>
      <c r="M13" s="16" t="n">
        <v>1295.0</v>
      </c>
      <c r="N13" s="16"/>
      <c r="O13" s="16"/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1265.0</v>
      </c>
      <c r="C14" s="16" t="n">
        <v>1260.0</v>
      </c>
      <c r="D14" s="16" t="n">
        <v>1267.0</v>
      </c>
      <c r="E14" s="16" t="n">
        <v>1241.0</v>
      </c>
      <c r="F14" s="16"/>
      <c r="G14" s="16"/>
      <c r="H14" s="17" t="str">
        <f si="0" t="shared"/>
        <v/>
      </c>
      <c r="I14" s="16" t="str">
        <f si="1" t="shared"/>
        <v/>
      </c>
      <c r="J14" s="16" t="n">
        <v>1317.0</v>
      </c>
      <c r="K14" s="16" t="n">
        <v>1303.0</v>
      </c>
      <c r="L14" s="16" t="n">
        <v>1318.0</v>
      </c>
      <c r="M14" s="16" t="n">
        <v>1278.0</v>
      </c>
      <c r="N14" s="16"/>
      <c r="O14" s="16"/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1275.0</v>
      </c>
      <c r="C15" s="16" t="n">
        <v>1253.0</v>
      </c>
      <c r="D15" s="16" t="n">
        <v>1237.0</v>
      </c>
      <c r="E15" s="16" t="n">
        <v>1277.0</v>
      </c>
      <c r="F15" s="16"/>
      <c r="G15" s="16"/>
      <c r="H15" s="17" t="str">
        <f si="0" t="shared"/>
        <v/>
      </c>
      <c r="I15" s="16" t="str">
        <f si="1" t="shared"/>
        <v/>
      </c>
      <c r="J15" s="16" t="n">
        <v>1309.0</v>
      </c>
      <c r="K15" s="16" t="n">
        <v>1295.0</v>
      </c>
      <c r="L15" s="16" t="n">
        <v>1280.0</v>
      </c>
      <c r="M15" s="16" t="n">
        <v>1304.0</v>
      </c>
      <c r="N15" s="16"/>
      <c r="O15" s="16"/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1226.0</v>
      </c>
      <c r="C16" s="16" t="n">
        <v>1259.0</v>
      </c>
      <c r="D16" s="16" t="n">
        <v>1250.0</v>
      </c>
      <c r="E16" s="16" t="n">
        <v>1258.0</v>
      </c>
      <c r="F16" s="16"/>
      <c r="G16" s="16"/>
      <c r="H16" s="17" t="str">
        <f si="0" t="shared"/>
        <v/>
      </c>
      <c r="I16" s="16" t="str">
        <f si="1" t="shared"/>
        <v/>
      </c>
      <c r="J16" s="16" t="n">
        <v>1300.0</v>
      </c>
      <c r="K16" s="16" t="n">
        <v>1343.0</v>
      </c>
      <c r="L16" s="16" t="n">
        <v>1314.0</v>
      </c>
      <c r="M16" s="16" t="n">
        <v>1319.0</v>
      </c>
      <c r="N16" s="16"/>
      <c r="O16" s="16"/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1254.0</v>
      </c>
      <c r="C17" s="16" t="n">
        <v>1275.0</v>
      </c>
      <c r="D17" s="16" t="n">
        <v>1248.0</v>
      </c>
      <c r="E17" s="16" t="n">
        <v>1265.0</v>
      </c>
      <c r="F17" s="16"/>
      <c r="G17" s="16"/>
      <c r="H17" s="17" t="str">
        <f si="0" t="shared"/>
        <v/>
      </c>
      <c r="I17" s="16" t="str">
        <f si="1" t="shared"/>
        <v/>
      </c>
      <c r="J17" s="16" t="n">
        <v>1299.0</v>
      </c>
      <c r="K17" s="16" t="n">
        <v>1317.0</v>
      </c>
      <c r="L17" s="16" t="n">
        <v>1297.0</v>
      </c>
      <c r="M17" s="16" t="n">
        <v>1278.0</v>
      </c>
      <c r="N17" s="16"/>
      <c r="O17" s="16"/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1255.0</v>
      </c>
      <c r="C18" s="16" t="n">
        <v>1253.0</v>
      </c>
      <c r="D18" s="16" t="n">
        <v>1292.0</v>
      </c>
      <c r="E18" s="16" t="n">
        <v>1276.0</v>
      </c>
      <c r="F18" s="16"/>
      <c r="G18" s="16"/>
      <c r="H18" s="17" t="str">
        <f si="0" t="shared"/>
        <v/>
      </c>
      <c r="I18" s="16" t="str">
        <f si="1" t="shared"/>
        <v/>
      </c>
      <c r="J18" s="16" t="n">
        <v>1282.0</v>
      </c>
      <c r="K18" s="16" t="n">
        <v>1281.0</v>
      </c>
      <c r="L18" s="16" t="n">
        <v>1317.0</v>
      </c>
      <c r="M18" s="16" t="n">
        <v>1304.0</v>
      </c>
      <c r="N18" s="16"/>
      <c r="O18" s="16"/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1275.0</v>
      </c>
      <c r="C19" s="16" t="n">
        <v>1265.0</v>
      </c>
      <c r="D19" s="16" t="n">
        <v>1283.0</v>
      </c>
      <c r="E19" s="16" t="n">
        <v>1243.0</v>
      </c>
      <c r="F19" s="16"/>
      <c r="G19" s="16"/>
      <c r="H19" s="17" t="str">
        <f si="0" t="shared"/>
        <v/>
      </c>
      <c r="I19" s="16" t="str">
        <f si="1" t="shared"/>
        <v/>
      </c>
      <c r="J19" s="16" t="n">
        <v>1319.0</v>
      </c>
      <c r="K19" s="16" t="n">
        <v>1316.0</v>
      </c>
      <c r="L19" s="16" t="n">
        <v>1327.0</v>
      </c>
      <c r="M19" s="16" t="n">
        <v>1296.0</v>
      </c>
      <c r="N19" s="16"/>
      <c r="O19" s="16"/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1264.0</v>
      </c>
      <c r="C20" s="16" t="n">
        <v>1251.0</v>
      </c>
      <c r="D20" s="16" t="n">
        <v>1238.0</v>
      </c>
      <c r="E20" s="16" t="n">
        <v>1271.0</v>
      </c>
      <c r="F20" s="16"/>
      <c r="G20" s="16"/>
      <c r="H20" s="17" t="str">
        <f si="0" t="shared"/>
        <v/>
      </c>
      <c r="I20" s="16" t="str">
        <f si="1" t="shared"/>
        <v/>
      </c>
      <c r="J20" s="16" t="n">
        <v>1308.0</v>
      </c>
      <c r="K20" s="16" t="n">
        <v>1294.0</v>
      </c>
      <c r="L20" s="16" t="n">
        <v>1284.0</v>
      </c>
      <c r="M20" s="16" t="n">
        <v>1313.0</v>
      </c>
      <c r="N20" s="16"/>
      <c r="O20" s="16"/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1250.0</v>
      </c>
      <c r="C21" s="16" t="n">
        <v>1286.0</v>
      </c>
      <c r="D21" s="16" t="n">
        <v>1268.0</v>
      </c>
      <c r="E21" s="16" t="n">
        <v>1289.0</v>
      </c>
      <c r="F21" s="16"/>
      <c r="G21" s="16"/>
      <c r="H21" s="17" t="str">
        <f si="0" t="shared"/>
        <v/>
      </c>
      <c r="I21" s="16" t="str">
        <f si="1" t="shared"/>
        <v/>
      </c>
      <c r="J21" s="16" t="n">
        <v>1294.0</v>
      </c>
      <c r="K21" s="16" t="n">
        <v>1322.0</v>
      </c>
      <c r="L21" s="16" t="n">
        <v>1318.0</v>
      </c>
      <c r="M21" s="16" t="n">
        <v>1320.0</v>
      </c>
      <c r="N21" s="16"/>
      <c r="O21" s="16"/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1263.0</v>
      </c>
      <c r="C22" s="16" t="n">
        <v>1273.0</v>
      </c>
      <c r="D22" s="16" t="n">
        <v>1248.0</v>
      </c>
      <c r="E22" s="16" t="n">
        <v>1255.0</v>
      </c>
      <c r="F22" s="16"/>
      <c r="G22" s="16"/>
      <c r="H22" s="17" t="str">
        <f si="0" t="shared"/>
        <v/>
      </c>
      <c r="I22" s="16" t="str">
        <f si="1" t="shared"/>
        <v/>
      </c>
      <c r="J22" s="16" t="n">
        <v>1304.0</v>
      </c>
      <c r="K22" s="16" t="n">
        <v>1325.0</v>
      </c>
      <c r="L22" s="16" t="n">
        <v>1303.0</v>
      </c>
      <c r="M22" s="16" t="n">
        <v>1295.0</v>
      </c>
      <c r="N22" s="16"/>
      <c r="O22" s="16"/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1254.0</v>
      </c>
      <c r="C23" s="16" t="n">
        <v>1247.0</v>
      </c>
      <c r="D23" s="16" t="n">
        <v>1276.0</v>
      </c>
      <c r="E23" s="16" t="n">
        <v>1257.0</v>
      </c>
      <c r="F23" s="16"/>
      <c r="G23" s="16"/>
      <c r="H23" s="17" t="str">
        <f si="0" t="shared"/>
        <v/>
      </c>
      <c r="I23" s="16" t="str">
        <f si="1" t="shared"/>
        <v/>
      </c>
      <c r="J23" s="16" t="n">
        <v>1303.0</v>
      </c>
      <c r="K23" s="16" t="n">
        <v>1299.0</v>
      </c>
      <c r="L23" s="16" t="n">
        <v>1323.0</v>
      </c>
      <c r="M23" s="16" t="n">
        <v>1313.0</v>
      </c>
      <c r="N23" s="16"/>
      <c r="O23" s="16"/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1278.0</v>
      </c>
      <c r="C24" s="16" t="n">
        <v>1278.0</v>
      </c>
      <c r="D24" s="16" t="n">
        <v>1281.0</v>
      </c>
      <c r="E24" s="16" t="n">
        <v>1251.0</v>
      </c>
      <c r="F24" s="16"/>
      <c r="G24" s="16"/>
      <c r="H24" s="17" t="str">
        <f si="0" t="shared"/>
        <v/>
      </c>
      <c r="I24" s="16" t="str">
        <f si="1" t="shared"/>
        <v/>
      </c>
      <c r="J24" s="16" t="n">
        <v>1327.0</v>
      </c>
      <c r="K24" s="16" t="n">
        <v>1324.0</v>
      </c>
      <c r="L24" s="16" t="n">
        <v>1330.0</v>
      </c>
      <c r="M24" s="16" t="n">
        <v>1303.0</v>
      </c>
      <c r="N24" s="16"/>
      <c r="O24" s="16"/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1275.0</v>
      </c>
      <c r="C25" s="16" t="n">
        <v>1253.0</v>
      </c>
      <c r="D25" s="16" t="n">
        <v>1241.0</v>
      </c>
      <c r="E25" s="16" t="n">
        <v>1252.0</v>
      </c>
      <c r="F25" s="16"/>
      <c r="G25" s="16"/>
      <c r="H25" s="17" t="str">
        <f si="0" t="shared"/>
        <v/>
      </c>
      <c r="I25" s="16" t="str">
        <f si="1" t="shared"/>
        <v/>
      </c>
      <c r="J25" s="16" t="n">
        <v>1298.0</v>
      </c>
      <c r="K25" s="16" t="n">
        <v>1283.0</v>
      </c>
      <c r="L25" s="16" t="n">
        <v>1283.0</v>
      </c>
      <c r="M25" s="16" t="n">
        <v>1292.0</v>
      </c>
      <c r="N25" s="16"/>
      <c r="O25" s="16"/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1265.0</v>
      </c>
      <c r="C26" s="16" t="n">
        <v>1297.0</v>
      </c>
      <c r="D26" s="16" t="n">
        <v>1281.0</v>
      </c>
      <c r="E26" s="16" t="n">
        <v>1279.0</v>
      </c>
      <c r="F26" s="16"/>
      <c r="G26" s="16"/>
      <c r="H26" s="17" t="str">
        <f si="0" t="shared"/>
        <v/>
      </c>
      <c r="I26" s="16" t="str">
        <f si="1" t="shared"/>
        <v/>
      </c>
      <c r="J26" s="16" t="n">
        <v>1306.0</v>
      </c>
      <c r="K26" s="16" t="n">
        <v>1326.0</v>
      </c>
      <c r="L26" s="16" t="n">
        <v>1316.0</v>
      </c>
      <c r="M26" s="16" t="n">
        <v>1314.0</v>
      </c>
      <c r="N26" s="16"/>
      <c r="O26" s="16"/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1266.0</v>
      </c>
      <c r="C27" s="16" t="n">
        <v>1280.0</v>
      </c>
      <c r="D27" s="16" t="n">
        <v>1251.0</v>
      </c>
      <c r="E27" s="16" t="n">
        <v>1280.0</v>
      </c>
      <c r="F27" s="16"/>
      <c r="G27" s="16"/>
      <c r="H27" s="17" t="str">
        <f si="0" t="shared"/>
        <v/>
      </c>
      <c r="I27" s="16" t="str">
        <f si="1" t="shared"/>
        <v/>
      </c>
      <c r="J27" s="16" t="n">
        <v>1297.0</v>
      </c>
      <c r="K27" s="16" t="n">
        <v>1305.0</v>
      </c>
      <c r="L27" s="16" t="n">
        <v>1287.0</v>
      </c>
      <c r="M27" s="16" t="n">
        <v>1292.0</v>
      </c>
      <c r="N27" s="16"/>
      <c r="O27" s="16"/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1243.0</v>
      </c>
      <c r="C28" s="16" t="n">
        <v>1235.0</v>
      </c>
      <c r="D28" s="16" t="n">
        <v>1264.0</v>
      </c>
      <c r="E28" s="16" t="n">
        <v>1262.0</v>
      </c>
      <c r="F28" s="16"/>
      <c r="G28" s="16"/>
      <c r="H28" s="17" t="str">
        <f si="0" t="shared"/>
        <v/>
      </c>
      <c r="I28" s="16" t="str">
        <f si="1" t="shared"/>
        <v/>
      </c>
      <c r="J28" s="16" t="n">
        <v>1296.0</v>
      </c>
      <c r="K28" s="16" t="n">
        <v>1285.0</v>
      </c>
      <c r="L28" s="16" t="n">
        <v>1313.0</v>
      </c>
      <c r="M28" s="16" t="n">
        <v>1297.0</v>
      </c>
      <c r="N28" s="16"/>
      <c r="O28" s="16"/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1277.0</v>
      </c>
      <c r="C29" s="16" t="n">
        <v>1271.0</v>
      </c>
      <c r="D29" s="16" t="n">
        <v>1279.0</v>
      </c>
      <c r="E29" s="16" t="n">
        <v>1248.0</v>
      </c>
      <c r="F29" s="16"/>
      <c r="G29" s="16"/>
      <c r="H29" s="17" t="str">
        <f si="0" t="shared"/>
        <v/>
      </c>
      <c r="I29" s="16" t="str">
        <f si="1" t="shared"/>
        <v/>
      </c>
      <c r="J29" s="16" t="n">
        <v>1312.0</v>
      </c>
      <c r="K29" s="16" t="n">
        <v>1315.0</v>
      </c>
      <c r="L29" s="16" t="n">
        <v>1314.0</v>
      </c>
      <c r="M29" s="16" t="n">
        <v>1296.0</v>
      </c>
      <c r="N29" s="16"/>
      <c r="O29" s="16"/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1259.0</v>
      </c>
      <c r="C30" s="16" t="n">
        <v>1259.0</v>
      </c>
      <c r="D30" s="16" t="n">
        <v>1244.0</v>
      </c>
      <c r="E30" s="16" t="n">
        <v>1274.0</v>
      </c>
      <c r="F30" s="16"/>
      <c r="G30" s="16"/>
      <c r="H30" s="17" t="str">
        <f si="0" t="shared"/>
        <v/>
      </c>
      <c r="I30" s="16" t="str">
        <f si="1" t="shared"/>
        <v/>
      </c>
      <c r="J30" s="16" t="n">
        <v>1307.0</v>
      </c>
      <c r="K30" s="16" t="n">
        <v>1301.0</v>
      </c>
      <c r="L30" s="16" t="n">
        <v>1290.0</v>
      </c>
      <c r="M30" s="16" t="n">
        <v>1331.0</v>
      </c>
      <c r="N30" s="16"/>
      <c r="O30" s="16"/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1244.0</v>
      </c>
      <c r="C31" s="16" t="n">
        <v>1266.0</v>
      </c>
      <c r="D31" s="16" t="n">
        <v>1265.0</v>
      </c>
      <c r="E31" s="16" t="n">
        <v>1276.0</v>
      </c>
      <c r="F31" s="16"/>
      <c r="G31" s="16"/>
      <c r="H31" s="17" t="str">
        <f si="0" t="shared"/>
        <v/>
      </c>
      <c r="I31" s="16" t="str">
        <f si="1" t="shared"/>
        <v/>
      </c>
      <c r="J31" s="16" t="n">
        <v>1309.0</v>
      </c>
      <c r="K31" s="16" t="n">
        <v>1339.0</v>
      </c>
      <c r="L31" s="16" t="n">
        <v>1332.0</v>
      </c>
      <c r="M31" s="16" t="n">
        <v>1320.0</v>
      </c>
      <c r="N31" s="16"/>
      <c r="O31" s="16"/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1265.0</v>
      </c>
      <c r="C32" s="16" t="n">
        <v>1266.0</v>
      </c>
      <c r="D32" s="16" t="n">
        <v>1252.0</v>
      </c>
      <c r="E32" s="16" t="n">
        <v>1274.0</v>
      </c>
      <c r="F32" s="16"/>
      <c r="G32" s="16"/>
      <c r="H32" s="17" t="str">
        <f si="0" t="shared"/>
        <v/>
      </c>
      <c r="I32" s="16" t="str">
        <f si="1" t="shared"/>
        <v/>
      </c>
      <c r="J32" s="16" t="n">
        <v>1299.0</v>
      </c>
      <c r="K32" s="16" t="n">
        <v>1314.0</v>
      </c>
      <c r="L32" s="16" t="n">
        <v>1292.0</v>
      </c>
      <c r="M32" s="16" t="n">
        <v>1277.0</v>
      </c>
      <c r="N32" s="16"/>
      <c r="O32" s="16"/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1253.0</v>
      </c>
      <c r="C33" s="16" t="n">
        <v>1248.0</v>
      </c>
      <c r="D33" s="16" t="n">
        <v>1277.0</v>
      </c>
      <c r="E33" s="16" t="n">
        <v>1269.0</v>
      </c>
      <c r="F33" s="16"/>
      <c r="G33" s="16"/>
      <c r="H33" s="17" t="str">
        <f si="0" t="shared"/>
        <v/>
      </c>
      <c r="I33" s="16" t="str">
        <f si="1" t="shared"/>
        <v/>
      </c>
      <c r="J33" s="16" t="n">
        <v>1304.0</v>
      </c>
      <c r="K33" s="16" t="n">
        <v>1300.0</v>
      </c>
      <c r="L33" s="16" t="n">
        <v>1322.0</v>
      </c>
      <c r="M33" s="16" t="n">
        <v>1306.0</v>
      </c>
      <c r="N33" s="16"/>
      <c r="O33" s="16"/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1272.0</v>
      </c>
      <c r="C34" s="16" t="n">
        <v>1277.0</v>
      </c>
      <c r="D34" s="16" t="n">
        <v>1278.0</v>
      </c>
      <c r="E34" s="16" t="n">
        <v>1254.0</v>
      </c>
      <c r="F34" s="16"/>
      <c r="G34" s="16"/>
      <c r="H34" s="17" t="str">
        <f si="0" t="shared"/>
        <v/>
      </c>
      <c r="I34" s="16" t="str">
        <f si="1" t="shared"/>
        <v/>
      </c>
      <c r="J34" s="16" t="n">
        <v>1314.0</v>
      </c>
      <c r="K34" s="16" t="n">
        <v>1309.0</v>
      </c>
      <c r="L34" s="16" t="n">
        <v>1315.0</v>
      </c>
      <c r="M34" s="16" t="n">
        <v>1290.0</v>
      </c>
      <c r="N34" s="16"/>
      <c r="O34" s="16"/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1263.0</v>
      </c>
      <c r="C35" s="16" t="n">
        <v>1252.0</v>
      </c>
      <c r="D35" s="16" t="n">
        <v>1240.0</v>
      </c>
      <c r="E35" s="16" t="n">
        <v>1249.0</v>
      </c>
      <c r="F35" s="16"/>
      <c r="G35" s="16"/>
      <c r="H35" s="17" t="str">
        <f si="0" t="shared"/>
        <v/>
      </c>
      <c r="I35" s="16" t="str">
        <f si="1" t="shared"/>
        <v/>
      </c>
      <c r="J35" s="16" t="n">
        <v>1303.0</v>
      </c>
      <c r="K35" s="16" t="n">
        <v>1303.0</v>
      </c>
      <c r="L35" s="16" t="n">
        <v>1283.0</v>
      </c>
      <c r="M35" s="16" t="n">
        <v>1307.0</v>
      </c>
      <c r="N35" s="16"/>
      <c r="O35" s="16"/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1244.0</v>
      </c>
      <c r="C36" s="16" t="n">
        <v>1274.0</v>
      </c>
      <c r="D36" s="16" t="n">
        <v>1276.0</v>
      </c>
      <c r="E36" s="16" t="n">
        <v>1270.0</v>
      </c>
      <c r="F36" s="16"/>
      <c r="G36" s="16"/>
      <c r="H36" s="17" t="str">
        <f si="0" t="shared"/>
        <v/>
      </c>
      <c r="I36" s="16" t="str">
        <f si="1" t="shared"/>
        <v/>
      </c>
      <c r="J36" s="16" t="n">
        <v>1297.0</v>
      </c>
      <c r="K36" s="16" t="n">
        <v>1327.0</v>
      </c>
      <c r="L36" s="16" t="n">
        <v>1323.0</v>
      </c>
      <c r="M36" s="16" t="n">
        <v>1325.0</v>
      </c>
      <c r="N36" s="16"/>
      <c r="O36" s="16"/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1261.0</v>
      </c>
      <c r="C37" s="16" t="n">
        <v>1275.0</v>
      </c>
      <c r="D37" s="16" t="n">
        <v>1259.0</v>
      </c>
      <c r="E37" s="16" t="n">
        <v>1245.0</v>
      </c>
      <c r="F37" s="16"/>
      <c r="G37" s="16"/>
      <c r="H37" s="17" t="str">
        <f ref="H37:H60" si="4" t="shared">IFERROR(INT(AVERAGE(B37:G37)),"")</f>
        <v/>
      </c>
      <c r="I37" s="16" t="str">
        <f si="1" t="shared"/>
        <v/>
      </c>
      <c r="J37" s="16" t="n">
        <v>1312.0</v>
      </c>
      <c r="K37" s="16" t="n">
        <v>1321.0</v>
      </c>
      <c r="L37" s="16" t="n">
        <v>1305.0</v>
      </c>
      <c r="M37" s="16" t="n">
        <v>1293.0</v>
      </c>
      <c r="N37" s="16"/>
      <c r="O37" s="16"/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1261.0</v>
      </c>
      <c r="C38" s="16" t="n">
        <v>1252.0</v>
      </c>
      <c r="D38" s="16" t="n">
        <v>1275.0</v>
      </c>
      <c r="E38" s="16" t="n">
        <v>1281.0</v>
      </c>
      <c r="F38" s="16"/>
      <c r="G38" s="16"/>
      <c r="H38" s="17" t="str">
        <f si="4" t="shared"/>
        <v/>
      </c>
      <c r="I38" s="16" t="str">
        <f si="1" t="shared"/>
        <v/>
      </c>
      <c r="J38" s="16" t="n">
        <v>1326.0</v>
      </c>
      <c r="K38" s="16" t="n">
        <v>1321.0</v>
      </c>
      <c r="L38" s="16" t="n">
        <v>1317.0</v>
      </c>
      <c r="M38" s="16" t="n">
        <v>1341.0</v>
      </c>
      <c r="N38" s="16"/>
      <c r="O38" s="16"/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1284.0</v>
      </c>
      <c r="C39" s="16" t="n">
        <v>1280.0</v>
      </c>
      <c r="D39" s="16" t="n">
        <v>1286.0</v>
      </c>
      <c r="E39" s="16" t="n">
        <v>1251.0</v>
      </c>
      <c r="F39" s="16"/>
      <c r="G39" s="16"/>
      <c r="H39" s="17" t="str">
        <f si="4" t="shared"/>
        <v/>
      </c>
      <c r="I39" s="16" t="str">
        <f si="1" t="shared"/>
        <v/>
      </c>
      <c r="J39" s="16" t="n">
        <v>1328.0</v>
      </c>
      <c r="K39" s="16" t="n">
        <v>1343.0</v>
      </c>
      <c r="L39" s="16" t="n">
        <v>1339.0</v>
      </c>
      <c r="M39" s="16" t="n">
        <v>1317.0</v>
      </c>
      <c r="N39" s="16"/>
      <c r="O39" s="16"/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1251.0</v>
      </c>
      <c r="C40" s="16" t="n">
        <v>1247.0</v>
      </c>
      <c r="D40" s="16" t="n">
        <v>1250.0</v>
      </c>
      <c r="E40" s="16" t="n">
        <v>1250.0</v>
      </c>
      <c r="F40" s="16"/>
      <c r="G40" s="16"/>
      <c r="H40" s="17" t="str">
        <f si="4" t="shared"/>
        <v/>
      </c>
      <c r="I40" s="16" t="str">
        <f si="1" t="shared"/>
        <v/>
      </c>
      <c r="J40" s="16" t="n">
        <v>1308.0</v>
      </c>
      <c r="K40" s="16" t="n">
        <v>1304.0</v>
      </c>
      <c r="L40" s="16" t="n">
        <v>1312.0</v>
      </c>
      <c r="M40" s="16" t="n">
        <v>1312.0</v>
      </c>
      <c r="N40" s="16"/>
      <c r="O40" s="16"/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1259.0</v>
      </c>
      <c r="C41" s="16" t="n">
        <v>1294.0</v>
      </c>
      <c r="D41" s="16" t="n">
        <v>1272.0</v>
      </c>
      <c r="E41" s="16" t="n">
        <v>1278.0</v>
      </c>
      <c r="F41" s="16"/>
      <c r="G41" s="16"/>
      <c r="H41" s="17" t="str">
        <f si="4" t="shared"/>
        <v/>
      </c>
      <c r="I41" s="16" t="str">
        <f si="1" t="shared"/>
        <v/>
      </c>
      <c r="J41" s="16" t="n">
        <v>1291.0</v>
      </c>
      <c r="K41" s="16" t="n">
        <v>1307.0</v>
      </c>
      <c r="L41" s="16" t="n">
        <v>1314.0</v>
      </c>
      <c r="M41" s="16" t="n">
        <v>1309.0</v>
      </c>
      <c r="N41" s="16"/>
      <c r="O41" s="16"/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1276.0</v>
      </c>
      <c r="C42" s="16" t="n">
        <v>1279.0</v>
      </c>
      <c r="D42" s="16" t="n">
        <v>1273.0</v>
      </c>
      <c r="E42" s="16" t="n">
        <v>1253.0</v>
      </c>
      <c r="F42" s="16"/>
      <c r="G42" s="16"/>
      <c r="H42" s="17" t="str">
        <f si="4" t="shared"/>
        <v/>
      </c>
      <c r="I42" s="16" t="str">
        <f si="1" t="shared"/>
        <v/>
      </c>
      <c r="J42" s="16" t="n">
        <v>1281.0</v>
      </c>
      <c r="K42" s="16" t="n">
        <v>1287.0</v>
      </c>
      <c r="L42" s="16" t="n">
        <v>1315.0</v>
      </c>
      <c r="M42" s="16" t="n">
        <v>1280.0</v>
      </c>
      <c r="N42" s="16"/>
      <c r="O42" s="16"/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1278.0</v>
      </c>
      <c r="C43" s="16" t="n">
        <v>1267.0</v>
      </c>
      <c r="D43" s="16" t="n">
        <v>1282.0</v>
      </c>
      <c r="E43" s="16" t="n">
        <v>1289.0</v>
      </c>
      <c r="F43" s="16"/>
      <c r="G43" s="16"/>
      <c r="H43" s="17" t="str">
        <f si="4" t="shared"/>
        <v/>
      </c>
      <c r="I43" s="16" t="str">
        <f si="1" t="shared"/>
        <v/>
      </c>
      <c r="J43" s="16" t="n">
        <v>1312.0</v>
      </c>
      <c r="K43" s="16" t="n">
        <v>1301.0</v>
      </c>
      <c r="L43" s="16" t="n">
        <v>1330.0</v>
      </c>
      <c r="M43" s="16" t="n">
        <v>1322.0</v>
      </c>
      <c r="N43" s="16"/>
      <c r="O43" s="16"/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1283.0</v>
      </c>
      <c r="C44" s="16" t="n">
        <v>1286.0</v>
      </c>
      <c r="D44" s="16" t="n">
        <v>1262.0</v>
      </c>
      <c r="E44" s="16" t="n">
        <v>1235.0</v>
      </c>
      <c r="F44" s="16"/>
      <c r="G44" s="16"/>
      <c r="H44" s="17" t="str">
        <f si="4" t="shared"/>
        <v/>
      </c>
      <c r="I44" s="16" t="str">
        <f si="1" t="shared"/>
        <v/>
      </c>
      <c r="J44" s="16" t="n">
        <v>1347.0</v>
      </c>
      <c r="K44" s="16" t="n">
        <v>1333.0</v>
      </c>
      <c r="L44" s="16" t="n">
        <v>1295.0</v>
      </c>
      <c r="M44" s="16" t="n">
        <v>1285.0</v>
      </c>
      <c r="N44" s="16"/>
      <c r="O44" s="16"/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1276.0</v>
      </c>
      <c r="C45" s="16" t="n">
        <v>1267.0</v>
      </c>
      <c r="D45" s="16" t="n">
        <v>1246.0</v>
      </c>
      <c r="E45" s="16" t="n">
        <v>1275.0</v>
      </c>
      <c r="F45" s="16"/>
      <c r="G45" s="16"/>
      <c r="H45" s="17" t="str">
        <f si="4" t="shared"/>
        <v/>
      </c>
      <c r="I45" s="16" t="str">
        <f si="1" t="shared"/>
        <v/>
      </c>
      <c r="J45" s="16" t="n">
        <v>1321.0</v>
      </c>
      <c r="K45" s="16" t="n">
        <v>1326.0</v>
      </c>
      <c r="L45" s="16" t="n">
        <v>1303.0</v>
      </c>
      <c r="M45" s="16" t="n">
        <v>1320.0</v>
      </c>
      <c r="N45" s="16"/>
      <c r="O45" s="16"/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1255.0</v>
      </c>
      <c r="C46" s="16" t="n">
        <v>1284.0</v>
      </c>
      <c r="D46" s="16" t="n">
        <v>1291.0</v>
      </c>
      <c r="E46" s="16" t="n">
        <v>1285.0</v>
      </c>
      <c r="F46" s="16"/>
      <c r="G46" s="16"/>
      <c r="H46" s="17" t="str">
        <f si="4" t="shared"/>
        <v/>
      </c>
      <c r="I46" s="16" t="str">
        <f si="1" t="shared"/>
        <v/>
      </c>
      <c r="J46" s="16" t="n">
        <v>1278.0</v>
      </c>
      <c r="K46" s="16" t="n">
        <v>1301.0</v>
      </c>
      <c r="L46" s="16" t="n">
        <v>1329.0</v>
      </c>
      <c r="M46" s="16" t="n">
        <v>1299.0</v>
      </c>
      <c r="N46" s="16"/>
      <c r="O46" s="16"/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1282.0</v>
      </c>
      <c r="C47" s="16" t="n">
        <v>1285.0</v>
      </c>
      <c r="D47" s="16" t="n">
        <v>1264.0</v>
      </c>
      <c r="E47" s="16" t="n">
        <v>1246.0</v>
      </c>
      <c r="F47" s="16"/>
      <c r="G47" s="16"/>
      <c r="H47" s="17" t="str">
        <f si="4" t="shared"/>
        <v/>
      </c>
      <c r="I47" s="16" t="str">
        <f si="1" t="shared"/>
        <v/>
      </c>
      <c r="J47" s="16" t="n">
        <v>1307.0</v>
      </c>
      <c r="K47" s="16" t="n">
        <v>1300.0</v>
      </c>
      <c r="L47" s="16" t="n">
        <v>1297.0</v>
      </c>
      <c r="M47" s="16" t="n">
        <v>1292.0</v>
      </c>
      <c r="N47" s="16"/>
      <c r="O47" s="16"/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1275.0</v>
      </c>
      <c r="C48" s="16" t="n">
        <v>1260.0</v>
      </c>
      <c r="D48" s="16" t="n">
        <v>1273.0</v>
      </c>
      <c r="E48" s="16" t="n">
        <v>1288.0</v>
      </c>
      <c r="F48" s="16"/>
      <c r="G48" s="16"/>
      <c r="H48" s="17" t="str">
        <f si="4" t="shared"/>
        <v/>
      </c>
      <c r="I48" s="16" t="str">
        <f si="1" t="shared"/>
        <v/>
      </c>
      <c r="J48" s="16" t="n">
        <v>1311.0</v>
      </c>
      <c r="K48" s="16" t="n">
        <v>1300.0</v>
      </c>
      <c r="L48" s="16" t="n">
        <v>1312.0</v>
      </c>
      <c r="M48" s="16" t="n">
        <v>1311.0</v>
      </c>
      <c r="N48" s="16"/>
      <c r="O48" s="16"/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1268.0</v>
      </c>
      <c r="C49" s="16" t="n">
        <v>1275.0</v>
      </c>
      <c r="D49" s="16" t="n">
        <v>1261.0</v>
      </c>
      <c r="E49" s="16" t="n">
        <v>1243.0</v>
      </c>
      <c r="F49" s="16"/>
      <c r="G49" s="16"/>
      <c r="H49" s="17" t="str">
        <f si="4" t="shared"/>
        <v/>
      </c>
      <c r="I49" s="16" t="str">
        <f si="1" t="shared"/>
        <v/>
      </c>
      <c r="J49" s="16" t="n">
        <v>1329.0</v>
      </c>
      <c r="K49" s="16" t="n">
        <v>1343.0</v>
      </c>
      <c r="L49" s="16" t="n">
        <v>1330.0</v>
      </c>
      <c r="M49" s="16" t="n">
        <v>1310.0</v>
      </c>
      <c r="N49" s="16"/>
      <c r="O49" s="16"/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1264.0</v>
      </c>
      <c r="C50" s="16" t="n">
        <v>1274.0</v>
      </c>
      <c r="D50" s="16" t="n">
        <v>1249.0</v>
      </c>
      <c r="E50" s="16" t="n">
        <v>1272.0</v>
      </c>
      <c r="F50" s="16"/>
      <c r="G50" s="16"/>
      <c r="H50" s="17" t="str">
        <f si="4" t="shared"/>
        <v/>
      </c>
      <c r="I50" s="16" t="str">
        <f si="1" t="shared"/>
        <v/>
      </c>
      <c r="J50" s="16" t="n">
        <v>1329.0</v>
      </c>
      <c r="K50" s="16" t="n">
        <v>1329.0</v>
      </c>
      <c r="L50" s="16" t="n">
        <v>1306.0</v>
      </c>
      <c r="M50" s="16" t="n">
        <v>1337.0</v>
      </c>
      <c r="N50" s="16"/>
      <c r="O50" s="16"/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1249.0</v>
      </c>
      <c r="C51" s="16" t="n">
        <v>1267.0</v>
      </c>
      <c r="D51" s="16" t="n">
        <v>1260.0</v>
      </c>
      <c r="E51" s="16" t="n">
        <v>1278.0</v>
      </c>
      <c r="F51" s="16"/>
      <c r="G51" s="16"/>
      <c r="H51" s="17" t="str">
        <f si="4" t="shared"/>
        <v/>
      </c>
      <c r="I51" s="16" t="str">
        <f si="1" t="shared"/>
        <v/>
      </c>
      <c r="J51" s="16" t="n">
        <v>1277.0</v>
      </c>
      <c r="K51" s="16" t="n">
        <v>1302.0</v>
      </c>
      <c r="L51" s="16" t="n">
        <v>1303.0</v>
      </c>
      <c r="M51" s="16" t="n">
        <v>1308.0</v>
      </c>
      <c r="N51" s="16"/>
      <c r="O51" s="16"/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1297.0</v>
      </c>
      <c r="C52" s="16" t="n">
        <v>1268.0</v>
      </c>
      <c r="D52" s="16" t="n">
        <v>1266.0</v>
      </c>
      <c r="E52" s="16" t="n">
        <v>1251.0</v>
      </c>
      <c r="F52" s="16"/>
      <c r="G52" s="16"/>
      <c r="H52" s="17" t="str">
        <f si="4" t="shared"/>
        <v/>
      </c>
      <c r="I52" s="16" t="str">
        <f si="1" t="shared"/>
        <v/>
      </c>
      <c r="J52" s="16" t="n">
        <v>1311.0</v>
      </c>
      <c r="K52" s="16" t="n">
        <v>1308.0</v>
      </c>
      <c r="L52" s="16" t="n">
        <v>1300.0</v>
      </c>
      <c r="M52" s="16" t="n">
        <v>1283.0</v>
      </c>
      <c r="N52" s="16"/>
      <c r="O52" s="16"/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1263.0</v>
      </c>
      <c r="C53" s="16" t="n">
        <v>1249.0</v>
      </c>
      <c r="D53" s="16" t="n">
        <v>1279.0</v>
      </c>
      <c r="E53" s="16" t="n">
        <v>1280.0</v>
      </c>
      <c r="F53" s="16"/>
      <c r="G53" s="16"/>
      <c r="H53" s="17" t="str">
        <f si="4" t="shared"/>
        <v/>
      </c>
      <c r="I53" s="16" t="str">
        <f si="1" t="shared"/>
        <v/>
      </c>
      <c r="J53" s="16" t="n">
        <v>1300.0</v>
      </c>
      <c r="K53" s="16" t="n">
        <v>1284.0</v>
      </c>
      <c r="L53" s="16" t="n">
        <v>1297.0</v>
      </c>
      <c r="M53" s="16" t="n">
        <v>1303.0</v>
      </c>
      <c r="N53" s="16"/>
      <c r="O53" s="16"/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1285.0</v>
      </c>
      <c r="C54" s="16" t="n">
        <v>1298.0</v>
      </c>
      <c r="D54" s="16" t="n">
        <v>1280.0</v>
      </c>
      <c r="E54" s="16" t="n">
        <v>1262.0</v>
      </c>
      <c r="F54" s="16"/>
      <c r="G54" s="16"/>
      <c r="H54" s="17" t="str">
        <f si="4" t="shared"/>
        <v/>
      </c>
      <c r="I54" s="16" t="str">
        <f si="1" t="shared"/>
        <v/>
      </c>
      <c r="J54" s="16" t="n">
        <v>1301.0</v>
      </c>
      <c r="K54" s="16" t="n">
        <v>1309.0</v>
      </c>
      <c r="L54" s="16" t="n">
        <v>1290.0</v>
      </c>
      <c r="M54" s="16" t="n">
        <v>1288.0</v>
      </c>
      <c r="N54" s="16"/>
      <c r="O54" s="16"/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1296.0</v>
      </c>
      <c r="C55" s="16" t="n">
        <v>1290.0</v>
      </c>
      <c r="D55" s="16" t="n">
        <v>1274.0</v>
      </c>
      <c r="E55" s="16" t="n">
        <v>1282.0</v>
      </c>
      <c r="F55" s="16"/>
      <c r="G55" s="16"/>
      <c r="H55" s="17" t="str">
        <f si="4" t="shared"/>
        <v/>
      </c>
      <c r="I55" s="16" t="str">
        <f si="1" t="shared"/>
        <v/>
      </c>
      <c r="J55" s="16" t="n">
        <v>1302.0</v>
      </c>
      <c r="K55" s="16" t="n">
        <v>1319.0</v>
      </c>
      <c r="L55" s="16" t="n">
        <v>1293.0</v>
      </c>
      <c r="M55" s="16" t="n">
        <v>1294.0</v>
      </c>
      <c r="N55" s="16"/>
      <c r="O55" s="16"/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1258.0</v>
      </c>
      <c r="C56" s="16" t="n">
        <v>1281.0</v>
      </c>
      <c r="D56" s="16" t="n">
        <v>1258.0</v>
      </c>
      <c r="E56" s="16" t="n">
        <v>1287.0</v>
      </c>
      <c r="F56" s="16"/>
      <c r="G56" s="16"/>
      <c r="H56" s="17" t="str">
        <f si="4" t="shared"/>
        <v/>
      </c>
      <c r="I56" s="16" t="str">
        <f si="1" t="shared"/>
        <v/>
      </c>
      <c r="J56" s="16" t="n">
        <v>1277.0</v>
      </c>
      <c r="K56" s="16" t="n">
        <v>1301.0</v>
      </c>
      <c r="L56" s="16" t="n">
        <v>1292.0</v>
      </c>
      <c r="M56" s="16" t="n">
        <v>1286.0</v>
      </c>
      <c r="N56" s="16"/>
      <c r="O56" s="16"/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1279.0</v>
      </c>
      <c r="C57" s="16" t="n">
        <v>1288.0</v>
      </c>
      <c r="D57" s="16" t="n">
        <v>1261.0</v>
      </c>
      <c r="E57" s="16" t="n">
        <v>1257.0</v>
      </c>
      <c r="F57" s="16"/>
      <c r="G57" s="16"/>
      <c r="H57" s="17" t="str">
        <f si="4" t="shared"/>
        <v/>
      </c>
      <c r="I57" s="16" t="str">
        <f si="1" t="shared"/>
        <v/>
      </c>
      <c r="J57" s="16" t="n">
        <v>1286.0</v>
      </c>
      <c r="K57" s="16" t="n">
        <v>1296.0</v>
      </c>
      <c r="L57" s="16" t="n">
        <v>1295.0</v>
      </c>
      <c r="M57" s="16" t="n">
        <v>1288.0</v>
      </c>
      <c r="N57" s="16"/>
      <c r="O57" s="16"/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1280.0</v>
      </c>
      <c r="C58" s="16" t="n">
        <v>1242.0</v>
      </c>
      <c r="D58" s="16" t="n">
        <v>1260.0</v>
      </c>
      <c r="E58" s="16" t="n">
        <v>1271.0</v>
      </c>
      <c r="F58" s="16"/>
      <c r="G58" s="16"/>
      <c r="H58" s="17" t="str">
        <f si="4" t="shared"/>
        <v/>
      </c>
      <c r="I58" s="16" t="str">
        <f si="1" t="shared"/>
        <v/>
      </c>
      <c r="J58" s="16" t="n">
        <v>1302.0</v>
      </c>
      <c r="K58" s="16" t="n">
        <v>1298.0</v>
      </c>
      <c r="L58" s="16" t="n">
        <v>1320.0</v>
      </c>
      <c r="M58" s="16" t="n">
        <v>1317.0</v>
      </c>
      <c r="N58" s="16"/>
      <c r="O58" s="16"/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1255.0</v>
      </c>
      <c r="C59" s="16" t="n">
        <v>1267.0</v>
      </c>
      <c r="D59" s="16" t="n">
        <v>1258.0</v>
      </c>
      <c r="E59" s="16" t="n">
        <v>1254.0</v>
      </c>
      <c r="F59" s="16"/>
      <c r="G59" s="16"/>
      <c r="H59" s="17" t="str">
        <f si="4" t="shared"/>
        <v/>
      </c>
      <c r="I59" s="16" t="str">
        <f si="1" t="shared"/>
        <v/>
      </c>
      <c r="J59" s="16" t="n">
        <v>1329.0</v>
      </c>
      <c r="K59" s="16" t="n">
        <v>1333.0</v>
      </c>
      <c r="L59" s="16" t="n">
        <v>1331.0</v>
      </c>
      <c r="M59" s="16" t="n">
        <v>1318.0</v>
      </c>
      <c r="N59" s="16"/>
      <c r="O59" s="16"/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1259.0</v>
      </c>
      <c r="C60" s="16" t="n">
        <v>1272.0</v>
      </c>
      <c r="D60" s="16" t="n">
        <v>1244.0</v>
      </c>
      <c r="E60" s="16" t="n">
        <v>1247.0</v>
      </c>
      <c r="F60" s="16"/>
      <c r="G60" s="16"/>
      <c r="H60" s="17" t="str">
        <f si="4" t="shared"/>
        <v/>
      </c>
      <c r="I60" s="16" t="str">
        <f si="1" t="shared"/>
        <v/>
      </c>
      <c r="J60" s="16" t="n">
        <v>1310.0</v>
      </c>
      <c r="K60" s="16" t="n">
        <v>1310.0</v>
      </c>
      <c r="L60" s="16" t="n">
        <v>1291.0</v>
      </c>
      <c r="M60" s="16" t="n">
        <v>1288.0</v>
      </c>
      <c r="N60" s="16"/>
      <c r="O60" s="16"/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1"/>
  <sheetViews>
    <sheetView workbookViewId="0" zoomScale="70" zoomScaleNormal="70">
      <selection activeCell="L30" sqref="L30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customFormat="1" r="1" s="1" spans="1:33" x14ac:dyDescent="0.3">
      <c r="A1" s="3" t="s">
        <v>1</v>
      </c>
      <c r="B1" s="3" t="s">
        <v>45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customFormat="1" r="2" s="1" spans="1:3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 t="str">
        <f>IF(_metadata!B6="","",_metadata!B6)</f>
        <v/>
      </c>
      <c r="P2" s="25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</row>
    <row customFormat="1" r="3" s="1" spans="1:3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</row>
    <row customFormat="1" r="4" s="1" spans="1:33" x14ac:dyDescent="0.3">
      <c r="A4" s="5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</row>
    <row customFormat="1" r="5" s="1" spans="1:33" x14ac:dyDescent="0.3">
      <c r="A5" s="5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</row>
    <row customFormat="1" r="6" s="1" spans="1:33" x14ac:dyDescent="0.3">
      <c r="A6" s="5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</row>
    <row customFormat="1" r="7" s="1" spans="1:33" x14ac:dyDescent="0.3">
      <c r="A7" s="5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</row>
    <row customFormat="1" r="8" s="1" spans="1:33" x14ac:dyDescent="0.3">
      <c r="A8" s="5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</row>
    <row customFormat="1" r="9" s="1" spans="1:33" x14ac:dyDescent="0.3">
      <c r="A9" s="5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</row>
    <row customFormat="1" r="10" s="1" spans="1:33" x14ac:dyDescent="0.3">
      <c r="A10" s="5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</row>
    <row customFormat="1" r="11" s="1" spans="1:33" x14ac:dyDescent="0.3">
      <c r="A11" s="5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</row>
    <row customFormat="1" r="12" s="1" spans="1:33" x14ac:dyDescent="0.3">
      <c r="A12" s="5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</row>
    <row customFormat="1" r="13" s="1" spans="1:33" x14ac:dyDescent="0.3">
      <c r="A13" s="5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</row>
    <row customFormat="1" r="14" s="1" spans="1:33" x14ac:dyDescent="0.3">
      <c r="A14" s="5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</row>
    <row customFormat="1" r="15" s="1" spans="1:33" x14ac:dyDescent="0.3">
      <c r="A15" s="5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</row>
    <row customFormat="1" r="16" s="1" spans="1:33" x14ac:dyDescent="0.3">
      <c r="A16" s="5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</row>
    <row customFormat="1" r="17" s="1" spans="1:33" x14ac:dyDescent="0.3">
      <c r="A17" s="5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</sheetData>
  <mergeCells count="4">
    <mergeCell ref="B2:N2"/>
    <mergeCell ref="O2:P2"/>
    <mergeCell ref="Q2:R2"/>
    <mergeCell ref="AB2:AG2"/>
  </mergeCells>
  <phoneticPr fontId="7" type="noConversion"/>
  <conditionalFormatting sqref="B4:AF4">
    <cfRule dxfId="11" operator="greaterThan" priority="4" type="cellIs">
      <formula>30</formula>
    </cfRule>
    <cfRule dxfId="10" operator="lessThan" priority="3" type="cellIs">
      <formula>-30</formula>
    </cfRule>
  </conditionalFormatting>
  <conditionalFormatting sqref="B59:AF59">
    <cfRule dxfId="9" operator="lessThan" priority="1" type="cellIs">
      <formula>-30</formula>
    </cfRule>
    <cfRule dxfId="8" operator="greaterThan" priority="2" type="cellIs">
      <formula>30</formula>
    </cfRule>
  </conditionalFormatting>
  <conditionalFormatting sqref="B5:AF58">
    <cfRule dxfId="7" operator="greaterThan" priority="6" type="cellIs">
      <formula>20</formula>
    </cfRule>
    <cfRule dxfId="6" operator="lessThan" priority="5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63"/>
  <sheetViews>
    <sheetView workbookViewId="0" zoomScale="70" zoomScaleNormal="70">
      <selection activeCell="B1" sqref="B1"/>
    </sheetView>
  </sheetViews>
  <sheetFormatPr defaultColWidth="9" defaultRowHeight="14" x14ac:dyDescent="0.3"/>
  <cols>
    <col min="1" max="1" style="1" width="9.0" collapsed="true"/>
    <col min="2" max="2" customWidth="true" style="1" width="11.33203125" collapsed="true"/>
    <col min="3" max="35" style="1" width="9.0" collapsed="true"/>
    <col min="36" max="37" customWidth="true" style="1" width="8.75" collapsed="true"/>
    <col min="38" max="38" customWidth="true" style="1" width="17.6640625" collapsed="true"/>
    <col min="39" max="39" customWidth="true" style="2" width="4.25" collapsed="true"/>
    <col min="40" max="40" customWidth="true" style="1" width="17.6640625" collapsed="true"/>
    <col min="41" max="41" customWidth="true" style="1" width="4.4140625" collapsed="true"/>
    <col min="42" max="42" customWidth="true" style="1" width="17.6640625" collapsed="true"/>
    <col min="43" max="43" customWidth="true" style="2" width="4.25" collapsed="true"/>
    <col min="44" max="44" customWidth="true" style="1" width="17.6640625" collapsed="true"/>
    <col min="45" max="16384" style="1" width="9.0" collapsed="true"/>
  </cols>
  <sheetData>
    <row r="1" spans="1:43" x14ac:dyDescent="0.3">
      <c r="A1" s="3" t="s">
        <v>1</v>
      </c>
      <c r="B1" s="3" t="s">
        <v>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43" x14ac:dyDescent="0.3">
      <c r="A2" s="4" t="s">
        <v>0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8" t="str">
        <f>IF(_metadata!B6="","",_metadata!B6)</f>
        <v/>
      </c>
      <c r="P2" s="28"/>
      <c r="Q2" s="26" t="s">
        <v>46</v>
      </c>
      <c r="R2" s="26"/>
      <c r="S2" s="7"/>
      <c r="T2" s="7"/>
      <c r="U2" s="7"/>
      <c r="V2" s="7"/>
      <c r="W2" s="7"/>
      <c r="X2" s="7"/>
      <c r="Y2" s="7"/>
      <c r="Z2" s="7"/>
      <c r="AA2" s="7"/>
      <c r="AB2" s="24"/>
      <c r="AC2" s="24"/>
      <c r="AD2" s="24"/>
      <c r="AE2" s="24"/>
      <c r="AF2" s="24"/>
      <c r="AG2" s="27"/>
      <c r="AM2" s="1"/>
      <c r="AQ2" s="1"/>
    </row>
    <row r="3" spans="1:43" x14ac:dyDescent="0.3">
      <c r="A3" s="4" t="s">
        <v>5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47</v>
      </c>
      <c r="AM3" s="1"/>
      <c r="AQ3" s="1"/>
    </row>
    <row r="4" spans="1:43" x14ac:dyDescent="0.3">
      <c r="A4" s="5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 t="e">
        <f ref="AG4:AG35" si="0" t="shared">AVERAGE(B4:AF4)</f>
        <v>#DIV/0!</v>
      </c>
      <c r="AM4" s="1"/>
      <c r="AQ4" s="1"/>
    </row>
    <row r="5" spans="1:43" x14ac:dyDescent="0.3">
      <c r="A5" s="5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 t="e">
        <f si="0" t="shared"/>
        <v>#DIV/0!</v>
      </c>
      <c r="AM5" s="1"/>
      <c r="AQ5" s="1"/>
    </row>
    <row r="6" spans="1:43" x14ac:dyDescent="0.3">
      <c r="A6" s="5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e">
        <f si="0" t="shared"/>
        <v>#DIV/0!</v>
      </c>
      <c r="AM6" s="1"/>
      <c r="AQ6" s="1"/>
    </row>
    <row r="7" spans="1:43" x14ac:dyDescent="0.3">
      <c r="A7" s="5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 t="e">
        <f si="0" t="shared"/>
        <v>#DIV/0!</v>
      </c>
      <c r="AM7" s="1"/>
      <c r="AQ7" s="1"/>
    </row>
    <row r="8" spans="1:43" x14ac:dyDescent="0.3">
      <c r="A8" s="5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 t="e">
        <f si="0" t="shared"/>
        <v>#DIV/0!</v>
      </c>
      <c r="AM8" s="1"/>
      <c r="AQ8" s="1"/>
    </row>
    <row r="9" spans="1:43" x14ac:dyDescent="0.3">
      <c r="A9" s="5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 t="e">
        <f si="0" t="shared"/>
        <v>#DIV/0!</v>
      </c>
      <c r="AM9" s="1"/>
      <c r="AQ9" s="1"/>
    </row>
    <row r="10" spans="1:43" x14ac:dyDescent="0.3">
      <c r="A10" s="5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 t="e">
        <f si="0" t="shared"/>
        <v>#DIV/0!</v>
      </c>
      <c r="AM10" s="1"/>
      <c r="AQ10" s="1"/>
    </row>
    <row r="11" spans="1:43" x14ac:dyDescent="0.3">
      <c r="A11" s="5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 t="e">
        <f si="0" t="shared"/>
        <v>#DIV/0!</v>
      </c>
      <c r="AM11" s="1"/>
      <c r="AQ11" s="1"/>
    </row>
    <row r="12" spans="1:43" x14ac:dyDescent="0.3">
      <c r="A12" s="5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 t="e">
        <f si="0" t="shared"/>
        <v>#DIV/0!</v>
      </c>
      <c r="AM12" s="1"/>
      <c r="AQ12" s="1"/>
    </row>
    <row r="13" spans="1:43" x14ac:dyDescent="0.3">
      <c r="A13" s="5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 t="e">
        <f si="0" t="shared"/>
        <v>#DIV/0!</v>
      </c>
      <c r="AM13" s="1"/>
      <c r="AQ13" s="1"/>
    </row>
    <row r="14" spans="1:43" x14ac:dyDescent="0.3">
      <c r="A14" s="5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 t="e">
        <f si="0" t="shared"/>
        <v>#DIV/0!</v>
      </c>
      <c r="AM14" s="1"/>
      <c r="AQ14" s="1"/>
    </row>
    <row r="15" spans="1:43" x14ac:dyDescent="0.3">
      <c r="A15" s="5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 t="e">
        <f si="0" t="shared"/>
        <v>#DIV/0!</v>
      </c>
      <c r="AM15" s="1"/>
      <c r="AQ15" s="1"/>
    </row>
    <row r="16" spans="1:43" x14ac:dyDescent="0.3">
      <c r="A16" s="5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e">
        <f si="0" t="shared"/>
        <v>#DIV/0!</v>
      </c>
      <c r="AM16" s="1"/>
      <c r="AQ16" s="1"/>
    </row>
    <row customFormat="1" r="17" s="1" spans="1:33" x14ac:dyDescent="0.3">
      <c r="A17" s="5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 t="e">
        <f si="0" t="shared"/>
        <v>#DIV/0!</v>
      </c>
    </row>
    <row customFormat="1" r="18" s="1" spans="1:33" x14ac:dyDescent="0.3">
      <c r="A18" s="5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 t="e">
        <f si="0" t="shared"/>
        <v>#DIV/0!</v>
      </c>
    </row>
    <row customFormat="1" r="19" s="1" spans="1:33" x14ac:dyDescent="0.3">
      <c r="A19" s="5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 t="e">
        <f si="0" t="shared"/>
        <v>#DIV/0!</v>
      </c>
    </row>
    <row customFormat="1" r="20" s="1" spans="1:33" x14ac:dyDescent="0.3">
      <c r="A20" s="5">
        <v>17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 t="e">
        <f si="0" t="shared"/>
        <v>#DIV/0!</v>
      </c>
    </row>
    <row customFormat="1" r="21" s="1" spans="1:33" x14ac:dyDescent="0.3">
      <c r="A21" s="5">
        <v>18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 t="e">
        <f si="0" t="shared"/>
        <v>#DIV/0!</v>
      </c>
    </row>
    <row customFormat="1" r="22" s="1" spans="1:33" x14ac:dyDescent="0.3">
      <c r="A22" s="5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 t="e">
        <f si="0" t="shared"/>
        <v>#DIV/0!</v>
      </c>
    </row>
    <row customFormat="1" r="23" s="1" spans="1:33" x14ac:dyDescent="0.3">
      <c r="A23" s="5">
        <v>20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 t="e">
        <f si="0" t="shared"/>
        <v>#DIV/0!</v>
      </c>
    </row>
    <row customFormat="1" r="24" s="1" spans="1:33" x14ac:dyDescent="0.3">
      <c r="A24" s="5">
        <v>21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e">
        <f si="0" t="shared"/>
        <v>#DIV/0!</v>
      </c>
    </row>
    <row customFormat="1" r="25" s="1" spans="1:33" x14ac:dyDescent="0.3">
      <c r="A25" s="5">
        <v>22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e">
        <f si="0" t="shared"/>
        <v>#DIV/0!</v>
      </c>
    </row>
    <row customFormat="1" r="26" s="1" spans="1:33" x14ac:dyDescent="0.3">
      <c r="A26" s="5">
        <v>23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 t="e">
        <f si="0" t="shared"/>
        <v>#DIV/0!</v>
      </c>
    </row>
    <row customFormat="1" r="27" s="1" spans="1:33" x14ac:dyDescent="0.3">
      <c r="A27" s="5">
        <v>24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 t="e">
        <f si="0" t="shared"/>
        <v>#DIV/0!</v>
      </c>
    </row>
    <row customFormat="1" r="28" s="1" spans="1:33" x14ac:dyDescent="0.3">
      <c r="A28" s="5">
        <v>25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 t="e">
        <f si="0" t="shared"/>
        <v>#DIV/0!</v>
      </c>
    </row>
    <row customFormat="1" r="29" s="1" spans="1:33" x14ac:dyDescent="0.3">
      <c r="A29" s="5">
        <v>26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 t="e">
        <f si="0" t="shared"/>
        <v>#DIV/0!</v>
      </c>
    </row>
    <row customFormat="1" r="30" s="1" spans="1:33" x14ac:dyDescent="0.3">
      <c r="A30" s="5">
        <v>27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 t="e">
        <f si="0" t="shared"/>
        <v>#DIV/0!</v>
      </c>
    </row>
    <row customFormat="1" r="31" s="1" spans="1:33" x14ac:dyDescent="0.3">
      <c r="A31" s="5">
        <v>28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 t="e">
        <f si="0" t="shared"/>
        <v>#DIV/0!</v>
      </c>
    </row>
    <row customFormat="1" r="32" s="1" spans="1:33" x14ac:dyDescent="0.3">
      <c r="A32" s="5">
        <v>29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 t="e">
        <f si="0" t="shared"/>
        <v>#DIV/0!</v>
      </c>
    </row>
    <row customFormat="1" r="33" s="1" spans="1:33" x14ac:dyDescent="0.3">
      <c r="A33" s="5">
        <v>30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 t="e">
        <f si="0" t="shared"/>
        <v>#DIV/0!</v>
      </c>
    </row>
    <row customFormat="1" r="34" s="1" spans="1:33" x14ac:dyDescent="0.3">
      <c r="A34" s="5">
        <v>31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e">
        <f si="0" t="shared"/>
        <v>#DIV/0!</v>
      </c>
    </row>
    <row customFormat="1" r="35" s="1" spans="1:33" x14ac:dyDescent="0.3">
      <c r="A35" s="5">
        <v>32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 t="e">
        <f si="0" t="shared"/>
        <v>#DIV/0!</v>
      </c>
    </row>
    <row customFormat="1" r="36" s="1" spans="1:33" x14ac:dyDescent="0.3">
      <c r="A36" s="5">
        <v>33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 t="e">
        <f ref="AG36:AG59" si="1" t="shared">AVERAGE(B36:AF36)</f>
        <v>#DIV/0!</v>
      </c>
    </row>
    <row customFormat="1" r="37" s="1" spans="1:33" x14ac:dyDescent="0.3">
      <c r="A37" s="5">
        <v>34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 t="e">
        <f si="1" t="shared"/>
        <v>#DIV/0!</v>
      </c>
    </row>
    <row customFormat="1" r="38" s="1" spans="1:33" x14ac:dyDescent="0.3">
      <c r="A38" s="5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 t="e">
        <f si="1" t="shared"/>
        <v>#DIV/0!</v>
      </c>
    </row>
    <row customFormat="1" r="39" s="1" spans="1:33" x14ac:dyDescent="0.3">
      <c r="A39" s="5">
        <v>36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 t="e">
        <f si="1" t="shared"/>
        <v>#DIV/0!</v>
      </c>
    </row>
    <row customFormat="1" r="40" s="1" spans="1:33" x14ac:dyDescent="0.3">
      <c r="A40" s="5">
        <v>37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e">
        <f si="1" t="shared"/>
        <v>#DIV/0!</v>
      </c>
    </row>
    <row customFormat="1" r="41" s="1" spans="1:33" x14ac:dyDescent="0.3">
      <c r="A41" s="5">
        <v>38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 t="e">
        <f si="1" t="shared"/>
        <v>#DIV/0!</v>
      </c>
    </row>
    <row customFormat="1" r="42" s="1" spans="1:33" x14ac:dyDescent="0.3">
      <c r="A42" s="5">
        <v>39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 t="e">
        <f si="1" t="shared"/>
        <v>#DIV/0!</v>
      </c>
    </row>
    <row customFormat="1" r="43" s="1" spans="1:33" x14ac:dyDescent="0.3">
      <c r="A43" s="5">
        <v>40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 t="e">
        <f si="1" t="shared"/>
        <v>#DIV/0!</v>
      </c>
    </row>
    <row customFormat="1" r="44" s="1" spans="1:33" x14ac:dyDescent="0.3">
      <c r="A44" s="5">
        <v>41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 t="e">
        <f si="1" t="shared"/>
        <v>#DIV/0!</v>
      </c>
    </row>
    <row customFormat="1" r="45" s="1" spans="1:33" x14ac:dyDescent="0.3">
      <c r="A45" s="5">
        <v>42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 t="e">
        <f si="1" t="shared"/>
        <v>#DIV/0!</v>
      </c>
    </row>
    <row customFormat="1" r="46" s="1" spans="1:33" x14ac:dyDescent="0.3">
      <c r="A46" s="5">
        <v>43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 t="e">
        <f si="1" t="shared"/>
        <v>#DIV/0!</v>
      </c>
    </row>
    <row customFormat="1" r="47" s="1" spans="1:33" x14ac:dyDescent="0.3">
      <c r="A47" s="5">
        <v>44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 t="e">
        <f si="1" t="shared"/>
        <v>#DIV/0!</v>
      </c>
    </row>
    <row customFormat="1" r="48" s="1" spans="1:33" x14ac:dyDescent="0.3">
      <c r="A48" s="5">
        <v>45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 t="e">
        <f si="1" t="shared"/>
        <v>#DIV/0!</v>
      </c>
    </row>
    <row r="49" spans="1:43" x14ac:dyDescent="0.3">
      <c r="A49" s="5">
        <v>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 t="e">
        <f si="1" t="shared"/>
        <v>#DIV/0!</v>
      </c>
      <c r="AM49" s="1"/>
      <c r="AQ49" s="1"/>
    </row>
    <row r="50" spans="1:43" x14ac:dyDescent="0.3">
      <c r="A50" s="5">
        <v>47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 t="e">
        <f si="1" t="shared"/>
        <v>#DIV/0!</v>
      </c>
      <c r="AM50" s="1"/>
      <c r="AQ50" s="1"/>
    </row>
    <row r="51" spans="1:43" x14ac:dyDescent="0.3">
      <c r="A51" s="5">
        <v>48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 t="e">
        <f si="1" t="shared"/>
        <v>#DIV/0!</v>
      </c>
      <c r="AM51" s="1"/>
      <c r="AQ51" s="1"/>
    </row>
    <row r="52" spans="1:43" x14ac:dyDescent="0.3">
      <c r="A52" s="5">
        <v>49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 t="e">
        <f si="1" t="shared"/>
        <v>#DIV/0!</v>
      </c>
      <c r="AM52" s="1"/>
      <c r="AQ52" s="1"/>
    </row>
    <row r="53" spans="1:43" x14ac:dyDescent="0.3">
      <c r="A53" s="5">
        <v>50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 t="e">
        <f si="1" t="shared"/>
        <v>#DIV/0!</v>
      </c>
      <c r="AM53" s="1"/>
      <c r="AQ53" s="1"/>
    </row>
    <row r="54" spans="1:43" x14ac:dyDescent="0.3">
      <c r="A54" s="5">
        <v>51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 t="e">
        <f si="1" t="shared"/>
        <v>#DIV/0!</v>
      </c>
      <c r="AM54" s="1"/>
      <c r="AQ54" s="1"/>
    </row>
    <row r="55" spans="1:43" x14ac:dyDescent="0.3">
      <c r="A55" s="5">
        <v>52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 t="e">
        <f si="1" t="shared"/>
        <v>#DIV/0!</v>
      </c>
      <c r="AM55" s="1"/>
      <c r="AQ55" s="1"/>
    </row>
    <row r="56" spans="1:43" x14ac:dyDescent="0.3">
      <c r="A56" s="5">
        <v>53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 t="e">
        <f si="1" t="shared"/>
        <v>#DIV/0!</v>
      </c>
      <c r="AM56" s="1"/>
      <c r="AQ56" s="1"/>
    </row>
    <row r="57" spans="1:43" x14ac:dyDescent="0.3">
      <c r="A57" s="5">
        <v>54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 t="e">
        <f si="1" t="shared"/>
        <v>#DIV/0!</v>
      </c>
      <c r="AM57" s="1"/>
      <c r="AQ57" s="1"/>
    </row>
    <row r="58" spans="1:43" x14ac:dyDescent="0.3">
      <c r="A58" s="5">
        <v>55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 t="e">
        <f si="1" t="shared"/>
        <v>#DIV/0!</v>
      </c>
      <c r="AM58" s="1"/>
      <c r="AQ58" s="1"/>
    </row>
    <row r="59" spans="1:43" x14ac:dyDescent="0.3">
      <c r="A59" s="5">
        <v>56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 t="e">
        <f si="1" t="shared"/>
        <v>#DIV/0!</v>
      </c>
      <c r="AM59" s="1"/>
      <c r="AQ59" s="1"/>
    </row>
    <row r="60" spans="1:43" x14ac:dyDescent="0.3">
      <c r="A60" s="5" t="s">
        <v>48</v>
      </c>
      <c r="B60" s="6" t="str">
        <f ref="B60:AF60" si="2" t="shared">IF(B4="","",AVERAGE(B4:B59))</f>
        <v/>
      </c>
      <c r="C60" s="6" t="str">
        <f si="2" t="shared"/>
        <v/>
      </c>
      <c r="D60" s="6" t="str">
        <f si="2" t="shared"/>
        <v/>
      </c>
      <c r="E60" s="6" t="str">
        <f si="2" t="shared"/>
        <v/>
      </c>
      <c r="F60" s="6" t="str">
        <f si="2" t="shared"/>
        <v/>
      </c>
      <c r="G60" s="6" t="str">
        <f si="2" t="shared"/>
        <v/>
      </c>
      <c r="H60" s="6" t="str">
        <f si="2" t="shared"/>
        <v/>
      </c>
      <c r="I60" s="6" t="str">
        <f si="2" t="shared"/>
        <v/>
      </c>
      <c r="J60" s="6" t="str">
        <f si="2" t="shared"/>
        <v/>
      </c>
      <c r="K60" s="6" t="str">
        <f si="2" t="shared"/>
        <v/>
      </c>
      <c r="L60" s="6" t="str">
        <f si="2" t="shared"/>
        <v/>
      </c>
      <c r="M60" s="6" t="str">
        <f si="2" t="shared"/>
        <v/>
      </c>
      <c r="N60" s="6" t="str">
        <f si="2" t="shared"/>
        <v/>
      </c>
      <c r="O60" s="6" t="str">
        <f si="2" t="shared"/>
        <v/>
      </c>
      <c r="P60" s="6" t="str">
        <f si="2" t="shared"/>
        <v/>
      </c>
      <c r="Q60" s="6" t="str">
        <f si="2" t="shared"/>
        <v/>
      </c>
      <c r="R60" s="6" t="str">
        <f si="2" t="shared"/>
        <v/>
      </c>
      <c r="S60" s="6" t="str">
        <f si="2" t="shared"/>
        <v/>
      </c>
      <c r="T60" s="6" t="str">
        <f si="2" t="shared"/>
        <v/>
      </c>
      <c r="U60" s="6" t="str">
        <f si="2" t="shared"/>
        <v/>
      </c>
      <c r="V60" s="6" t="str">
        <f si="2" t="shared"/>
        <v/>
      </c>
      <c r="W60" s="6" t="str">
        <f si="2" t="shared"/>
        <v/>
      </c>
      <c r="X60" s="6" t="str">
        <f si="2" t="shared"/>
        <v/>
      </c>
      <c r="Y60" s="6" t="str">
        <f si="2" t="shared"/>
        <v/>
      </c>
      <c r="Z60" s="6" t="str">
        <f si="2" t="shared"/>
        <v/>
      </c>
      <c r="AA60" s="6" t="str">
        <f si="2" t="shared"/>
        <v/>
      </c>
      <c r="AB60" s="6" t="str">
        <f si="2" t="shared"/>
        <v/>
      </c>
      <c r="AC60" s="6" t="str">
        <f si="2" t="shared"/>
        <v/>
      </c>
      <c r="AD60" s="6" t="str">
        <f si="2" t="shared"/>
        <v/>
      </c>
      <c r="AE60" s="6" t="str">
        <f si="2" t="shared"/>
        <v/>
      </c>
      <c r="AF60" s="6" t="str">
        <f si="2" t="shared"/>
        <v/>
      </c>
      <c r="AG60" s="5"/>
      <c r="AM60" s="1"/>
      <c r="AQ60" s="1"/>
    </row>
    <row r="61" spans="1:43" x14ac:dyDescent="0.3">
      <c r="AM61" s="1"/>
      <c r="AQ61" s="1"/>
    </row>
    <row r="62" spans="1:43" x14ac:dyDescent="0.3">
      <c r="AM62" s="1"/>
      <c r="AQ62" s="1"/>
    </row>
    <row r="63" spans="1:43" x14ac:dyDescent="0.3">
      <c r="AM63" s="1"/>
      <c r="AQ63" s="1"/>
    </row>
  </sheetData>
  <mergeCells count="4">
    <mergeCell ref="B2:N2"/>
    <mergeCell ref="O2:P2"/>
    <mergeCell ref="Q2:R2"/>
    <mergeCell ref="AB2:AG2"/>
  </mergeCells>
  <phoneticPr fontId="7" type="noConversion"/>
  <conditionalFormatting sqref="B4:AF4">
    <cfRule dxfId="5" operator="greaterThan" priority="4" type="cellIs">
      <formula>30</formula>
    </cfRule>
    <cfRule dxfId="4" operator="lessThan" priority="3" type="cellIs">
      <formula>-30</formula>
    </cfRule>
  </conditionalFormatting>
  <conditionalFormatting sqref="B59:AF59">
    <cfRule dxfId="3" operator="greaterThan" priority="6" type="cellIs">
      <formula>30</formula>
    </cfRule>
    <cfRule dxfId="2" operator="lessThan" priority="5" type="cellIs">
      <formula>-30</formula>
    </cfRule>
  </conditionalFormatting>
  <conditionalFormatting sqref="B5:AF58">
    <cfRule dxfId="1" operator="greaterThan" priority="2" type="cellIs">
      <formula>20</formula>
    </cfRule>
    <cfRule dxfId="0" operator="lessThan" priority="1" type="cellIs">
      <formula>-20</formula>
    </cfRule>
  </conditionalFormatting>
  <printOptions gridLines="1"/>
  <pageMargins bottom="1" footer="0.5" header="0.5" left="0.75" right="0.75" top="1"/>
  <pageSetup orientation="portrait" paperSize="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1" sqref="D11"/>
    </sheetView>
  </sheetViews>
  <sheetFormatPr defaultColWidth="9" defaultRowHeight="14" x14ac:dyDescent="0.3"/>
  <sheetData>
    <row r="1">
      <c r="A1" t="s">
        <v>53</v>
      </c>
      <c r="B1" t="n">
        <v>43683.623638715275</v>
      </c>
    </row>
    <row r="2">
      <c r="A2" t="s">
        <v>54</v>
      </c>
      <c r="B2" t="s">
        <v>363</v>
      </c>
    </row>
    <row r="3">
      <c r="A3" t="s">
        <v>56</v>
      </c>
      <c r="B3" t="s">
        <v>364</v>
      </c>
    </row>
    <row r="4">
      <c r="A4" t="s">
        <v>58</v>
      </c>
      <c r="B4" t="s">
        <v>362</v>
      </c>
    </row>
    <row r="5">
      <c r="A5" t="s">
        <v>59</v>
      </c>
      <c r="B5" t="s">
        <v>365</v>
      </c>
    </row>
    <row r="6">
      <c r="A6" t="s">
        <v>61</v>
      </c>
      <c r="B6" t="s">
        <v>62</v>
      </c>
    </row>
    <row r="7">
      <c r="A7" t="s">
        <v>63</v>
      </c>
      <c r="B7" t="s">
        <v>64</v>
      </c>
    </row>
    <row r="8">
      <c r="A8" t="s">
        <v>65</v>
      </c>
      <c r="B8" t="s">
        <v>66</v>
      </c>
    </row>
    <row r="9">
      <c r="A9" t="s">
        <v>67</v>
      </c>
      <c r="B9" t="s">
        <v>68</v>
      </c>
    </row>
    <row r="10">
      <c r="A10" t="s">
        <v>69</v>
      </c>
      <c r="B10" t="s">
        <v>70</v>
      </c>
    </row>
    <row r="11">
      <c r="A11" t="s">
        <v>71</v>
      </c>
      <c r="B11" t="s">
        <v>72</v>
      </c>
    </row>
    <row r="12">
      <c r="A12" t="s">
        <v>73</v>
      </c>
      <c r="B12" t="n">
        <v>1.0</v>
      </c>
    </row>
    <row r="13">
      <c r="A13" t="s">
        <v>74</v>
      </c>
      <c r="B13" t="s">
        <v>75</v>
      </c>
    </row>
    <row r="14">
      <c r="A14" t="s">
        <v>76</v>
      </c>
      <c r="B14" t="n">
        <v>5.0</v>
      </c>
    </row>
    <row r="15">
      <c r="A15" t="s">
        <v>77</v>
      </c>
      <c r="B15" t="s">
        <v>78</v>
      </c>
    </row>
    <row r="16">
      <c r="A16" t="s">
        <v>79</v>
      </c>
      <c r="B16" t="s">
        <v>80</v>
      </c>
    </row>
    <row r="17">
      <c r="A17" t="s">
        <v>81</v>
      </c>
      <c r="B17" t="s">
        <v>359</v>
      </c>
    </row>
    <row r="18">
      <c r="A18" t="s">
        <v>83</v>
      </c>
      <c r="B18" t="s">
        <v>84</v>
      </c>
    </row>
    <row r="19">
      <c r="A19" t="s">
        <v>85</v>
      </c>
      <c r="B19" t="s">
        <v>394</v>
      </c>
    </row>
    <row r="20">
      <c r="A20" t="s">
        <v>87</v>
      </c>
      <c r="B20" t="s">
        <v>394</v>
      </c>
    </row>
    <row r="21">
      <c r="A21" t="s">
        <v>88</v>
      </c>
      <c r="B21" t="s">
        <v>395</v>
      </c>
    </row>
    <row r="22">
      <c r="A22" t="s">
        <v>90</v>
      </c>
      <c r="B22" t="n">
        <v>43678.00000445602</v>
      </c>
    </row>
    <row r="23">
      <c r="A23" t="s">
        <v>91</v>
      </c>
      <c r="B23" t="n">
        <v>43466.623638715275</v>
      </c>
    </row>
  </sheetData>
  <phoneticPr fontId="7" type="noConversion"/>
  <printOptions gridLines="1"/>
  <pageMargins bottom="0.75" footer="0.5" header="0.5" left="0.69930555555555596" right="0.69930555555555596" top="0.75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7DE6-4889-4AE6-B668-F8F98A906F78}">
  <dimension ref="A1:B1"/>
  <sheetViews>
    <sheetView workbookViewId="0">
      <selection activeCell="D11" sqref="D11"/>
    </sheetView>
  </sheetViews>
  <sheetFormatPr defaultRowHeight="14" x14ac:dyDescent="0.3"/>
  <sheetData>
    <row r="1" spans="1:2" x14ac:dyDescent="0.3">
      <c r="A1" s="29" t="s">
        <v>50</v>
      </c>
      <c r="B1">
        <v>12</v>
      </c>
    </row>
  </sheetData>
  <phoneticPr fontId="7" type="noConversion"/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51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1272.0</v>
      </c>
      <c r="C5" s="16" t="n">
        <v>1283.0</v>
      </c>
      <c r="D5" s="16" t="n">
        <v>1259.0</v>
      </c>
      <c r="E5" s="16" t="n">
        <v>1250.0</v>
      </c>
      <c r="F5" s="16" t="n">
        <v>1256.0</v>
      </c>
      <c r="G5" s="16" t="n">
        <v>1270.0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1307.0</v>
      </c>
      <c r="K5" s="16" t="n">
        <v>1334.0</v>
      </c>
      <c r="L5" s="16" t="n">
        <v>1292.0</v>
      </c>
      <c r="M5" s="16" t="n">
        <v>1304.0</v>
      </c>
      <c r="N5" s="16" t="n">
        <v>1312.0</v>
      </c>
      <c r="O5" s="16" t="n">
        <v>1305.0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1266.0</v>
      </c>
      <c r="C6" s="16" t="n">
        <v>1271.0</v>
      </c>
      <c r="D6" s="16" t="n">
        <v>1255.0</v>
      </c>
      <c r="E6" s="16" t="n">
        <v>1253.0</v>
      </c>
      <c r="F6" s="16" t="n">
        <v>1267.0</v>
      </c>
      <c r="G6" s="16" t="n">
        <v>1264.0</v>
      </c>
      <c r="H6" s="17" t="str">
        <f si="0" t="shared"/>
        <v/>
      </c>
      <c r="I6" s="16" t="str">
        <f si="1" t="shared"/>
        <v/>
      </c>
      <c r="J6" s="16" t="n">
        <v>1287.0</v>
      </c>
      <c r="K6" s="16" t="n">
        <v>1303.0</v>
      </c>
      <c r="L6" s="16" t="n">
        <v>1278.0</v>
      </c>
      <c r="M6" s="16" t="n">
        <v>1297.0</v>
      </c>
      <c r="N6" s="16" t="n">
        <v>1314.0</v>
      </c>
      <c r="O6" s="16" t="n">
        <v>1312.0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1240.0</v>
      </c>
      <c r="C7" s="16" t="n">
        <v>1239.0</v>
      </c>
      <c r="D7" s="16" t="n">
        <v>1283.0</v>
      </c>
      <c r="E7" s="16" t="n">
        <v>1253.0</v>
      </c>
      <c r="F7" s="16" t="n">
        <v>1268.0</v>
      </c>
      <c r="G7" s="16" t="n">
        <v>1261.0</v>
      </c>
      <c r="H7" s="17" t="str">
        <f si="0" t="shared"/>
        <v/>
      </c>
      <c r="I7" s="16" t="str">
        <f si="1" t="shared"/>
        <v/>
      </c>
      <c r="J7" s="16" t="n">
        <v>1287.0</v>
      </c>
      <c r="K7" s="16" t="n">
        <v>1290.0</v>
      </c>
      <c r="L7" s="16" t="n">
        <v>1310.0</v>
      </c>
      <c r="M7" s="16" t="n">
        <v>1298.0</v>
      </c>
      <c r="N7" s="16" t="n">
        <v>1318.0</v>
      </c>
      <c r="O7" s="16" t="n">
        <v>1306.0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1260.0</v>
      </c>
      <c r="C8" s="16" t="n">
        <v>1257.0</v>
      </c>
      <c r="D8" s="16" t="n">
        <v>1279.0</v>
      </c>
      <c r="E8" s="16" t="n">
        <v>1247.0</v>
      </c>
      <c r="F8" s="16" t="n">
        <v>1253.0</v>
      </c>
      <c r="G8" s="16" t="n">
        <v>1258.0</v>
      </c>
      <c r="H8" s="17" t="str">
        <f si="0" t="shared"/>
        <v/>
      </c>
      <c r="I8" s="16" t="str">
        <f si="1" t="shared"/>
        <v/>
      </c>
      <c r="J8" s="16" t="n">
        <v>1325.0</v>
      </c>
      <c r="K8" s="16" t="n">
        <v>1296.0</v>
      </c>
      <c r="L8" s="16" t="n">
        <v>1322.0</v>
      </c>
      <c r="M8" s="16" t="n">
        <v>1281.0</v>
      </c>
      <c r="N8" s="16" t="n">
        <v>1298.0</v>
      </c>
      <c r="O8" s="16" t="n">
        <v>1304.0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1283.0</v>
      </c>
      <c r="C9" s="16" t="n">
        <v>1260.0</v>
      </c>
      <c r="D9" s="16" t="n">
        <v>1262.0</v>
      </c>
      <c r="E9" s="16" t="n">
        <v>1298.0</v>
      </c>
      <c r="F9" s="16" t="n">
        <v>1285.0</v>
      </c>
      <c r="G9" s="16" t="n">
        <v>1253.0</v>
      </c>
      <c r="H9" s="17" t="str">
        <f si="0" t="shared"/>
        <v/>
      </c>
      <c r="I9" s="16" t="str">
        <f si="1" t="shared"/>
        <v/>
      </c>
      <c r="J9" s="16" t="n">
        <v>1309.0</v>
      </c>
      <c r="K9" s="16" t="n">
        <v>1289.0</v>
      </c>
      <c r="L9" s="16" t="n">
        <v>1282.0</v>
      </c>
      <c r="M9" s="16" t="n">
        <v>1301.0</v>
      </c>
      <c r="N9" s="16" t="n">
        <v>1303.0</v>
      </c>
      <c r="O9" s="16" t="n">
        <v>1301.0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1265.0</v>
      </c>
      <c r="C10" s="16" t="n">
        <v>1267.0</v>
      </c>
      <c r="D10" s="16" t="n">
        <v>1263.0</v>
      </c>
      <c r="E10" s="16" t="n">
        <v>1283.0</v>
      </c>
      <c r="F10" s="16" t="n">
        <v>1251.0</v>
      </c>
      <c r="G10" s="16" t="n">
        <v>1267.0</v>
      </c>
      <c r="H10" s="17" t="str">
        <f si="0" t="shared"/>
        <v/>
      </c>
      <c r="I10" s="16" t="str">
        <f si="1" t="shared"/>
        <v/>
      </c>
      <c r="J10" s="16" t="n">
        <v>1288.0</v>
      </c>
      <c r="K10" s="16" t="n">
        <v>1330.0</v>
      </c>
      <c r="L10" s="16" t="n">
        <v>1298.0</v>
      </c>
      <c r="M10" s="16" t="n">
        <v>1321.0</v>
      </c>
      <c r="N10" s="16" t="n">
        <v>1301.0</v>
      </c>
      <c r="O10" s="16" t="n">
        <v>1297.0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1254.0</v>
      </c>
      <c r="C11" s="16" t="n">
        <v>1281.0</v>
      </c>
      <c r="D11" s="16" t="n">
        <v>1256.0</v>
      </c>
      <c r="E11" s="16" t="n">
        <v>1248.0</v>
      </c>
      <c r="F11" s="16" t="n">
        <v>1274.0</v>
      </c>
      <c r="G11" s="16" t="n">
        <v>1284.0</v>
      </c>
      <c r="H11" s="17" t="str">
        <f si="0" t="shared"/>
        <v/>
      </c>
      <c r="I11" s="16" t="str">
        <f si="1" t="shared"/>
        <v/>
      </c>
      <c r="J11" s="16" t="n">
        <v>1293.0</v>
      </c>
      <c r="K11" s="16" t="n">
        <v>1314.0</v>
      </c>
      <c r="L11" s="16" t="n">
        <v>1283.0</v>
      </c>
      <c r="M11" s="16" t="n">
        <v>1295.0</v>
      </c>
      <c r="N11" s="16" t="n">
        <v>1321.0</v>
      </c>
      <c r="O11" s="16" t="n">
        <v>1322.0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1250.0</v>
      </c>
      <c r="C12" s="16" t="n">
        <v>1237.0</v>
      </c>
      <c r="D12" s="16" t="n">
        <v>1267.0</v>
      </c>
      <c r="E12" s="16" t="n">
        <v>1233.0</v>
      </c>
      <c r="F12" s="16" t="n">
        <v>1259.0</v>
      </c>
      <c r="G12" s="16" t="n">
        <v>1248.0</v>
      </c>
      <c r="H12" s="17" t="str">
        <f si="0" t="shared"/>
        <v/>
      </c>
      <c r="I12" s="16" t="str">
        <f si="1" t="shared"/>
        <v/>
      </c>
      <c r="J12" s="16" t="n">
        <v>1294.0</v>
      </c>
      <c r="K12" s="16" t="n">
        <v>1298.0</v>
      </c>
      <c r="L12" s="16" t="n">
        <v>1327.0</v>
      </c>
      <c r="M12" s="16" t="n">
        <v>1305.0</v>
      </c>
      <c r="N12" s="16" t="n">
        <v>1318.0</v>
      </c>
      <c r="O12" s="16" t="n">
        <v>1295.0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1283.0</v>
      </c>
      <c r="C13" s="16" t="n">
        <v>1260.0</v>
      </c>
      <c r="D13" s="16" t="n">
        <v>1288.0</v>
      </c>
      <c r="E13" s="16" t="n">
        <v>1250.0</v>
      </c>
      <c r="F13" s="16" t="n">
        <v>1274.0</v>
      </c>
      <c r="G13" s="16" t="n">
        <v>1286.0</v>
      </c>
      <c r="H13" s="17" t="str">
        <f si="0" t="shared"/>
        <v/>
      </c>
      <c r="I13" s="16" t="str">
        <f si="1" t="shared"/>
        <v/>
      </c>
      <c r="J13" s="16" t="n">
        <v>1337.0</v>
      </c>
      <c r="K13" s="16" t="n">
        <v>1305.0</v>
      </c>
      <c r="L13" s="16" t="n">
        <v>1326.0</v>
      </c>
      <c r="M13" s="16" t="n">
        <v>1300.0</v>
      </c>
      <c r="N13" s="16" t="n">
        <v>1300.0</v>
      </c>
      <c r="O13" s="16" t="n">
        <v>1312.0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1270.0</v>
      </c>
      <c r="C14" s="16" t="n">
        <v>1237.0</v>
      </c>
      <c r="D14" s="16" t="n">
        <v>1246.0</v>
      </c>
      <c r="E14" s="16" t="n">
        <v>1273.0</v>
      </c>
      <c r="F14" s="16" t="n">
        <v>1255.0</v>
      </c>
      <c r="G14" s="16" t="n">
        <v>1257.0</v>
      </c>
      <c r="H14" s="17" t="str">
        <f si="0" t="shared"/>
        <v/>
      </c>
      <c r="I14" s="16" t="str">
        <f si="1" t="shared"/>
        <v/>
      </c>
      <c r="J14" s="16" t="n">
        <v>1301.0</v>
      </c>
      <c r="K14" s="16" t="n">
        <v>1298.0</v>
      </c>
      <c r="L14" s="16" t="n">
        <v>1305.0</v>
      </c>
      <c r="M14" s="16" t="n">
        <v>1322.0</v>
      </c>
      <c r="N14" s="16" t="n">
        <v>1309.0</v>
      </c>
      <c r="O14" s="16" t="n">
        <v>1321.0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1253.0</v>
      </c>
      <c r="C15" s="16" t="n">
        <v>1274.0</v>
      </c>
      <c r="D15" s="16" t="n">
        <v>1255.0</v>
      </c>
      <c r="E15" s="16" t="n">
        <v>1282.0</v>
      </c>
      <c r="F15" s="16" t="n">
        <v>1285.0</v>
      </c>
      <c r="G15" s="16" t="n">
        <v>1254.0</v>
      </c>
      <c r="H15" s="17" t="str">
        <f si="0" t="shared"/>
        <v/>
      </c>
      <c r="I15" s="16" t="str">
        <f si="1" t="shared"/>
        <v/>
      </c>
      <c r="J15" s="16" t="n">
        <v>1289.0</v>
      </c>
      <c r="K15" s="16" t="n">
        <v>1322.0</v>
      </c>
      <c r="L15" s="16" t="n">
        <v>1304.0</v>
      </c>
      <c r="M15" s="16" t="n">
        <v>1320.0</v>
      </c>
      <c r="N15" s="16" t="n">
        <v>1293.0</v>
      </c>
      <c r="O15" s="16" t="n">
        <v>1303.0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1238.0</v>
      </c>
      <c r="C16" s="16" t="n">
        <v>1253.0</v>
      </c>
      <c r="D16" s="16" t="n">
        <v>1236.0</v>
      </c>
      <c r="E16" s="16" t="n">
        <v>1226.0</v>
      </c>
      <c r="F16" s="16" t="n">
        <v>1261.0</v>
      </c>
      <c r="G16" s="16" t="n">
        <v>1268.0</v>
      </c>
      <c r="H16" s="17" t="str">
        <f si="0" t="shared"/>
        <v/>
      </c>
      <c r="I16" s="16" t="str">
        <f si="1" t="shared"/>
        <v/>
      </c>
      <c r="J16" s="16" t="n">
        <v>1307.0</v>
      </c>
      <c r="K16" s="16" t="n">
        <v>1334.0</v>
      </c>
      <c r="L16" s="16" t="n">
        <v>1299.0</v>
      </c>
      <c r="M16" s="16" t="n">
        <v>1309.0</v>
      </c>
      <c r="N16" s="16" t="n">
        <v>1314.0</v>
      </c>
      <c r="O16" s="16" t="n">
        <v>1316.0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1253.0</v>
      </c>
      <c r="C17" s="16" t="n">
        <v>1257.0</v>
      </c>
      <c r="D17" s="16" t="n">
        <v>1290.0</v>
      </c>
      <c r="E17" s="16" t="n">
        <v>1256.0</v>
      </c>
      <c r="F17" s="16" t="n">
        <v>1283.0</v>
      </c>
      <c r="G17" s="16" t="n">
        <v>1272.0</v>
      </c>
      <c r="H17" s="17" t="str">
        <f si="0" t="shared"/>
        <v/>
      </c>
      <c r="I17" s="16" t="str">
        <f si="1" t="shared"/>
        <v/>
      </c>
      <c r="J17" s="16" t="n">
        <v>1298.0</v>
      </c>
      <c r="K17" s="16" t="n">
        <v>1297.0</v>
      </c>
      <c r="L17" s="16" t="n">
        <v>1324.0</v>
      </c>
      <c r="M17" s="16" t="n">
        <v>1302.0</v>
      </c>
      <c r="N17" s="16" t="n">
        <v>1324.0</v>
      </c>
      <c r="O17" s="16" t="n">
        <v>1297.0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1281.0</v>
      </c>
      <c r="C18" s="16" t="n">
        <v>1275.0</v>
      </c>
      <c r="D18" s="16" t="n">
        <v>1280.0</v>
      </c>
      <c r="E18" s="16" t="n">
        <v>1247.0</v>
      </c>
      <c r="F18" s="16" t="n">
        <v>1258.0</v>
      </c>
      <c r="G18" s="16" t="n">
        <v>1268.0</v>
      </c>
      <c r="H18" s="17" t="str">
        <f si="0" t="shared"/>
        <v/>
      </c>
      <c r="I18" s="16" t="str">
        <f si="1" t="shared"/>
        <v/>
      </c>
      <c r="J18" s="16" t="n">
        <v>1308.0</v>
      </c>
      <c r="K18" s="16" t="n">
        <v>1303.0</v>
      </c>
      <c r="L18" s="16" t="n">
        <v>1326.0</v>
      </c>
      <c r="M18" s="16" t="n">
        <v>1280.0</v>
      </c>
      <c r="N18" s="16" t="n">
        <v>1295.0</v>
      </c>
      <c r="O18" s="16" t="n">
        <v>1307.0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1256.0</v>
      </c>
      <c r="C19" s="16" t="n">
        <v>1254.0</v>
      </c>
      <c r="D19" s="16" t="n">
        <v>1249.0</v>
      </c>
      <c r="E19" s="16" t="n">
        <v>1288.0</v>
      </c>
      <c r="F19" s="16" t="n">
        <v>1253.0</v>
      </c>
      <c r="G19" s="16" t="n">
        <v>1252.0</v>
      </c>
      <c r="H19" s="17" t="str">
        <f si="0" t="shared"/>
        <v/>
      </c>
      <c r="I19" s="16" t="str">
        <f si="1" t="shared"/>
        <v/>
      </c>
      <c r="J19" s="16" t="n">
        <v>1333.0</v>
      </c>
      <c r="K19" s="16" t="n">
        <v>1303.0</v>
      </c>
      <c r="L19" s="16" t="n">
        <v>1306.0</v>
      </c>
      <c r="M19" s="16" t="n">
        <v>1327.0</v>
      </c>
      <c r="N19" s="16" t="n">
        <v>1314.0</v>
      </c>
      <c r="O19" s="16" t="n">
        <v>1312.0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1236.0</v>
      </c>
      <c r="C20" s="16" t="n">
        <v>1273.0</v>
      </c>
      <c r="D20" s="16" t="n">
        <v>1253.0</v>
      </c>
      <c r="E20" s="16" t="n">
        <v>1269.0</v>
      </c>
      <c r="F20" s="16" t="n">
        <v>1253.0</v>
      </c>
      <c r="G20" s="16" t="n">
        <v>1281.0</v>
      </c>
      <c r="H20" s="17" t="str">
        <f si="0" t="shared"/>
        <v/>
      </c>
      <c r="I20" s="16" t="str">
        <f si="1" t="shared"/>
        <v/>
      </c>
      <c r="J20" s="16" t="n">
        <v>1292.0</v>
      </c>
      <c r="K20" s="16" t="n">
        <v>1315.0</v>
      </c>
      <c r="L20" s="16" t="n">
        <v>1303.0</v>
      </c>
      <c r="M20" s="16" t="n">
        <v>1312.0</v>
      </c>
      <c r="N20" s="16" t="n">
        <v>1327.0</v>
      </c>
      <c r="O20" s="16" t="n">
        <v>1306.0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1269.0</v>
      </c>
      <c r="C21" s="16" t="n">
        <v>1272.0</v>
      </c>
      <c r="D21" s="16" t="n">
        <v>1262.0</v>
      </c>
      <c r="E21" s="16" t="n">
        <v>1258.0</v>
      </c>
      <c r="F21" s="16" t="n">
        <v>1293.0</v>
      </c>
      <c r="G21" s="16" t="n">
        <v>1255.0</v>
      </c>
      <c r="H21" s="17" t="str">
        <f si="0" t="shared"/>
        <v/>
      </c>
      <c r="I21" s="16" t="str">
        <f si="1" t="shared"/>
        <v/>
      </c>
      <c r="J21" s="16" t="n">
        <v>1315.0</v>
      </c>
      <c r="K21" s="16" t="n">
        <v>1334.0</v>
      </c>
      <c r="L21" s="16" t="n">
        <v>1306.0</v>
      </c>
      <c r="M21" s="16" t="n">
        <v>1305.0</v>
      </c>
      <c r="N21" s="16" t="n">
        <v>1320.0</v>
      </c>
      <c r="O21" s="16" t="n">
        <v>1314.0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1256.0</v>
      </c>
      <c r="C22" s="16" t="n">
        <v>1252.0</v>
      </c>
      <c r="D22" s="16" t="n">
        <v>1279.0</v>
      </c>
      <c r="E22" s="16" t="n">
        <v>1263.0</v>
      </c>
      <c r="F22" s="16" t="n">
        <v>1257.0</v>
      </c>
      <c r="G22" s="16" t="n">
        <v>1280.0</v>
      </c>
      <c r="H22" s="17" t="str">
        <f si="0" t="shared"/>
        <v/>
      </c>
      <c r="I22" s="16" t="str">
        <f si="1" t="shared"/>
        <v/>
      </c>
      <c r="J22" s="16" t="n">
        <v>1303.0</v>
      </c>
      <c r="K22" s="16" t="n">
        <v>1305.0</v>
      </c>
      <c r="L22" s="16" t="n">
        <v>1323.0</v>
      </c>
      <c r="M22" s="16" t="n">
        <v>1314.0</v>
      </c>
      <c r="N22" s="16" t="n">
        <v>1312.0</v>
      </c>
      <c r="O22" s="16" t="n">
        <v>1307.0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1271.0</v>
      </c>
      <c r="C23" s="16" t="n">
        <v>1256.0</v>
      </c>
      <c r="D23" s="16" t="n">
        <v>1280.0</v>
      </c>
      <c r="E23" s="16" t="n">
        <v>1253.0</v>
      </c>
      <c r="F23" s="16" t="n">
        <v>1250.0</v>
      </c>
      <c r="G23" s="16" t="n">
        <v>1250.0</v>
      </c>
      <c r="H23" s="17" t="str">
        <f si="0" t="shared"/>
        <v/>
      </c>
      <c r="I23" s="16" t="str">
        <f si="1" t="shared"/>
        <v/>
      </c>
      <c r="J23" s="16" t="n">
        <v>1324.0</v>
      </c>
      <c r="K23" s="16" t="n">
        <v>1299.0</v>
      </c>
      <c r="L23" s="16" t="n">
        <v>1320.0</v>
      </c>
      <c r="M23" s="16" t="n">
        <v>1296.0</v>
      </c>
      <c r="N23" s="16" t="n">
        <v>1301.0</v>
      </c>
      <c r="O23" s="16" t="n">
        <v>1323.0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1275.0</v>
      </c>
      <c r="C24" s="16" t="n">
        <v>1245.0</v>
      </c>
      <c r="D24" s="16" t="n">
        <v>1244.0</v>
      </c>
      <c r="E24" s="16" t="n">
        <v>1270.0</v>
      </c>
      <c r="F24" s="16" t="n">
        <v>1251.0</v>
      </c>
      <c r="G24" s="16" t="n">
        <v>1251.0</v>
      </c>
      <c r="H24" s="17" t="str">
        <f si="0" t="shared"/>
        <v/>
      </c>
      <c r="I24" s="16" t="str">
        <f si="1" t="shared"/>
        <v/>
      </c>
      <c r="J24" s="16" t="n">
        <v>1341.0</v>
      </c>
      <c r="K24" s="16" t="n">
        <v>1311.0</v>
      </c>
      <c r="L24" s="16" t="n">
        <v>1313.0</v>
      </c>
      <c r="M24" s="16" t="n">
        <v>1345.0</v>
      </c>
      <c r="N24" s="16" t="n">
        <v>1305.0</v>
      </c>
      <c r="O24" s="16" t="n">
        <v>1324.0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1253.0</v>
      </c>
      <c r="C25" s="16" t="n">
        <v>1271.0</v>
      </c>
      <c r="D25" s="16" t="n">
        <v>1270.0</v>
      </c>
      <c r="E25" s="16" t="n">
        <v>1286.0</v>
      </c>
      <c r="F25" s="16" t="n">
        <v>1280.0</v>
      </c>
      <c r="G25" s="16" t="n">
        <v>1270.0</v>
      </c>
      <c r="H25" s="17" t="str">
        <f si="0" t="shared"/>
        <v/>
      </c>
      <c r="I25" s="16" t="str">
        <f si="1" t="shared"/>
        <v/>
      </c>
      <c r="J25" s="16" t="n">
        <v>1291.0</v>
      </c>
      <c r="K25" s="16" t="n">
        <v>1313.0</v>
      </c>
      <c r="L25" s="16" t="n">
        <v>1300.0</v>
      </c>
      <c r="M25" s="16" t="n">
        <v>1312.0</v>
      </c>
      <c r="N25" s="16" t="n">
        <v>1303.0</v>
      </c>
      <c r="O25" s="16" t="n">
        <v>1327.0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1263.0</v>
      </c>
      <c r="C26" s="16" t="n">
        <v>1276.0</v>
      </c>
      <c r="D26" s="16" t="n">
        <v>1247.0</v>
      </c>
      <c r="E26" s="16" t="n">
        <v>1250.0</v>
      </c>
      <c r="F26" s="16" t="n">
        <v>1272.0</v>
      </c>
      <c r="G26" s="16" t="n">
        <v>1263.0</v>
      </c>
      <c r="H26" s="17" t="str">
        <f si="0" t="shared"/>
        <v/>
      </c>
      <c r="I26" s="16" t="str">
        <f si="1" t="shared"/>
        <v/>
      </c>
      <c r="J26" s="16" t="n">
        <v>1293.0</v>
      </c>
      <c r="K26" s="16" t="n">
        <v>1310.0</v>
      </c>
      <c r="L26" s="16" t="n">
        <v>1297.0</v>
      </c>
      <c r="M26" s="16" t="n">
        <v>1288.0</v>
      </c>
      <c r="N26" s="16" t="n">
        <v>1308.0</v>
      </c>
      <c r="O26" s="16" t="n">
        <v>1298.0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1251.0</v>
      </c>
      <c r="C27" s="16" t="n">
        <v>1250.0</v>
      </c>
      <c r="D27" s="16" t="n">
        <v>1283.0</v>
      </c>
      <c r="E27" s="16" t="n">
        <v>1263.0</v>
      </c>
      <c r="F27" s="16" t="n">
        <v>1254.0</v>
      </c>
      <c r="G27" s="16" t="n">
        <v>1275.0</v>
      </c>
      <c r="H27" s="17" t="str">
        <f si="0" t="shared"/>
        <v/>
      </c>
      <c r="I27" s="16" t="str">
        <f si="1" t="shared"/>
        <v/>
      </c>
      <c r="J27" s="16" t="n">
        <v>1294.0</v>
      </c>
      <c r="K27" s="16" t="n">
        <v>1289.0</v>
      </c>
      <c r="L27" s="16" t="n">
        <v>1310.0</v>
      </c>
      <c r="M27" s="16" t="n">
        <v>1300.0</v>
      </c>
      <c r="N27" s="16" t="n">
        <v>1303.0</v>
      </c>
      <c r="O27" s="16" t="n">
        <v>1317.0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1277.0</v>
      </c>
      <c r="C28" s="16" t="n">
        <v>1270.0</v>
      </c>
      <c r="D28" s="16" t="n">
        <v>1277.0</v>
      </c>
      <c r="E28" s="16" t="n">
        <v>1257.0</v>
      </c>
      <c r="F28" s="16" t="n">
        <v>1255.0</v>
      </c>
      <c r="G28" s="16" t="n">
        <v>1271.0</v>
      </c>
      <c r="H28" s="17" t="str">
        <f si="0" t="shared"/>
        <v/>
      </c>
      <c r="I28" s="16" t="str">
        <f si="1" t="shared"/>
        <v/>
      </c>
      <c r="J28" s="16" t="n">
        <v>1330.0</v>
      </c>
      <c r="K28" s="16" t="n">
        <v>1302.0</v>
      </c>
      <c r="L28" s="16" t="n">
        <v>1325.0</v>
      </c>
      <c r="M28" s="16" t="n">
        <v>1298.0</v>
      </c>
      <c r="N28" s="16" t="n">
        <v>1316.0</v>
      </c>
      <c r="O28" s="16" t="n">
        <v>1298.0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1269.0</v>
      </c>
      <c r="C29" s="16" t="n">
        <v>1261.0</v>
      </c>
      <c r="D29" s="16" t="n">
        <v>1265.0</v>
      </c>
      <c r="E29" s="16" t="n">
        <v>1283.0</v>
      </c>
      <c r="F29" s="16" t="n">
        <v>1288.0</v>
      </c>
      <c r="G29" s="16" t="n">
        <v>1258.0</v>
      </c>
      <c r="H29" s="17" t="str">
        <f si="0" t="shared"/>
        <v/>
      </c>
      <c r="I29" s="16" t="str">
        <f si="1" t="shared"/>
        <v/>
      </c>
      <c r="J29" s="16" t="n">
        <v>1331.0</v>
      </c>
      <c r="K29" s="16" t="n">
        <v>1307.0</v>
      </c>
      <c r="L29" s="16" t="n">
        <v>1303.0</v>
      </c>
      <c r="M29" s="16" t="n">
        <v>1330.0</v>
      </c>
      <c r="N29" s="16" t="n">
        <v>1313.0</v>
      </c>
      <c r="O29" s="16" t="n">
        <v>1315.0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1245.0</v>
      </c>
      <c r="C30" s="16" t="n">
        <v>1273.0</v>
      </c>
      <c r="D30" s="16" t="n">
        <v>1263.0</v>
      </c>
      <c r="E30" s="16" t="n">
        <v>1277.0</v>
      </c>
      <c r="F30" s="16" t="n">
        <v>1251.0</v>
      </c>
      <c r="G30" s="16" t="n">
        <v>1278.0</v>
      </c>
      <c r="H30" s="17" t="str">
        <f si="0" t="shared"/>
        <v/>
      </c>
      <c r="I30" s="16" t="str">
        <f si="1" t="shared"/>
        <v/>
      </c>
      <c r="J30" s="16" t="n">
        <v>1298.0</v>
      </c>
      <c r="K30" s="16" t="n">
        <v>1336.0</v>
      </c>
      <c r="L30" s="16" t="n">
        <v>1311.0</v>
      </c>
      <c r="M30" s="16" t="n">
        <v>1329.0</v>
      </c>
      <c r="N30" s="16" t="n">
        <v>1312.0</v>
      </c>
      <c r="O30" s="16" t="n">
        <v>1307.0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1245.0</v>
      </c>
      <c r="C31" s="16" t="n">
        <v>1271.0</v>
      </c>
      <c r="D31" s="16" t="n">
        <v>1244.0</v>
      </c>
      <c r="E31" s="16" t="n">
        <v>1245.0</v>
      </c>
      <c r="F31" s="16" t="n">
        <v>1265.0</v>
      </c>
      <c r="G31" s="16" t="n">
        <v>1248.0</v>
      </c>
      <c r="H31" s="17" t="str">
        <f si="0" t="shared"/>
        <v/>
      </c>
      <c r="I31" s="16" t="str">
        <f si="1" t="shared"/>
        <v/>
      </c>
      <c r="J31" s="16" t="n">
        <v>1316.0</v>
      </c>
      <c r="K31" s="16" t="n">
        <v>1333.0</v>
      </c>
      <c r="L31" s="16" t="n">
        <v>1312.0</v>
      </c>
      <c r="M31" s="16" t="n">
        <v>1304.0</v>
      </c>
      <c r="N31" s="16" t="n">
        <v>1325.0</v>
      </c>
      <c r="O31" s="16" t="n">
        <v>1307.0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1238.0</v>
      </c>
      <c r="C32" s="16" t="n">
        <v>1234.0</v>
      </c>
      <c r="D32" s="16" t="n">
        <v>1268.0</v>
      </c>
      <c r="E32" s="16" t="n">
        <v>1252.0</v>
      </c>
      <c r="F32" s="16" t="n">
        <v>1263.0</v>
      </c>
      <c r="G32" s="16" t="n">
        <v>1250.0</v>
      </c>
      <c r="H32" s="17" t="str">
        <f si="0" t="shared"/>
        <v/>
      </c>
      <c r="I32" s="16" t="str">
        <f si="1" t="shared"/>
        <v/>
      </c>
      <c r="J32" s="16" t="n">
        <v>1291.0</v>
      </c>
      <c r="K32" s="16" t="n">
        <v>1290.0</v>
      </c>
      <c r="L32" s="16" t="n">
        <v>1322.0</v>
      </c>
      <c r="M32" s="16" t="n">
        <v>1298.0</v>
      </c>
      <c r="N32" s="16" t="n">
        <v>1305.0</v>
      </c>
      <c r="O32" s="16" t="n">
        <v>1321.0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1280.0</v>
      </c>
      <c r="C33" s="16" t="n">
        <v>1256.0</v>
      </c>
      <c r="D33" s="16" t="n">
        <v>1274.0</v>
      </c>
      <c r="E33" s="16" t="n">
        <v>1244.0</v>
      </c>
      <c r="F33" s="16" t="n">
        <v>1273.0</v>
      </c>
      <c r="G33" s="16" t="n">
        <v>1261.0</v>
      </c>
      <c r="H33" s="17" t="str">
        <f si="0" t="shared"/>
        <v/>
      </c>
      <c r="I33" s="16" t="str">
        <f si="1" t="shared"/>
        <v/>
      </c>
      <c r="J33" s="16" t="n">
        <v>1326.0</v>
      </c>
      <c r="K33" s="16" t="n">
        <v>1308.0</v>
      </c>
      <c r="L33" s="16" t="n">
        <v>1322.0</v>
      </c>
      <c r="M33" s="16" t="n">
        <v>1305.0</v>
      </c>
      <c r="N33" s="16" t="n">
        <v>1302.0</v>
      </c>
      <c r="O33" s="16" t="n">
        <v>1308.0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1275.0</v>
      </c>
      <c r="C34" s="16" t="n">
        <v>1250.0</v>
      </c>
      <c r="D34" s="16" t="n">
        <v>1249.0</v>
      </c>
      <c r="E34" s="16" t="n">
        <v>1279.0</v>
      </c>
      <c r="F34" s="16" t="n">
        <v>1262.0</v>
      </c>
      <c r="G34" s="16" t="n">
        <v>1275.0</v>
      </c>
      <c r="H34" s="17" t="str">
        <f si="0" t="shared"/>
        <v/>
      </c>
      <c r="I34" s="16" t="str">
        <f si="1" t="shared"/>
        <v/>
      </c>
      <c r="J34" s="16" t="n">
        <v>1325.0</v>
      </c>
      <c r="K34" s="16" t="n">
        <v>1299.0</v>
      </c>
      <c r="L34" s="16" t="n">
        <v>1301.0</v>
      </c>
      <c r="M34" s="16" t="n">
        <v>1323.0</v>
      </c>
      <c r="N34" s="16" t="n">
        <v>1314.0</v>
      </c>
      <c r="O34" s="16" t="n">
        <v>1320.0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1234.0</v>
      </c>
      <c r="C35" s="16" t="n">
        <v>1265.0</v>
      </c>
      <c r="D35" s="16" t="n">
        <v>1247.0</v>
      </c>
      <c r="E35" s="16" t="n">
        <v>1269.0</v>
      </c>
      <c r="F35" s="16" t="n">
        <v>1249.0</v>
      </c>
      <c r="G35" s="16" t="n">
        <v>1254.0</v>
      </c>
      <c r="H35" s="17" t="str">
        <f si="0" t="shared"/>
        <v/>
      </c>
      <c r="I35" s="16" t="str">
        <f si="1" t="shared"/>
        <v/>
      </c>
      <c r="J35" s="16" t="n">
        <v>1290.0</v>
      </c>
      <c r="K35" s="16" t="n">
        <v>1319.0</v>
      </c>
      <c r="L35" s="16" t="n">
        <v>1304.0</v>
      </c>
      <c r="M35" s="16" t="n">
        <v>1319.0</v>
      </c>
      <c r="N35" s="16" t="n">
        <v>1297.0</v>
      </c>
      <c r="O35" s="16" t="n">
        <v>1299.0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1248.0</v>
      </c>
      <c r="C36" s="16" t="n">
        <v>1259.0</v>
      </c>
      <c r="D36" s="16" t="n">
        <v>1245.0</v>
      </c>
      <c r="E36" s="16" t="n">
        <v>1233.0</v>
      </c>
      <c r="F36" s="16" t="n">
        <v>1262.0</v>
      </c>
      <c r="G36" s="16" t="n">
        <v>1254.0</v>
      </c>
      <c r="H36" s="17" t="str">
        <f si="0" t="shared"/>
        <v/>
      </c>
      <c r="I36" s="16" t="str">
        <f si="1" t="shared"/>
        <v/>
      </c>
      <c r="J36" s="16" t="n">
        <v>1313.0</v>
      </c>
      <c r="K36" s="16" t="n">
        <v>1327.0</v>
      </c>
      <c r="L36" s="16" t="n">
        <v>1304.0</v>
      </c>
      <c r="M36" s="16" t="n">
        <v>1307.0</v>
      </c>
      <c r="N36" s="16" t="n">
        <v>1310.0</v>
      </c>
      <c r="O36" s="16" t="n">
        <v>1313.0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1235.0</v>
      </c>
      <c r="C37" s="16" t="n">
        <v>1233.0</v>
      </c>
      <c r="D37" s="16" t="n">
        <v>1261.0</v>
      </c>
      <c r="E37" s="16" t="n">
        <v>1244.0</v>
      </c>
      <c r="F37" s="16" t="n">
        <v>1263.0</v>
      </c>
      <c r="G37" s="16" t="n">
        <v>1246.0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1301.0</v>
      </c>
      <c r="K37" s="16" t="n">
        <v>1294.0</v>
      </c>
      <c r="L37" s="16" t="n">
        <v>1326.0</v>
      </c>
      <c r="M37" s="16" t="n">
        <v>1310.0</v>
      </c>
      <c r="N37" s="16" t="n">
        <v>1322.0</v>
      </c>
      <c r="O37" s="16" t="n">
        <v>1305.0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1238.0</v>
      </c>
      <c r="C38" s="16" t="n">
        <v>1236.0</v>
      </c>
      <c r="D38" s="16" t="n">
        <v>1245.0</v>
      </c>
      <c r="E38" s="16" t="n">
        <v>1224.0</v>
      </c>
      <c r="F38" s="16" t="n">
        <v>1262.0</v>
      </c>
      <c r="G38" s="16" t="n">
        <v>1261.0</v>
      </c>
      <c r="H38" s="17" t="str">
        <f si="4" t="shared"/>
        <v/>
      </c>
      <c r="I38" s="16" t="str">
        <f si="1" t="shared"/>
        <v/>
      </c>
      <c r="J38" s="16" t="n">
        <v>1326.0</v>
      </c>
      <c r="K38" s="16" t="n">
        <v>1300.0</v>
      </c>
      <c r="L38" s="16" t="n">
        <v>1328.0</v>
      </c>
      <c r="M38" s="16" t="n">
        <v>1309.0</v>
      </c>
      <c r="N38" s="16" t="n">
        <v>1329.0</v>
      </c>
      <c r="O38" s="16" t="n">
        <v>1302.0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1251.0</v>
      </c>
      <c r="C39" s="16" t="n">
        <v>1233.0</v>
      </c>
      <c r="D39" s="16" t="n">
        <v>1228.0</v>
      </c>
      <c r="E39" s="16" t="n">
        <v>1255.0</v>
      </c>
      <c r="F39" s="16" t="n">
        <v>1251.0</v>
      </c>
      <c r="G39" s="16" t="n">
        <v>1254.0</v>
      </c>
      <c r="H39" s="17" t="str">
        <f si="4" t="shared"/>
        <v/>
      </c>
      <c r="I39" s="16" t="str">
        <f si="1" t="shared"/>
        <v/>
      </c>
      <c r="J39" s="16" t="n">
        <v>1332.0</v>
      </c>
      <c r="K39" s="16" t="n">
        <v>1312.0</v>
      </c>
      <c r="L39" s="16" t="n">
        <v>1303.0</v>
      </c>
      <c r="M39" s="16" t="n">
        <v>1322.0</v>
      </c>
      <c r="N39" s="16" t="n">
        <v>1318.0</v>
      </c>
      <c r="O39" s="16" t="n">
        <v>1315.0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1232.0</v>
      </c>
      <c r="C40" s="16" t="n">
        <v>1242.0</v>
      </c>
      <c r="D40" s="16" t="n">
        <v>1244.0</v>
      </c>
      <c r="E40" s="16" t="n">
        <v>1241.0</v>
      </c>
      <c r="F40" s="16" t="n">
        <v>1260.0</v>
      </c>
      <c r="G40" s="16" t="n">
        <v>1253.0</v>
      </c>
      <c r="H40" s="17" t="str">
        <f si="4" t="shared"/>
        <v/>
      </c>
      <c r="I40" s="16" t="str">
        <f si="1" t="shared"/>
        <v/>
      </c>
      <c r="J40" s="16" t="n">
        <v>1293.0</v>
      </c>
      <c r="K40" s="16" t="n">
        <v>1316.0</v>
      </c>
      <c r="L40" s="16" t="n">
        <v>1298.0</v>
      </c>
      <c r="M40" s="16" t="n">
        <v>1317.0</v>
      </c>
      <c r="N40" s="16" t="n">
        <v>1310.0</v>
      </c>
      <c r="O40" s="16" t="n">
        <v>1298.0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1273.0</v>
      </c>
      <c r="C41" s="16" t="n">
        <v>1274.0</v>
      </c>
      <c r="D41" s="16" t="n">
        <v>1262.0</v>
      </c>
      <c r="E41" s="16" t="n">
        <v>1256.0</v>
      </c>
      <c r="F41" s="16" t="n">
        <v>1283.0</v>
      </c>
      <c r="G41" s="16" t="n">
        <v>1276.0</v>
      </c>
      <c r="H41" s="17" t="str">
        <f si="4" t="shared"/>
        <v/>
      </c>
      <c r="I41" s="16" t="str">
        <f si="1" t="shared"/>
        <v/>
      </c>
      <c r="J41" s="16" t="n">
        <v>1305.0</v>
      </c>
      <c r="K41" s="16" t="n">
        <v>1315.0</v>
      </c>
      <c r="L41" s="16" t="n">
        <v>1301.0</v>
      </c>
      <c r="M41" s="16" t="n">
        <v>1300.0</v>
      </c>
      <c r="N41" s="16" t="n">
        <v>1318.0</v>
      </c>
      <c r="O41" s="16" t="n">
        <v>1311.0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1270.0</v>
      </c>
      <c r="C42" s="16" t="n">
        <v>1262.0</v>
      </c>
      <c r="D42" s="16" t="n">
        <v>1279.0</v>
      </c>
      <c r="E42" s="16" t="n">
        <v>1275.0</v>
      </c>
      <c r="F42" s="16" t="n">
        <v>1291.0</v>
      </c>
      <c r="G42" s="16" t="n">
        <v>1267.0</v>
      </c>
      <c r="H42" s="17" t="str">
        <f si="4" t="shared"/>
        <v/>
      </c>
      <c r="I42" s="16" t="str">
        <f si="1" t="shared"/>
        <v/>
      </c>
      <c r="J42" s="16" t="n">
        <v>1294.0</v>
      </c>
      <c r="K42" s="16" t="n">
        <v>1293.0</v>
      </c>
      <c r="L42" s="16" t="n">
        <v>1301.0</v>
      </c>
      <c r="M42" s="16" t="n">
        <v>1293.0</v>
      </c>
      <c r="N42" s="16" t="n">
        <v>1294.0</v>
      </c>
      <c r="O42" s="16" t="n">
        <v>1307.0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1277.0</v>
      </c>
      <c r="C43" s="16" t="n">
        <v>1262.0</v>
      </c>
      <c r="D43" s="16" t="n">
        <v>1277.0</v>
      </c>
      <c r="E43" s="16" t="n">
        <v>1250.0</v>
      </c>
      <c r="F43" s="16" t="n">
        <v>1248.0</v>
      </c>
      <c r="G43" s="16" t="n">
        <v>1269.0</v>
      </c>
      <c r="H43" s="17" t="str">
        <f si="4" t="shared"/>
        <v/>
      </c>
      <c r="I43" s="16" t="str">
        <f si="1" t="shared"/>
        <v/>
      </c>
      <c r="J43" s="16" t="n">
        <v>1310.0</v>
      </c>
      <c r="K43" s="16" t="n">
        <v>1295.0</v>
      </c>
      <c r="L43" s="16" t="n">
        <v>1300.0</v>
      </c>
      <c r="M43" s="16" t="n">
        <v>1284.0</v>
      </c>
      <c r="N43" s="16" t="n">
        <v>1299.0</v>
      </c>
      <c r="O43" s="16" t="n">
        <v>1311.0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1282.0</v>
      </c>
      <c r="C44" s="16" t="n">
        <v>1270.0</v>
      </c>
      <c r="D44" s="16" t="n">
        <v>1257.0</v>
      </c>
      <c r="E44" s="16" t="n">
        <v>1283.0</v>
      </c>
      <c r="F44" s="16" t="n">
        <v>1266.0</v>
      </c>
      <c r="G44" s="16" t="n">
        <v>1264.0</v>
      </c>
      <c r="H44" s="17" t="str">
        <f si="4" t="shared"/>
        <v/>
      </c>
      <c r="I44" s="16" t="str">
        <f si="1" t="shared"/>
        <v/>
      </c>
      <c r="J44" s="16" t="n">
        <v>1337.0</v>
      </c>
      <c r="K44" s="16" t="n">
        <v>1325.0</v>
      </c>
      <c r="L44" s="16" t="n">
        <v>1318.0</v>
      </c>
      <c r="M44" s="16" t="n">
        <v>1351.0</v>
      </c>
      <c r="N44" s="16" t="n">
        <v>1308.0</v>
      </c>
      <c r="O44" s="16" t="n">
        <v>1318.0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1261.0</v>
      </c>
      <c r="C45" s="16" t="n">
        <v>1267.0</v>
      </c>
      <c r="D45" s="16" t="n">
        <v>1273.0</v>
      </c>
      <c r="E45" s="16" t="n">
        <v>1283.0</v>
      </c>
      <c r="F45" s="16" t="n">
        <v>1254.0</v>
      </c>
      <c r="G45" s="16" t="n">
        <v>1273.0</v>
      </c>
      <c r="H45" s="17" t="str">
        <f si="4" t="shared"/>
        <v/>
      </c>
      <c r="I45" s="16" t="str">
        <f si="1" t="shared"/>
        <v/>
      </c>
      <c r="J45" s="16" t="n">
        <v>1318.0</v>
      </c>
      <c r="K45" s="16" t="n">
        <v>1344.0</v>
      </c>
      <c r="L45" s="16" t="n">
        <v>1328.0</v>
      </c>
      <c r="M45" s="16" t="n">
        <v>1339.0</v>
      </c>
      <c r="N45" s="16" t="n">
        <v>1315.0</v>
      </c>
      <c r="O45" s="16" t="n">
        <v>1295.0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1285.0</v>
      </c>
      <c r="C46" s="16" t="n">
        <v>1266.0</v>
      </c>
      <c r="D46" s="16" t="n">
        <v>1280.0</v>
      </c>
      <c r="E46" s="16" t="n">
        <v>1265.0</v>
      </c>
      <c r="F46" s="16" t="n">
        <v>1280.0</v>
      </c>
      <c r="G46" s="16" t="n">
        <v>1268.0</v>
      </c>
      <c r="H46" s="17" t="str">
        <f si="4" t="shared"/>
        <v/>
      </c>
      <c r="I46" s="16" t="str">
        <f si="1" t="shared"/>
        <v/>
      </c>
      <c r="J46" s="16" t="n">
        <v>1297.0</v>
      </c>
      <c r="K46" s="16" t="n">
        <v>1315.0</v>
      </c>
      <c r="L46" s="16" t="n">
        <v>1299.0</v>
      </c>
      <c r="M46" s="16" t="n">
        <v>1299.0</v>
      </c>
      <c r="N46" s="16" t="n">
        <v>1321.0</v>
      </c>
      <c r="O46" s="16" t="n">
        <v>1301.0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1271.0</v>
      </c>
      <c r="C47" s="16" t="n">
        <v>1264.0</v>
      </c>
      <c r="D47" s="16" t="n">
        <v>1279.0</v>
      </c>
      <c r="E47" s="16" t="n">
        <v>1276.0</v>
      </c>
      <c r="F47" s="16" t="n">
        <v>1260.0</v>
      </c>
      <c r="G47" s="16" t="n">
        <v>1263.0</v>
      </c>
      <c r="H47" s="17" t="str">
        <f si="4" t="shared"/>
        <v/>
      </c>
      <c r="I47" s="16" t="str">
        <f si="1" t="shared"/>
        <v/>
      </c>
      <c r="J47" s="16" t="n">
        <v>1296.0</v>
      </c>
      <c r="K47" s="16" t="n">
        <v>1290.0</v>
      </c>
      <c r="L47" s="16" t="n">
        <v>1316.0</v>
      </c>
      <c r="M47" s="16" t="n">
        <v>1301.0</v>
      </c>
      <c r="N47" s="16" t="n">
        <v>1312.0</v>
      </c>
      <c r="O47" s="16" t="n">
        <v>1300.0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1287.0</v>
      </c>
      <c r="C48" s="16" t="n">
        <v>1270.0</v>
      </c>
      <c r="D48" s="16" t="n">
        <v>1283.0</v>
      </c>
      <c r="E48" s="16" t="n">
        <v>1267.0</v>
      </c>
      <c r="F48" s="16" t="n">
        <v>1256.0</v>
      </c>
      <c r="G48" s="16" t="n">
        <v>1274.0</v>
      </c>
      <c r="H48" s="17" t="str">
        <f si="4" t="shared"/>
        <v/>
      </c>
      <c r="I48" s="16" t="str">
        <f si="1" t="shared"/>
        <v/>
      </c>
      <c r="J48" s="16" t="n">
        <v>1329.0</v>
      </c>
      <c r="K48" s="16" t="n">
        <v>1316.0</v>
      </c>
      <c r="L48" s="16" t="n">
        <v>1327.0</v>
      </c>
      <c r="M48" s="16" t="n">
        <v>1302.0</v>
      </c>
      <c r="N48" s="16" t="n">
        <v>1317.0</v>
      </c>
      <c r="O48" s="16" t="n">
        <v>1306.0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1263.0</v>
      </c>
      <c r="C49" s="16" t="n">
        <v>1240.0</v>
      </c>
      <c r="D49" s="16" t="n">
        <v>1245.0</v>
      </c>
      <c r="E49" s="16" t="n">
        <v>1257.0</v>
      </c>
      <c r="F49" s="16" t="n">
        <v>1246.0</v>
      </c>
      <c r="G49" s="16" t="n">
        <v>1263.0</v>
      </c>
      <c r="H49" s="17" t="str">
        <f si="4" t="shared"/>
        <v/>
      </c>
      <c r="I49" s="16" t="str">
        <f si="1" t="shared"/>
        <v/>
      </c>
      <c r="J49" s="16" t="n">
        <v>1323.0</v>
      </c>
      <c r="K49" s="16" t="n">
        <v>1310.0</v>
      </c>
      <c r="L49" s="16" t="n">
        <v>1302.0</v>
      </c>
      <c r="M49" s="16" t="n">
        <v>1321.0</v>
      </c>
      <c r="N49" s="16" t="n">
        <v>1309.0</v>
      </c>
      <c r="O49" s="16" t="n">
        <v>1318.0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1239.0</v>
      </c>
      <c r="C50" s="16" t="n">
        <v>1264.0</v>
      </c>
      <c r="D50" s="16" t="n">
        <v>1266.0</v>
      </c>
      <c r="E50" s="16" t="n">
        <v>1264.0</v>
      </c>
      <c r="F50" s="16" t="n">
        <v>1248.0</v>
      </c>
      <c r="G50" s="16" t="n">
        <v>1246.0</v>
      </c>
      <c r="H50" s="17" t="str">
        <f si="4" t="shared"/>
        <v/>
      </c>
      <c r="I50" s="16" t="str">
        <f si="1" t="shared"/>
        <v/>
      </c>
      <c r="J50" s="16" t="n">
        <v>1307.0</v>
      </c>
      <c r="K50" s="16" t="n">
        <v>1330.0</v>
      </c>
      <c r="L50" s="16" t="n">
        <v>1324.0</v>
      </c>
      <c r="M50" s="16" t="n">
        <v>1331.0</v>
      </c>
      <c r="N50" s="16" t="n">
        <v>1311.0</v>
      </c>
      <c r="O50" s="16" t="n">
        <v>1309.0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1253.0</v>
      </c>
      <c r="C51" s="16" t="n">
        <v>1265.0</v>
      </c>
      <c r="D51" s="16" t="n">
        <v>1244.0</v>
      </c>
      <c r="E51" s="16" t="n">
        <v>1244.0</v>
      </c>
      <c r="F51" s="16" t="n">
        <v>1271.0</v>
      </c>
      <c r="G51" s="16" t="n">
        <v>1258.0</v>
      </c>
      <c r="H51" s="17" t="str">
        <f si="4" t="shared"/>
        <v/>
      </c>
      <c r="I51" s="16" t="str">
        <f si="1" t="shared"/>
        <v/>
      </c>
      <c r="J51" s="16" t="n">
        <v>1308.0</v>
      </c>
      <c r="K51" s="16" t="n">
        <v>1316.0</v>
      </c>
      <c r="L51" s="16" t="n">
        <v>1303.0</v>
      </c>
      <c r="M51" s="16" t="n">
        <v>1300.0</v>
      </c>
      <c r="N51" s="16" t="n">
        <v>1316.0</v>
      </c>
      <c r="O51" s="16" t="n">
        <v>1309.0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1270.0</v>
      </c>
      <c r="C52" s="16" t="n">
        <v>1262.0</v>
      </c>
      <c r="D52" s="16" t="n">
        <v>1284.0</v>
      </c>
      <c r="E52" s="16" t="n">
        <v>1281.0</v>
      </c>
      <c r="F52" s="16" t="n">
        <v>1279.0</v>
      </c>
      <c r="G52" s="16" t="n">
        <v>1258.0</v>
      </c>
      <c r="H52" s="17" t="str">
        <f si="4" t="shared"/>
        <v/>
      </c>
      <c r="I52" s="16" t="str">
        <f si="1" t="shared"/>
        <v/>
      </c>
      <c r="J52" s="16" t="n">
        <v>1312.0</v>
      </c>
      <c r="K52" s="16" t="n">
        <v>1305.0</v>
      </c>
      <c r="L52" s="16" t="n">
        <v>1329.0</v>
      </c>
      <c r="M52" s="16" t="n">
        <v>1311.0</v>
      </c>
      <c r="N52" s="16" t="n">
        <v>1313.0</v>
      </c>
      <c r="O52" s="16" t="n">
        <v>1303.0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1268.0</v>
      </c>
      <c r="C53" s="16" t="n">
        <v>1258.0</v>
      </c>
      <c r="D53" s="16" t="n">
        <v>1273.0</v>
      </c>
      <c r="E53" s="16" t="n">
        <v>1247.0</v>
      </c>
      <c r="F53" s="16" t="n">
        <v>1263.0</v>
      </c>
      <c r="G53" s="16" t="n">
        <v>1275.0</v>
      </c>
      <c r="H53" s="17" t="str">
        <f si="4" t="shared"/>
        <v/>
      </c>
      <c r="I53" s="16" t="str">
        <f si="1" t="shared"/>
        <v/>
      </c>
      <c r="J53" s="16" t="n">
        <v>1302.0</v>
      </c>
      <c r="K53" s="16" t="n">
        <v>1293.0</v>
      </c>
      <c r="L53" s="16" t="n">
        <v>1306.0</v>
      </c>
      <c r="M53" s="16" t="n">
        <v>1286.0</v>
      </c>
      <c r="N53" s="16" t="n">
        <v>1298.0</v>
      </c>
      <c r="O53" s="16" t="n">
        <v>1305.0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1275.0</v>
      </c>
      <c r="C54" s="16" t="n">
        <v>1261.0</v>
      </c>
      <c r="D54" s="16" t="n">
        <v>1255.0</v>
      </c>
      <c r="E54" s="16" t="n">
        <v>1278.0</v>
      </c>
      <c r="F54" s="16" t="n">
        <v>1275.0</v>
      </c>
      <c r="G54" s="16" t="n">
        <v>1280.0</v>
      </c>
      <c r="H54" s="17" t="str">
        <f si="4" t="shared"/>
        <v/>
      </c>
      <c r="I54" s="16" t="str">
        <f si="1" t="shared"/>
        <v/>
      </c>
      <c r="J54" s="16" t="n">
        <v>1306.0</v>
      </c>
      <c r="K54" s="16" t="n">
        <v>1290.0</v>
      </c>
      <c r="L54" s="16" t="n">
        <v>1300.0</v>
      </c>
      <c r="M54" s="16" t="n">
        <v>1321.0</v>
      </c>
      <c r="N54" s="16" t="n">
        <v>1324.0</v>
      </c>
      <c r="O54" s="16" t="n">
        <v>1313.0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1234.0</v>
      </c>
      <c r="C55" s="16" t="n">
        <v>1257.0</v>
      </c>
      <c r="D55" s="16" t="n">
        <v>1249.0</v>
      </c>
      <c r="E55" s="16" t="n">
        <v>1262.0</v>
      </c>
      <c r="F55" s="16" t="n">
        <v>1262.0</v>
      </c>
      <c r="G55" s="16" t="n">
        <v>1278.0</v>
      </c>
      <c r="H55" s="17" t="str">
        <f si="4" t="shared"/>
        <v/>
      </c>
      <c r="I55" s="16" t="str">
        <f si="1" t="shared"/>
        <v/>
      </c>
      <c r="J55" s="16" t="n">
        <v>1293.0</v>
      </c>
      <c r="K55" s="16" t="n">
        <v>1318.0</v>
      </c>
      <c r="L55" s="16" t="n">
        <v>1313.0</v>
      </c>
      <c r="M55" s="16" t="n">
        <v>1319.0</v>
      </c>
      <c r="N55" s="16" t="n">
        <v>1310.0</v>
      </c>
      <c r="O55" s="16" t="n">
        <v>1300.0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1282.0</v>
      </c>
      <c r="C56" s="16" t="n">
        <v>1276.0</v>
      </c>
      <c r="D56" s="16" t="n">
        <v>1279.0</v>
      </c>
      <c r="E56" s="16" t="n">
        <v>1262.0</v>
      </c>
      <c r="F56" s="16" t="n">
        <v>1282.0</v>
      </c>
      <c r="G56" s="16" t="n">
        <v>1285.0</v>
      </c>
      <c r="H56" s="17" t="str">
        <f si="4" t="shared"/>
        <v/>
      </c>
      <c r="I56" s="16" t="str">
        <f si="1" t="shared"/>
        <v/>
      </c>
      <c r="J56" s="16" t="n">
        <v>1296.0</v>
      </c>
      <c r="K56" s="16" t="n">
        <v>1310.0</v>
      </c>
      <c r="L56" s="16" t="n">
        <v>1298.0</v>
      </c>
      <c r="M56" s="16" t="n">
        <v>1293.0</v>
      </c>
      <c r="N56" s="16" t="n">
        <v>1303.0</v>
      </c>
      <c r="O56" s="16" t="n">
        <v>1304.0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1272.0</v>
      </c>
      <c r="C57" s="16" t="n">
        <v>1264.0</v>
      </c>
      <c r="D57" s="16" t="n">
        <v>1282.0</v>
      </c>
      <c r="E57" s="16" t="n">
        <v>1282.0</v>
      </c>
      <c r="F57" s="16" t="n">
        <v>1261.0</v>
      </c>
      <c r="G57" s="16" t="n">
        <v>1275.0</v>
      </c>
      <c r="H57" s="17" t="str">
        <f si="4" t="shared"/>
        <v/>
      </c>
      <c r="I57" s="16" t="str">
        <f si="1" t="shared"/>
        <v/>
      </c>
      <c r="J57" s="16" t="n">
        <v>1295.0</v>
      </c>
      <c r="K57" s="16" t="n">
        <v>1289.0</v>
      </c>
      <c r="L57" s="16" t="n">
        <v>1307.0</v>
      </c>
      <c r="M57" s="16" t="n">
        <v>1299.0</v>
      </c>
      <c r="N57" s="16" t="n">
        <v>1304.0</v>
      </c>
      <c r="O57" s="16" t="n">
        <v>1301.0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1263.0</v>
      </c>
      <c r="C58" s="16" t="n">
        <v>1260.0</v>
      </c>
      <c r="D58" s="16" t="n">
        <v>1263.0</v>
      </c>
      <c r="E58" s="16" t="n">
        <v>1251.0</v>
      </c>
      <c r="F58" s="16" t="n">
        <v>1256.0</v>
      </c>
      <c r="G58" s="16" t="n">
        <v>1260.0</v>
      </c>
      <c r="H58" s="17" t="str">
        <f si="4" t="shared"/>
        <v/>
      </c>
      <c r="I58" s="16" t="str">
        <f si="1" t="shared"/>
        <v/>
      </c>
      <c r="J58" s="16" t="n">
        <v>1322.0</v>
      </c>
      <c r="K58" s="16" t="n">
        <v>1302.0</v>
      </c>
      <c r="L58" s="16" t="n">
        <v>1308.0</v>
      </c>
      <c r="M58" s="16" t="n">
        <v>1302.0</v>
      </c>
      <c r="N58" s="16" t="n">
        <v>1307.0</v>
      </c>
      <c r="O58" s="16" t="n">
        <v>1317.0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1248.0</v>
      </c>
      <c r="C59" s="16" t="n">
        <v>1238.0</v>
      </c>
      <c r="D59" s="16" t="n">
        <v>1242.0</v>
      </c>
      <c r="E59" s="16" t="n">
        <v>1251.0</v>
      </c>
      <c r="F59" s="16" t="n">
        <v>1254.0</v>
      </c>
      <c r="G59" s="16" t="n">
        <v>1258.0</v>
      </c>
      <c r="H59" s="17" t="str">
        <f si="4" t="shared"/>
        <v/>
      </c>
      <c r="I59" s="16" t="str">
        <f si="1" t="shared"/>
        <v/>
      </c>
      <c r="J59" s="16" t="n">
        <v>1337.0</v>
      </c>
      <c r="K59" s="16" t="n">
        <v>1329.0</v>
      </c>
      <c r="L59" s="16" t="n">
        <v>1317.0</v>
      </c>
      <c r="M59" s="16" t="n">
        <v>1345.0</v>
      </c>
      <c r="N59" s="16" t="n">
        <v>1314.0</v>
      </c>
      <c r="O59" s="16" t="n">
        <v>1316.0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1243.0</v>
      </c>
      <c r="C60" s="16" t="n">
        <v>1248.0</v>
      </c>
      <c r="D60" s="16" t="n">
        <v>1244.0</v>
      </c>
      <c r="E60" s="16" t="n">
        <v>1263.0</v>
      </c>
      <c r="F60" s="16" t="n">
        <v>1263.0</v>
      </c>
      <c r="G60" s="16" t="n">
        <v>1236.0</v>
      </c>
      <c r="H60" s="17" t="str">
        <f si="4" t="shared"/>
        <v/>
      </c>
      <c r="I60" s="16" t="str">
        <f si="1" t="shared"/>
        <v/>
      </c>
      <c r="J60" s="16" t="n">
        <v>1291.0</v>
      </c>
      <c r="K60" s="16" t="n">
        <v>1296.0</v>
      </c>
      <c r="L60" s="16" t="n">
        <v>1307.0</v>
      </c>
      <c r="M60" s="16" t="n">
        <v>1329.0</v>
      </c>
      <c r="N60" s="16" t="n">
        <v>1311.0</v>
      </c>
      <c r="O60" s="16" t="n">
        <v>1298.0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139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1280.0</v>
      </c>
      <c r="C5" s="16" t="n">
        <v>1254.0</v>
      </c>
      <c r="D5" s="16" t="n">
        <v>1245.0</v>
      </c>
      <c r="E5" s="16" t="n">
        <v>1239.0</v>
      </c>
      <c r="F5" s="16" t="n">
        <v>1261.0</v>
      </c>
      <c r="G5" s="16" t="n">
        <v>1298.0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1327.0</v>
      </c>
      <c r="K5" s="16" t="n">
        <v>1301.0</v>
      </c>
      <c r="L5" s="16" t="n">
        <v>1282.0</v>
      </c>
      <c r="M5" s="16" t="n">
        <v>1263.0</v>
      </c>
      <c r="N5" s="16" t="n">
        <v>1295.0</v>
      </c>
      <c r="O5" s="16" t="n">
        <v>1324.0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1261.0</v>
      </c>
      <c r="C6" s="16" t="n">
        <v>1247.0</v>
      </c>
      <c r="D6" s="16" t="n">
        <v>1247.0</v>
      </c>
      <c r="E6" s="16" t="n">
        <v>1258.0</v>
      </c>
      <c r="F6" s="16" t="n">
        <v>1294.0</v>
      </c>
      <c r="G6" s="16" t="n">
        <v>1333.0</v>
      </c>
      <c r="H6" s="17" t="str">
        <f si="0" t="shared"/>
        <v/>
      </c>
      <c r="I6" s="16" t="str">
        <f si="1" t="shared"/>
        <v/>
      </c>
      <c r="J6" s="16" t="n">
        <v>1320.0</v>
      </c>
      <c r="K6" s="16" t="n">
        <v>1302.0</v>
      </c>
      <c r="L6" s="16" t="n">
        <v>1288.0</v>
      </c>
      <c r="M6" s="16" t="n">
        <v>1303.0</v>
      </c>
      <c r="N6" s="16" t="n">
        <v>1329.0</v>
      </c>
      <c r="O6" s="16" t="n">
        <v>1345.0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1253.0</v>
      </c>
      <c r="C7" s="16" t="n">
        <v>1290.0</v>
      </c>
      <c r="D7" s="16" t="n">
        <v>1261.0</v>
      </c>
      <c r="E7" s="16" t="n">
        <v>1269.0</v>
      </c>
      <c r="F7" s="16" t="n">
        <v>1290.0</v>
      </c>
      <c r="G7" s="16" t="n">
        <v>1290.0</v>
      </c>
      <c r="H7" s="17" t="str">
        <f si="0" t="shared"/>
        <v/>
      </c>
      <c r="I7" s="16" t="str">
        <f si="1" t="shared"/>
        <v/>
      </c>
      <c r="J7" s="16" t="n">
        <v>1290.0</v>
      </c>
      <c r="K7" s="16" t="n">
        <v>1329.0</v>
      </c>
      <c r="L7" s="16" t="n">
        <v>1297.0</v>
      </c>
      <c r="M7" s="16" t="n">
        <v>1296.0</v>
      </c>
      <c r="N7" s="16" t="n">
        <v>1323.0</v>
      </c>
      <c r="O7" s="16" t="n">
        <v>1338.0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1263.0</v>
      </c>
      <c r="C8" s="16" t="n">
        <v>1284.0</v>
      </c>
      <c r="D8" s="16" t="n">
        <v>1247.0</v>
      </c>
      <c r="E8" s="16" t="n">
        <v>1224.0</v>
      </c>
      <c r="F8" s="16" t="n">
        <v>1289.0</v>
      </c>
      <c r="G8" s="16" t="n">
        <v>1334.0</v>
      </c>
      <c r="H8" s="17" t="str">
        <f si="0" t="shared"/>
        <v/>
      </c>
      <c r="I8" s="16" t="str">
        <f si="1" t="shared"/>
        <v/>
      </c>
      <c r="J8" s="16" t="n">
        <v>1299.0</v>
      </c>
      <c r="K8" s="16" t="n">
        <v>1330.0</v>
      </c>
      <c r="L8" s="16" t="n">
        <v>1287.0</v>
      </c>
      <c r="M8" s="16" t="n">
        <v>1267.0</v>
      </c>
      <c r="N8" s="16" t="n">
        <v>1325.0</v>
      </c>
      <c r="O8" s="16" t="n">
        <v>1363.0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1256.0</v>
      </c>
      <c r="C9" s="16" t="n">
        <v>1261.0</v>
      </c>
      <c r="D9" s="16" t="n">
        <v>1287.0</v>
      </c>
      <c r="E9" s="16" t="n">
        <v>1296.0</v>
      </c>
      <c r="F9" s="16" t="n">
        <v>1303.0</v>
      </c>
      <c r="G9" s="16" t="n">
        <v>1303.0</v>
      </c>
      <c r="H9" s="17" t="str">
        <f si="0" t="shared"/>
        <v/>
      </c>
      <c r="I9" s="16" t="str">
        <f si="1" t="shared"/>
        <v/>
      </c>
      <c r="J9" s="16" t="n">
        <v>1291.0</v>
      </c>
      <c r="K9" s="16" t="n">
        <v>1298.0</v>
      </c>
      <c r="L9" s="16" t="n">
        <v>1308.0</v>
      </c>
      <c r="M9" s="16" t="n">
        <v>1298.0</v>
      </c>
      <c r="N9" s="16" t="n">
        <v>1304.0</v>
      </c>
      <c r="O9" s="16" t="n">
        <v>1236.0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1261.0</v>
      </c>
      <c r="C10" s="16" t="n">
        <v>1258.0</v>
      </c>
      <c r="D10" s="16" t="n">
        <v>1284.0</v>
      </c>
      <c r="E10" s="16" t="n">
        <v>1269.0</v>
      </c>
      <c r="F10" s="16" t="n">
        <v>1261.0</v>
      </c>
      <c r="G10" s="16" t="n">
        <v>1297.0</v>
      </c>
      <c r="H10" s="17" t="str">
        <f si="0" t="shared"/>
        <v/>
      </c>
      <c r="I10" s="16" t="str">
        <f si="1" t="shared"/>
        <v/>
      </c>
      <c r="J10" s="16" t="n">
        <v>1326.0</v>
      </c>
      <c r="K10" s="16" t="n">
        <v>1292.0</v>
      </c>
      <c r="L10" s="16" t="n">
        <v>1312.0</v>
      </c>
      <c r="M10" s="16" t="n">
        <v>1293.0</v>
      </c>
      <c r="N10" s="16" t="n">
        <v>1258.0</v>
      </c>
      <c r="O10" s="16" t="n">
        <v>1253.0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1278.0</v>
      </c>
      <c r="C11" s="16" t="n">
        <v>1243.0</v>
      </c>
      <c r="D11" s="16" t="n">
        <v>1239.0</v>
      </c>
      <c r="E11" s="16" t="n">
        <v>1246.0</v>
      </c>
      <c r="F11" s="16" t="n">
        <v>1277.0</v>
      </c>
      <c r="G11" s="16" t="n">
        <v>1304.0</v>
      </c>
      <c r="H11" s="17" t="str">
        <f si="0" t="shared"/>
        <v/>
      </c>
      <c r="I11" s="16" t="str">
        <f si="1" t="shared"/>
        <v/>
      </c>
      <c r="J11" s="16" t="n">
        <v>1317.0</v>
      </c>
      <c r="K11" s="16" t="n">
        <v>1297.0</v>
      </c>
      <c r="L11" s="16" t="n">
        <v>1287.0</v>
      </c>
      <c r="M11" s="16" t="n">
        <v>1289.0</v>
      </c>
      <c r="N11" s="16" t="n">
        <v>1330.0</v>
      </c>
      <c r="O11" s="16" t="n">
        <v>1376.0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1241.0</v>
      </c>
      <c r="C12" s="16" t="n">
        <v>1264.0</v>
      </c>
      <c r="D12" s="16" t="n">
        <v>1237.0</v>
      </c>
      <c r="E12" s="16" t="n">
        <v>1233.0</v>
      </c>
      <c r="F12" s="16" t="n">
        <v>1265.0</v>
      </c>
      <c r="G12" s="16" t="n">
        <v>1283.0</v>
      </c>
      <c r="H12" s="17" t="str">
        <f si="0" t="shared"/>
        <v/>
      </c>
      <c r="I12" s="16" t="str">
        <f si="1" t="shared"/>
        <v/>
      </c>
      <c r="J12" s="16" t="n">
        <v>1300.0</v>
      </c>
      <c r="K12" s="16" t="n">
        <v>1328.0</v>
      </c>
      <c r="L12" s="16" t="n">
        <v>1300.0</v>
      </c>
      <c r="M12" s="16" t="n">
        <v>1301.0</v>
      </c>
      <c r="N12" s="16" t="n">
        <v>1328.0</v>
      </c>
      <c r="O12" s="16" t="n">
        <v>1333.0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1255.0</v>
      </c>
      <c r="C13" s="16" t="n">
        <v>1287.0</v>
      </c>
      <c r="D13" s="16" t="n">
        <v>1237.0</v>
      </c>
      <c r="E13" s="16" t="n">
        <v>1223.0</v>
      </c>
      <c r="F13" s="16" t="n">
        <v>1275.0</v>
      </c>
      <c r="G13" s="16" t="n">
        <v>1316.0</v>
      </c>
      <c r="H13" s="17" t="str">
        <f si="0" t="shared"/>
        <v/>
      </c>
      <c r="I13" s="16" t="str">
        <f si="1" t="shared"/>
        <v/>
      </c>
      <c r="J13" s="16" t="n">
        <v>1305.0</v>
      </c>
      <c r="K13" s="16" t="n">
        <v>1327.0</v>
      </c>
      <c r="L13" s="16" t="n">
        <v>1294.0</v>
      </c>
      <c r="M13" s="16" t="n">
        <v>1266.0</v>
      </c>
      <c r="N13" s="16" t="n">
        <v>1321.0</v>
      </c>
      <c r="O13" s="16" t="n">
        <v>1369.0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1248.0</v>
      </c>
      <c r="C14" s="16" t="n">
        <v>1251.0</v>
      </c>
      <c r="D14" s="16" t="n">
        <v>1271.0</v>
      </c>
      <c r="E14" s="16" t="n">
        <v>1241.0</v>
      </c>
      <c r="F14" s="16" t="n">
        <v>1275.0</v>
      </c>
      <c r="G14" s="16" t="n">
        <v>1264.0</v>
      </c>
      <c r="H14" s="17" t="str">
        <f si="0" t="shared"/>
        <v/>
      </c>
      <c r="I14" s="16" t="str">
        <f si="1" t="shared"/>
        <v/>
      </c>
      <c r="J14" s="16" t="n">
        <v>1295.0</v>
      </c>
      <c r="K14" s="16" t="n">
        <v>1305.0</v>
      </c>
      <c r="L14" s="16" t="n">
        <v>1335.0</v>
      </c>
      <c r="M14" s="16" t="n">
        <v>1312.0</v>
      </c>
      <c r="N14" s="16" t="n">
        <v>1338.0</v>
      </c>
      <c r="O14" s="16" t="n">
        <v>1318.0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1285.0</v>
      </c>
      <c r="C15" s="16" t="n">
        <v>1256.0</v>
      </c>
      <c r="D15" s="16" t="n">
        <v>1275.0</v>
      </c>
      <c r="E15" s="16" t="n">
        <v>1259.0</v>
      </c>
      <c r="F15" s="16" t="n">
        <v>1278.0</v>
      </c>
      <c r="G15" s="16" t="n">
        <v>1252.0</v>
      </c>
      <c r="H15" s="17" t="str">
        <f si="0" t="shared"/>
        <v/>
      </c>
      <c r="I15" s="16" t="str">
        <f si="1" t="shared"/>
        <v/>
      </c>
      <c r="J15" s="16" t="n">
        <v>1331.0</v>
      </c>
      <c r="K15" s="16" t="n">
        <v>1302.0</v>
      </c>
      <c r="L15" s="16" t="n">
        <v>1322.0</v>
      </c>
      <c r="M15" s="16" t="n">
        <v>1292.0</v>
      </c>
      <c r="N15" s="16" t="n">
        <v>1323.0</v>
      </c>
      <c r="O15" s="16" t="n">
        <v>1292.0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1257.0</v>
      </c>
      <c r="C16" s="16" t="n">
        <v>1248.0</v>
      </c>
      <c r="D16" s="16" t="n">
        <v>1221.0</v>
      </c>
      <c r="E16" s="16" t="n">
        <v>1230.0</v>
      </c>
      <c r="F16" s="16" t="n">
        <v>1251.0</v>
      </c>
      <c r="G16" s="16" t="n">
        <v>1290.0</v>
      </c>
      <c r="H16" s="17" t="str">
        <f si="0" t="shared"/>
        <v/>
      </c>
      <c r="I16" s="16" t="str">
        <f si="1" t="shared"/>
        <v/>
      </c>
      <c r="J16" s="16" t="n">
        <v>1332.0</v>
      </c>
      <c r="K16" s="16" t="n">
        <v>1308.0</v>
      </c>
      <c r="L16" s="16" t="n">
        <v>1313.0</v>
      </c>
      <c r="M16" s="16" t="n">
        <v>1325.0</v>
      </c>
      <c r="N16" s="16" t="n">
        <v>1345.0</v>
      </c>
      <c r="O16" s="16" t="n">
        <v>1369.0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1263.0</v>
      </c>
      <c r="C17" s="16" t="n">
        <v>1289.0</v>
      </c>
      <c r="D17" s="16" t="n">
        <v>1251.0</v>
      </c>
      <c r="E17" s="16" t="n">
        <v>1251.0</v>
      </c>
      <c r="F17" s="16" t="n">
        <v>1266.0</v>
      </c>
      <c r="G17" s="16" t="n">
        <v>1269.0</v>
      </c>
      <c r="H17" s="17" t="str">
        <f si="0" t="shared"/>
        <v/>
      </c>
      <c r="I17" s="16" t="str">
        <f si="1" t="shared"/>
        <v/>
      </c>
      <c r="J17" s="16" t="n">
        <v>1292.0</v>
      </c>
      <c r="K17" s="16" t="n">
        <v>1327.0</v>
      </c>
      <c r="L17" s="16" t="n">
        <v>1295.0</v>
      </c>
      <c r="M17" s="16" t="n">
        <v>1295.0</v>
      </c>
      <c r="N17" s="16" t="n">
        <v>1318.0</v>
      </c>
      <c r="O17" s="16" t="n">
        <v>1334.0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1270.0</v>
      </c>
      <c r="C18" s="16" t="n">
        <v>1278.0</v>
      </c>
      <c r="D18" s="16" t="n">
        <v>1256.0</v>
      </c>
      <c r="E18" s="16" t="n">
        <v>1232.0</v>
      </c>
      <c r="F18" s="16" t="n">
        <v>1297.0</v>
      </c>
      <c r="G18" s="16" t="n">
        <v>1335.0</v>
      </c>
      <c r="H18" s="17" t="str">
        <f si="0" t="shared"/>
        <v/>
      </c>
      <c r="I18" s="16" t="str">
        <f si="1" t="shared"/>
        <v/>
      </c>
      <c r="J18" s="16" t="n">
        <v>1299.0</v>
      </c>
      <c r="K18" s="16" t="n">
        <v>1308.0</v>
      </c>
      <c r="L18" s="16" t="n">
        <v>1286.0</v>
      </c>
      <c r="M18" s="16" t="n">
        <v>1265.0</v>
      </c>
      <c r="N18" s="16" t="n">
        <v>1327.0</v>
      </c>
      <c r="O18" s="16" t="n">
        <v>1366.0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1261.0</v>
      </c>
      <c r="C19" s="16" t="n">
        <v>1261.0</v>
      </c>
      <c r="D19" s="16" t="n">
        <v>1271.0</v>
      </c>
      <c r="E19" s="16" t="n">
        <v>1264.0</v>
      </c>
      <c r="F19" s="16" t="n">
        <v>1283.0</v>
      </c>
      <c r="G19" s="16" t="n">
        <v>1248.0</v>
      </c>
      <c r="H19" s="17" t="str">
        <f si="0" t="shared"/>
        <v/>
      </c>
      <c r="I19" s="16" t="str">
        <f si="1" t="shared"/>
        <v/>
      </c>
      <c r="J19" s="16" t="n">
        <v>1307.0</v>
      </c>
      <c r="K19" s="16" t="n">
        <v>1307.0</v>
      </c>
      <c r="L19" s="16" t="n">
        <v>1337.0</v>
      </c>
      <c r="M19" s="16" t="n">
        <v>1322.0</v>
      </c>
      <c r="N19" s="16" t="n">
        <v>1351.0</v>
      </c>
      <c r="O19" s="16" t="n">
        <v>1296.0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1276.0</v>
      </c>
      <c r="C20" s="16" t="n">
        <v>1256.0</v>
      </c>
      <c r="D20" s="16" t="n">
        <v>1270.0</v>
      </c>
      <c r="E20" s="16" t="n">
        <v>1246.0</v>
      </c>
      <c r="F20" s="16" t="n">
        <v>1239.0</v>
      </c>
      <c r="G20" s="16" t="n">
        <v>1208.0</v>
      </c>
      <c r="H20" s="17" t="str">
        <f si="0" t="shared"/>
        <v/>
      </c>
      <c r="I20" s="16" t="str">
        <f si="1" t="shared"/>
        <v/>
      </c>
      <c r="J20" s="16" t="n">
        <v>1330.0</v>
      </c>
      <c r="K20" s="16" t="n">
        <v>1308.0</v>
      </c>
      <c r="L20" s="16" t="n">
        <v>1309.0</v>
      </c>
      <c r="M20" s="16" t="n">
        <v>1286.0</v>
      </c>
      <c r="N20" s="16" t="n">
        <v>1270.0</v>
      </c>
      <c r="O20" s="16" t="n">
        <v>1224.0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1262.0</v>
      </c>
      <c r="C21" s="16" t="n">
        <v>1261.0</v>
      </c>
      <c r="D21" s="16" t="n">
        <v>1249.0</v>
      </c>
      <c r="E21" s="16" t="n">
        <v>1263.0</v>
      </c>
      <c r="F21" s="16" t="n">
        <v>1298.0</v>
      </c>
      <c r="G21" s="16" t="n">
        <v>1326.0</v>
      </c>
      <c r="H21" s="17" t="str">
        <f si="0" t="shared"/>
        <v/>
      </c>
      <c r="I21" s="16" t="str">
        <f si="1" t="shared"/>
        <v/>
      </c>
      <c r="J21" s="16" t="n">
        <v>1329.0</v>
      </c>
      <c r="K21" s="16" t="n">
        <v>1308.0</v>
      </c>
      <c r="L21" s="16" t="n">
        <v>1306.0</v>
      </c>
      <c r="M21" s="16" t="n">
        <v>1316.0</v>
      </c>
      <c r="N21" s="16" t="n">
        <v>1349.0</v>
      </c>
      <c r="O21" s="16" t="n">
        <v>1334.0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1249.0</v>
      </c>
      <c r="C22" s="16" t="n">
        <v>1283.0</v>
      </c>
      <c r="D22" s="16" t="n">
        <v>1264.0</v>
      </c>
      <c r="E22" s="16" t="n">
        <v>1260.0</v>
      </c>
      <c r="F22" s="16" t="n">
        <v>1266.0</v>
      </c>
      <c r="G22" s="16" t="n">
        <v>1280.0</v>
      </c>
      <c r="H22" s="17" t="str">
        <f si="0" t="shared"/>
        <v/>
      </c>
      <c r="I22" s="16" t="str">
        <f si="1" t="shared"/>
        <v/>
      </c>
      <c r="J22" s="16" t="n">
        <v>1311.0</v>
      </c>
      <c r="K22" s="16" t="n">
        <v>1304.0</v>
      </c>
      <c r="L22" s="16" t="n">
        <v>1315.0</v>
      </c>
      <c r="M22" s="16" t="n">
        <v>1315.0</v>
      </c>
      <c r="N22" s="16" t="n">
        <v>1325.0</v>
      </c>
      <c r="O22" s="16" t="n">
        <v>1332.0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1260.0</v>
      </c>
      <c r="C23" s="16" t="n">
        <v>1261.0</v>
      </c>
      <c r="D23" s="16" t="n">
        <v>1243.0</v>
      </c>
      <c r="E23" s="16" t="n">
        <v>1223.0</v>
      </c>
      <c r="F23" s="16" t="n">
        <v>1271.0</v>
      </c>
      <c r="G23" s="16" t="n">
        <v>1308.0</v>
      </c>
      <c r="H23" s="17" t="str">
        <f si="0" t="shared"/>
        <v/>
      </c>
      <c r="I23" s="16" t="str">
        <f si="1" t="shared"/>
        <v/>
      </c>
      <c r="J23" s="16" t="n">
        <v>1302.0</v>
      </c>
      <c r="K23" s="16" t="n">
        <v>1321.0</v>
      </c>
      <c r="L23" s="16" t="n">
        <v>1291.0</v>
      </c>
      <c r="M23" s="16" t="n">
        <v>1259.0</v>
      </c>
      <c r="N23" s="16" t="n">
        <v>1309.0</v>
      </c>
      <c r="O23" s="16" t="n">
        <v>1292.0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1242.0</v>
      </c>
      <c r="C24" s="16" t="n">
        <v>1246.0</v>
      </c>
      <c r="D24" s="16" t="n">
        <v>1249.0</v>
      </c>
      <c r="E24" s="16" t="n">
        <v>1245.0</v>
      </c>
      <c r="F24" s="16" t="n">
        <v>1276.0</v>
      </c>
      <c r="G24" s="16" t="n">
        <v>1294.0</v>
      </c>
      <c r="H24" s="17" t="str">
        <f si="0" t="shared"/>
        <v/>
      </c>
      <c r="I24" s="16" t="str">
        <f si="1" t="shared"/>
        <v/>
      </c>
      <c r="J24" s="16" t="n">
        <v>1302.0</v>
      </c>
      <c r="K24" s="16" t="n">
        <v>1307.0</v>
      </c>
      <c r="L24" s="16" t="n">
        <v>1322.0</v>
      </c>
      <c r="M24" s="16" t="n">
        <v>1318.0</v>
      </c>
      <c r="N24" s="16" t="n">
        <v>1333.0</v>
      </c>
      <c r="O24" s="16" t="n">
        <v>1309.0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1261.0</v>
      </c>
      <c r="C25" s="16" t="n">
        <v>1260.0</v>
      </c>
      <c r="D25" s="16" t="n">
        <v>1265.0</v>
      </c>
      <c r="E25" s="16" t="n">
        <v>1260.0</v>
      </c>
      <c r="F25" s="16" t="n">
        <v>1237.0</v>
      </c>
      <c r="G25" s="16" t="n">
        <v>1274.0</v>
      </c>
      <c r="H25" s="17" t="str">
        <f si="0" t="shared"/>
        <v/>
      </c>
      <c r="I25" s="16" t="str">
        <f si="1" t="shared"/>
        <v/>
      </c>
      <c r="J25" s="16" t="n">
        <v>1305.0</v>
      </c>
      <c r="K25" s="16" t="n">
        <v>1300.0</v>
      </c>
      <c r="L25" s="16" t="n">
        <v>1296.0</v>
      </c>
      <c r="M25" s="16" t="n">
        <v>1275.0</v>
      </c>
      <c r="N25" s="16" t="n">
        <v>1282.0</v>
      </c>
      <c r="O25" s="16" t="n">
        <v>1208.0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1278.0</v>
      </c>
      <c r="C26" s="16" t="n">
        <v>1252.0</v>
      </c>
      <c r="D26" s="16" t="n">
        <v>1246.0</v>
      </c>
      <c r="E26" s="16" t="n">
        <v>1260.0</v>
      </c>
      <c r="F26" s="16" t="n">
        <v>1282.0</v>
      </c>
      <c r="G26" s="16" t="n">
        <v>1303.0</v>
      </c>
      <c r="H26" s="17" t="str">
        <f si="0" t="shared"/>
        <v/>
      </c>
      <c r="I26" s="16" t="str">
        <f si="1" t="shared"/>
        <v/>
      </c>
      <c r="J26" s="16" t="n">
        <v>1321.0</v>
      </c>
      <c r="K26" s="16" t="n">
        <v>1299.0</v>
      </c>
      <c r="L26" s="16" t="n">
        <v>1292.0</v>
      </c>
      <c r="M26" s="16" t="n">
        <v>1298.0</v>
      </c>
      <c r="N26" s="16" t="n">
        <v>1317.0</v>
      </c>
      <c r="O26" s="16" t="n">
        <v>1345.0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1252.0</v>
      </c>
      <c r="C27" s="16" t="n">
        <v>1258.0</v>
      </c>
      <c r="D27" s="16" t="n">
        <v>1264.0</v>
      </c>
      <c r="E27" s="16" t="n">
        <v>1261.0</v>
      </c>
      <c r="F27" s="16" t="n">
        <v>1279.0</v>
      </c>
      <c r="G27" s="16" t="n">
        <v>1299.0</v>
      </c>
      <c r="H27" s="17" t="str">
        <f si="0" t="shared"/>
        <v/>
      </c>
      <c r="I27" s="16" t="str">
        <f si="1" t="shared"/>
        <v/>
      </c>
      <c r="J27" s="16" t="n">
        <v>1293.0</v>
      </c>
      <c r="K27" s="16" t="n">
        <v>1313.0</v>
      </c>
      <c r="L27" s="16" t="n">
        <v>1292.0</v>
      </c>
      <c r="M27" s="16" t="n">
        <v>1285.0</v>
      </c>
      <c r="N27" s="16" t="n">
        <v>1309.0</v>
      </c>
      <c r="O27" s="16" t="n">
        <v>1357.0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1266.0</v>
      </c>
      <c r="C28" s="16" t="n">
        <v>1281.0</v>
      </c>
      <c r="D28" s="16" t="n">
        <v>1250.0</v>
      </c>
      <c r="E28" s="16" t="n">
        <v>1222.0</v>
      </c>
      <c r="F28" s="16" t="n">
        <v>1276.0</v>
      </c>
      <c r="G28" s="16" t="n">
        <v>1311.0</v>
      </c>
      <c r="H28" s="17" t="str">
        <f si="0" t="shared"/>
        <v/>
      </c>
      <c r="I28" s="16" t="str">
        <f si="1" t="shared"/>
        <v/>
      </c>
      <c r="J28" s="16" t="n">
        <v>1300.0</v>
      </c>
      <c r="K28" s="16" t="n">
        <v>1294.0</v>
      </c>
      <c r="L28" s="16" t="n">
        <v>1288.0</v>
      </c>
      <c r="M28" s="16" t="n">
        <v>1263.0</v>
      </c>
      <c r="N28" s="16" t="n">
        <v>1319.0</v>
      </c>
      <c r="O28" s="16" t="n">
        <v>1356.0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1254.0</v>
      </c>
      <c r="C29" s="16" t="n">
        <v>1255.0</v>
      </c>
      <c r="D29" s="16" t="n">
        <v>1276.0</v>
      </c>
      <c r="E29" s="16" t="n">
        <v>1253.0</v>
      </c>
      <c r="F29" s="16" t="n">
        <v>1242.0</v>
      </c>
      <c r="G29" s="16" t="n">
        <v>1223.0</v>
      </c>
      <c r="H29" s="17" t="str">
        <f si="0" t="shared"/>
        <v/>
      </c>
      <c r="I29" s="16" t="str">
        <f si="1" t="shared"/>
        <v/>
      </c>
      <c r="J29" s="16" t="n">
        <v>1303.0</v>
      </c>
      <c r="K29" s="16" t="n">
        <v>1302.0</v>
      </c>
      <c r="L29" s="16" t="n">
        <v>1333.0</v>
      </c>
      <c r="M29" s="16" t="n">
        <v>1294.0</v>
      </c>
      <c r="N29" s="16" t="n">
        <v>1291.0</v>
      </c>
      <c r="O29" s="16" t="n">
        <v>1250.0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1277.0</v>
      </c>
      <c r="C30" s="16" t="n">
        <v>1266.0</v>
      </c>
      <c r="D30" s="16" t="n">
        <v>1276.0</v>
      </c>
      <c r="E30" s="16" t="n">
        <v>1243.0</v>
      </c>
      <c r="F30" s="16" t="n">
        <v>1233.0</v>
      </c>
      <c r="G30" s="16" t="n">
        <v>1172.0</v>
      </c>
      <c r="H30" s="17" t="str">
        <f si="0" t="shared"/>
        <v/>
      </c>
      <c r="I30" s="16" t="str">
        <f si="1" t="shared"/>
        <v/>
      </c>
      <c r="J30" s="16" t="n">
        <v>1328.0</v>
      </c>
      <c r="K30" s="16" t="n">
        <v>1321.0</v>
      </c>
      <c r="L30" s="16" t="n">
        <v>1330.0</v>
      </c>
      <c r="M30" s="16" t="n">
        <v>1296.0</v>
      </c>
      <c r="N30" s="16" t="n">
        <v>1277.0</v>
      </c>
      <c r="O30" s="16" t="n">
        <v>1241.0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1272.0</v>
      </c>
      <c r="C31" s="16" t="n">
        <v>1244.0</v>
      </c>
      <c r="D31" s="16" t="n">
        <v>1237.0</v>
      </c>
      <c r="E31" s="16" t="n">
        <v>1242.0</v>
      </c>
      <c r="F31" s="16" t="n">
        <v>1265.0</v>
      </c>
      <c r="G31" s="16" t="n">
        <v>1307.0</v>
      </c>
      <c r="H31" s="17" t="str">
        <f si="0" t="shared"/>
        <v/>
      </c>
      <c r="I31" s="16" t="str">
        <f si="1" t="shared"/>
        <v/>
      </c>
      <c r="J31" s="16" t="n">
        <v>1331.0</v>
      </c>
      <c r="K31" s="16" t="n">
        <v>1316.0</v>
      </c>
      <c r="L31" s="16" t="n">
        <v>1306.0</v>
      </c>
      <c r="M31" s="16" t="n">
        <v>1311.0</v>
      </c>
      <c r="N31" s="16" t="n">
        <v>1328.0</v>
      </c>
      <c r="O31" s="16" t="n">
        <v>1347.0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1250.0</v>
      </c>
      <c r="C32" s="16" t="n">
        <v>1263.0</v>
      </c>
      <c r="D32" s="16" t="n">
        <v>1248.0</v>
      </c>
      <c r="E32" s="16" t="n">
        <v>1237.0</v>
      </c>
      <c r="F32" s="16" t="n">
        <v>1255.0</v>
      </c>
      <c r="G32" s="16" t="n">
        <v>1264.0</v>
      </c>
      <c r="H32" s="17" t="str">
        <f si="0" t="shared"/>
        <v/>
      </c>
      <c r="I32" s="16" t="str">
        <f si="1" t="shared"/>
        <v/>
      </c>
      <c r="J32" s="16" t="n">
        <v>1294.0</v>
      </c>
      <c r="K32" s="16" t="n">
        <v>1319.0</v>
      </c>
      <c r="L32" s="16" t="n">
        <v>1297.0</v>
      </c>
      <c r="M32" s="16" t="n">
        <v>1291.0</v>
      </c>
      <c r="N32" s="16" t="n">
        <v>1312.0</v>
      </c>
      <c r="O32" s="16" t="n">
        <v>1334.0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1257.0</v>
      </c>
      <c r="C33" s="16" t="n">
        <v>1281.0</v>
      </c>
      <c r="D33" s="16" t="n">
        <v>1242.0</v>
      </c>
      <c r="E33" s="16" t="n">
        <v>1223.0</v>
      </c>
      <c r="F33" s="16" t="n">
        <v>1280.0</v>
      </c>
      <c r="G33" s="16" t="n">
        <v>1307.0</v>
      </c>
      <c r="H33" s="17" t="str">
        <f si="0" t="shared"/>
        <v/>
      </c>
      <c r="I33" s="16" t="str">
        <f si="1" t="shared"/>
        <v/>
      </c>
      <c r="J33" s="16" t="n">
        <v>1313.0</v>
      </c>
      <c r="K33" s="16" t="n">
        <v>1327.0</v>
      </c>
      <c r="L33" s="16" t="n">
        <v>1300.0</v>
      </c>
      <c r="M33" s="16" t="n">
        <v>1267.0</v>
      </c>
      <c r="N33" s="16" t="n">
        <v>1319.0</v>
      </c>
      <c r="O33" s="16" t="n">
        <v>1366.0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1247.0</v>
      </c>
      <c r="C34" s="16" t="n">
        <v>1248.0</v>
      </c>
      <c r="D34" s="16" t="n">
        <v>1271.0</v>
      </c>
      <c r="E34" s="16" t="n">
        <v>1253.0</v>
      </c>
      <c r="F34" s="16" t="n">
        <v>1275.0</v>
      </c>
      <c r="G34" s="16" t="n">
        <v>1231.0</v>
      </c>
      <c r="H34" s="17" t="str">
        <f si="0" t="shared"/>
        <v/>
      </c>
      <c r="I34" s="16" t="str">
        <f si="1" t="shared"/>
        <v/>
      </c>
      <c r="J34" s="16" t="n">
        <v>1301.0</v>
      </c>
      <c r="K34" s="16" t="n">
        <v>1325.0</v>
      </c>
      <c r="L34" s="16" t="n">
        <v>1326.0</v>
      </c>
      <c r="M34" s="16" t="n">
        <v>1311.0</v>
      </c>
      <c r="N34" s="16" t="n">
        <v>1308.0</v>
      </c>
      <c r="O34" s="16" t="n">
        <v>1268.0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1266.0</v>
      </c>
      <c r="C35" s="16" t="n">
        <v>1250.0</v>
      </c>
      <c r="D35" s="16" t="n">
        <v>1261.0</v>
      </c>
      <c r="E35" s="16" t="n">
        <v>1255.0</v>
      </c>
      <c r="F35" s="16" t="n">
        <v>1244.0</v>
      </c>
      <c r="G35" s="16" t="n">
        <v>1284.0</v>
      </c>
      <c r="H35" s="17" t="str">
        <f si="0" t="shared"/>
        <v/>
      </c>
      <c r="I35" s="16" t="str">
        <f si="1" t="shared"/>
        <v/>
      </c>
      <c r="J35" s="16" t="n">
        <v>1324.0</v>
      </c>
      <c r="K35" s="16" t="n">
        <v>1307.0</v>
      </c>
      <c r="L35" s="16" t="n">
        <v>1316.0</v>
      </c>
      <c r="M35" s="16" t="n">
        <v>1292.0</v>
      </c>
      <c r="N35" s="16" t="n">
        <v>1302.0</v>
      </c>
      <c r="O35" s="16" t="n">
        <v>1239.0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1266.0</v>
      </c>
      <c r="C36" s="16" t="n">
        <v>1245.0</v>
      </c>
      <c r="D36" s="16" t="n">
        <v>1232.0</v>
      </c>
      <c r="E36" s="16" t="n">
        <v>1236.0</v>
      </c>
      <c r="F36" s="16" t="n">
        <v>1277.0</v>
      </c>
      <c r="G36" s="16" t="n">
        <v>1304.0</v>
      </c>
      <c r="H36" s="17" t="str">
        <f si="0" t="shared"/>
        <v/>
      </c>
      <c r="I36" s="16" t="str">
        <f si="1" t="shared"/>
        <v/>
      </c>
      <c r="J36" s="16" t="n">
        <v>1334.0</v>
      </c>
      <c r="K36" s="16" t="n">
        <v>1302.0</v>
      </c>
      <c r="L36" s="16" t="n">
        <v>1300.0</v>
      </c>
      <c r="M36" s="16" t="n">
        <v>1316.0</v>
      </c>
      <c r="N36" s="16" t="n">
        <v>1345.0</v>
      </c>
      <c r="O36" s="16" t="n">
        <v>1366.0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1246.0</v>
      </c>
      <c r="C37" s="16" t="n">
        <v>1264.0</v>
      </c>
      <c r="D37" s="16" t="n">
        <v>1245.0</v>
      </c>
      <c r="E37" s="16" t="n">
        <v>1242.0</v>
      </c>
      <c r="F37" s="16" t="n">
        <v>1266.0</v>
      </c>
      <c r="G37" s="16" t="n">
        <v>1308.0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1300.0</v>
      </c>
      <c r="K37" s="16" t="n">
        <v>1329.0</v>
      </c>
      <c r="L37" s="16" t="n">
        <v>1314.0</v>
      </c>
      <c r="M37" s="16" t="n">
        <v>1306.0</v>
      </c>
      <c r="N37" s="16" t="n">
        <v>1333.0</v>
      </c>
      <c r="O37" s="16" t="n">
        <v>1345.0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1250.0</v>
      </c>
      <c r="C38" s="16" t="n">
        <v>1261.0</v>
      </c>
      <c r="D38" s="16" t="n">
        <v>1243.0</v>
      </c>
      <c r="E38" s="16" t="n">
        <v>1217.0</v>
      </c>
      <c r="F38" s="16" t="n">
        <v>1266.0</v>
      </c>
      <c r="G38" s="16" t="n">
        <v>1308.0</v>
      </c>
      <c r="H38" s="17" t="str">
        <f si="4" t="shared"/>
        <v/>
      </c>
      <c r="I38" s="16" t="str">
        <f si="1" t="shared"/>
        <v/>
      </c>
      <c r="J38" s="16" t="n">
        <v>1330.0</v>
      </c>
      <c r="K38" s="16" t="n">
        <v>1302.0</v>
      </c>
      <c r="L38" s="16" t="n">
        <v>1322.0</v>
      </c>
      <c r="M38" s="16" t="n">
        <v>1297.0</v>
      </c>
      <c r="N38" s="16" t="n">
        <v>1355.0</v>
      </c>
      <c r="O38" s="16" t="n">
        <v>1388.0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1244.0</v>
      </c>
      <c r="C39" s="16" t="n">
        <v>1241.0</v>
      </c>
      <c r="D39" s="16" t="n">
        <v>1241.0</v>
      </c>
      <c r="E39" s="16" t="n">
        <v>1236.0</v>
      </c>
      <c r="F39" s="16" t="n">
        <v>1232.0</v>
      </c>
      <c r="G39" s="16" t="n">
        <v>1291.0</v>
      </c>
      <c r="H39" s="17" t="str">
        <f si="4" t="shared"/>
        <v/>
      </c>
      <c r="I39" s="16" t="str">
        <f si="1" t="shared"/>
        <v/>
      </c>
      <c r="J39" s="16" t="n">
        <v>1311.0</v>
      </c>
      <c r="K39" s="16" t="n">
        <v>1303.0</v>
      </c>
      <c r="L39" s="16" t="n">
        <v>1330.0</v>
      </c>
      <c r="M39" s="16" t="n">
        <v>1307.0</v>
      </c>
      <c r="N39" s="16" t="n">
        <v>1320.0</v>
      </c>
      <c r="O39" s="16" t="n">
        <v>1273.0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1249.0</v>
      </c>
      <c r="C40" s="16" t="n">
        <v>1249.0</v>
      </c>
      <c r="D40" s="16" t="n">
        <v>1240.0</v>
      </c>
      <c r="E40" s="16" t="n">
        <v>1210.0</v>
      </c>
      <c r="F40" s="16" t="n">
        <v>1200.0</v>
      </c>
      <c r="G40" s="16" t="n">
        <v>1193.0</v>
      </c>
      <c r="H40" s="17" t="str">
        <f si="4" t="shared"/>
        <v/>
      </c>
      <c r="I40" s="16" t="str">
        <f si="1" t="shared"/>
        <v/>
      </c>
      <c r="J40" s="16" t="n">
        <v>1321.0</v>
      </c>
      <c r="K40" s="16" t="n">
        <v>1331.0</v>
      </c>
      <c r="L40" s="16" t="n">
        <v>1303.0</v>
      </c>
      <c r="M40" s="16" t="n">
        <v>1281.0</v>
      </c>
      <c r="N40" s="16" t="n">
        <v>1265.0</v>
      </c>
      <c r="O40" s="16" t="n">
        <v>1252.0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1281.0</v>
      </c>
      <c r="C41" s="16" t="n">
        <v>1259.0</v>
      </c>
      <c r="D41" s="16" t="n">
        <v>1249.0</v>
      </c>
      <c r="E41" s="16" t="n">
        <v>1261.0</v>
      </c>
      <c r="F41" s="16" t="n">
        <v>1289.0</v>
      </c>
      <c r="G41" s="16" t="n">
        <v>1313.0</v>
      </c>
      <c r="H41" s="17" t="str">
        <f si="4" t="shared"/>
        <v/>
      </c>
      <c r="I41" s="16" t="str">
        <f si="1" t="shared"/>
        <v/>
      </c>
      <c r="J41" s="16" t="n">
        <v>1321.0</v>
      </c>
      <c r="K41" s="16" t="n">
        <v>1304.0</v>
      </c>
      <c r="L41" s="16" t="n">
        <v>1294.0</v>
      </c>
      <c r="M41" s="16" t="n">
        <v>1295.0</v>
      </c>
      <c r="N41" s="16" t="n">
        <v>1315.0</v>
      </c>
      <c r="O41" s="16" t="n">
        <v>1338.0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1260.0</v>
      </c>
      <c r="C42" s="16" t="n">
        <v>1289.0</v>
      </c>
      <c r="D42" s="16" t="n">
        <v>1278.0</v>
      </c>
      <c r="E42" s="16" t="n">
        <v>1262.0</v>
      </c>
      <c r="F42" s="16" t="n">
        <v>1277.0</v>
      </c>
      <c r="G42" s="16" t="n">
        <v>1281.0</v>
      </c>
      <c r="H42" s="17" t="str">
        <f si="4" t="shared"/>
        <v/>
      </c>
      <c r="I42" s="16" t="str">
        <f si="1" t="shared"/>
        <v/>
      </c>
      <c r="J42" s="16" t="n">
        <v>1298.0</v>
      </c>
      <c r="K42" s="16" t="n">
        <v>1294.0</v>
      </c>
      <c r="L42" s="16" t="n">
        <v>1282.0</v>
      </c>
      <c r="M42" s="16" t="n">
        <v>1271.0</v>
      </c>
      <c r="N42" s="16" t="n">
        <v>1291.0</v>
      </c>
      <c r="O42" s="16" t="n">
        <v>1298.0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1263.0</v>
      </c>
      <c r="C43" s="16" t="n">
        <v>1281.0</v>
      </c>
      <c r="D43" s="16" t="n">
        <v>1251.0</v>
      </c>
      <c r="E43" s="16" t="n">
        <v>1226.0</v>
      </c>
      <c r="F43" s="16" t="n">
        <v>1272.0</v>
      </c>
      <c r="G43" s="16" t="n">
        <v>1314.0</v>
      </c>
      <c r="H43" s="17" t="str">
        <f si="4" t="shared"/>
        <v/>
      </c>
      <c r="I43" s="16" t="str">
        <f si="1" t="shared"/>
        <v/>
      </c>
      <c r="J43" s="16" t="n">
        <v>1301.0</v>
      </c>
      <c r="K43" s="16" t="n">
        <v>1309.0</v>
      </c>
      <c r="L43" s="16" t="n">
        <v>1292.0</v>
      </c>
      <c r="M43" s="16" t="n">
        <v>1252.0</v>
      </c>
      <c r="N43" s="16" t="n">
        <v>1299.0</v>
      </c>
      <c r="O43" s="16" t="n">
        <v>1346.0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1249.0</v>
      </c>
      <c r="C44" s="16" t="n">
        <v>1237.0</v>
      </c>
      <c r="D44" s="16" t="n">
        <v>1248.0</v>
      </c>
      <c r="E44" s="16" t="n">
        <v>1223.0</v>
      </c>
      <c r="F44" s="16" t="n">
        <v>1247.0</v>
      </c>
      <c r="G44" s="16" t="n">
        <v>1239.0</v>
      </c>
      <c r="H44" s="17" t="str">
        <f si="4" t="shared"/>
        <v/>
      </c>
      <c r="I44" s="16" t="str">
        <f si="1" t="shared"/>
        <v/>
      </c>
      <c r="J44" s="16" t="n">
        <v>1299.0</v>
      </c>
      <c r="K44" s="16" t="n">
        <v>1308.0</v>
      </c>
      <c r="L44" s="16" t="n">
        <v>1314.0</v>
      </c>
      <c r="M44" s="16" t="n">
        <v>1303.0</v>
      </c>
      <c r="N44" s="16" t="n">
        <v>1307.0</v>
      </c>
      <c r="O44" s="16" t="n">
        <v>1294.0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1265.0</v>
      </c>
      <c r="C45" s="16" t="n">
        <v>1246.0</v>
      </c>
      <c r="D45" s="16" t="n">
        <v>1247.0</v>
      </c>
      <c r="E45" s="16" t="n">
        <v>1235.0</v>
      </c>
      <c r="F45" s="16" t="n">
        <v>1211.0</v>
      </c>
      <c r="G45" s="16" t="n">
        <v>1244.0</v>
      </c>
      <c r="H45" s="17" t="str">
        <f si="4" t="shared"/>
        <v/>
      </c>
      <c r="I45" s="16" t="str">
        <f si="1" t="shared"/>
        <v/>
      </c>
      <c r="J45" s="16" t="n">
        <v>1316.0</v>
      </c>
      <c r="K45" s="16" t="n">
        <v>1305.0</v>
      </c>
      <c r="L45" s="16" t="n">
        <v>1298.0</v>
      </c>
      <c r="M45" s="16" t="n">
        <v>1275.0</v>
      </c>
      <c r="N45" s="16" t="n">
        <v>1277.0</v>
      </c>
      <c r="O45" s="16" t="n">
        <v>1228.0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1286.0</v>
      </c>
      <c r="C46" s="16" t="n">
        <v>1274.0</v>
      </c>
      <c r="D46" s="16" t="n">
        <v>1260.0</v>
      </c>
      <c r="E46" s="16" t="n">
        <v>1268.0</v>
      </c>
      <c r="F46" s="16" t="n">
        <v>1303.0</v>
      </c>
      <c r="G46" s="16" t="n">
        <v>1328.0</v>
      </c>
      <c r="H46" s="17" t="str">
        <f si="4" t="shared"/>
        <v/>
      </c>
      <c r="I46" s="16" t="str">
        <f si="1" t="shared"/>
        <v/>
      </c>
      <c r="J46" s="16" t="n">
        <v>1316.0</v>
      </c>
      <c r="K46" s="16" t="n">
        <v>1297.0</v>
      </c>
      <c r="L46" s="16" t="n">
        <v>1289.0</v>
      </c>
      <c r="M46" s="16" t="n">
        <v>1295.0</v>
      </c>
      <c r="N46" s="16" t="n">
        <v>1322.0</v>
      </c>
      <c r="O46" s="16" t="n">
        <v>1341.0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1253.0</v>
      </c>
      <c r="C47" s="16" t="n">
        <v>1285.0</v>
      </c>
      <c r="D47" s="16" t="n">
        <v>1271.0</v>
      </c>
      <c r="E47" s="16" t="n">
        <v>1266.0</v>
      </c>
      <c r="F47" s="16" t="n">
        <v>1281.0</v>
      </c>
      <c r="G47" s="16" t="n">
        <v>1288.0</v>
      </c>
      <c r="H47" s="17" t="str">
        <f si="4" t="shared"/>
        <v/>
      </c>
      <c r="I47" s="16" t="str">
        <f si="1" t="shared"/>
        <v/>
      </c>
      <c r="J47" s="16" t="n">
        <v>1297.0</v>
      </c>
      <c r="K47" s="16" t="n">
        <v>1315.0</v>
      </c>
      <c r="L47" s="16" t="n">
        <v>1304.0</v>
      </c>
      <c r="M47" s="16" t="n">
        <v>1289.0</v>
      </c>
      <c r="N47" s="16" t="n">
        <v>1299.0</v>
      </c>
      <c r="O47" s="16" t="n">
        <v>1306.0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1274.0</v>
      </c>
      <c r="C48" s="16" t="n">
        <v>1285.0</v>
      </c>
      <c r="D48" s="16" t="n">
        <v>1274.0</v>
      </c>
      <c r="E48" s="16" t="n">
        <v>1232.0</v>
      </c>
      <c r="F48" s="16" t="n">
        <v>1285.0</v>
      </c>
      <c r="G48" s="16" t="n">
        <v>1332.0</v>
      </c>
      <c r="H48" s="17" t="str">
        <f si="4" t="shared"/>
        <v/>
      </c>
      <c r="I48" s="16" t="str">
        <f si="1" t="shared"/>
        <v/>
      </c>
      <c r="J48" s="16" t="n">
        <v>1315.0</v>
      </c>
      <c r="K48" s="16" t="n">
        <v>1297.0</v>
      </c>
      <c r="L48" s="16" t="n">
        <v>1304.0</v>
      </c>
      <c r="M48" s="16" t="n">
        <v>1277.0</v>
      </c>
      <c r="N48" s="16" t="n">
        <v>1333.0</v>
      </c>
      <c r="O48" s="16" t="n">
        <v>1367.0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1243.0</v>
      </c>
      <c r="C49" s="16" t="n">
        <v>1239.0</v>
      </c>
      <c r="D49" s="16" t="n">
        <v>1250.0</v>
      </c>
      <c r="E49" s="16" t="n">
        <v>1229.0</v>
      </c>
      <c r="F49" s="16" t="n">
        <v>1225.0</v>
      </c>
      <c r="G49" s="16" t="n">
        <v>1260.0</v>
      </c>
      <c r="H49" s="17" t="str">
        <f si="4" t="shared"/>
        <v/>
      </c>
      <c r="I49" s="16" t="str">
        <f si="1" t="shared"/>
        <v/>
      </c>
      <c r="J49" s="16" t="n">
        <v>1306.0</v>
      </c>
      <c r="K49" s="16" t="n">
        <v>1305.0</v>
      </c>
      <c r="L49" s="16" t="n">
        <v>1326.0</v>
      </c>
      <c r="M49" s="16" t="n">
        <v>1298.0</v>
      </c>
      <c r="N49" s="16" t="n">
        <v>1303.0</v>
      </c>
      <c r="O49" s="16" t="n">
        <v>1303.0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1268.0</v>
      </c>
      <c r="C50" s="16" t="n">
        <v>1261.0</v>
      </c>
      <c r="D50" s="16" t="n">
        <v>1262.0</v>
      </c>
      <c r="E50" s="16" t="n">
        <v>1223.0</v>
      </c>
      <c r="F50" s="16" t="n">
        <v>1205.0</v>
      </c>
      <c r="G50" s="16" t="n">
        <v>1243.0</v>
      </c>
      <c r="H50" s="17" t="str">
        <f si="4" t="shared"/>
        <v/>
      </c>
      <c r="I50" s="16" t="str">
        <f si="1" t="shared"/>
        <v/>
      </c>
      <c r="J50" s="16" t="n">
        <v>1335.0</v>
      </c>
      <c r="K50" s="16" t="n">
        <v>1329.0</v>
      </c>
      <c r="L50" s="16" t="n">
        <v>1329.0</v>
      </c>
      <c r="M50" s="16" t="n">
        <v>1297.0</v>
      </c>
      <c r="N50" s="16" t="n">
        <v>1272.0</v>
      </c>
      <c r="O50" s="16" t="n">
        <v>1269.0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1266.0</v>
      </c>
      <c r="C51" s="16" t="n">
        <v>1247.0</v>
      </c>
      <c r="D51" s="16" t="n">
        <v>1238.0</v>
      </c>
      <c r="E51" s="16" t="n">
        <v>1241.0</v>
      </c>
      <c r="F51" s="16" t="n">
        <v>1263.0</v>
      </c>
      <c r="G51" s="16" t="n">
        <v>1288.0</v>
      </c>
      <c r="H51" s="17" t="str">
        <f si="4" t="shared"/>
        <v/>
      </c>
      <c r="I51" s="16" t="str">
        <f si="1" t="shared"/>
        <v/>
      </c>
      <c r="J51" s="16" t="n">
        <v>1321.0</v>
      </c>
      <c r="K51" s="16" t="n">
        <v>1311.0</v>
      </c>
      <c r="L51" s="16" t="n">
        <v>1295.0</v>
      </c>
      <c r="M51" s="16" t="n">
        <v>1294.0</v>
      </c>
      <c r="N51" s="16" t="n">
        <v>1315.0</v>
      </c>
      <c r="O51" s="16" t="n">
        <v>1335.0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1251.0</v>
      </c>
      <c r="C52" s="16" t="n">
        <v>1269.0</v>
      </c>
      <c r="D52" s="16" t="n">
        <v>1263.0</v>
      </c>
      <c r="E52" s="16" t="n">
        <v>1248.0</v>
      </c>
      <c r="F52" s="16" t="n">
        <v>1269.0</v>
      </c>
      <c r="G52" s="16" t="n">
        <v>1283.0</v>
      </c>
      <c r="H52" s="17" t="str">
        <f si="4" t="shared"/>
        <v/>
      </c>
      <c r="I52" s="16" t="str">
        <f si="1" t="shared"/>
        <v/>
      </c>
      <c r="J52" s="16" t="n">
        <v>1300.0</v>
      </c>
      <c r="K52" s="16" t="n">
        <v>1331.0</v>
      </c>
      <c r="L52" s="16" t="n">
        <v>1303.0</v>
      </c>
      <c r="M52" s="16" t="n">
        <v>1292.0</v>
      </c>
      <c r="N52" s="16" t="n">
        <v>1311.0</v>
      </c>
      <c r="O52" s="16" t="n">
        <v>1323.0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1265.0</v>
      </c>
      <c r="C53" s="16" t="n">
        <v>1285.0</v>
      </c>
      <c r="D53" s="16" t="n">
        <v>1261.0</v>
      </c>
      <c r="E53" s="16" t="n">
        <v>1234.0</v>
      </c>
      <c r="F53" s="16" t="n">
        <v>1280.0</v>
      </c>
      <c r="G53" s="16" t="n">
        <v>1319.0</v>
      </c>
      <c r="H53" s="17" t="str">
        <f si="4" t="shared"/>
        <v/>
      </c>
      <c r="I53" s="16" t="str">
        <f si="1" t="shared"/>
        <v/>
      </c>
      <c r="J53" s="16" t="n">
        <v>1307.0</v>
      </c>
      <c r="K53" s="16" t="n">
        <v>1317.0</v>
      </c>
      <c r="L53" s="16" t="n">
        <v>1305.0</v>
      </c>
      <c r="M53" s="16" t="n">
        <v>1266.0</v>
      </c>
      <c r="N53" s="16" t="n">
        <v>1308.0</v>
      </c>
      <c r="O53" s="16" t="n">
        <v>1353.0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1264.0</v>
      </c>
      <c r="C54" s="16" t="n">
        <v>1256.0</v>
      </c>
      <c r="D54" s="16" t="n">
        <v>1278.0</v>
      </c>
      <c r="E54" s="16" t="n">
        <v>1264.0</v>
      </c>
      <c r="F54" s="16" t="n">
        <v>1288.0</v>
      </c>
      <c r="G54" s="16" t="n">
        <v>1278.0</v>
      </c>
      <c r="H54" s="17" t="str">
        <f si="4" t="shared"/>
        <v/>
      </c>
      <c r="I54" s="16" t="str">
        <f si="1" t="shared"/>
        <v/>
      </c>
      <c r="J54" s="16" t="n">
        <v>1295.0</v>
      </c>
      <c r="K54" s="16" t="n">
        <v>1302.0</v>
      </c>
      <c r="L54" s="16" t="n">
        <v>1309.0</v>
      </c>
      <c r="M54" s="16" t="n">
        <v>1303.0</v>
      </c>
      <c r="N54" s="16" t="n">
        <v>1307.0</v>
      </c>
      <c r="O54" s="16" t="n">
        <v>1304.0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1261.0</v>
      </c>
      <c r="C55" s="16" t="n">
        <v>1252.0</v>
      </c>
      <c r="D55" s="16" t="n">
        <v>1251.0</v>
      </c>
      <c r="E55" s="16" t="n">
        <v>1248.0</v>
      </c>
      <c r="F55" s="16" t="n">
        <v>1284.0</v>
      </c>
      <c r="G55" s="16" t="n">
        <v>1376.0</v>
      </c>
      <c r="H55" s="17" t="str">
        <f si="4" t="shared"/>
        <v/>
      </c>
      <c r="I55" s="16" t="str">
        <f si="1" t="shared"/>
        <v/>
      </c>
      <c r="J55" s="16" t="n">
        <v>1325.0</v>
      </c>
      <c r="K55" s="16" t="n">
        <v>1309.0</v>
      </c>
      <c r="L55" s="16" t="n">
        <v>1322.0</v>
      </c>
      <c r="M55" s="16" t="n">
        <v>1306.0</v>
      </c>
      <c r="N55" s="16" t="n">
        <v>1337.0</v>
      </c>
      <c r="O55" s="16" t="n">
        <v>1362.0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1286.0</v>
      </c>
      <c r="C56" s="16" t="n">
        <v>1259.0</v>
      </c>
      <c r="D56" s="16" t="n">
        <v>1258.0</v>
      </c>
      <c r="E56" s="16" t="n">
        <v>1263.0</v>
      </c>
      <c r="F56" s="16" t="n">
        <v>1300.0</v>
      </c>
      <c r="G56" s="16" t="n">
        <v>1325.0</v>
      </c>
      <c r="H56" s="17" t="str">
        <f si="4" t="shared"/>
        <v/>
      </c>
      <c r="I56" s="16" t="str">
        <f si="1" t="shared"/>
        <v/>
      </c>
      <c r="J56" s="16" t="n">
        <v>1300.0</v>
      </c>
      <c r="K56" s="16" t="n">
        <v>1300.0</v>
      </c>
      <c r="L56" s="16" t="n">
        <v>1289.0</v>
      </c>
      <c r="M56" s="16" t="n">
        <v>1282.0</v>
      </c>
      <c r="N56" s="16" t="n">
        <v>1312.0</v>
      </c>
      <c r="O56" s="16" t="n">
        <v>1331.0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1266.0</v>
      </c>
      <c r="C57" s="16" t="n">
        <v>1284.0</v>
      </c>
      <c r="D57" s="16" t="n">
        <v>1284.0</v>
      </c>
      <c r="E57" s="16" t="n">
        <v>1268.0</v>
      </c>
      <c r="F57" s="16" t="n">
        <v>1280.0</v>
      </c>
      <c r="G57" s="16" t="n">
        <v>1279.0</v>
      </c>
      <c r="H57" s="17" t="str">
        <f si="4" t="shared"/>
        <v/>
      </c>
      <c r="I57" s="16" t="str">
        <f si="1" t="shared"/>
        <v/>
      </c>
      <c r="J57" s="16" t="n">
        <v>1293.0</v>
      </c>
      <c r="K57" s="16" t="n">
        <v>1308.0</v>
      </c>
      <c r="L57" s="16" t="n">
        <v>1302.0</v>
      </c>
      <c r="M57" s="16" t="n">
        <v>1279.0</v>
      </c>
      <c r="N57" s="16" t="n">
        <v>1286.0</v>
      </c>
      <c r="O57" s="16" t="n">
        <v>1289.0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1262.0</v>
      </c>
      <c r="C58" s="16" t="n">
        <v>1257.0</v>
      </c>
      <c r="D58" s="16" t="n">
        <v>1253.0</v>
      </c>
      <c r="E58" s="16" t="n">
        <v>1219.0</v>
      </c>
      <c r="F58" s="16" t="n">
        <v>1265.0</v>
      </c>
      <c r="G58" s="16" t="n">
        <v>1313.0</v>
      </c>
      <c r="H58" s="17" t="str">
        <f si="4" t="shared"/>
        <v/>
      </c>
      <c r="I58" s="16" t="str">
        <f si="1" t="shared"/>
        <v/>
      </c>
      <c r="J58" s="16" t="n">
        <v>1303.0</v>
      </c>
      <c r="K58" s="16" t="n">
        <v>1310.0</v>
      </c>
      <c r="L58" s="16" t="n">
        <v>1288.0</v>
      </c>
      <c r="M58" s="16" t="n">
        <v>1262.0</v>
      </c>
      <c r="N58" s="16" t="n">
        <v>1322.0</v>
      </c>
      <c r="O58" s="16" t="n">
        <v>1353.0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1245.0</v>
      </c>
      <c r="C59" s="16" t="n">
        <v>1244.0</v>
      </c>
      <c r="D59" s="16" t="n">
        <v>1246.0</v>
      </c>
      <c r="E59" s="16" t="n">
        <v>1253.0</v>
      </c>
      <c r="F59" s="16" t="n">
        <v>1247.0</v>
      </c>
      <c r="G59" s="16" t="n">
        <v>1297.0</v>
      </c>
      <c r="H59" s="17" t="str">
        <f si="4" t="shared"/>
        <v/>
      </c>
      <c r="I59" s="16" t="str">
        <f si="1" t="shared"/>
        <v/>
      </c>
      <c r="J59" s="16" t="n">
        <v>1335.0</v>
      </c>
      <c r="K59" s="16" t="n">
        <v>1308.0</v>
      </c>
      <c r="L59" s="16" t="n">
        <v>1355.0</v>
      </c>
      <c r="M59" s="16" t="n">
        <v>1350.0</v>
      </c>
      <c r="N59" s="16" t="n">
        <v>1346.0</v>
      </c>
      <c r="O59" s="16" t="n">
        <v>1331.0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1250.0</v>
      </c>
      <c r="C60" s="16" t="n">
        <v>1260.0</v>
      </c>
      <c r="D60" s="16" t="n">
        <v>1264.0</v>
      </c>
      <c r="E60" s="16" t="n">
        <v>1277.0</v>
      </c>
      <c r="F60" s="16" t="n">
        <v>1286.0</v>
      </c>
      <c r="G60" s="16" t="n">
        <v>1277.0</v>
      </c>
      <c r="H60" s="17" t="str">
        <f si="4" t="shared"/>
        <v/>
      </c>
      <c r="I60" s="16" t="str">
        <f si="1" t="shared"/>
        <v/>
      </c>
      <c r="J60" s="16" t="n">
        <v>1295.0</v>
      </c>
      <c r="K60" s="16" t="n">
        <v>1306.0</v>
      </c>
      <c r="L60" s="16" t="n">
        <v>1325.0</v>
      </c>
      <c r="M60" s="16" t="n">
        <v>1344.0</v>
      </c>
      <c r="N60" s="16" t="n">
        <v>1345.0</v>
      </c>
      <c r="O60" s="16" t="n">
        <v>1322.0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195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1338.0</v>
      </c>
      <c r="C5" s="16" t="n">
        <v>1310.0</v>
      </c>
      <c r="D5" s="16" t="n">
        <v>1252.0</v>
      </c>
      <c r="E5" s="16" t="n">
        <v>1245.0</v>
      </c>
      <c r="F5" s="16" t="n">
        <v>1251.0</v>
      </c>
      <c r="G5" s="16" t="n">
        <v>1268.0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1346.0</v>
      </c>
      <c r="K5" s="16" t="n">
        <v>1337.0</v>
      </c>
      <c r="L5" s="16" t="n">
        <v>1288.0</v>
      </c>
      <c r="M5" s="16" t="n">
        <v>1283.0</v>
      </c>
      <c r="N5" s="16" t="n">
        <v>1311.0</v>
      </c>
      <c r="O5" s="16" t="n">
        <v>1294.0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1296.0</v>
      </c>
      <c r="C6" s="16" t="n">
        <v>1334.0</v>
      </c>
      <c r="D6" s="16" t="n">
        <v>1268.0</v>
      </c>
      <c r="E6" s="16" t="n">
        <v>1283.0</v>
      </c>
      <c r="F6" s="16" t="n">
        <v>1326.0</v>
      </c>
      <c r="G6" s="16" t="n">
        <v>1300.0</v>
      </c>
      <c r="H6" s="17" t="str">
        <f si="0" t="shared"/>
        <v/>
      </c>
      <c r="I6" s="16" t="str">
        <f si="1" t="shared"/>
        <v/>
      </c>
      <c r="J6" s="16" t="n">
        <v>1317.0</v>
      </c>
      <c r="K6" s="16" t="n">
        <v>1339.0</v>
      </c>
      <c r="L6" s="16" t="n">
        <v>1292.0</v>
      </c>
      <c r="M6" s="16" t="n">
        <v>1306.0</v>
      </c>
      <c r="N6" s="16" t="n">
        <v>1355.0</v>
      </c>
      <c r="O6" s="16" t="n">
        <v>1296.0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1252.0</v>
      </c>
      <c r="C7" s="16" t="n">
        <v>1310.0</v>
      </c>
      <c r="D7" s="16" t="n">
        <v>1308.0</v>
      </c>
      <c r="E7" s="16" t="n">
        <v>1292.0</v>
      </c>
      <c r="F7" s="16" t="n">
        <v>1333.0</v>
      </c>
      <c r="G7" s="16" t="n">
        <v>1288.0</v>
      </c>
      <c r="H7" s="17" t="str">
        <f si="0" t="shared"/>
        <v/>
      </c>
      <c r="I7" s="16" t="str">
        <f si="1" t="shared"/>
        <v/>
      </c>
      <c r="J7" s="16" t="n">
        <v>1278.0</v>
      </c>
      <c r="K7" s="16" t="n">
        <v>1334.0</v>
      </c>
      <c r="L7" s="16" t="n">
        <v>1361.0</v>
      </c>
      <c r="M7" s="16" t="n">
        <v>1309.0</v>
      </c>
      <c r="N7" s="16" t="n">
        <v>1345.0</v>
      </c>
      <c r="O7" s="16" t="n">
        <v>1317.0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1309.0</v>
      </c>
      <c r="C8" s="16" t="n">
        <v>1273.0</v>
      </c>
      <c r="D8" s="16" t="n">
        <v>1302.0</v>
      </c>
      <c r="E8" s="16" t="n">
        <v>1257.0</v>
      </c>
      <c r="F8" s="16" t="n">
        <v>1270.0</v>
      </c>
      <c r="G8" s="16" t="n">
        <v>1319.0</v>
      </c>
      <c r="H8" s="17" t="str">
        <f si="0" t="shared"/>
        <v/>
      </c>
      <c r="I8" s="16" t="str">
        <f si="1" t="shared"/>
        <v/>
      </c>
      <c r="J8" s="16" t="n">
        <v>1317.0</v>
      </c>
      <c r="K8" s="16" t="n">
        <v>1300.0</v>
      </c>
      <c r="L8" s="16" t="n">
        <v>1322.0</v>
      </c>
      <c r="M8" s="16" t="n">
        <v>1295.0</v>
      </c>
      <c r="N8" s="16" t="n">
        <v>1308.0</v>
      </c>
      <c r="O8" s="16" t="n">
        <v>1340.0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1252.0</v>
      </c>
      <c r="C9" s="16" t="n">
        <v>1215.0</v>
      </c>
      <c r="D9" s="16" t="n">
        <v>1245.0</v>
      </c>
      <c r="E9" s="16" t="n">
        <v>1297.0</v>
      </c>
      <c r="F9" s="16" t="n">
        <v>1311.0</v>
      </c>
      <c r="G9" s="16" t="n">
        <v>1317.0</v>
      </c>
      <c r="H9" s="17" t="str">
        <f si="0" t="shared"/>
        <v/>
      </c>
      <c r="I9" s="16" t="str">
        <f si="1" t="shared"/>
        <v/>
      </c>
      <c r="J9" s="16" t="n">
        <v>1286.0</v>
      </c>
      <c r="K9" s="16" t="n">
        <v>1245.0</v>
      </c>
      <c r="L9" s="16" t="n">
        <v>1255.0</v>
      </c>
      <c r="M9" s="16" t="n">
        <v>1298.0</v>
      </c>
      <c r="N9" s="16" t="n">
        <v>1318.0</v>
      </c>
      <c r="O9" s="16" t="n">
        <v>1320.0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1282.0</v>
      </c>
      <c r="C10" s="16" t="n">
        <v>1320.0</v>
      </c>
      <c r="D10" s="16" t="n">
        <v>1248.0</v>
      </c>
      <c r="E10" s="16" t="n">
        <v>1270.0</v>
      </c>
      <c r="F10" s="16" t="n">
        <v>1284.0</v>
      </c>
      <c r="G10" s="16" t="n">
        <v>1276.0</v>
      </c>
      <c r="H10" s="17" t="str">
        <f si="0" t="shared"/>
        <v/>
      </c>
      <c r="I10" s="16" t="str">
        <f si="1" t="shared"/>
        <v/>
      </c>
      <c r="J10" s="16" t="n">
        <v>1314.0</v>
      </c>
      <c r="K10" s="16" t="n">
        <v>1318.0</v>
      </c>
      <c r="L10" s="16" t="n">
        <v>1263.0</v>
      </c>
      <c r="M10" s="16" t="n">
        <v>1295.0</v>
      </c>
      <c r="N10" s="16" t="n">
        <v>1303.0</v>
      </c>
      <c r="O10" s="16" t="n">
        <v>1308.0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1288.0</v>
      </c>
      <c r="C11" s="16" t="n">
        <v>1348.0</v>
      </c>
      <c r="D11" s="16" t="n">
        <v>1262.0</v>
      </c>
      <c r="E11" s="16" t="n">
        <v>1273.0</v>
      </c>
      <c r="F11" s="16" t="n">
        <v>1315.0</v>
      </c>
      <c r="G11" s="16" t="n">
        <v>1282.0</v>
      </c>
      <c r="H11" s="17" t="str">
        <f si="0" t="shared"/>
        <v/>
      </c>
      <c r="I11" s="16" t="str">
        <f si="1" t="shared"/>
        <v/>
      </c>
      <c r="J11" s="16" t="n">
        <v>1322.0</v>
      </c>
      <c r="K11" s="16" t="n">
        <v>1372.0</v>
      </c>
      <c r="L11" s="16" t="n">
        <v>1309.0</v>
      </c>
      <c r="M11" s="16" t="n">
        <v>1311.0</v>
      </c>
      <c r="N11" s="16" t="n">
        <v>1351.0</v>
      </c>
      <c r="O11" s="16" t="n">
        <v>1330.0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1230.0</v>
      </c>
      <c r="C12" s="16" t="n">
        <v>1275.0</v>
      </c>
      <c r="D12" s="16" t="n">
        <v>1311.0</v>
      </c>
      <c r="E12" s="16" t="n">
        <v>1263.0</v>
      </c>
      <c r="F12" s="16" t="n">
        <v>1295.0</v>
      </c>
      <c r="G12" s="16" t="n">
        <v>1267.0</v>
      </c>
      <c r="H12" s="17" t="str">
        <f si="0" t="shared"/>
        <v/>
      </c>
      <c r="I12" s="16" t="str">
        <f si="1" t="shared"/>
        <v/>
      </c>
      <c r="J12" s="16" t="n">
        <v>1294.0</v>
      </c>
      <c r="K12" s="16" t="n">
        <v>1349.0</v>
      </c>
      <c r="L12" s="16" t="n">
        <v>1356.0</v>
      </c>
      <c r="M12" s="16" t="n">
        <v>1320.0</v>
      </c>
      <c r="N12" s="16" t="n">
        <v>1349.0</v>
      </c>
      <c r="O12" s="16" t="n">
        <v>1297.0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1292.0</v>
      </c>
      <c r="C13" s="16" t="n">
        <v>1273.0</v>
      </c>
      <c r="D13" s="16" t="n">
        <v>1293.0</v>
      </c>
      <c r="E13" s="16" t="n">
        <v>1257.0</v>
      </c>
      <c r="F13" s="16" t="n">
        <v>1266.0</v>
      </c>
      <c r="G13" s="16" t="n">
        <v>1308.0</v>
      </c>
      <c r="H13" s="17" t="str">
        <f si="0" t="shared"/>
        <v/>
      </c>
      <c r="I13" s="16" t="str">
        <f si="1" t="shared"/>
        <v/>
      </c>
      <c r="J13" s="16" t="n">
        <v>1355.0</v>
      </c>
      <c r="K13" s="16" t="n">
        <v>1293.0</v>
      </c>
      <c r="L13" s="16" t="n">
        <v>1352.0</v>
      </c>
      <c r="M13" s="16" t="n">
        <v>1307.0</v>
      </c>
      <c r="N13" s="16" t="n">
        <v>1312.0</v>
      </c>
      <c r="O13" s="16" t="n">
        <v>1347.0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1295.0</v>
      </c>
      <c r="C14" s="16" t="n">
        <v>1236.0</v>
      </c>
      <c r="D14" s="16" t="n">
        <v>1240.0</v>
      </c>
      <c r="E14" s="16" t="n">
        <v>1273.0</v>
      </c>
      <c r="F14" s="16" t="n">
        <v>1288.0</v>
      </c>
      <c r="G14" s="16" t="n">
        <v>1283.0</v>
      </c>
      <c r="H14" s="17" t="str">
        <f si="0" t="shared"/>
        <v/>
      </c>
      <c r="I14" s="16" t="str">
        <f si="1" t="shared"/>
        <v/>
      </c>
      <c r="J14" s="16" t="n">
        <v>1336.0</v>
      </c>
      <c r="K14" s="16" t="n">
        <v>1285.0</v>
      </c>
      <c r="L14" s="16" t="n">
        <v>1293.0</v>
      </c>
      <c r="M14" s="16" t="n">
        <v>1332.0</v>
      </c>
      <c r="N14" s="16" t="n">
        <v>1334.0</v>
      </c>
      <c r="O14" s="16" t="n">
        <v>1342.0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1285.0</v>
      </c>
      <c r="C15" s="16" t="n">
        <v>1273.0</v>
      </c>
      <c r="D15" s="16" t="n">
        <v>1237.0</v>
      </c>
      <c r="E15" s="16" t="n">
        <v>1276.0</v>
      </c>
      <c r="F15" s="16" t="n">
        <v>1278.0</v>
      </c>
      <c r="G15" s="16" t="n">
        <v>1271.0</v>
      </c>
      <c r="H15" s="17" t="str">
        <f si="0" t="shared"/>
        <v/>
      </c>
      <c r="I15" s="16" t="str">
        <f si="1" t="shared"/>
        <v/>
      </c>
      <c r="J15" s="16" t="n">
        <v>1331.0</v>
      </c>
      <c r="K15" s="16" t="n">
        <v>1292.0</v>
      </c>
      <c r="L15" s="16" t="n">
        <v>1278.0</v>
      </c>
      <c r="M15" s="16" t="n">
        <v>1311.0</v>
      </c>
      <c r="N15" s="16" t="n">
        <v>1328.0</v>
      </c>
      <c r="O15" s="16" t="n">
        <v>1300.0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1253.0</v>
      </c>
      <c r="C16" s="16" t="n">
        <v>1303.0</v>
      </c>
      <c r="D16" s="16" t="n">
        <v>1241.0</v>
      </c>
      <c r="E16" s="16" t="n">
        <v>1247.0</v>
      </c>
      <c r="F16" s="16" t="n">
        <v>1286.0</v>
      </c>
      <c r="G16" s="16" t="n">
        <v>1272.0</v>
      </c>
      <c r="H16" s="17" t="str">
        <f si="0" t="shared"/>
        <v/>
      </c>
      <c r="I16" s="16" t="str">
        <f si="1" t="shared"/>
        <v/>
      </c>
      <c r="J16" s="16" t="n">
        <v>1328.0</v>
      </c>
      <c r="K16" s="16" t="n">
        <v>1359.0</v>
      </c>
      <c r="L16" s="16" t="n">
        <v>1305.0</v>
      </c>
      <c r="M16" s="16" t="n">
        <v>1320.0</v>
      </c>
      <c r="N16" s="16" t="n">
        <v>1364.0</v>
      </c>
      <c r="O16" s="16" t="n">
        <v>1329.0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1217.0</v>
      </c>
      <c r="C17" s="16" t="n">
        <v>1274.0</v>
      </c>
      <c r="D17" s="16" t="n">
        <v>1282.0</v>
      </c>
      <c r="E17" s="16" t="n">
        <v>1257.0</v>
      </c>
      <c r="F17" s="16" t="n">
        <v>1295.0</v>
      </c>
      <c r="G17" s="16" t="n">
        <v>1264.0</v>
      </c>
      <c r="H17" s="17" t="str">
        <f si="0" t="shared"/>
        <v/>
      </c>
      <c r="I17" s="16" t="str">
        <f si="1" t="shared"/>
        <v/>
      </c>
      <c r="J17" s="16" t="n">
        <v>1261.0</v>
      </c>
      <c r="K17" s="16" t="n">
        <v>1295.0</v>
      </c>
      <c r="L17" s="16" t="n">
        <v>1347.0</v>
      </c>
      <c r="M17" s="16" t="n">
        <v>1295.0</v>
      </c>
      <c r="N17" s="16" t="n">
        <v>1332.0</v>
      </c>
      <c r="O17" s="16" t="n">
        <v>1312.0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1320.0</v>
      </c>
      <c r="C18" s="16" t="n">
        <v>1265.0</v>
      </c>
      <c r="D18" s="16" t="n">
        <v>1347.0</v>
      </c>
      <c r="E18" s="16" t="n">
        <v>1273.0</v>
      </c>
      <c r="F18" s="16" t="n">
        <v>1282.0</v>
      </c>
      <c r="G18" s="16" t="n">
        <v>1317.0</v>
      </c>
      <c r="H18" s="17" t="str">
        <f si="0" t="shared"/>
        <v/>
      </c>
      <c r="I18" s="16" t="str">
        <f si="1" t="shared"/>
        <v/>
      </c>
      <c r="J18" s="16" t="n">
        <v>1323.0</v>
      </c>
      <c r="K18" s="16" t="n">
        <v>1296.0</v>
      </c>
      <c r="L18" s="16" t="n">
        <v>1339.0</v>
      </c>
      <c r="M18" s="16" t="n">
        <v>1302.0</v>
      </c>
      <c r="N18" s="16" t="n">
        <v>1309.0</v>
      </c>
      <c r="O18" s="16" t="n">
        <v>1346.0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1323.0</v>
      </c>
      <c r="C19" s="16" t="n">
        <v>1228.0</v>
      </c>
      <c r="D19" s="16" t="n">
        <v>1224.0</v>
      </c>
      <c r="E19" s="16" t="n">
        <v>1248.0</v>
      </c>
      <c r="F19" s="16" t="n">
        <v>1262.0</v>
      </c>
      <c r="G19" s="16" t="n">
        <v>1285.0</v>
      </c>
      <c r="H19" s="17" t="str">
        <f si="0" t="shared"/>
        <v/>
      </c>
      <c r="I19" s="16" t="str">
        <f si="1" t="shared"/>
        <v/>
      </c>
      <c r="J19" s="16" t="n">
        <v>1334.0</v>
      </c>
      <c r="K19" s="16" t="n">
        <v>1295.0</v>
      </c>
      <c r="L19" s="16" t="n">
        <v>1279.0</v>
      </c>
      <c r="M19" s="16" t="n">
        <v>1293.0</v>
      </c>
      <c r="N19" s="16" t="n">
        <v>1308.0</v>
      </c>
      <c r="O19" s="16" t="n">
        <v>1324.0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1239.0</v>
      </c>
      <c r="C20" s="16" t="n">
        <v>1262.0</v>
      </c>
      <c r="D20" s="16" t="n">
        <v>1211.0</v>
      </c>
      <c r="E20" s="16" t="n">
        <v>1236.0</v>
      </c>
      <c r="F20" s="16" t="n">
        <v>1251.0</v>
      </c>
      <c r="G20" s="16" t="n">
        <v>1238.0</v>
      </c>
      <c r="H20" s="17" t="str">
        <f si="0" t="shared"/>
        <v/>
      </c>
      <c r="I20" s="16" t="str">
        <f si="1" t="shared"/>
        <v/>
      </c>
      <c r="J20" s="16" t="n">
        <v>1295.0</v>
      </c>
      <c r="K20" s="16" t="n">
        <v>1292.0</v>
      </c>
      <c r="L20" s="16" t="n">
        <v>1247.0</v>
      </c>
      <c r="M20" s="16" t="n">
        <v>1270.0</v>
      </c>
      <c r="N20" s="16" t="n">
        <v>1276.0</v>
      </c>
      <c r="O20" s="16" t="n">
        <v>1276.0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1289.0</v>
      </c>
      <c r="C21" s="16" t="n">
        <v>1316.0</v>
      </c>
      <c r="D21" s="16" t="n">
        <v>1256.0</v>
      </c>
      <c r="E21" s="16" t="n">
        <v>1268.0</v>
      </c>
      <c r="F21" s="16" t="n">
        <v>1308.0</v>
      </c>
      <c r="G21" s="16" t="n">
        <v>1287.0</v>
      </c>
      <c r="H21" s="17" t="str">
        <f si="0" t="shared"/>
        <v/>
      </c>
      <c r="I21" s="16" t="str">
        <f si="1" t="shared"/>
        <v/>
      </c>
      <c r="J21" s="16" t="n">
        <v>1330.0</v>
      </c>
      <c r="K21" s="16" t="n">
        <v>1294.0</v>
      </c>
      <c r="L21" s="16" t="n">
        <v>1301.0</v>
      </c>
      <c r="M21" s="16" t="n">
        <v>1306.0</v>
      </c>
      <c r="N21" s="16" t="n">
        <v>1345.0</v>
      </c>
      <c r="O21" s="16" t="n">
        <v>1328.0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1229.0</v>
      </c>
      <c r="C22" s="16" t="n">
        <v>1263.0</v>
      </c>
      <c r="D22" s="16" t="n">
        <v>1307.0</v>
      </c>
      <c r="E22" s="16" t="n">
        <v>1266.0</v>
      </c>
      <c r="F22" s="16" t="n">
        <v>1283.0</v>
      </c>
      <c r="G22" s="16" t="n">
        <v>1281.0</v>
      </c>
      <c r="H22" s="17" t="str">
        <f si="0" t="shared"/>
        <v/>
      </c>
      <c r="I22" s="16" t="str">
        <f si="1" t="shared"/>
        <v/>
      </c>
      <c r="J22" s="16" t="n">
        <v>1287.0</v>
      </c>
      <c r="K22" s="16" t="n">
        <v>1340.0</v>
      </c>
      <c r="L22" s="16" t="n">
        <v>1347.0</v>
      </c>
      <c r="M22" s="16" t="n">
        <v>1309.0</v>
      </c>
      <c r="N22" s="16" t="n">
        <v>1347.0</v>
      </c>
      <c r="O22" s="16" t="n">
        <v>1320.0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1271.0</v>
      </c>
      <c r="C23" s="16" t="n">
        <v>1255.0</v>
      </c>
      <c r="D23" s="16" t="n">
        <v>1288.0</v>
      </c>
      <c r="E23" s="16" t="n">
        <v>1248.0</v>
      </c>
      <c r="F23" s="16" t="n">
        <v>1255.0</v>
      </c>
      <c r="G23" s="16" t="n">
        <v>1298.0</v>
      </c>
      <c r="H23" s="17" t="str">
        <f si="0" t="shared"/>
        <v/>
      </c>
      <c r="I23" s="16" t="str">
        <f si="1" t="shared"/>
        <v/>
      </c>
      <c r="J23" s="16" t="n">
        <v>1321.0</v>
      </c>
      <c r="K23" s="16" t="n">
        <v>1281.0</v>
      </c>
      <c r="L23" s="16" t="n">
        <v>1319.0</v>
      </c>
      <c r="M23" s="16" t="n">
        <v>1284.0</v>
      </c>
      <c r="N23" s="16" t="n">
        <v>1296.0</v>
      </c>
      <c r="O23" s="16" t="n">
        <v>1327.0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1262.0</v>
      </c>
      <c r="C24" s="16" t="n">
        <v>1259.0</v>
      </c>
      <c r="D24" s="16" t="n">
        <v>1277.0</v>
      </c>
      <c r="E24" s="16" t="n">
        <v>1279.0</v>
      </c>
      <c r="F24" s="16" t="n">
        <v>1302.0</v>
      </c>
      <c r="G24" s="16" t="n">
        <v>1293.0</v>
      </c>
      <c r="H24" s="17" t="str">
        <f si="0" t="shared"/>
        <v/>
      </c>
      <c r="I24" s="16" t="str">
        <f si="1" t="shared"/>
        <v/>
      </c>
      <c r="J24" s="16" t="n">
        <v>1331.0</v>
      </c>
      <c r="K24" s="16" t="n">
        <v>1282.0</v>
      </c>
      <c r="L24" s="16" t="n">
        <v>1288.0</v>
      </c>
      <c r="M24" s="16" t="n">
        <v>1319.0</v>
      </c>
      <c r="N24" s="16" t="n">
        <v>1334.0</v>
      </c>
      <c r="O24" s="16" t="n">
        <v>1331.0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1264.0</v>
      </c>
      <c r="C25" s="16" t="n">
        <v>1275.0</v>
      </c>
      <c r="D25" s="16" t="n">
        <v>1238.0</v>
      </c>
      <c r="E25" s="16" t="n">
        <v>1274.0</v>
      </c>
      <c r="F25" s="16" t="n">
        <v>1283.0</v>
      </c>
      <c r="G25" s="16" t="n">
        <v>1275.0</v>
      </c>
      <c r="H25" s="17" t="str">
        <f si="0" t="shared"/>
        <v/>
      </c>
      <c r="I25" s="16" t="str">
        <f si="1" t="shared"/>
        <v/>
      </c>
      <c r="J25" s="16" t="n">
        <v>1283.0</v>
      </c>
      <c r="K25" s="16" t="n">
        <v>1297.0</v>
      </c>
      <c r="L25" s="16" t="n">
        <v>1302.0</v>
      </c>
      <c r="M25" s="16" t="n">
        <v>1282.0</v>
      </c>
      <c r="N25" s="16" t="n">
        <v>1309.0</v>
      </c>
      <c r="O25" s="16" t="n">
        <v>1287.0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1267.0</v>
      </c>
      <c r="C26" s="16" t="n">
        <v>1261.0</v>
      </c>
      <c r="D26" s="16" t="n">
        <v>1256.0</v>
      </c>
      <c r="E26" s="16" t="n">
        <v>1280.0</v>
      </c>
      <c r="F26" s="16" t="n">
        <v>1325.0</v>
      </c>
      <c r="G26" s="16" t="n">
        <v>1311.0</v>
      </c>
      <c r="H26" s="17" t="str">
        <f si="0" t="shared"/>
        <v/>
      </c>
      <c r="I26" s="16" t="str">
        <f si="1" t="shared"/>
        <v/>
      </c>
      <c r="J26" s="16" t="n">
        <v>1310.0</v>
      </c>
      <c r="K26" s="16" t="n">
        <v>1344.0</v>
      </c>
      <c r="L26" s="16" t="n">
        <v>1291.0</v>
      </c>
      <c r="M26" s="16" t="n">
        <v>1308.0</v>
      </c>
      <c r="N26" s="16" t="n">
        <v>1351.0</v>
      </c>
      <c r="O26" s="16" t="n">
        <v>1323.0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1254.0</v>
      </c>
      <c r="C27" s="16" t="n">
        <v>1301.0</v>
      </c>
      <c r="D27" s="16" t="n">
        <v>1303.0</v>
      </c>
      <c r="E27" s="16" t="n">
        <v>1279.0</v>
      </c>
      <c r="F27" s="16" t="n">
        <v>1306.0</v>
      </c>
      <c r="G27" s="16" t="n">
        <v>1279.0</v>
      </c>
      <c r="H27" s="17" t="str">
        <f si="0" t="shared"/>
        <v/>
      </c>
      <c r="I27" s="16" t="str">
        <f si="1" t="shared"/>
        <v/>
      </c>
      <c r="J27" s="16" t="n">
        <v>1275.0</v>
      </c>
      <c r="K27" s="16" t="n">
        <v>1324.0</v>
      </c>
      <c r="L27" s="16" t="n">
        <v>1346.0</v>
      </c>
      <c r="M27" s="16" t="n">
        <v>1298.0</v>
      </c>
      <c r="N27" s="16" t="n">
        <v>1322.0</v>
      </c>
      <c r="O27" s="16" t="n">
        <v>1311.0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1263.0</v>
      </c>
      <c r="C28" s="16" t="n">
        <v>1249.0</v>
      </c>
      <c r="D28" s="16" t="n">
        <v>1281.0</v>
      </c>
      <c r="E28" s="16" t="n">
        <v>1271.0</v>
      </c>
      <c r="F28" s="16" t="n">
        <v>1275.0</v>
      </c>
      <c r="G28" s="16" t="n">
        <v>1309.0</v>
      </c>
      <c r="H28" s="17" t="str">
        <f si="0" t="shared"/>
        <v/>
      </c>
      <c r="I28" s="16" t="str">
        <f si="1" t="shared"/>
        <v/>
      </c>
      <c r="J28" s="16" t="n">
        <v>1305.0</v>
      </c>
      <c r="K28" s="16" t="n">
        <v>1288.0</v>
      </c>
      <c r="L28" s="16" t="n">
        <v>1351.0</v>
      </c>
      <c r="M28" s="16" t="n">
        <v>1311.0</v>
      </c>
      <c r="N28" s="16" t="n">
        <v>1311.0</v>
      </c>
      <c r="O28" s="16" t="n">
        <v>1305.0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1273.0</v>
      </c>
      <c r="C29" s="16" t="n">
        <v>1229.0</v>
      </c>
      <c r="D29" s="16" t="n">
        <v>1246.0</v>
      </c>
      <c r="E29" s="16" t="n">
        <v>1277.0</v>
      </c>
      <c r="F29" s="16" t="n">
        <v>1296.0</v>
      </c>
      <c r="G29" s="16" t="n">
        <v>1287.0</v>
      </c>
      <c r="H29" s="17" t="str">
        <f si="0" t="shared"/>
        <v/>
      </c>
      <c r="I29" s="16" t="str">
        <f si="1" t="shared"/>
        <v/>
      </c>
      <c r="J29" s="16" t="n">
        <v>1309.0</v>
      </c>
      <c r="K29" s="16" t="n">
        <v>1271.0</v>
      </c>
      <c r="L29" s="16" t="n">
        <v>1302.0</v>
      </c>
      <c r="M29" s="16" t="n">
        <v>1311.0</v>
      </c>
      <c r="N29" s="16" t="n">
        <v>1337.0</v>
      </c>
      <c r="O29" s="16" t="n">
        <v>1324.0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1265.0</v>
      </c>
      <c r="C30" s="16" t="n">
        <v>1247.0</v>
      </c>
      <c r="D30" s="16" t="n">
        <v>1258.0</v>
      </c>
      <c r="E30" s="16" t="n">
        <v>1254.0</v>
      </c>
      <c r="F30" s="16" t="n">
        <v>1278.0</v>
      </c>
      <c r="G30" s="16" t="n">
        <v>1255.0</v>
      </c>
      <c r="H30" s="17" t="str">
        <f si="0" t="shared"/>
        <v/>
      </c>
      <c r="I30" s="16" t="str">
        <f si="1" t="shared"/>
        <v/>
      </c>
      <c r="J30" s="16" t="n">
        <v>1308.0</v>
      </c>
      <c r="K30" s="16" t="n">
        <v>1323.0</v>
      </c>
      <c r="L30" s="16" t="n">
        <v>1265.0</v>
      </c>
      <c r="M30" s="16" t="n">
        <v>1301.0</v>
      </c>
      <c r="N30" s="16" t="n">
        <v>1316.0</v>
      </c>
      <c r="O30" s="16" t="n">
        <v>1299.0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1282.0</v>
      </c>
      <c r="C31" s="16" t="n">
        <v>1305.0</v>
      </c>
      <c r="D31" s="16" t="n">
        <v>1238.0</v>
      </c>
      <c r="E31" s="16" t="n">
        <v>1248.0</v>
      </c>
      <c r="F31" s="16" t="n">
        <v>1287.0</v>
      </c>
      <c r="G31" s="16" t="n">
        <v>1275.0</v>
      </c>
      <c r="H31" s="17" t="str">
        <f si="0" t="shared"/>
        <v/>
      </c>
      <c r="I31" s="16" t="str">
        <f si="1" t="shared"/>
        <v/>
      </c>
      <c r="J31" s="16" t="n">
        <v>1324.0</v>
      </c>
      <c r="K31" s="16" t="n">
        <v>1341.0</v>
      </c>
      <c r="L31" s="16" t="n">
        <v>1304.0</v>
      </c>
      <c r="M31" s="16" t="n">
        <v>1299.0</v>
      </c>
      <c r="N31" s="16" t="n">
        <v>1331.0</v>
      </c>
      <c r="O31" s="16" t="n">
        <v>1333.0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1261.0</v>
      </c>
      <c r="C32" s="16" t="n">
        <v>1271.0</v>
      </c>
      <c r="D32" s="16" t="n">
        <v>1275.0</v>
      </c>
      <c r="E32" s="16" t="n">
        <v>1269.0</v>
      </c>
      <c r="F32" s="16" t="n">
        <v>1290.0</v>
      </c>
      <c r="G32" s="16" t="n">
        <v>1273.0</v>
      </c>
      <c r="H32" s="17" t="str">
        <f si="0" t="shared"/>
        <v/>
      </c>
      <c r="I32" s="16" t="str">
        <f si="1" t="shared"/>
        <v/>
      </c>
      <c r="J32" s="16" t="n">
        <v>1284.0</v>
      </c>
      <c r="K32" s="16" t="n">
        <v>1309.0</v>
      </c>
      <c r="L32" s="16" t="n">
        <v>1361.0</v>
      </c>
      <c r="M32" s="16" t="n">
        <v>1303.0</v>
      </c>
      <c r="N32" s="16" t="n">
        <v>1330.0</v>
      </c>
      <c r="O32" s="16" t="n">
        <v>1308.0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1280.0</v>
      </c>
      <c r="C33" s="16" t="n">
        <v>1260.0</v>
      </c>
      <c r="D33" s="16" t="n">
        <v>1302.0</v>
      </c>
      <c r="E33" s="16" t="n">
        <v>1270.0</v>
      </c>
      <c r="F33" s="16" t="n">
        <v>1275.0</v>
      </c>
      <c r="G33" s="16" t="n">
        <v>1309.0</v>
      </c>
      <c r="H33" s="17" t="str">
        <f si="0" t="shared"/>
        <v/>
      </c>
      <c r="I33" s="16" t="str">
        <f si="1" t="shared"/>
        <v/>
      </c>
      <c r="J33" s="16" t="n">
        <v>1319.0</v>
      </c>
      <c r="K33" s="16" t="n">
        <v>1284.0</v>
      </c>
      <c r="L33" s="16" t="n">
        <v>1305.0</v>
      </c>
      <c r="M33" s="16" t="n">
        <v>1314.0</v>
      </c>
      <c r="N33" s="16" t="n">
        <v>1315.0</v>
      </c>
      <c r="O33" s="16" t="n">
        <v>1348.0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1281.0</v>
      </c>
      <c r="C34" s="16" t="n">
        <v>1239.0</v>
      </c>
      <c r="D34" s="16" t="n">
        <v>1242.0</v>
      </c>
      <c r="E34" s="16" t="n">
        <v>1270.0</v>
      </c>
      <c r="F34" s="16" t="n">
        <v>1300.0</v>
      </c>
      <c r="G34" s="16" t="n">
        <v>1293.0</v>
      </c>
      <c r="H34" s="17" t="str">
        <f si="0" t="shared"/>
        <v/>
      </c>
      <c r="I34" s="16" t="str">
        <f si="1" t="shared"/>
        <v/>
      </c>
      <c r="J34" s="16" t="n">
        <v>1323.0</v>
      </c>
      <c r="K34" s="16" t="n">
        <v>1307.0</v>
      </c>
      <c r="L34" s="16" t="n">
        <v>1267.0</v>
      </c>
      <c r="M34" s="16" t="n">
        <v>1299.0</v>
      </c>
      <c r="N34" s="16" t="n">
        <v>1315.0</v>
      </c>
      <c r="O34" s="16" t="n">
        <v>1316.0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1342.0</v>
      </c>
      <c r="C35" s="16" t="n">
        <v>1262.0</v>
      </c>
      <c r="D35" s="16" t="n">
        <v>1214.0</v>
      </c>
      <c r="E35" s="16" t="n">
        <v>1252.0</v>
      </c>
      <c r="F35" s="16" t="n">
        <v>1271.0</v>
      </c>
      <c r="G35" s="16" t="n">
        <v>1258.0</v>
      </c>
      <c r="H35" s="17" t="str">
        <f si="0" t="shared"/>
        <v/>
      </c>
      <c r="I35" s="16" t="str">
        <f si="1" t="shared"/>
        <v/>
      </c>
      <c r="J35" s="16" t="n">
        <v>1301.0</v>
      </c>
      <c r="K35" s="16" t="n">
        <v>1294.0</v>
      </c>
      <c r="L35" s="16" t="n">
        <v>1282.0</v>
      </c>
      <c r="M35" s="16" t="n">
        <v>1282.0</v>
      </c>
      <c r="N35" s="16" t="n">
        <v>1316.0</v>
      </c>
      <c r="O35" s="16" t="n">
        <v>1294.0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1297.0</v>
      </c>
      <c r="C36" s="16" t="n">
        <v>1320.0</v>
      </c>
      <c r="D36" s="16" t="n">
        <v>1272.0</v>
      </c>
      <c r="E36" s="16" t="n">
        <v>1278.0</v>
      </c>
      <c r="F36" s="16" t="n">
        <v>1317.0</v>
      </c>
      <c r="G36" s="16" t="n">
        <v>1295.0</v>
      </c>
      <c r="H36" s="17" t="str">
        <f si="0" t="shared"/>
        <v/>
      </c>
      <c r="I36" s="16" t="str">
        <f si="1" t="shared"/>
        <v/>
      </c>
      <c r="J36" s="16" t="n">
        <v>1349.0</v>
      </c>
      <c r="K36" s="16" t="n">
        <v>1308.0</v>
      </c>
      <c r="L36" s="16" t="n">
        <v>1313.0</v>
      </c>
      <c r="M36" s="16" t="n">
        <v>1322.0</v>
      </c>
      <c r="N36" s="16" t="n">
        <v>1362.0</v>
      </c>
      <c r="O36" s="16" t="n">
        <v>1329.0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1243.0</v>
      </c>
      <c r="C37" s="16" t="n">
        <v>1264.0</v>
      </c>
      <c r="D37" s="16" t="n">
        <v>1307.0</v>
      </c>
      <c r="E37" s="16" t="n">
        <v>1270.0</v>
      </c>
      <c r="F37" s="16" t="n">
        <v>1300.0</v>
      </c>
      <c r="G37" s="16" t="n">
        <v>1266.0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1312.0</v>
      </c>
      <c r="K37" s="16" t="n">
        <v>1353.0</v>
      </c>
      <c r="L37" s="16" t="n">
        <v>1369.0</v>
      </c>
      <c r="M37" s="16" t="n">
        <v>1323.0</v>
      </c>
      <c r="N37" s="16" t="n">
        <v>1350.0</v>
      </c>
      <c r="O37" s="16" t="n">
        <v>1339.0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1235.0</v>
      </c>
      <c r="C38" s="16" t="n">
        <v>1285.0</v>
      </c>
      <c r="D38" s="16" t="n">
        <v>1270.0</v>
      </c>
      <c r="E38" s="16" t="n">
        <v>1251.0</v>
      </c>
      <c r="F38" s="16" t="n">
        <v>1264.0</v>
      </c>
      <c r="G38" s="16" t="n">
        <v>1297.0</v>
      </c>
      <c r="H38" s="17" t="str">
        <f si="4" t="shared"/>
        <v/>
      </c>
      <c r="I38" s="16" t="str">
        <f si="1" t="shared"/>
        <v/>
      </c>
      <c r="J38" s="16" t="n">
        <v>1324.0</v>
      </c>
      <c r="K38" s="16" t="n">
        <v>1308.0</v>
      </c>
      <c r="L38" s="16" t="n">
        <v>1352.0</v>
      </c>
      <c r="M38" s="16" t="n">
        <v>1315.0</v>
      </c>
      <c r="N38" s="16" t="n">
        <v>1313.0</v>
      </c>
      <c r="O38" s="16" t="n">
        <v>1360.0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1280.0</v>
      </c>
      <c r="C39" s="16" t="n">
        <v>1264.0</v>
      </c>
      <c r="D39" s="16" t="n">
        <v>1243.0</v>
      </c>
      <c r="E39" s="16" t="n">
        <v>1274.0</v>
      </c>
      <c r="F39" s="16" t="n">
        <v>1299.0</v>
      </c>
      <c r="G39" s="16" t="n">
        <v>1293.0</v>
      </c>
      <c r="H39" s="17" t="str">
        <f si="4" t="shared"/>
        <v/>
      </c>
      <c r="I39" s="16" t="str">
        <f si="1" t="shared"/>
        <v/>
      </c>
      <c r="J39" s="16" t="n">
        <v>1333.0</v>
      </c>
      <c r="K39" s="16" t="n">
        <v>1288.0</v>
      </c>
      <c r="L39" s="16" t="n">
        <v>1291.0</v>
      </c>
      <c r="M39" s="16" t="n">
        <v>1319.0</v>
      </c>
      <c r="N39" s="16" t="n">
        <v>1341.0</v>
      </c>
      <c r="O39" s="16" t="n">
        <v>1339.0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1235.0</v>
      </c>
      <c r="C40" s="16" t="n">
        <v>1239.0</v>
      </c>
      <c r="D40" s="16" t="n">
        <v>1222.0</v>
      </c>
      <c r="E40" s="16" t="n">
        <v>1241.0</v>
      </c>
      <c r="F40" s="16" t="n">
        <v>1270.0</v>
      </c>
      <c r="G40" s="16" t="n">
        <v>1246.0</v>
      </c>
      <c r="H40" s="17" t="str">
        <f si="4" t="shared"/>
        <v/>
      </c>
      <c r="I40" s="16" t="str">
        <f si="1" t="shared"/>
        <v/>
      </c>
      <c r="J40" s="16" t="n">
        <v>1312.0</v>
      </c>
      <c r="K40" s="16" t="n">
        <v>1309.0</v>
      </c>
      <c r="L40" s="16" t="n">
        <v>1258.0</v>
      </c>
      <c r="M40" s="16" t="n">
        <v>1288.0</v>
      </c>
      <c r="N40" s="16" t="n">
        <v>1312.0</v>
      </c>
      <c r="O40" s="16" t="n">
        <v>1288.0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1262.0</v>
      </c>
      <c r="C41" s="16" t="n">
        <v>1323.0</v>
      </c>
      <c r="D41" s="16" t="n">
        <v>1276.0</v>
      </c>
      <c r="E41" s="16" t="n">
        <v>1284.0</v>
      </c>
      <c r="F41" s="16" t="n">
        <v>1327.0</v>
      </c>
      <c r="G41" s="16" t="n">
        <v>1304.0</v>
      </c>
      <c r="H41" s="17" t="str">
        <f si="4" t="shared"/>
        <v/>
      </c>
      <c r="I41" s="16" t="str">
        <f si="1" t="shared"/>
        <v/>
      </c>
      <c r="J41" s="16" t="n">
        <v>1323.0</v>
      </c>
      <c r="K41" s="16" t="n">
        <v>1346.0</v>
      </c>
      <c r="L41" s="16" t="n">
        <v>1306.0</v>
      </c>
      <c r="M41" s="16" t="n">
        <v>1306.0</v>
      </c>
      <c r="N41" s="16" t="n">
        <v>1339.0</v>
      </c>
      <c r="O41" s="16" t="n">
        <v>1335.0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1333.0</v>
      </c>
      <c r="C42" s="16" t="n">
        <v>1299.0</v>
      </c>
      <c r="D42" s="16" t="n">
        <v>1319.0</v>
      </c>
      <c r="E42" s="16" t="n">
        <v>1281.0</v>
      </c>
      <c r="F42" s="16" t="n">
        <v>1307.0</v>
      </c>
      <c r="G42" s="16" t="n">
        <v>1292.0</v>
      </c>
      <c r="H42" s="17" t="str">
        <f si="4" t="shared"/>
        <v/>
      </c>
      <c r="I42" s="16" t="str">
        <f si="1" t="shared"/>
        <v/>
      </c>
      <c r="J42" s="16" t="n">
        <v>1309.0</v>
      </c>
      <c r="K42" s="16" t="n">
        <v>1313.0</v>
      </c>
      <c r="L42" s="16" t="n">
        <v>1343.0</v>
      </c>
      <c r="M42" s="16" t="n">
        <v>1292.0</v>
      </c>
      <c r="N42" s="16" t="n">
        <v>1320.0</v>
      </c>
      <c r="O42" s="16" t="n">
        <v>1301.0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1259.0</v>
      </c>
      <c r="C43" s="16" t="n">
        <v>1275.0</v>
      </c>
      <c r="D43" s="16" t="n">
        <v>1331.0</v>
      </c>
      <c r="E43" s="16" t="n">
        <v>1275.0</v>
      </c>
      <c r="F43" s="16" t="n">
        <v>1274.0</v>
      </c>
      <c r="G43" s="16" t="n">
        <v>1290.0</v>
      </c>
      <c r="H43" s="17" t="str">
        <f si="4" t="shared"/>
        <v/>
      </c>
      <c r="I43" s="16" t="str">
        <f si="1" t="shared"/>
        <v/>
      </c>
      <c r="J43" s="16" t="n">
        <v>1304.0</v>
      </c>
      <c r="K43" s="16" t="n">
        <v>1278.0</v>
      </c>
      <c r="L43" s="16" t="n">
        <v>1337.0</v>
      </c>
      <c r="M43" s="16" t="n">
        <v>1306.0</v>
      </c>
      <c r="N43" s="16" t="n">
        <v>1310.0</v>
      </c>
      <c r="O43" s="16" t="n">
        <v>1346.0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1292.0</v>
      </c>
      <c r="C44" s="16" t="n">
        <v>1243.0</v>
      </c>
      <c r="D44" s="16" t="n">
        <v>1245.0</v>
      </c>
      <c r="E44" s="16" t="n">
        <v>1271.0</v>
      </c>
      <c r="F44" s="16" t="n">
        <v>1321.0</v>
      </c>
      <c r="G44" s="16" t="n">
        <v>1292.0</v>
      </c>
      <c r="H44" s="17" t="str">
        <f si="4" t="shared"/>
        <v/>
      </c>
      <c r="I44" s="16" t="str">
        <f si="1" t="shared"/>
        <v/>
      </c>
      <c r="J44" s="16" t="n">
        <v>1320.0</v>
      </c>
      <c r="K44" s="16" t="n">
        <v>1289.0</v>
      </c>
      <c r="L44" s="16" t="n">
        <v>1298.0</v>
      </c>
      <c r="M44" s="16" t="n">
        <v>1334.0</v>
      </c>
      <c r="N44" s="16" t="n">
        <v>1364.0</v>
      </c>
      <c r="O44" s="16" t="n">
        <v>1333.0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1264.0</v>
      </c>
      <c r="C45" s="16" t="n">
        <v>1275.0</v>
      </c>
      <c r="D45" s="16" t="n">
        <v>1269.0</v>
      </c>
      <c r="E45" s="16" t="n">
        <v>1261.0</v>
      </c>
      <c r="F45" s="16" t="n">
        <v>1363.0</v>
      </c>
      <c r="G45" s="16" t="n">
        <v>1260.0</v>
      </c>
      <c r="H45" s="17" t="str">
        <f si="4" t="shared"/>
        <v/>
      </c>
      <c r="I45" s="16" t="str">
        <f si="1" t="shared"/>
        <v/>
      </c>
      <c r="J45" s="16" t="n">
        <v>1294.0</v>
      </c>
      <c r="K45" s="16" t="n">
        <v>1314.0</v>
      </c>
      <c r="L45" s="16" t="n">
        <v>1280.0</v>
      </c>
      <c r="M45" s="16" t="n">
        <v>1310.0</v>
      </c>
      <c r="N45" s="16" t="n">
        <v>1334.0</v>
      </c>
      <c r="O45" s="16" t="n">
        <v>1319.0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1356.0</v>
      </c>
      <c r="C46" s="16" t="n">
        <v>1328.0</v>
      </c>
      <c r="D46" s="16" t="n">
        <v>1312.0</v>
      </c>
      <c r="E46" s="16" t="n">
        <v>1285.0</v>
      </c>
      <c r="F46" s="16" t="n">
        <v>1339.0</v>
      </c>
      <c r="G46" s="16" t="n">
        <v>1325.0</v>
      </c>
      <c r="H46" s="17" t="str">
        <f si="4" t="shared"/>
        <v/>
      </c>
      <c r="I46" s="16" t="str">
        <f si="1" t="shared"/>
        <v/>
      </c>
      <c r="J46" s="16" t="n">
        <v>1315.0</v>
      </c>
      <c r="K46" s="16" t="n">
        <v>1336.0</v>
      </c>
      <c r="L46" s="16" t="n">
        <v>1288.0</v>
      </c>
      <c r="M46" s="16" t="n">
        <v>1292.0</v>
      </c>
      <c r="N46" s="16" t="n">
        <v>1328.0</v>
      </c>
      <c r="O46" s="16" t="n">
        <v>1306.0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1269.0</v>
      </c>
      <c r="C47" s="16" t="n">
        <v>1309.0</v>
      </c>
      <c r="D47" s="16" t="n">
        <v>1319.0</v>
      </c>
      <c r="E47" s="16" t="n">
        <v>1287.0</v>
      </c>
      <c r="F47" s="16" t="n">
        <v>1320.0</v>
      </c>
      <c r="G47" s="16" t="n">
        <v>1286.0</v>
      </c>
      <c r="H47" s="17" t="str">
        <f si="4" t="shared"/>
        <v/>
      </c>
      <c r="I47" s="16" t="str">
        <f si="1" t="shared"/>
        <v/>
      </c>
      <c r="J47" s="16" t="n">
        <v>1287.0</v>
      </c>
      <c r="K47" s="16" t="n">
        <v>1327.0</v>
      </c>
      <c r="L47" s="16" t="n">
        <v>1342.0</v>
      </c>
      <c r="M47" s="16" t="n">
        <v>1308.0</v>
      </c>
      <c r="N47" s="16" t="n">
        <v>1326.0</v>
      </c>
      <c r="O47" s="16" t="n">
        <v>1319.0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1291.0</v>
      </c>
      <c r="C48" s="16" t="n">
        <v>1266.0</v>
      </c>
      <c r="D48" s="16" t="n">
        <v>1311.0</v>
      </c>
      <c r="E48" s="16" t="n">
        <v>1278.0</v>
      </c>
      <c r="F48" s="16" t="n">
        <v>1280.0</v>
      </c>
      <c r="G48" s="16" t="n">
        <v>1315.0</v>
      </c>
      <c r="H48" s="17" t="str">
        <f si="4" t="shared"/>
        <v/>
      </c>
      <c r="I48" s="16" t="str">
        <f si="1" t="shared"/>
        <v/>
      </c>
      <c r="J48" s="16" t="n">
        <v>1318.0</v>
      </c>
      <c r="K48" s="16" t="n">
        <v>1298.0</v>
      </c>
      <c r="L48" s="16" t="n">
        <v>1348.0</v>
      </c>
      <c r="M48" s="16" t="n">
        <v>1314.0</v>
      </c>
      <c r="N48" s="16" t="n">
        <v>1316.0</v>
      </c>
      <c r="O48" s="16" t="n">
        <v>1358.0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1294.0</v>
      </c>
      <c r="C49" s="16" t="n">
        <v>1237.0</v>
      </c>
      <c r="D49" s="16" t="n">
        <v>1226.0</v>
      </c>
      <c r="E49" s="16" t="n">
        <v>1251.0</v>
      </c>
      <c r="F49" s="16" t="n">
        <v>1284.0</v>
      </c>
      <c r="G49" s="16" t="n">
        <v>1272.0</v>
      </c>
      <c r="H49" s="17" t="str">
        <f si="4" t="shared"/>
        <v/>
      </c>
      <c r="I49" s="16" t="str">
        <f si="1" t="shared"/>
        <v/>
      </c>
      <c r="J49" s="16" t="n">
        <v>1333.0</v>
      </c>
      <c r="K49" s="16" t="n">
        <v>1289.0</v>
      </c>
      <c r="L49" s="16" t="n">
        <v>1279.0</v>
      </c>
      <c r="M49" s="16" t="n">
        <v>1298.0</v>
      </c>
      <c r="N49" s="16" t="n">
        <v>1341.0</v>
      </c>
      <c r="O49" s="16" t="n">
        <v>1320.0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1257.0</v>
      </c>
      <c r="C50" s="16" t="n">
        <v>1250.0</v>
      </c>
      <c r="D50" s="16" t="n">
        <v>1253.0</v>
      </c>
      <c r="E50" s="16" t="n">
        <v>1260.0</v>
      </c>
      <c r="F50" s="16" t="n">
        <v>1310.0</v>
      </c>
      <c r="G50" s="16" t="n">
        <v>1272.0</v>
      </c>
      <c r="H50" s="17" t="str">
        <f si="4" t="shared"/>
        <v/>
      </c>
      <c r="I50" s="16" t="str">
        <f si="1" t="shared"/>
        <v/>
      </c>
      <c r="J50" s="16" t="n">
        <v>1326.0</v>
      </c>
      <c r="K50" s="16" t="n">
        <v>1313.0</v>
      </c>
      <c r="L50" s="16" t="n">
        <v>1276.0</v>
      </c>
      <c r="M50" s="16" t="n">
        <v>1309.0</v>
      </c>
      <c r="N50" s="16" t="n">
        <v>1349.0</v>
      </c>
      <c r="O50" s="16" t="n">
        <v>1324.0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1363.0</v>
      </c>
      <c r="C51" s="16" t="n">
        <v>1304.0</v>
      </c>
      <c r="D51" s="16" t="n">
        <v>1257.0</v>
      </c>
      <c r="E51" s="16" t="n">
        <v>1265.0</v>
      </c>
      <c r="F51" s="16" t="n">
        <v>1301.0</v>
      </c>
      <c r="G51" s="16" t="n">
        <v>1292.0</v>
      </c>
      <c r="H51" s="17" t="str">
        <f si="4" t="shared"/>
        <v/>
      </c>
      <c r="I51" s="16" t="str">
        <f si="1" t="shared"/>
        <v/>
      </c>
      <c r="J51" s="16" t="n">
        <v>1325.0</v>
      </c>
      <c r="K51" s="16" t="n">
        <v>1339.0</v>
      </c>
      <c r="L51" s="16" t="n">
        <v>1299.0</v>
      </c>
      <c r="M51" s="16" t="n">
        <v>1290.0</v>
      </c>
      <c r="N51" s="16" t="n">
        <v>1318.0</v>
      </c>
      <c r="O51" s="16" t="n">
        <v>1325.0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1336.0</v>
      </c>
      <c r="C52" s="16" t="n">
        <v>1302.0</v>
      </c>
      <c r="D52" s="16" t="n">
        <v>1314.0</v>
      </c>
      <c r="E52" s="16" t="n">
        <v>1294.0</v>
      </c>
      <c r="F52" s="16" t="n">
        <v>1319.0</v>
      </c>
      <c r="G52" s="16" t="n">
        <v>1306.0</v>
      </c>
      <c r="H52" s="17" t="str">
        <f si="4" t="shared"/>
        <v/>
      </c>
      <c r="I52" s="16" t="str">
        <f si="1" t="shared"/>
        <v/>
      </c>
      <c r="J52" s="16" t="n">
        <v>1304.0</v>
      </c>
      <c r="K52" s="16" t="n">
        <v>1346.0</v>
      </c>
      <c r="L52" s="16" t="n">
        <v>1349.0</v>
      </c>
      <c r="M52" s="16" t="n">
        <v>1319.0</v>
      </c>
      <c r="N52" s="16" t="n">
        <v>1342.0</v>
      </c>
      <c r="O52" s="16" t="n">
        <v>1327.0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1286.0</v>
      </c>
      <c r="C53" s="16" t="n">
        <v>1274.0</v>
      </c>
      <c r="D53" s="16" t="n">
        <v>1305.0</v>
      </c>
      <c r="E53" s="16" t="n">
        <v>1350.0</v>
      </c>
      <c r="F53" s="16" t="n">
        <v>1276.0</v>
      </c>
      <c r="G53" s="16" t="n">
        <v>1310.0</v>
      </c>
      <c r="H53" s="17" t="str">
        <f si="4" t="shared"/>
        <v/>
      </c>
      <c r="I53" s="16" t="str">
        <f si="1" t="shared"/>
        <v/>
      </c>
      <c r="J53" s="16" t="n">
        <v>1315.0</v>
      </c>
      <c r="K53" s="16" t="n">
        <v>1288.0</v>
      </c>
      <c r="L53" s="16" t="n">
        <v>1333.0</v>
      </c>
      <c r="M53" s="16" t="n">
        <v>1307.0</v>
      </c>
      <c r="N53" s="16" t="n">
        <v>1306.0</v>
      </c>
      <c r="O53" s="16" t="n">
        <v>1344.0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1308.0</v>
      </c>
      <c r="C54" s="16" t="n">
        <v>1265.0</v>
      </c>
      <c r="D54" s="16" t="n">
        <v>1252.0</v>
      </c>
      <c r="E54" s="16" t="n">
        <v>1272.0</v>
      </c>
      <c r="F54" s="16" t="n">
        <v>1316.0</v>
      </c>
      <c r="G54" s="16" t="n">
        <v>1293.0</v>
      </c>
      <c r="H54" s="17" t="str">
        <f si="4" t="shared"/>
        <v/>
      </c>
      <c r="I54" s="16" t="str">
        <f si="1" t="shared"/>
        <v/>
      </c>
      <c r="J54" s="16" t="n">
        <v>1331.0</v>
      </c>
      <c r="K54" s="16" t="n">
        <v>1285.0</v>
      </c>
      <c r="L54" s="16" t="n">
        <v>1278.0</v>
      </c>
      <c r="M54" s="16" t="n">
        <v>1306.0</v>
      </c>
      <c r="N54" s="16" t="n">
        <v>1343.0</v>
      </c>
      <c r="O54" s="16" t="n">
        <v>1314.0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1302.0</v>
      </c>
      <c r="C55" s="16" t="n">
        <v>1278.0</v>
      </c>
      <c r="D55" s="16" t="n">
        <v>1257.0</v>
      </c>
      <c r="E55" s="16" t="n">
        <v>1278.0</v>
      </c>
      <c r="F55" s="16" t="n">
        <v>1332.0</v>
      </c>
      <c r="G55" s="16" t="n">
        <v>1272.0</v>
      </c>
      <c r="H55" s="17" t="str">
        <f si="4" t="shared"/>
        <v/>
      </c>
      <c r="I55" s="16" t="str">
        <f si="1" t="shared"/>
        <v/>
      </c>
      <c r="J55" s="16" t="n">
        <v>1357.0</v>
      </c>
      <c r="K55" s="16" t="n">
        <v>1338.0</v>
      </c>
      <c r="L55" s="16" t="n">
        <v>1294.0</v>
      </c>
      <c r="M55" s="16" t="n">
        <v>1311.0</v>
      </c>
      <c r="N55" s="16" t="n">
        <v>1366.0</v>
      </c>
      <c r="O55" s="16" t="n">
        <v>1323.0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1315.0</v>
      </c>
      <c r="C56" s="16" t="n">
        <v>1335.0</v>
      </c>
      <c r="D56" s="16" t="n">
        <v>1296.0</v>
      </c>
      <c r="E56" s="16" t="n">
        <v>1289.0</v>
      </c>
      <c r="F56" s="16" t="n">
        <v>1315.0</v>
      </c>
      <c r="G56" s="16" t="n">
        <v>1321.0</v>
      </c>
      <c r="H56" s="17" t="str">
        <f si="4" t="shared"/>
        <v/>
      </c>
      <c r="I56" s="16" t="str">
        <f si="1" t="shared"/>
        <v/>
      </c>
      <c r="J56" s="16" t="n">
        <v>1321.0</v>
      </c>
      <c r="K56" s="16" t="n">
        <v>1347.0</v>
      </c>
      <c r="L56" s="16" t="n">
        <v>1309.0</v>
      </c>
      <c r="M56" s="16" t="n">
        <v>1304.0</v>
      </c>
      <c r="N56" s="16" t="n">
        <v>1330.0</v>
      </c>
      <c r="O56" s="16" t="n">
        <v>1322.0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1251.0</v>
      </c>
      <c r="C57" s="16" t="n">
        <v>1297.0</v>
      </c>
      <c r="D57" s="16" t="n">
        <v>1305.0</v>
      </c>
      <c r="E57" s="16" t="n">
        <v>1284.0</v>
      </c>
      <c r="F57" s="16" t="n">
        <v>1306.0</v>
      </c>
      <c r="G57" s="16" t="n">
        <v>1296.0</v>
      </c>
      <c r="H57" s="17" t="str">
        <f si="4" t="shared"/>
        <v/>
      </c>
      <c r="I57" s="16" t="str">
        <f si="1" t="shared"/>
        <v/>
      </c>
      <c r="J57" s="16" t="n">
        <v>1262.0</v>
      </c>
      <c r="K57" s="16" t="n">
        <v>1306.0</v>
      </c>
      <c r="L57" s="16" t="n">
        <v>1327.0</v>
      </c>
      <c r="M57" s="16" t="n">
        <v>1296.0</v>
      </c>
      <c r="N57" s="16" t="n">
        <v>1315.0</v>
      </c>
      <c r="O57" s="16" t="n">
        <v>1318.0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1255.0</v>
      </c>
      <c r="C58" s="16" t="n">
        <v>1265.0</v>
      </c>
      <c r="D58" s="16" t="n">
        <v>1300.0</v>
      </c>
      <c r="E58" s="16" t="n">
        <v>1357.0</v>
      </c>
      <c r="F58" s="16" t="n">
        <v>1269.0</v>
      </c>
      <c r="G58" s="16" t="n">
        <v>1295.0</v>
      </c>
      <c r="H58" s="17" t="str">
        <f si="4" t="shared"/>
        <v/>
      </c>
      <c r="I58" s="16" t="str">
        <f si="1" t="shared"/>
        <v/>
      </c>
      <c r="J58" s="16" t="n">
        <v>1294.0</v>
      </c>
      <c r="K58" s="16" t="n">
        <v>1286.0</v>
      </c>
      <c r="L58" s="16" t="n">
        <v>1341.0</v>
      </c>
      <c r="M58" s="16" t="n">
        <v>1307.0</v>
      </c>
      <c r="N58" s="16" t="n">
        <v>1304.0</v>
      </c>
      <c r="O58" s="16" t="n">
        <v>1345.0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1272.0</v>
      </c>
      <c r="C59" s="16" t="n">
        <v>1229.0</v>
      </c>
      <c r="D59" s="16" t="n">
        <v>1223.0</v>
      </c>
      <c r="E59" s="16" t="n">
        <v>1249.0</v>
      </c>
      <c r="F59" s="16" t="n">
        <v>1297.0</v>
      </c>
      <c r="G59" s="16" t="n">
        <v>1275.0</v>
      </c>
      <c r="H59" s="17" t="str">
        <f si="4" t="shared"/>
        <v/>
      </c>
      <c r="I59" s="16" t="str">
        <f si="1" t="shared"/>
        <v/>
      </c>
      <c r="J59" s="16" t="n">
        <v>1344.0</v>
      </c>
      <c r="K59" s="16" t="n">
        <v>1304.0</v>
      </c>
      <c r="L59" s="16" t="n">
        <v>1302.0</v>
      </c>
      <c r="M59" s="16" t="n">
        <v>1329.0</v>
      </c>
      <c r="N59" s="16" t="n">
        <v>1387.0</v>
      </c>
      <c r="O59" s="16" t="n">
        <v>1355.0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1237.0</v>
      </c>
      <c r="C60" s="16" t="n">
        <v>1233.0</v>
      </c>
      <c r="D60" s="16" t="n">
        <v>1242.0</v>
      </c>
      <c r="E60" s="16" t="n">
        <v>1259.0</v>
      </c>
      <c r="F60" s="16" t="n">
        <v>1306.0</v>
      </c>
      <c r="G60" s="16" t="n">
        <v>1253.0</v>
      </c>
      <c r="H60" s="17" t="str">
        <f si="4" t="shared"/>
        <v/>
      </c>
      <c r="I60" s="16" t="str">
        <f si="1" t="shared"/>
        <v/>
      </c>
      <c r="J60" s="16" t="n">
        <v>1289.0</v>
      </c>
      <c r="K60" s="16" t="n">
        <v>1286.0</v>
      </c>
      <c r="L60" s="16" t="n">
        <v>1296.0</v>
      </c>
      <c r="M60" s="16" t="n">
        <v>1314.0</v>
      </c>
      <c r="N60" s="16" t="n">
        <v>1345.0</v>
      </c>
      <c r="O60" s="16" t="n">
        <v>1300.0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false" workbookViewId="0" zoomScale="85" zoomScaleNormal="85">
      <selection activeCell="F74" sqref="F74"/>
    </sheetView>
  </sheetViews>
  <sheetFormatPr defaultColWidth="9" defaultRowHeight="14" x14ac:dyDescent="0.3"/>
  <cols>
    <col min="1" max="1" customWidth="true" style="8" width="14.0" collapsed="true"/>
    <col min="2" max="7" customWidth="true" style="8" width="11.33203125" collapsed="true"/>
    <col min="8" max="8" customWidth="true" style="8" width="7.75" collapsed="true"/>
    <col min="9" max="9" customWidth="true" style="8" width="8.25" collapsed="true"/>
    <col min="10" max="15" customWidth="true" style="8" width="11.33203125" collapsed="true"/>
    <col min="16" max="16" customWidth="true" style="8" width="7.33203125" collapsed="true"/>
    <col min="17" max="18" style="8" width="9.0" collapsed="true"/>
    <col min="19" max="16384" style="9" width="9.0" collapsed="true"/>
  </cols>
  <sheetData>
    <row customFormat="1" customHeight="1" ht="24" r="1" s="8" spans="1:17" x14ac:dyDescent="0.3">
      <c r="A1" s="10" t="s">
        <v>0</v>
      </c>
      <c r="B1" s="11" t="s">
        <v>254</v>
      </c>
      <c r="C1" s="10"/>
      <c r="D1" s="10"/>
      <c r="E1" s="10" t="s">
        <v>1</v>
      </c>
      <c r="F1" s="12" t="s">
        <v>2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9"/>
    </row>
    <row customFormat="1" r="2" s="8" spans="1:17" x14ac:dyDescent="0.3">
      <c r="A2" s="10"/>
      <c r="B2" s="22" t="s">
        <v>3</v>
      </c>
      <c r="C2" s="22"/>
      <c r="D2" s="22"/>
      <c r="E2" s="22"/>
      <c r="F2" s="22"/>
      <c r="G2" s="22"/>
      <c r="H2" s="13"/>
      <c r="I2" s="13"/>
      <c r="J2" s="22" t="s">
        <v>4</v>
      </c>
      <c r="K2" s="22"/>
      <c r="L2" s="22"/>
      <c r="M2" s="22"/>
      <c r="N2" s="22"/>
      <c r="O2" s="22"/>
      <c r="P2" s="10"/>
      <c r="Q2" s="10"/>
    </row>
    <row customFormat="1" r="3" s="8" spans="1:17" x14ac:dyDescent="0.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6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0" t="s">
        <v>13</v>
      </c>
    </row>
    <row customFormat="1" customHeight="1" hidden="1" ht="17" r="4" s="8" spans="1:17" x14ac:dyDescent="0.3">
      <c r="A4" s="10" t="s">
        <v>14</v>
      </c>
      <c r="B4" s="14" t="s">
        <v>15</v>
      </c>
      <c r="C4" s="14" t="s">
        <v>16</v>
      </c>
      <c r="D4" s="14" t="s">
        <v>17</v>
      </c>
      <c r="E4" s="10" t="s">
        <v>18</v>
      </c>
      <c r="F4" s="14" t="s">
        <v>19</v>
      </c>
      <c r="G4" s="10" t="s">
        <v>20</v>
      </c>
      <c r="H4" s="10" t="s">
        <v>52</v>
      </c>
      <c r="I4" s="10" t="s">
        <v>52</v>
      </c>
      <c r="J4" s="10" t="s">
        <v>21</v>
      </c>
      <c r="K4" s="14" t="s">
        <v>22</v>
      </c>
      <c r="L4" s="10" t="s">
        <v>23</v>
      </c>
      <c r="M4" s="10" t="s">
        <v>24</v>
      </c>
      <c r="N4" s="10" t="s">
        <v>25</v>
      </c>
      <c r="O4" s="14" t="s">
        <v>26</v>
      </c>
      <c r="P4" s="10"/>
      <c r="Q4" s="10"/>
    </row>
    <row customFormat="1" r="5" s="8" spans="1:17" x14ac:dyDescent="0.3">
      <c r="A5" s="15" t="n">
        <v>1.0</v>
      </c>
      <c r="B5" s="16" t="n">
        <v>1286.0</v>
      </c>
      <c r="C5" s="16" t="n">
        <v>1259.0</v>
      </c>
      <c r="D5" s="16" t="n">
        <v>1237.0</v>
      </c>
      <c r="E5" s="16" t="n">
        <v>1262.0</v>
      </c>
      <c r="F5" s="16" t="n">
        <v>1274.0</v>
      </c>
      <c r="G5" s="16" t="n">
        <v>1270.0</v>
      </c>
      <c r="H5" s="17" t="str">
        <f ref="H5:H36" si="0" t="shared">IFERROR(INT(AVERAGE(B5:G5)),"")</f>
        <v/>
      </c>
      <c r="I5" s="16" t="str">
        <f ref="I5:I60" si="1" t="shared">IFERROR(H5-H$66,"")</f>
        <v/>
      </c>
      <c r="J5" s="16" t="n">
        <v>1333.0</v>
      </c>
      <c r="K5" s="16" t="n">
        <v>1297.0</v>
      </c>
      <c r="L5" s="16" t="n">
        <v>1288.0</v>
      </c>
      <c r="M5" s="16" t="n">
        <v>1289.0</v>
      </c>
      <c r="N5" s="16" t="n">
        <v>1300.0</v>
      </c>
      <c r="O5" s="16" t="n">
        <v>1325.0</v>
      </c>
      <c r="P5" s="17" t="str">
        <f ref="P5:P36" si="2" t="shared">IFERROR(INT(AVERAGE(J5:O5)),"")</f>
        <v/>
      </c>
      <c r="Q5" s="17" t="str">
        <f ref="Q5:Q60" si="3" t="shared">IFERROR(P5-P$66,"")</f>
        <v/>
      </c>
    </row>
    <row customFormat="1" r="6" s="8" spans="1:17" x14ac:dyDescent="0.3">
      <c r="A6" s="15" t="n">
        <v>2.0</v>
      </c>
      <c r="B6" s="16" t="n">
        <v>1305.0</v>
      </c>
      <c r="C6" s="16" t="n">
        <v>1258.0</v>
      </c>
      <c r="D6" s="16" t="n">
        <v>1253.0</v>
      </c>
      <c r="E6" s="16" t="n">
        <v>1295.0</v>
      </c>
      <c r="F6" s="16" t="n">
        <v>1277.0</v>
      </c>
      <c r="G6" s="16" t="n">
        <v>1266.0</v>
      </c>
      <c r="H6" s="17" t="str">
        <f si="0" t="shared"/>
        <v/>
      </c>
      <c r="I6" s="16" t="str">
        <f si="1" t="shared"/>
        <v/>
      </c>
      <c r="J6" s="16" t="n">
        <v>1318.0</v>
      </c>
      <c r="K6" s="16" t="n">
        <v>1315.0</v>
      </c>
      <c r="L6" s="16" t="n">
        <v>1289.0</v>
      </c>
      <c r="M6" s="16" t="n">
        <v>1324.0</v>
      </c>
      <c r="N6" s="16" t="n">
        <v>1299.0</v>
      </c>
      <c r="O6" s="16" t="n">
        <v>1315.0</v>
      </c>
      <c r="P6" s="17" t="str">
        <f si="2" t="shared"/>
        <v/>
      </c>
      <c r="Q6" s="17" t="str">
        <f si="3" t="shared"/>
        <v/>
      </c>
    </row>
    <row customFormat="1" r="7" s="8" spans="1:17" x14ac:dyDescent="0.3">
      <c r="A7" s="15" t="n">
        <v>3.0</v>
      </c>
      <c r="B7" s="16" t="n">
        <v>1285.0</v>
      </c>
      <c r="C7" s="16" t="n">
        <v>1274.0</v>
      </c>
      <c r="D7" s="16" t="n">
        <v>1296.0</v>
      </c>
      <c r="E7" s="16" t="n">
        <v>1259.0</v>
      </c>
      <c r="F7" s="16" t="n">
        <v>1265.0</v>
      </c>
      <c r="G7" s="16" t="n">
        <v>1255.0</v>
      </c>
      <c r="H7" s="17" t="str">
        <f si="0" t="shared"/>
        <v/>
      </c>
      <c r="I7" s="16" t="str">
        <f si="1" t="shared"/>
        <v/>
      </c>
      <c r="J7" s="16" t="n">
        <v>1309.0</v>
      </c>
      <c r="K7" s="16" t="n">
        <v>1328.0</v>
      </c>
      <c r="L7" s="16" t="n">
        <v>1323.0</v>
      </c>
      <c r="M7" s="16" t="n">
        <v>1335.0</v>
      </c>
      <c r="N7" s="16" t="n">
        <v>1314.0</v>
      </c>
      <c r="O7" s="16" t="n">
        <v>1312.0</v>
      </c>
      <c r="P7" s="17" t="str">
        <f si="2" t="shared"/>
        <v/>
      </c>
      <c r="Q7" s="17" t="str">
        <f si="3" t="shared"/>
        <v/>
      </c>
    </row>
    <row customFormat="1" r="8" s="8" spans="1:17" x14ac:dyDescent="0.3">
      <c r="A8" s="15" t="n">
        <v>4.0</v>
      </c>
      <c r="B8" s="16" t="n">
        <v>1292.0</v>
      </c>
      <c r="C8" s="16" t="n">
        <v>1289.0</v>
      </c>
      <c r="D8" s="16" t="n">
        <v>1273.0</v>
      </c>
      <c r="E8" s="16" t="n">
        <v>1269.0</v>
      </c>
      <c r="F8" s="16" t="n">
        <v>1295.0</v>
      </c>
      <c r="G8" s="16" t="n">
        <v>1285.0</v>
      </c>
      <c r="H8" s="17" t="str">
        <f si="0" t="shared"/>
        <v/>
      </c>
      <c r="I8" s="16" t="str">
        <f si="1" t="shared"/>
        <v/>
      </c>
      <c r="J8" s="16" t="n">
        <v>1321.0</v>
      </c>
      <c r="K8" s="16" t="n">
        <v>1321.0</v>
      </c>
      <c r="L8" s="16" t="n">
        <v>1308.0</v>
      </c>
      <c r="M8" s="16" t="n">
        <v>1308.0</v>
      </c>
      <c r="N8" s="16" t="n">
        <v>1334.0</v>
      </c>
      <c r="O8" s="16" t="n">
        <v>1313.0</v>
      </c>
      <c r="P8" s="17" t="str">
        <f si="2" t="shared"/>
        <v/>
      </c>
      <c r="Q8" s="17" t="str">
        <f si="3" t="shared"/>
        <v/>
      </c>
    </row>
    <row customFormat="1" r="9" s="8" spans="1:17" x14ac:dyDescent="0.3">
      <c r="A9" s="15" t="n">
        <v>5.0</v>
      </c>
      <c r="B9" s="16" t="n">
        <v>1258.0</v>
      </c>
      <c r="C9" s="16" t="n">
        <v>1259.0</v>
      </c>
      <c r="D9" s="16" t="n">
        <v>1299.0</v>
      </c>
      <c r="E9" s="16" t="n">
        <v>1264.0</v>
      </c>
      <c r="F9" s="16" t="n">
        <v>1271.0</v>
      </c>
      <c r="G9" s="16" t="n">
        <v>1251.0</v>
      </c>
      <c r="H9" s="17" t="str">
        <f si="0" t="shared"/>
        <v/>
      </c>
      <c r="I9" s="16" t="str">
        <f si="1" t="shared"/>
        <v/>
      </c>
      <c r="J9" s="16" t="n">
        <v>1271.0</v>
      </c>
      <c r="K9" s="16" t="n">
        <v>1284.0</v>
      </c>
      <c r="L9" s="16" t="n">
        <v>1304.0</v>
      </c>
      <c r="M9" s="16" t="n">
        <v>1316.0</v>
      </c>
      <c r="N9" s="16" t="n">
        <v>1332.0</v>
      </c>
      <c r="O9" s="16" t="n">
        <v>1301.0</v>
      </c>
      <c r="P9" s="17" t="str">
        <f si="2" t="shared"/>
        <v/>
      </c>
      <c r="Q9" s="17" t="str">
        <f si="3" t="shared"/>
        <v/>
      </c>
    </row>
    <row customFormat="1" r="10" s="8" spans="1:17" x14ac:dyDescent="0.3">
      <c r="A10" s="15" t="n">
        <v>6.0</v>
      </c>
      <c r="B10" s="16" t="n">
        <v>1281.0</v>
      </c>
      <c r="C10" s="16" t="n">
        <v>1288.0</v>
      </c>
      <c r="D10" s="16" t="n">
        <v>1296.0</v>
      </c>
      <c r="E10" s="16" t="n">
        <v>1280.0</v>
      </c>
      <c r="F10" s="16" t="n">
        <v>1261.0</v>
      </c>
      <c r="G10" s="16" t="n">
        <v>1281.0</v>
      </c>
      <c r="H10" s="17" t="str">
        <f si="0" t="shared"/>
        <v/>
      </c>
      <c r="I10" s="16" t="str">
        <f si="1" t="shared"/>
        <v/>
      </c>
      <c r="J10" s="16" t="n">
        <v>1350.0</v>
      </c>
      <c r="K10" s="16" t="n">
        <v>1324.0</v>
      </c>
      <c r="L10" s="16" t="n">
        <v>1326.0</v>
      </c>
      <c r="M10" s="16" t="n">
        <v>1310.0</v>
      </c>
      <c r="N10" s="16" t="n">
        <v>1299.0</v>
      </c>
      <c r="O10" s="16" t="n">
        <v>1343.0</v>
      </c>
      <c r="P10" s="17" t="str">
        <f si="2" t="shared"/>
        <v/>
      </c>
      <c r="Q10" s="17" t="str">
        <f si="3" t="shared"/>
        <v/>
      </c>
    </row>
    <row customFormat="1" r="11" s="8" spans="1:17" x14ac:dyDescent="0.3">
      <c r="A11" s="15" t="n">
        <v>7.0</v>
      </c>
      <c r="B11" s="16" t="n">
        <v>1296.0</v>
      </c>
      <c r="C11" s="16" t="n">
        <v>1277.0</v>
      </c>
      <c r="D11" s="16" t="n">
        <v>1250.0</v>
      </c>
      <c r="E11" s="16" t="n">
        <v>1264.0</v>
      </c>
      <c r="F11" s="16" t="n">
        <v>1265.0</v>
      </c>
      <c r="G11" s="16" t="n">
        <v>1273.0</v>
      </c>
      <c r="H11" s="17" t="str">
        <f si="0" t="shared"/>
        <v/>
      </c>
      <c r="I11" s="16" t="str">
        <f si="1" t="shared"/>
        <v/>
      </c>
      <c r="J11" s="16" t="n">
        <v>1334.0</v>
      </c>
      <c r="K11" s="16" t="n">
        <v>1287.0</v>
      </c>
      <c r="L11" s="16" t="n">
        <v>1293.0</v>
      </c>
      <c r="M11" s="16" t="n">
        <v>1317.0</v>
      </c>
      <c r="N11" s="16" t="n">
        <v>1293.0</v>
      </c>
      <c r="O11" s="16" t="n">
        <v>1316.0</v>
      </c>
      <c r="P11" s="17" t="str">
        <f si="2" t="shared"/>
        <v/>
      </c>
      <c r="Q11" s="17" t="str">
        <f si="3" t="shared"/>
        <v/>
      </c>
    </row>
    <row customFormat="1" r="12" s="8" spans="1:17" x14ac:dyDescent="0.3">
      <c r="A12" s="15" t="n">
        <v>8.0</v>
      </c>
      <c r="B12" s="16" t="n">
        <v>1260.0</v>
      </c>
      <c r="C12" s="16" t="n">
        <v>1281.0</v>
      </c>
      <c r="D12" s="16" t="n">
        <v>1273.0</v>
      </c>
      <c r="E12" s="16" t="n">
        <v>1275.0</v>
      </c>
      <c r="F12" s="16" t="n">
        <v>1260.0</v>
      </c>
      <c r="G12" s="16" t="n">
        <v>1251.0</v>
      </c>
      <c r="H12" s="17" t="str">
        <f si="0" t="shared"/>
        <v/>
      </c>
      <c r="I12" s="16" t="str">
        <f si="1" t="shared"/>
        <v/>
      </c>
      <c r="J12" s="16" t="n">
        <v>1317.0</v>
      </c>
      <c r="K12" s="16" t="n">
        <v>1311.0</v>
      </c>
      <c r="L12" s="16" t="n">
        <v>1325.0</v>
      </c>
      <c r="M12" s="16" t="n">
        <v>1332.0</v>
      </c>
      <c r="N12" s="16" t="n">
        <v>1308.0</v>
      </c>
      <c r="O12" s="16" t="n">
        <v>1309.0</v>
      </c>
      <c r="P12" s="17" t="str">
        <f si="2" t="shared"/>
        <v/>
      </c>
      <c r="Q12" s="17" t="str">
        <f si="3" t="shared"/>
        <v/>
      </c>
    </row>
    <row customFormat="1" r="13" s="8" spans="1:17" x14ac:dyDescent="0.3">
      <c r="A13" s="15" t="n">
        <v>9.0</v>
      </c>
      <c r="B13" s="16" t="n">
        <v>1278.0</v>
      </c>
      <c r="C13" s="16" t="n">
        <v>1279.0</v>
      </c>
      <c r="D13" s="16" t="n">
        <v>1260.0</v>
      </c>
      <c r="E13" s="16" t="n">
        <v>1254.0</v>
      </c>
      <c r="F13" s="16" t="n">
        <v>1270.0</v>
      </c>
      <c r="G13" s="16" t="n">
        <v>1264.0</v>
      </c>
      <c r="H13" s="17" t="str">
        <f si="0" t="shared"/>
        <v/>
      </c>
      <c r="I13" s="16" t="str">
        <f si="1" t="shared"/>
        <v/>
      </c>
      <c r="J13" s="16" t="n">
        <v>1321.0</v>
      </c>
      <c r="K13" s="16" t="n">
        <v>1342.0</v>
      </c>
      <c r="L13" s="16" t="n">
        <v>1309.0</v>
      </c>
      <c r="M13" s="16" t="n">
        <v>1300.0</v>
      </c>
      <c r="N13" s="16" t="n">
        <v>1331.0</v>
      </c>
      <c r="O13" s="16" t="n">
        <v>1312.0</v>
      </c>
      <c r="P13" s="17" t="str">
        <f si="2" t="shared"/>
        <v/>
      </c>
      <c r="Q13" s="17" t="str">
        <f si="3" t="shared"/>
        <v/>
      </c>
    </row>
    <row customFormat="1" r="14" s="8" spans="1:17" x14ac:dyDescent="0.3">
      <c r="A14" s="15" t="n">
        <v>10.0</v>
      </c>
      <c r="B14" s="16" t="n">
        <v>1264.0</v>
      </c>
      <c r="C14" s="16" t="n">
        <v>1288.0</v>
      </c>
      <c r="D14" s="16" t="n">
        <v>1263.0</v>
      </c>
      <c r="E14" s="16" t="n">
        <v>1261.0</v>
      </c>
      <c r="F14" s="16" t="n">
        <v>1267.0</v>
      </c>
      <c r="G14" s="16" t="n">
        <v>1255.0</v>
      </c>
      <c r="H14" s="17" t="str">
        <f si="0" t="shared"/>
        <v/>
      </c>
      <c r="I14" s="16" t="str">
        <f si="1" t="shared"/>
        <v/>
      </c>
      <c r="J14" s="16" t="n">
        <v>1292.0</v>
      </c>
      <c r="K14" s="16" t="n">
        <v>1316.0</v>
      </c>
      <c r="L14" s="16" t="n">
        <v>1326.0</v>
      </c>
      <c r="M14" s="16" t="n">
        <v>1306.0</v>
      </c>
      <c r="N14" s="16" t="n">
        <v>1327.0</v>
      </c>
      <c r="O14" s="16" t="n">
        <v>1293.0</v>
      </c>
      <c r="P14" s="17" t="str">
        <f si="2" t="shared"/>
        <v/>
      </c>
      <c r="Q14" s="17" t="str">
        <f si="3" t="shared"/>
        <v/>
      </c>
    </row>
    <row customFormat="1" r="15" s="8" spans="1:17" x14ac:dyDescent="0.3">
      <c r="A15" s="15" t="n">
        <v>11.0</v>
      </c>
      <c r="B15" s="16" t="n">
        <v>1279.0</v>
      </c>
      <c r="C15" s="16" t="n">
        <v>1283.0</v>
      </c>
      <c r="D15" s="16" t="n">
        <v>1286.0</v>
      </c>
      <c r="E15" s="16" t="n">
        <v>1254.0</v>
      </c>
      <c r="F15" s="16" t="n">
        <v>1263.0</v>
      </c>
      <c r="G15" s="16" t="n">
        <v>1270.0</v>
      </c>
      <c r="H15" s="17" t="str">
        <f si="0" t="shared"/>
        <v/>
      </c>
      <c r="I15" s="16" t="str">
        <f si="1" t="shared"/>
        <v/>
      </c>
      <c r="J15" s="16" t="n">
        <v>1339.0</v>
      </c>
      <c r="K15" s="16" t="n">
        <v>1314.0</v>
      </c>
      <c r="L15" s="16" t="n">
        <v>1318.0</v>
      </c>
      <c r="M15" s="16" t="n">
        <v>1314.0</v>
      </c>
      <c r="N15" s="16" t="n">
        <v>1300.0</v>
      </c>
      <c r="O15" s="16" t="n">
        <v>1324.0</v>
      </c>
      <c r="P15" s="17" t="str">
        <f si="2" t="shared"/>
        <v/>
      </c>
      <c r="Q15" s="17" t="str">
        <f si="3" t="shared"/>
        <v/>
      </c>
    </row>
    <row customFormat="1" r="16" s="8" spans="1:17" x14ac:dyDescent="0.3">
      <c r="A16" s="15" t="n">
        <v>12.0</v>
      </c>
      <c r="B16" s="16" t="n">
        <v>1274.0</v>
      </c>
      <c r="C16" s="16" t="n">
        <v>1272.0</v>
      </c>
      <c r="D16" s="16" t="n">
        <v>1229.0</v>
      </c>
      <c r="E16" s="16" t="n">
        <v>1251.0</v>
      </c>
      <c r="F16" s="16" t="n">
        <v>1240.0</v>
      </c>
      <c r="G16" s="16" t="n">
        <v>1247.0</v>
      </c>
      <c r="H16" s="17" t="str">
        <f si="0" t="shared"/>
        <v/>
      </c>
      <c r="I16" s="16" t="str">
        <f si="1" t="shared"/>
        <v/>
      </c>
      <c r="J16" s="16" t="n">
        <v>1310.0</v>
      </c>
      <c r="K16" s="16" t="n">
        <v>1320.0</v>
      </c>
      <c r="L16" s="16" t="n">
        <v>1295.0</v>
      </c>
      <c r="M16" s="16" t="n">
        <v>1315.0</v>
      </c>
      <c r="N16" s="16" t="n">
        <v>1306.0</v>
      </c>
      <c r="O16" s="16" t="n">
        <v>1320.0</v>
      </c>
      <c r="P16" s="17" t="str">
        <f si="2" t="shared"/>
        <v/>
      </c>
      <c r="Q16" s="17" t="str">
        <f si="3" t="shared"/>
        <v/>
      </c>
    </row>
    <row customFormat="1" r="17" s="8" spans="1:17" x14ac:dyDescent="0.3">
      <c r="A17" s="15" t="n">
        <v>13.0</v>
      </c>
      <c r="B17" s="16" t="n">
        <v>1258.0</v>
      </c>
      <c r="C17" s="16" t="n">
        <v>1282.0</v>
      </c>
      <c r="D17" s="16" t="n">
        <v>1280.0</v>
      </c>
      <c r="E17" s="16" t="n">
        <v>1286.0</v>
      </c>
      <c r="F17" s="16" t="n">
        <v>1264.0</v>
      </c>
      <c r="G17" s="16" t="n">
        <v>1262.0</v>
      </c>
      <c r="H17" s="17" t="str">
        <f si="0" t="shared"/>
        <v/>
      </c>
      <c r="I17" s="16" t="str">
        <f si="1" t="shared"/>
        <v/>
      </c>
      <c r="J17" s="16" t="n">
        <v>1304.0</v>
      </c>
      <c r="K17" s="16" t="n">
        <v>1307.0</v>
      </c>
      <c r="L17" s="16" t="n">
        <v>1319.0</v>
      </c>
      <c r="M17" s="16" t="n">
        <v>1334.0</v>
      </c>
      <c r="N17" s="16" t="n">
        <v>1311.0</v>
      </c>
      <c r="O17" s="16" t="n">
        <v>1299.0</v>
      </c>
      <c r="P17" s="17" t="str">
        <f si="2" t="shared"/>
        <v/>
      </c>
      <c r="Q17" s="17" t="str">
        <f si="3" t="shared"/>
        <v/>
      </c>
    </row>
    <row customFormat="1" r="18" s="8" spans="1:17" x14ac:dyDescent="0.3">
      <c r="A18" s="15" t="n">
        <v>14.0</v>
      </c>
      <c r="B18" s="16" t="n">
        <v>1295.0</v>
      </c>
      <c r="C18" s="16" t="n">
        <v>1258.0</v>
      </c>
      <c r="D18" s="16" t="n">
        <v>1282.0</v>
      </c>
      <c r="E18" s="16" t="n">
        <v>1273.0</v>
      </c>
      <c r="F18" s="16" t="n">
        <v>1299.0</v>
      </c>
      <c r="G18" s="16" t="n">
        <v>1292.0</v>
      </c>
      <c r="H18" s="17" t="str">
        <f si="0" t="shared"/>
        <v/>
      </c>
      <c r="I18" s="16" t="str">
        <f si="1" t="shared"/>
        <v/>
      </c>
      <c r="J18" s="16" t="n">
        <v>1312.0</v>
      </c>
      <c r="K18" s="16" t="n">
        <v>1311.0</v>
      </c>
      <c r="L18" s="16" t="n">
        <v>1295.0</v>
      </c>
      <c r="M18" s="16" t="n">
        <v>1307.0</v>
      </c>
      <c r="N18" s="16" t="n">
        <v>1307.0</v>
      </c>
      <c r="O18" s="16" t="n">
        <v>1315.0</v>
      </c>
      <c r="P18" s="17" t="str">
        <f si="2" t="shared"/>
        <v/>
      </c>
      <c r="Q18" s="17" t="str">
        <f si="3" t="shared"/>
        <v/>
      </c>
    </row>
    <row customFormat="1" r="19" s="8" spans="1:17" x14ac:dyDescent="0.3">
      <c r="A19" s="15" t="n">
        <v>15.0</v>
      </c>
      <c r="B19" s="16" t="n">
        <v>1245.0</v>
      </c>
      <c r="C19" s="16" t="n">
        <v>1256.0</v>
      </c>
      <c r="D19" s="16" t="n">
        <v>1270.0</v>
      </c>
      <c r="E19" s="16" t="n">
        <v>1264.0</v>
      </c>
      <c r="F19" s="16" t="n">
        <v>1270.0</v>
      </c>
      <c r="G19" s="16" t="n">
        <v>1251.0</v>
      </c>
      <c r="H19" s="17" t="str">
        <f si="0" t="shared"/>
        <v/>
      </c>
      <c r="I19" s="16" t="str">
        <f si="1" t="shared"/>
        <v/>
      </c>
      <c r="J19" s="16" t="n">
        <v>1296.0</v>
      </c>
      <c r="K19" s="16" t="n">
        <v>1305.0</v>
      </c>
      <c r="L19" s="16" t="n">
        <v>1317.0</v>
      </c>
      <c r="M19" s="16" t="n">
        <v>1328.0</v>
      </c>
      <c r="N19" s="16" t="n">
        <v>1319.0</v>
      </c>
      <c r="O19" s="16" t="n">
        <v>1289.0</v>
      </c>
      <c r="P19" s="17" t="str">
        <f si="2" t="shared"/>
        <v/>
      </c>
      <c r="Q19" s="17" t="str">
        <f si="3" t="shared"/>
        <v/>
      </c>
    </row>
    <row customFormat="1" r="20" s="8" spans="1:17" x14ac:dyDescent="0.3">
      <c r="A20" s="15" t="n">
        <v>16.0</v>
      </c>
      <c r="B20" s="16" t="n">
        <v>1261.0</v>
      </c>
      <c r="C20" s="16" t="n">
        <v>1260.0</v>
      </c>
      <c r="D20" s="16" t="n">
        <v>1260.0</v>
      </c>
      <c r="E20" s="16" t="n">
        <v>1264.0</v>
      </c>
      <c r="F20" s="16" t="n">
        <v>1247.0</v>
      </c>
      <c r="G20" s="16" t="n">
        <v>1276.0</v>
      </c>
      <c r="H20" s="17" t="str">
        <f si="0" t="shared"/>
        <v/>
      </c>
      <c r="I20" s="16" t="str">
        <f si="1" t="shared"/>
        <v/>
      </c>
      <c r="J20" s="16" t="n">
        <v>1316.0</v>
      </c>
      <c r="K20" s="16" t="n">
        <v>1294.0</v>
      </c>
      <c r="L20" s="16" t="n">
        <v>1301.0</v>
      </c>
      <c r="M20" s="16" t="n">
        <v>1292.0</v>
      </c>
      <c r="N20" s="16" t="n">
        <v>1285.0</v>
      </c>
      <c r="O20" s="16" t="n">
        <v>1318.0</v>
      </c>
      <c r="P20" s="17" t="str">
        <f si="2" t="shared"/>
        <v/>
      </c>
      <c r="Q20" s="17" t="str">
        <f si="3" t="shared"/>
        <v/>
      </c>
    </row>
    <row customFormat="1" r="21" s="8" spans="1:17" x14ac:dyDescent="0.3">
      <c r="A21" s="15" t="n">
        <v>17.0</v>
      </c>
      <c r="B21" s="16" t="n">
        <v>1283.0</v>
      </c>
      <c r="C21" s="16" t="n">
        <v>1254.0</v>
      </c>
      <c r="D21" s="16" t="n">
        <v>1248.0</v>
      </c>
      <c r="E21" s="16" t="n">
        <v>1276.0</v>
      </c>
      <c r="F21" s="16" t="n">
        <v>1266.0</v>
      </c>
      <c r="G21" s="16" t="n">
        <v>1281.0</v>
      </c>
      <c r="H21" s="17" t="str">
        <f si="0" t="shared"/>
        <v/>
      </c>
      <c r="I21" s="16" t="str">
        <f si="1" t="shared"/>
        <v/>
      </c>
      <c r="J21" s="16" t="n">
        <v>1337.0</v>
      </c>
      <c r="K21" s="16" t="n">
        <v>1307.0</v>
      </c>
      <c r="L21" s="16" t="n">
        <v>1294.0</v>
      </c>
      <c r="M21" s="16" t="n">
        <v>1324.0</v>
      </c>
      <c r="N21" s="16" t="n">
        <v>1328.0</v>
      </c>
      <c r="O21" s="16" t="n">
        <v>1325.0</v>
      </c>
      <c r="P21" s="17" t="str">
        <f si="2" t="shared"/>
        <v/>
      </c>
      <c r="Q21" s="17" t="str">
        <f si="3" t="shared"/>
        <v/>
      </c>
    </row>
    <row customFormat="1" r="22" s="8" spans="1:17" x14ac:dyDescent="0.3">
      <c r="A22" s="15" t="n">
        <v>18.0</v>
      </c>
      <c r="B22" s="16" t="n">
        <v>1268.0</v>
      </c>
      <c r="C22" s="16" t="n">
        <v>1262.0</v>
      </c>
      <c r="D22" s="16" t="n">
        <v>1282.0</v>
      </c>
      <c r="E22" s="16" t="n">
        <v>1287.0</v>
      </c>
      <c r="F22" s="16" t="n">
        <v>1275.0</v>
      </c>
      <c r="G22" s="16" t="n">
        <v>1267.0</v>
      </c>
      <c r="H22" s="17" t="str">
        <f si="0" t="shared"/>
        <v/>
      </c>
      <c r="I22" s="16" t="str">
        <f si="1" t="shared"/>
        <v/>
      </c>
      <c r="J22" s="16" t="n">
        <v>1316.0</v>
      </c>
      <c r="K22" s="16" t="n">
        <v>1344.0</v>
      </c>
      <c r="L22" s="16" t="n">
        <v>1327.0</v>
      </c>
      <c r="M22" s="16" t="n">
        <v>1334.0</v>
      </c>
      <c r="N22" s="16" t="n">
        <v>1316.0</v>
      </c>
      <c r="O22" s="16" t="n">
        <v>1316.0</v>
      </c>
      <c r="P22" s="17" t="str">
        <f si="2" t="shared"/>
        <v/>
      </c>
      <c r="Q22" s="17" t="str">
        <f si="3" t="shared"/>
        <v/>
      </c>
    </row>
    <row customFormat="1" r="23" s="8" spans="1:17" x14ac:dyDescent="0.3">
      <c r="A23" s="15" t="n">
        <v>19.0</v>
      </c>
      <c r="B23" s="16" t="n">
        <v>1280.0</v>
      </c>
      <c r="C23" s="16" t="n">
        <v>1274.0</v>
      </c>
      <c r="D23" s="16" t="n">
        <v>1267.0</v>
      </c>
      <c r="E23" s="16" t="n">
        <v>1258.0</v>
      </c>
      <c r="F23" s="16" t="n">
        <v>1259.0</v>
      </c>
      <c r="G23" s="16" t="n">
        <v>1276.0</v>
      </c>
      <c r="H23" s="17" t="str">
        <f si="0" t="shared"/>
        <v/>
      </c>
      <c r="I23" s="16" t="str">
        <f si="1" t="shared"/>
        <v/>
      </c>
      <c r="J23" s="16" t="n">
        <v>1318.0</v>
      </c>
      <c r="K23" s="16" t="n">
        <v>1334.0</v>
      </c>
      <c r="L23" s="16" t="n">
        <v>1314.0</v>
      </c>
      <c r="M23" s="16" t="n">
        <v>1306.0</v>
      </c>
      <c r="N23" s="16" t="n">
        <v>1327.0</v>
      </c>
      <c r="O23" s="16" t="n">
        <v>1320.0</v>
      </c>
      <c r="P23" s="17" t="str">
        <f si="2" t="shared"/>
        <v/>
      </c>
      <c r="Q23" s="17" t="str">
        <f si="3" t="shared"/>
        <v/>
      </c>
    </row>
    <row customFormat="1" r="24" s="8" spans="1:17" x14ac:dyDescent="0.3">
      <c r="A24" s="15" t="n">
        <v>20.0</v>
      </c>
      <c r="B24" s="16" t="n">
        <v>1252.0</v>
      </c>
      <c r="C24" s="16" t="n">
        <v>1241.0</v>
      </c>
      <c r="D24" s="16" t="n">
        <v>1264.0</v>
      </c>
      <c r="E24" s="16" t="n">
        <v>1278.0</v>
      </c>
      <c r="F24" s="16" t="n">
        <v>1288.0</v>
      </c>
      <c r="G24" s="16" t="n">
        <v>1253.0</v>
      </c>
      <c r="H24" s="17" t="str">
        <f si="0" t="shared"/>
        <v/>
      </c>
      <c r="I24" s="16" t="str">
        <f si="1" t="shared"/>
        <v/>
      </c>
      <c r="J24" s="16" t="n">
        <v>1291.0</v>
      </c>
      <c r="K24" s="16" t="n">
        <v>1297.0</v>
      </c>
      <c r="L24" s="16" t="n">
        <v>1328.0</v>
      </c>
      <c r="M24" s="16" t="n">
        <v>1325.0</v>
      </c>
      <c r="N24" s="16" t="n">
        <v>1321.0</v>
      </c>
      <c r="O24" s="16" t="n">
        <v>1315.0</v>
      </c>
      <c r="P24" s="17" t="str">
        <f si="2" t="shared"/>
        <v/>
      </c>
      <c r="Q24" s="17" t="str">
        <f si="3" t="shared"/>
        <v/>
      </c>
    </row>
    <row customFormat="1" r="25" s="8" spans="1:17" x14ac:dyDescent="0.3">
      <c r="A25" s="15" t="n">
        <v>21.0</v>
      </c>
      <c r="B25" s="16" t="n">
        <v>1298.0</v>
      </c>
      <c r="C25" s="16" t="n">
        <v>1286.0</v>
      </c>
      <c r="D25" s="16" t="n">
        <v>1292.0</v>
      </c>
      <c r="E25" s="16" t="n">
        <v>1280.0</v>
      </c>
      <c r="F25" s="16" t="n">
        <v>1273.0</v>
      </c>
      <c r="G25" s="16" t="n">
        <v>1307.0</v>
      </c>
      <c r="H25" s="17" t="str">
        <f si="0" t="shared"/>
        <v/>
      </c>
      <c r="I25" s="16" t="str">
        <f si="1" t="shared"/>
        <v/>
      </c>
      <c r="J25" s="16" t="n">
        <v>1318.0</v>
      </c>
      <c r="K25" s="16" t="n">
        <v>1301.0</v>
      </c>
      <c r="L25" s="16" t="n">
        <v>1309.0</v>
      </c>
      <c r="M25" s="16" t="n">
        <v>1319.0</v>
      </c>
      <c r="N25" s="16" t="n">
        <v>1296.0</v>
      </c>
      <c r="O25" s="16" t="n">
        <v>1317.0</v>
      </c>
      <c r="P25" s="17" t="str">
        <f si="2" t="shared"/>
        <v/>
      </c>
      <c r="Q25" s="17" t="str">
        <f si="3" t="shared"/>
        <v/>
      </c>
    </row>
    <row customFormat="1" r="26" s="8" spans="1:17" x14ac:dyDescent="0.3">
      <c r="A26" s="15" t="n">
        <v>22.0</v>
      </c>
      <c r="B26" s="16" t="n">
        <v>1283.0</v>
      </c>
      <c r="C26" s="16" t="n">
        <v>1259.0</v>
      </c>
      <c r="D26" s="16" t="n">
        <v>1248.0</v>
      </c>
      <c r="E26" s="16" t="n">
        <v>1276.0</v>
      </c>
      <c r="F26" s="16" t="n">
        <v>1246.0</v>
      </c>
      <c r="G26" s="16" t="n">
        <v>1285.0</v>
      </c>
      <c r="H26" s="17" t="str">
        <f si="0" t="shared"/>
        <v/>
      </c>
      <c r="I26" s="16" t="str">
        <f si="1" t="shared"/>
        <v/>
      </c>
      <c r="J26" s="16" t="n">
        <v>1329.0</v>
      </c>
      <c r="K26" s="16" t="n">
        <v>1284.0</v>
      </c>
      <c r="L26" s="16" t="n">
        <v>1288.0</v>
      </c>
      <c r="M26" s="16" t="n">
        <v>1318.0</v>
      </c>
      <c r="N26" s="16" t="n">
        <v>1313.0</v>
      </c>
      <c r="O26" s="16" t="n">
        <v>1332.0</v>
      </c>
      <c r="P26" s="17" t="str">
        <f si="2" t="shared"/>
        <v/>
      </c>
      <c r="Q26" s="17" t="str">
        <f si="3" t="shared"/>
        <v/>
      </c>
    </row>
    <row customFormat="1" r="27" s="8" spans="1:17" x14ac:dyDescent="0.3">
      <c r="A27" s="15" t="n">
        <v>23.0</v>
      </c>
      <c r="B27" s="16" t="n">
        <v>1272.0</v>
      </c>
      <c r="C27" s="16" t="n">
        <v>1289.0</v>
      </c>
      <c r="D27" s="16" t="n">
        <v>1284.0</v>
      </c>
      <c r="E27" s="16" t="n">
        <v>1292.0</v>
      </c>
      <c r="F27" s="16" t="n">
        <v>1265.0</v>
      </c>
      <c r="G27" s="16" t="n">
        <v>1269.0</v>
      </c>
      <c r="H27" s="17" t="str">
        <f si="0" t="shared"/>
        <v/>
      </c>
      <c r="I27" s="16" t="str">
        <f si="1" t="shared"/>
        <v/>
      </c>
      <c r="J27" s="16" t="n">
        <v>1300.0</v>
      </c>
      <c r="K27" s="16" t="n">
        <v>1338.0</v>
      </c>
      <c r="L27" s="16" t="n">
        <v>1312.0</v>
      </c>
      <c r="M27" s="16" t="n">
        <v>1323.0</v>
      </c>
      <c r="N27" s="16" t="n">
        <v>1313.0</v>
      </c>
      <c r="O27" s="16" t="n">
        <v>1300.0</v>
      </c>
      <c r="P27" s="17" t="str">
        <f si="2" t="shared"/>
        <v/>
      </c>
      <c r="Q27" s="17" t="str">
        <f si="3" t="shared"/>
        <v/>
      </c>
    </row>
    <row customFormat="1" r="28" s="8" spans="1:17" x14ac:dyDescent="0.3">
      <c r="A28" s="15" t="n">
        <v>24.0</v>
      </c>
      <c r="B28" s="16" t="n">
        <v>1282.0</v>
      </c>
      <c r="C28" s="16" t="n">
        <v>1278.0</v>
      </c>
      <c r="D28" s="16" t="n">
        <v>1266.0</v>
      </c>
      <c r="E28" s="16" t="n">
        <v>1248.0</v>
      </c>
      <c r="F28" s="16" t="n">
        <v>1274.0</v>
      </c>
      <c r="G28" s="16" t="n">
        <v>1269.0</v>
      </c>
      <c r="H28" s="17" t="str">
        <f si="0" t="shared"/>
        <v/>
      </c>
      <c r="I28" s="16" t="str">
        <f si="1" t="shared"/>
        <v/>
      </c>
      <c r="J28" s="16" t="n">
        <v>1319.0</v>
      </c>
      <c r="K28" s="16" t="n">
        <v>1332.0</v>
      </c>
      <c r="L28" s="16" t="n">
        <v>1302.0</v>
      </c>
      <c r="M28" s="16" t="n">
        <v>1293.0</v>
      </c>
      <c r="N28" s="16" t="n">
        <v>1327.0</v>
      </c>
      <c r="O28" s="16" t="n">
        <v>1305.0</v>
      </c>
      <c r="P28" s="17" t="str">
        <f si="2" t="shared"/>
        <v/>
      </c>
      <c r="Q28" s="17" t="str">
        <f si="3" t="shared"/>
        <v/>
      </c>
    </row>
    <row customFormat="1" r="29" s="8" spans="1:17" x14ac:dyDescent="0.3">
      <c r="A29" s="15" t="n">
        <v>25.0</v>
      </c>
      <c r="B29" s="16" t="n">
        <v>1269.0</v>
      </c>
      <c r="C29" s="16" t="n">
        <v>1244.0</v>
      </c>
      <c r="D29" s="16" t="n">
        <v>1267.0</v>
      </c>
      <c r="E29" s="16" t="n">
        <v>1266.0</v>
      </c>
      <c r="F29" s="16" t="n">
        <v>1290.0</v>
      </c>
      <c r="G29" s="16" t="n">
        <v>1257.0</v>
      </c>
      <c r="H29" s="17" t="str">
        <f si="0" t="shared"/>
        <v/>
      </c>
      <c r="I29" s="16" t="str">
        <f si="1" t="shared"/>
        <v/>
      </c>
      <c r="J29" s="16" t="n">
        <v>1284.0</v>
      </c>
      <c r="K29" s="16" t="n">
        <v>1301.0</v>
      </c>
      <c r="L29" s="16" t="n">
        <v>1305.0</v>
      </c>
      <c r="M29" s="16" t="n">
        <v>1325.0</v>
      </c>
      <c r="N29" s="16" t="n">
        <v>1326.0</v>
      </c>
      <c r="O29" s="16" t="n">
        <v>1296.0</v>
      </c>
      <c r="P29" s="17" t="str">
        <f si="2" t="shared"/>
        <v/>
      </c>
      <c r="Q29" s="17" t="str">
        <f si="3" t="shared"/>
        <v/>
      </c>
    </row>
    <row customFormat="1" r="30" s="8" spans="1:17" x14ac:dyDescent="0.3">
      <c r="A30" s="15" t="n">
        <v>26.0</v>
      </c>
      <c r="B30" s="16" t="n">
        <v>1271.0</v>
      </c>
      <c r="C30" s="16" t="n">
        <v>1274.0</v>
      </c>
      <c r="D30" s="16" t="n">
        <v>1271.0</v>
      </c>
      <c r="E30" s="16" t="n">
        <v>1279.0</v>
      </c>
      <c r="F30" s="16" t="n">
        <v>1264.0</v>
      </c>
      <c r="G30" s="16" t="n">
        <v>1285.0</v>
      </c>
      <c r="H30" s="17" t="str">
        <f si="0" t="shared"/>
        <v/>
      </c>
      <c r="I30" s="16" t="str">
        <f si="1" t="shared"/>
        <v/>
      </c>
      <c r="J30" s="16" t="n">
        <v>1337.0</v>
      </c>
      <c r="K30" s="16" t="n">
        <v>1308.0</v>
      </c>
      <c r="L30" s="16" t="n">
        <v>1323.0</v>
      </c>
      <c r="M30" s="16" t="n">
        <v>1318.0</v>
      </c>
      <c r="N30" s="16" t="n">
        <v>1309.0</v>
      </c>
      <c r="O30" s="16" t="n">
        <v>1337.0</v>
      </c>
      <c r="P30" s="17" t="str">
        <f si="2" t="shared"/>
        <v/>
      </c>
      <c r="Q30" s="17" t="str">
        <f si="3" t="shared"/>
        <v/>
      </c>
    </row>
    <row customFormat="1" r="31" s="8" spans="1:17" x14ac:dyDescent="0.3">
      <c r="A31" s="15" t="n">
        <v>27.0</v>
      </c>
      <c r="B31" s="16" t="n">
        <v>1280.0</v>
      </c>
      <c r="C31" s="16" t="n">
        <v>1249.0</v>
      </c>
      <c r="D31" s="16" t="n">
        <v>1240.0</v>
      </c>
      <c r="E31" s="16" t="n">
        <v>1272.0</v>
      </c>
      <c r="F31" s="16" t="n">
        <v>1265.0</v>
      </c>
      <c r="G31" s="16" t="n">
        <v>1277.0</v>
      </c>
      <c r="H31" s="17" t="str">
        <f si="0" t="shared"/>
        <v/>
      </c>
      <c r="I31" s="16" t="str">
        <f si="1" t="shared"/>
        <v/>
      </c>
      <c r="J31" s="16" t="n">
        <v>1337.0</v>
      </c>
      <c r="K31" s="16" t="n">
        <v>1309.0</v>
      </c>
      <c r="L31" s="16" t="n">
        <v>1298.0</v>
      </c>
      <c r="M31" s="16" t="n">
        <v>1327.0</v>
      </c>
      <c r="N31" s="16" t="n">
        <v>1327.0</v>
      </c>
      <c r="O31" s="16" t="n">
        <v>1333.0</v>
      </c>
      <c r="P31" s="17" t="str">
        <f si="2" t="shared"/>
        <v/>
      </c>
      <c r="Q31" s="17" t="str">
        <f si="3" t="shared"/>
        <v/>
      </c>
    </row>
    <row customFormat="1" r="32" s="8" spans="1:17" x14ac:dyDescent="0.3">
      <c r="A32" s="15" t="n">
        <v>28.0</v>
      </c>
      <c r="B32" s="16" t="n">
        <v>1263.0</v>
      </c>
      <c r="C32" s="16" t="n">
        <v>1281.0</v>
      </c>
      <c r="D32" s="16" t="n">
        <v>1289.0</v>
      </c>
      <c r="E32" s="16" t="n">
        <v>1286.0</v>
      </c>
      <c r="F32" s="16" t="n">
        <v>1261.0</v>
      </c>
      <c r="G32" s="16" t="n">
        <v>1267.0</v>
      </c>
      <c r="H32" s="17" t="str">
        <f si="0" t="shared"/>
        <v/>
      </c>
      <c r="I32" s="16" t="str">
        <f si="1" t="shared"/>
        <v/>
      </c>
      <c r="J32" s="16" t="n">
        <v>1304.0</v>
      </c>
      <c r="K32" s="16" t="n">
        <v>1341.0</v>
      </c>
      <c r="L32" s="16" t="n">
        <v>1318.0</v>
      </c>
      <c r="M32" s="16" t="n">
        <v>1321.0</v>
      </c>
      <c r="N32" s="16" t="n">
        <v>1308.0</v>
      </c>
      <c r="O32" s="16" t="n">
        <v>1301.0</v>
      </c>
      <c r="P32" s="17" t="str">
        <f si="2" t="shared"/>
        <v/>
      </c>
      <c r="Q32" s="17" t="str">
        <f si="3" t="shared"/>
        <v/>
      </c>
    </row>
    <row customFormat="1" r="33" s="8" spans="1:17" x14ac:dyDescent="0.3">
      <c r="A33" s="15" t="n">
        <v>29.0</v>
      </c>
      <c r="B33" s="16" t="n">
        <v>1279.0</v>
      </c>
      <c r="C33" s="16" t="n">
        <v>1275.0</v>
      </c>
      <c r="D33" s="16" t="n">
        <v>1260.0</v>
      </c>
      <c r="E33" s="16" t="n">
        <v>1248.0</v>
      </c>
      <c r="F33" s="16" t="n">
        <v>1281.0</v>
      </c>
      <c r="G33" s="16" t="n">
        <v>1257.0</v>
      </c>
      <c r="H33" s="17" t="str">
        <f si="0" t="shared"/>
        <v/>
      </c>
      <c r="I33" s="16" t="str">
        <f si="1" t="shared"/>
        <v/>
      </c>
      <c r="J33" s="16" t="n">
        <v>1322.0</v>
      </c>
      <c r="K33" s="16" t="n">
        <v>1339.0</v>
      </c>
      <c r="L33" s="16" t="n">
        <v>1311.0</v>
      </c>
      <c r="M33" s="16" t="n">
        <v>1297.0</v>
      </c>
      <c r="N33" s="16" t="n">
        <v>1318.0</v>
      </c>
      <c r="O33" s="16" t="n">
        <v>1300.0</v>
      </c>
      <c r="P33" s="17" t="str">
        <f si="2" t="shared"/>
        <v/>
      </c>
      <c r="Q33" s="17" t="str">
        <f si="3" t="shared"/>
        <v/>
      </c>
    </row>
    <row customFormat="1" r="34" s="8" spans="1:17" x14ac:dyDescent="0.3">
      <c r="A34" s="15" t="n">
        <v>30.0</v>
      </c>
      <c r="B34" s="16" t="n">
        <v>1262.0</v>
      </c>
      <c r="C34" s="16" t="n">
        <v>1256.0</v>
      </c>
      <c r="D34" s="16" t="n">
        <v>1276.0</v>
      </c>
      <c r="E34" s="16" t="n">
        <v>1295.0</v>
      </c>
      <c r="F34" s="16" t="n">
        <v>1274.0</v>
      </c>
      <c r="G34" s="16" t="n">
        <v>1266.0</v>
      </c>
      <c r="H34" s="17" t="str">
        <f si="0" t="shared"/>
        <v/>
      </c>
      <c r="I34" s="16" t="str">
        <f si="1" t="shared"/>
        <v/>
      </c>
      <c r="J34" s="16" t="n">
        <v>1308.0</v>
      </c>
      <c r="K34" s="16" t="n">
        <v>1301.0</v>
      </c>
      <c r="L34" s="16" t="n">
        <v>1312.0</v>
      </c>
      <c r="M34" s="16" t="n">
        <v>1315.0</v>
      </c>
      <c r="N34" s="16" t="n">
        <v>1326.0</v>
      </c>
      <c r="O34" s="16" t="n">
        <v>1302.0</v>
      </c>
      <c r="P34" s="17" t="str">
        <f si="2" t="shared"/>
        <v/>
      </c>
      <c r="Q34" s="17" t="str">
        <f si="3" t="shared"/>
        <v/>
      </c>
    </row>
    <row customFormat="1" r="35" s="8" spans="1:17" x14ac:dyDescent="0.3">
      <c r="A35" s="15" t="n">
        <v>31.0</v>
      </c>
      <c r="B35" s="16" t="n">
        <v>1285.0</v>
      </c>
      <c r="C35" s="16" t="n">
        <v>1275.0</v>
      </c>
      <c r="D35" s="16" t="n">
        <v>1280.0</v>
      </c>
      <c r="E35" s="16" t="n">
        <v>1265.0</v>
      </c>
      <c r="F35" s="16" t="n">
        <v>1250.0</v>
      </c>
      <c r="G35" s="16" t="n">
        <v>1261.0</v>
      </c>
      <c r="H35" s="17" t="str">
        <f si="0" t="shared"/>
        <v/>
      </c>
      <c r="I35" s="16" t="str">
        <f si="1" t="shared"/>
        <v/>
      </c>
      <c r="J35" s="16" t="n">
        <v>1324.0</v>
      </c>
      <c r="K35" s="16" t="n">
        <v>1312.0</v>
      </c>
      <c r="L35" s="16" t="n">
        <v>1309.0</v>
      </c>
      <c r="M35" s="16" t="n">
        <v>1324.0</v>
      </c>
      <c r="N35" s="16" t="n">
        <v>1296.0</v>
      </c>
      <c r="O35" s="16" t="n">
        <v>1310.0</v>
      </c>
      <c r="P35" s="17" t="str">
        <f si="2" t="shared"/>
        <v/>
      </c>
      <c r="Q35" s="17" t="str">
        <f si="3" t="shared"/>
        <v/>
      </c>
    </row>
    <row customFormat="1" r="36" s="8" spans="1:17" x14ac:dyDescent="0.3">
      <c r="A36" s="15" t="n">
        <v>32.0</v>
      </c>
      <c r="B36" s="16" t="n">
        <v>1271.0</v>
      </c>
      <c r="C36" s="16" t="n">
        <v>1240.0</v>
      </c>
      <c r="D36" s="16" t="n">
        <v>1232.0</v>
      </c>
      <c r="E36" s="16" t="n">
        <v>1253.0</v>
      </c>
      <c r="F36" s="16" t="n">
        <v>1257.0</v>
      </c>
      <c r="G36" s="16" t="n">
        <v>1257.0</v>
      </c>
      <c r="H36" s="17" t="str">
        <f si="0" t="shared"/>
        <v/>
      </c>
      <c r="I36" s="16" t="str">
        <f si="1" t="shared"/>
        <v/>
      </c>
      <c r="J36" s="16" t="n">
        <v>1311.0</v>
      </c>
      <c r="K36" s="16" t="n">
        <v>1299.0</v>
      </c>
      <c r="L36" s="16" t="n">
        <v>1281.0</v>
      </c>
      <c r="M36" s="16" t="n">
        <v>1306.0</v>
      </c>
      <c r="N36" s="16" t="n">
        <v>1304.0</v>
      </c>
      <c r="O36" s="16" t="n">
        <v>1315.0</v>
      </c>
      <c r="P36" s="17" t="str">
        <f si="2" t="shared"/>
        <v/>
      </c>
      <c r="Q36" s="17" t="str">
        <f si="3" t="shared"/>
        <v/>
      </c>
    </row>
    <row customFormat="1" r="37" s="8" spans="1:17" x14ac:dyDescent="0.3">
      <c r="A37" s="15" t="n">
        <v>33.0</v>
      </c>
      <c r="B37" s="16" t="n">
        <v>1255.0</v>
      </c>
      <c r="C37" s="16" t="n">
        <v>1259.0</v>
      </c>
      <c r="D37" s="16" t="n">
        <v>1279.0</v>
      </c>
      <c r="E37" s="16" t="n">
        <v>1285.0</v>
      </c>
      <c r="F37" s="16" t="n">
        <v>1272.0</v>
      </c>
      <c r="G37" s="16" t="n">
        <v>1264.0</v>
      </c>
      <c r="H37" s="17" t="str">
        <f ref="H37:H60" si="4" t="shared">IFERROR(INT(AVERAGE(B37:G37)),"")</f>
        <v/>
      </c>
      <c r="I37" s="16" t="str">
        <f si="1" t="shared"/>
        <v/>
      </c>
      <c r="J37" s="16" t="n">
        <v>1313.0</v>
      </c>
      <c r="K37" s="16" t="n">
        <v>1303.0</v>
      </c>
      <c r="L37" s="16" t="n">
        <v>1332.0</v>
      </c>
      <c r="M37" s="16" t="n">
        <v>1331.0</v>
      </c>
      <c r="N37" s="16" t="n">
        <v>1325.0</v>
      </c>
      <c r="O37" s="16" t="n">
        <v>1309.0</v>
      </c>
      <c r="P37" s="17" t="str">
        <f ref="P37:P60" si="5" t="shared">IFERROR(INT(AVERAGE(J37:O37)),"")</f>
        <v/>
      </c>
      <c r="Q37" s="17" t="str">
        <f si="3" t="shared"/>
        <v/>
      </c>
    </row>
    <row customFormat="1" r="38" s="8" spans="1:17" x14ac:dyDescent="0.3">
      <c r="A38" s="15" t="n">
        <v>34.0</v>
      </c>
      <c r="B38" s="16" t="n">
        <v>1288.0</v>
      </c>
      <c r="C38" s="16" t="n">
        <v>1302.0</v>
      </c>
      <c r="D38" s="16" t="n">
        <v>1283.0</v>
      </c>
      <c r="E38" s="16" t="n">
        <v>1266.0</v>
      </c>
      <c r="F38" s="16" t="n">
        <v>1292.0</v>
      </c>
      <c r="G38" s="16" t="n">
        <v>1285.0</v>
      </c>
      <c r="H38" s="17" t="str">
        <f si="4" t="shared"/>
        <v/>
      </c>
      <c r="I38" s="16" t="str">
        <f si="1" t="shared"/>
        <v/>
      </c>
      <c r="J38" s="16" t="n">
        <v>1345.0</v>
      </c>
      <c r="K38" s="16" t="n">
        <v>1345.0</v>
      </c>
      <c r="L38" s="16" t="n">
        <v>1342.0</v>
      </c>
      <c r="M38" s="16" t="n">
        <v>1328.0</v>
      </c>
      <c r="N38" s="16" t="n">
        <v>1308.0</v>
      </c>
      <c r="O38" s="16" t="n">
        <v>1340.0</v>
      </c>
      <c r="P38" s="17" t="str">
        <f si="5" t="shared"/>
        <v/>
      </c>
      <c r="Q38" s="17" t="str">
        <f si="3" t="shared"/>
        <v/>
      </c>
    </row>
    <row customFormat="1" r="39" s="8" spans="1:17" x14ac:dyDescent="0.3">
      <c r="A39" s="15" t="n">
        <v>35.0</v>
      </c>
      <c r="B39" s="16" t="n">
        <v>1257.0</v>
      </c>
      <c r="C39" s="16" t="n">
        <v>1248.0</v>
      </c>
      <c r="D39" s="16" t="n">
        <v>1266.0</v>
      </c>
      <c r="E39" s="16" t="n">
        <v>1272.0</v>
      </c>
      <c r="F39" s="16" t="n">
        <v>1279.0</v>
      </c>
      <c r="G39" s="16" t="n">
        <v>1258.0</v>
      </c>
      <c r="H39" s="17" t="str">
        <f si="4" t="shared"/>
        <v/>
      </c>
      <c r="I39" s="16" t="str">
        <f si="1" t="shared"/>
        <v/>
      </c>
      <c r="J39" s="16" t="n">
        <v>1303.0</v>
      </c>
      <c r="K39" s="16" t="n">
        <v>1304.0</v>
      </c>
      <c r="L39" s="16" t="n">
        <v>1326.0</v>
      </c>
      <c r="M39" s="16" t="n">
        <v>1336.0</v>
      </c>
      <c r="N39" s="16" t="n">
        <v>1334.0</v>
      </c>
      <c r="O39" s="16" t="n">
        <v>1319.0</v>
      </c>
      <c r="P39" s="17" t="str">
        <f si="5" t="shared"/>
        <v/>
      </c>
      <c r="Q39" s="17" t="str">
        <f si="3" t="shared"/>
        <v/>
      </c>
    </row>
    <row customFormat="1" r="40" s="8" spans="1:17" x14ac:dyDescent="0.3">
      <c r="A40" s="15" t="n">
        <v>36.0</v>
      </c>
      <c r="B40" s="16" t="n">
        <v>1268.0</v>
      </c>
      <c r="C40" s="16" t="n">
        <v>1265.0</v>
      </c>
      <c r="D40" s="16" t="n">
        <v>1254.0</v>
      </c>
      <c r="E40" s="16" t="n">
        <v>1266.0</v>
      </c>
      <c r="F40" s="16" t="n">
        <v>1238.0</v>
      </c>
      <c r="G40" s="16" t="n">
        <v>1253.0</v>
      </c>
      <c r="H40" s="17" t="str">
        <f si="4" t="shared"/>
        <v/>
      </c>
      <c r="I40" s="16" t="str">
        <f si="1" t="shared"/>
        <v/>
      </c>
      <c r="J40" s="16" t="n">
        <v>1318.0</v>
      </c>
      <c r="K40" s="16" t="n">
        <v>1306.0</v>
      </c>
      <c r="L40" s="16" t="n">
        <v>1308.0</v>
      </c>
      <c r="M40" s="16" t="n">
        <v>1312.0</v>
      </c>
      <c r="N40" s="16" t="n">
        <v>1295.0</v>
      </c>
      <c r="O40" s="16" t="n">
        <v>1315.0</v>
      </c>
      <c r="P40" s="17" t="str">
        <f si="5" t="shared"/>
        <v/>
      </c>
      <c r="Q40" s="17" t="str">
        <f si="3" t="shared"/>
        <v/>
      </c>
    </row>
    <row customFormat="1" r="41" s="8" spans="1:17" x14ac:dyDescent="0.3">
      <c r="A41" s="15" t="n">
        <v>37.0</v>
      </c>
      <c r="B41" s="16" t="n">
        <v>1257.0</v>
      </c>
      <c r="C41" s="16" t="n">
        <v>1264.0</v>
      </c>
      <c r="D41" s="16" t="n">
        <v>1252.0</v>
      </c>
      <c r="E41" s="16" t="n">
        <v>1271.0</v>
      </c>
      <c r="F41" s="16" t="n">
        <v>1268.0</v>
      </c>
      <c r="G41" s="16" t="n">
        <v>1289.0</v>
      </c>
      <c r="H41" s="17" t="str">
        <f si="4" t="shared"/>
        <v/>
      </c>
      <c r="I41" s="16" t="str">
        <f si="1" t="shared"/>
        <v/>
      </c>
      <c r="J41" s="16" t="n">
        <v>1325.0</v>
      </c>
      <c r="K41" s="16" t="n">
        <v>1302.0</v>
      </c>
      <c r="L41" s="16" t="n">
        <v>1296.0</v>
      </c>
      <c r="M41" s="16" t="n">
        <v>1304.0</v>
      </c>
      <c r="N41" s="16" t="n">
        <v>1309.0</v>
      </c>
      <c r="O41" s="16" t="n">
        <v>1305.0</v>
      </c>
      <c r="P41" s="17" t="str">
        <f si="5" t="shared"/>
        <v/>
      </c>
      <c r="Q41" s="17" t="str">
        <f si="3" t="shared"/>
        <v/>
      </c>
    </row>
    <row customFormat="1" r="42" s="8" spans="1:17" x14ac:dyDescent="0.3">
      <c r="A42" s="15" t="n">
        <v>38.0</v>
      </c>
      <c r="B42" s="16" t="n">
        <v>1275.0</v>
      </c>
      <c r="C42" s="16" t="n">
        <v>1298.0</v>
      </c>
      <c r="D42" s="16" t="n">
        <v>1299.0</v>
      </c>
      <c r="E42" s="16" t="n">
        <v>1289.0</v>
      </c>
      <c r="F42" s="16" t="n">
        <v>1266.0</v>
      </c>
      <c r="G42" s="16" t="n">
        <v>1271.0</v>
      </c>
      <c r="H42" s="17" t="str">
        <f si="4" t="shared"/>
        <v/>
      </c>
      <c r="I42" s="16" t="str">
        <f si="1" t="shared"/>
        <v/>
      </c>
      <c r="J42" s="16" t="n">
        <v>1286.0</v>
      </c>
      <c r="K42" s="16" t="n">
        <v>1312.0</v>
      </c>
      <c r="L42" s="16" t="n">
        <v>1304.0</v>
      </c>
      <c r="M42" s="16" t="n">
        <v>1310.0</v>
      </c>
      <c r="N42" s="16" t="n">
        <v>1292.0</v>
      </c>
      <c r="O42" s="16" t="n">
        <v>1290.0</v>
      </c>
      <c r="P42" s="17" t="str">
        <f si="5" t="shared"/>
        <v/>
      </c>
      <c r="Q42" s="17" t="str">
        <f si="3" t="shared"/>
        <v/>
      </c>
    </row>
    <row customFormat="1" r="43" s="8" spans="1:17" x14ac:dyDescent="0.3">
      <c r="A43" s="15" t="n">
        <v>39.0</v>
      </c>
      <c r="B43" s="16" t="n">
        <v>1294.0</v>
      </c>
      <c r="C43" s="16" t="n">
        <v>1279.0</v>
      </c>
      <c r="D43" s="16" t="n">
        <v>1285.0</v>
      </c>
      <c r="E43" s="16" t="n">
        <v>1257.0</v>
      </c>
      <c r="F43" s="16" t="n">
        <v>1286.0</v>
      </c>
      <c r="G43" s="16" t="n">
        <v>1285.0</v>
      </c>
      <c r="H43" s="17" t="str">
        <f si="4" t="shared"/>
        <v/>
      </c>
      <c r="I43" s="16" t="str">
        <f si="1" t="shared"/>
        <v/>
      </c>
      <c r="J43" s="16" t="n">
        <v>1338.0</v>
      </c>
      <c r="K43" s="16" t="n">
        <v>1346.0</v>
      </c>
      <c r="L43" s="16" t="n">
        <v>1327.0</v>
      </c>
      <c r="M43" s="16" t="n">
        <v>1310.0</v>
      </c>
      <c r="N43" s="16" t="n">
        <v>1328.0</v>
      </c>
      <c r="O43" s="16" t="n">
        <v>1320.0</v>
      </c>
      <c r="P43" s="17" t="str">
        <f si="5" t="shared"/>
        <v/>
      </c>
      <c r="Q43" s="17" t="str">
        <f si="3" t="shared"/>
        <v/>
      </c>
    </row>
    <row customFormat="1" r="44" s="8" spans="1:17" x14ac:dyDescent="0.3">
      <c r="A44" s="15" t="n">
        <v>40.0</v>
      </c>
      <c r="B44" s="16" t="n">
        <v>1247.0</v>
      </c>
      <c r="C44" s="16" t="n">
        <v>1273.0</v>
      </c>
      <c r="D44" s="16" t="n">
        <v>1262.0</v>
      </c>
      <c r="E44" s="16" t="n">
        <v>1286.0</v>
      </c>
      <c r="F44" s="16" t="n">
        <v>1287.0</v>
      </c>
      <c r="G44" s="16" t="n">
        <v>1269.0</v>
      </c>
      <c r="H44" s="17" t="str">
        <f si="4" t="shared"/>
        <v/>
      </c>
      <c r="I44" s="16" t="str">
        <f si="1" t="shared"/>
        <v/>
      </c>
      <c r="J44" s="16" t="n">
        <v>1291.0</v>
      </c>
      <c r="K44" s="16" t="n">
        <v>1290.0</v>
      </c>
      <c r="L44" s="16" t="n">
        <v>1323.0</v>
      </c>
      <c r="M44" s="16" t="n">
        <v>1335.0</v>
      </c>
      <c r="N44" s="16" t="n">
        <v>1311.0</v>
      </c>
      <c r="O44" s="16" t="n">
        <v>1331.0</v>
      </c>
      <c r="P44" s="17" t="str">
        <f si="5" t="shared"/>
        <v/>
      </c>
      <c r="Q44" s="17" t="str">
        <f si="3" t="shared"/>
        <v/>
      </c>
    </row>
    <row customFormat="1" r="45" s="8" spans="1:17" x14ac:dyDescent="0.3">
      <c r="A45" s="15" t="n">
        <v>41.0</v>
      </c>
      <c r="B45" s="16" t="n">
        <v>1288.0</v>
      </c>
      <c r="C45" s="16" t="n">
        <v>1283.0</v>
      </c>
      <c r="D45" s="16" t="n">
        <v>1279.0</v>
      </c>
      <c r="E45" s="16" t="n">
        <v>1281.0</v>
      </c>
      <c r="F45" s="16" t="n">
        <v>1266.0</v>
      </c>
      <c r="G45" s="16" t="n">
        <v>1266.0</v>
      </c>
      <c r="H45" s="17" t="str">
        <f si="4" t="shared"/>
        <v/>
      </c>
      <c r="I45" s="16" t="str">
        <f si="1" t="shared"/>
        <v/>
      </c>
      <c r="J45" s="16" t="n">
        <v>1331.0</v>
      </c>
      <c r="K45" s="16" t="n">
        <v>1336.0</v>
      </c>
      <c r="L45" s="16" t="n">
        <v>1325.0</v>
      </c>
      <c r="M45" s="16" t="n">
        <v>1340.0</v>
      </c>
      <c r="N45" s="16" t="n">
        <v>1298.0</v>
      </c>
      <c r="O45" s="16" t="n">
        <v>1321.0</v>
      </c>
      <c r="P45" s="17" t="str">
        <f si="5" t="shared"/>
        <v/>
      </c>
      <c r="Q45" s="17" t="str">
        <f si="3" t="shared"/>
        <v/>
      </c>
    </row>
    <row customFormat="1" r="46" s="8" spans="1:17" x14ac:dyDescent="0.3">
      <c r="A46" s="15" t="n">
        <v>42.0</v>
      </c>
      <c r="B46" s="16" t="n">
        <v>1282.0</v>
      </c>
      <c r="C46" s="16" t="n">
        <v>1298.0</v>
      </c>
      <c r="D46" s="16" t="n">
        <v>1241.0</v>
      </c>
      <c r="E46" s="16" t="n">
        <v>1270.0</v>
      </c>
      <c r="F46" s="16" t="n">
        <v>1283.0</v>
      </c>
      <c r="G46" s="16" t="n">
        <v>1277.0</v>
      </c>
      <c r="H46" s="17" t="str">
        <f si="4" t="shared"/>
        <v/>
      </c>
      <c r="I46" s="16" t="str">
        <f si="1" t="shared"/>
        <v/>
      </c>
      <c r="J46" s="16" t="n">
        <v>1291.0</v>
      </c>
      <c r="K46" s="16" t="n">
        <v>1282.0</v>
      </c>
      <c r="L46" s="16" t="n">
        <v>1276.0</v>
      </c>
      <c r="M46" s="16" t="n">
        <v>1291.0</v>
      </c>
      <c r="N46" s="16" t="n">
        <v>1303.0</v>
      </c>
      <c r="O46" s="16" t="n">
        <v>1290.0</v>
      </c>
      <c r="P46" s="17" t="str">
        <f si="5" t="shared"/>
        <v/>
      </c>
      <c r="Q46" s="17" t="str">
        <f si="3" t="shared"/>
        <v/>
      </c>
    </row>
    <row customFormat="1" r="47" s="8" spans="1:17" x14ac:dyDescent="0.3">
      <c r="A47" s="15" t="n">
        <v>43.0</v>
      </c>
      <c r="B47" s="16" t="n">
        <v>1265.0</v>
      </c>
      <c r="C47" s="16" t="n">
        <v>1285.0</v>
      </c>
      <c r="D47" s="16" t="n">
        <v>1282.0</v>
      </c>
      <c r="E47" s="16" t="n">
        <v>1289.0</v>
      </c>
      <c r="F47" s="16" t="n">
        <v>1283.0</v>
      </c>
      <c r="G47" s="16" t="n">
        <v>1264.0</v>
      </c>
      <c r="H47" s="17" t="str">
        <f si="4" t="shared"/>
        <v/>
      </c>
      <c r="I47" s="16" t="str">
        <f si="1" t="shared"/>
        <v/>
      </c>
      <c r="J47" s="16" t="n">
        <v>1284.0</v>
      </c>
      <c r="K47" s="16" t="n">
        <v>1318.0</v>
      </c>
      <c r="L47" s="16" t="n">
        <v>1315.0</v>
      </c>
      <c r="M47" s="16" t="n">
        <v>1311.0</v>
      </c>
      <c r="N47" s="16" t="n">
        <v>1305.0</v>
      </c>
      <c r="O47" s="16" t="n">
        <v>1290.0</v>
      </c>
      <c r="P47" s="17" t="str">
        <f si="5" t="shared"/>
        <v/>
      </c>
      <c r="Q47" s="17" t="str">
        <f si="3" t="shared"/>
        <v/>
      </c>
    </row>
    <row customFormat="1" r="48" s="8" spans="1:17" x14ac:dyDescent="0.3">
      <c r="A48" s="15" t="n">
        <v>44.0</v>
      </c>
      <c r="B48" s="16" t="n">
        <v>1308.0</v>
      </c>
      <c r="C48" s="16" t="n">
        <v>1306.0</v>
      </c>
      <c r="D48" s="16" t="n">
        <v>1288.0</v>
      </c>
      <c r="E48" s="16" t="n">
        <v>1278.0</v>
      </c>
      <c r="F48" s="16" t="n">
        <v>1289.0</v>
      </c>
      <c r="G48" s="16" t="n">
        <v>1281.0</v>
      </c>
      <c r="H48" s="17" t="str">
        <f si="4" t="shared"/>
        <v/>
      </c>
      <c r="I48" s="16" t="str">
        <f si="1" t="shared"/>
        <v/>
      </c>
      <c r="J48" s="16" t="n">
        <v>1335.0</v>
      </c>
      <c r="K48" s="16" t="n">
        <v>1328.0</v>
      </c>
      <c r="L48" s="16" t="n">
        <v>1323.0</v>
      </c>
      <c r="M48" s="16" t="n">
        <v>1309.0</v>
      </c>
      <c r="N48" s="16" t="n">
        <v>1322.0</v>
      </c>
      <c r="O48" s="16" t="n">
        <v>1325.0</v>
      </c>
      <c r="P48" s="17" t="str">
        <f si="5" t="shared"/>
        <v/>
      </c>
      <c r="Q48" s="17" t="str">
        <f si="3" t="shared"/>
        <v/>
      </c>
    </row>
    <row customFormat="1" r="49" s="8" spans="1:17" x14ac:dyDescent="0.3">
      <c r="A49" s="15" t="n">
        <v>45.0</v>
      </c>
      <c r="B49" s="16" t="n">
        <v>1244.0</v>
      </c>
      <c r="C49" s="16" t="n">
        <v>1274.0</v>
      </c>
      <c r="D49" s="16" t="n">
        <v>1251.0</v>
      </c>
      <c r="E49" s="16" t="n">
        <v>1266.0</v>
      </c>
      <c r="F49" s="16" t="n">
        <v>1272.0</v>
      </c>
      <c r="G49" s="16" t="n">
        <v>1257.0</v>
      </c>
      <c r="H49" s="17" t="str">
        <f si="4" t="shared"/>
        <v/>
      </c>
      <c r="I49" s="16" t="str">
        <f si="1" t="shared"/>
        <v/>
      </c>
      <c r="J49" s="16" t="n">
        <v>1297.0</v>
      </c>
      <c r="K49" s="16" t="n">
        <v>1287.0</v>
      </c>
      <c r="L49" s="16" t="n">
        <v>1314.0</v>
      </c>
      <c r="M49" s="16" t="n">
        <v>1340.0</v>
      </c>
      <c r="N49" s="16" t="n">
        <v>1307.0</v>
      </c>
      <c r="O49" s="16" t="n">
        <v>1331.0</v>
      </c>
      <c r="P49" s="17" t="str">
        <f si="5" t="shared"/>
        <v/>
      </c>
      <c r="Q49" s="17" t="str">
        <f si="3" t="shared"/>
        <v/>
      </c>
    </row>
    <row customFormat="1" r="50" s="8" spans="1:17" x14ac:dyDescent="0.3">
      <c r="A50" s="15" t="n">
        <v>46.0</v>
      </c>
      <c r="B50" s="16" t="n">
        <v>1291.0</v>
      </c>
      <c r="C50" s="16" t="n">
        <v>1285.0</v>
      </c>
      <c r="D50" s="16" t="n">
        <v>1265.0</v>
      </c>
      <c r="E50" s="16" t="n">
        <v>1278.0</v>
      </c>
      <c r="F50" s="16" t="n">
        <v>1257.0</v>
      </c>
      <c r="G50" s="16" t="n">
        <v>1268.0</v>
      </c>
      <c r="H50" s="17" t="str">
        <f si="4" t="shared"/>
        <v/>
      </c>
      <c r="I50" s="16" t="str">
        <f si="1" t="shared"/>
        <v/>
      </c>
      <c r="J50" s="16" t="n">
        <v>1316.0</v>
      </c>
      <c r="K50" s="16" t="n">
        <v>1331.0</v>
      </c>
      <c r="L50" s="16" t="n">
        <v>1325.0</v>
      </c>
      <c r="M50" s="16" t="n">
        <v>1330.0</v>
      </c>
      <c r="N50" s="16" t="n">
        <v>1314.0</v>
      </c>
      <c r="O50" s="16" t="n">
        <v>1327.0</v>
      </c>
      <c r="P50" s="17" t="str">
        <f si="5" t="shared"/>
        <v/>
      </c>
      <c r="Q50" s="17" t="str">
        <f si="3" t="shared"/>
        <v/>
      </c>
    </row>
    <row customFormat="1" r="51" s="8" spans="1:17" x14ac:dyDescent="0.3">
      <c r="A51" s="15" t="n">
        <v>47.0</v>
      </c>
      <c r="B51" s="16" t="n">
        <v>1291.0</v>
      </c>
      <c r="C51" s="16" t="n">
        <v>1266.0</v>
      </c>
      <c r="D51" s="16" t="n">
        <v>1246.0</v>
      </c>
      <c r="E51" s="16" t="n">
        <v>1269.0</v>
      </c>
      <c r="F51" s="16" t="n">
        <v>1272.0</v>
      </c>
      <c r="G51" s="16" t="n">
        <v>1271.0</v>
      </c>
      <c r="H51" s="17" t="str">
        <f si="4" t="shared"/>
        <v/>
      </c>
      <c r="I51" s="16" t="str">
        <f si="1" t="shared"/>
        <v/>
      </c>
      <c r="J51" s="16" t="n">
        <v>1317.0</v>
      </c>
      <c r="K51" s="16" t="n">
        <v>1310.0</v>
      </c>
      <c r="L51" s="16" t="n">
        <v>1286.0</v>
      </c>
      <c r="M51" s="16" t="n">
        <v>1298.0</v>
      </c>
      <c r="N51" s="16" t="n">
        <v>1310.0</v>
      </c>
      <c r="O51" s="16" t="n">
        <v>1303.0</v>
      </c>
      <c r="P51" s="17" t="str">
        <f si="5" t="shared"/>
        <v/>
      </c>
      <c r="Q51" s="17" t="str">
        <f si="3" t="shared"/>
        <v/>
      </c>
    </row>
    <row customFormat="1" r="52" s="8" spans="1:17" x14ac:dyDescent="0.3">
      <c r="A52" s="15" t="n">
        <v>48.0</v>
      </c>
      <c r="B52" s="16" t="n">
        <v>1279.0</v>
      </c>
      <c r="C52" s="16" t="n">
        <v>1281.0</v>
      </c>
      <c r="D52" s="16" t="n">
        <v>1304.0</v>
      </c>
      <c r="E52" s="16" t="n">
        <v>1288.0</v>
      </c>
      <c r="F52" s="16" t="n">
        <v>1289.0</v>
      </c>
      <c r="G52" s="16" t="n">
        <v>1284.0</v>
      </c>
      <c r="H52" s="17" t="str">
        <f si="4" t="shared"/>
        <v/>
      </c>
      <c r="I52" s="16" t="str">
        <f si="1" t="shared"/>
        <v/>
      </c>
      <c r="J52" s="16" t="n">
        <v>1315.0</v>
      </c>
      <c r="K52" s="16" t="n">
        <v>1302.0</v>
      </c>
      <c r="L52" s="16" t="n">
        <v>1339.0</v>
      </c>
      <c r="M52" s="16" t="n">
        <v>1335.0</v>
      </c>
      <c r="N52" s="16" t="n">
        <v>1326.0</v>
      </c>
      <c r="O52" s="16" t="n">
        <v>1313.0</v>
      </c>
      <c r="P52" s="17" t="str">
        <f si="5" t="shared"/>
        <v/>
      </c>
      <c r="Q52" s="17" t="str">
        <f si="3" t="shared"/>
        <v/>
      </c>
    </row>
    <row customFormat="1" r="53" s="8" spans="1:17" x14ac:dyDescent="0.3">
      <c r="A53" s="15" t="n">
        <v>49.0</v>
      </c>
      <c r="B53" s="16" t="n">
        <v>1304.0</v>
      </c>
      <c r="C53" s="16" t="n">
        <v>1290.0</v>
      </c>
      <c r="D53" s="16" t="n">
        <v>1307.0</v>
      </c>
      <c r="E53" s="16" t="n">
        <v>1264.0</v>
      </c>
      <c r="F53" s="16" t="n">
        <v>1266.0</v>
      </c>
      <c r="G53" s="16" t="n">
        <v>1282.0</v>
      </c>
      <c r="H53" s="17" t="str">
        <f si="4" t="shared"/>
        <v/>
      </c>
      <c r="I53" s="16" t="str">
        <f si="1" t="shared"/>
        <v/>
      </c>
      <c r="J53" s="16" t="n">
        <v>1339.0</v>
      </c>
      <c r="K53" s="16" t="n">
        <v>1350.0</v>
      </c>
      <c r="L53" s="16" t="n">
        <v>1339.0</v>
      </c>
      <c r="M53" s="16" t="n">
        <v>1316.0</v>
      </c>
      <c r="N53" s="16" t="n">
        <v>1333.0</v>
      </c>
      <c r="O53" s="16" t="n">
        <v>1325.0</v>
      </c>
      <c r="P53" s="17" t="str">
        <f si="5" t="shared"/>
        <v/>
      </c>
      <c r="Q53" s="17" t="str">
        <f si="3" t="shared"/>
        <v/>
      </c>
    </row>
    <row customFormat="1" r="54" s="8" spans="1:17" x14ac:dyDescent="0.3">
      <c r="A54" s="15" t="n">
        <v>50.0</v>
      </c>
      <c r="B54" s="16" t="n">
        <v>1265.0</v>
      </c>
      <c r="C54" s="16" t="n">
        <v>1248.0</v>
      </c>
      <c r="D54" s="16" t="n">
        <v>1266.0</v>
      </c>
      <c r="E54" s="16" t="n">
        <v>1304.0</v>
      </c>
      <c r="F54" s="16" t="n">
        <v>1299.0</v>
      </c>
      <c r="G54" s="16" t="n">
        <v>1279.0</v>
      </c>
      <c r="H54" s="17" t="str">
        <f si="4" t="shared"/>
        <v/>
      </c>
      <c r="I54" s="16" t="str">
        <f si="1" t="shared"/>
        <v/>
      </c>
      <c r="J54" s="16" t="n">
        <v>1306.0</v>
      </c>
      <c r="K54" s="16" t="n">
        <v>1292.0</v>
      </c>
      <c r="L54" s="16" t="n">
        <v>1303.0</v>
      </c>
      <c r="M54" s="16" t="n">
        <v>1324.0</v>
      </c>
      <c r="N54" s="16" t="n">
        <v>1324.0</v>
      </c>
      <c r="O54" s="16" t="n">
        <v>1308.0</v>
      </c>
      <c r="P54" s="17" t="str">
        <f si="5" t="shared"/>
        <v/>
      </c>
      <c r="Q54" s="17" t="str">
        <f si="3" t="shared"/>
        <v/>
      </c>
    </row>
    <row customFormat="1" r="55" s="8" spans="1:17" x14ac:dyDescent="0.3">
      <c r="A55" s="15" t="n">
        <v>51.0</v>
      </c>
      <c r="B55" s="16" t="n">
        <v>1280.0</v>
      </c>
      <c r="C55" s="16" t="n">
        <v>1282.0</v>
      </c>
      <c r="D55" s="16" t="n">
        <v>1261.0</v>
      </c>
      <c r="E55" s="16" t="n">
        <v>1268.0</v>
      </c>
      <c r="F55" s="16" t="n">
        <v>1243.0</v>
      </c>
      <c r="G55" s="16" t="n">
        <v>1262.0</v>
      </c>
      <c r="H55" s="17" t="str">
        <f si="4" t="shared"/>
        <v/>
      </c>
      <c r="I55" s="16" t="str">
        <f si="1" t="shared"/>
        <v/>
      </c>
      <c r="J55" s="16" t="n">
        <v>1330.0</v>
      </c>
      <c r="K55" s="16" t="n">
        <v>1331.0</v>
      </c>
      <c r="L55" s="16" t="n">
        <v>1311.0</v>
      </c>
      <c r="M55" s="16" t="n">
        <v>1333.0</v>
      </c>
      <c r="N55" s="16" t="n">
        <v>1290.0</v>
      </c>
      <c r="O55" s="16" t="n">
        <v>1298.0</v>
      </c>
      <c r="P55" s="17" t="str">
        <f si="5" t="shared"/>
        <v/>
      </c>
      <c r="Q55" s="17" t="str">
        <f si="3" t="shared"/>
        <v/>
      </c>
    </row>
    <row customFormat="1" r="56" s="8" spans="1:17" x14ac:dyDescent="0.3">
      <c r="A56" s="15" t="n">
        <v>52.0</v>
      </c>
      <c r="B56" s="16" t="n">
        <v>1260.0</v>
      </c>
      <c r="C56" s="16" t="n">
        <v>1287.0</v>
      </c>
      <c r="D56" s="16" t="n">
        <v>1267.0</v>
      </c>
      <c r="E56" s="16" t="n">
        <v>1286.0</v>
      </c>
      <c r="F56" s="16" t="n">
        <v>1290.0</v>
      </c>
      <c r="G56" s="16" t="n">
        <v>1271.0</v>
      </c>
      <c r="H56" s="17" t="str">
        <f si="4" t="shared"/>
        <v/>
      </c>
      <c r="I56" s="16" t="str">
        <f si="1" t="shared"/>
        <v/>
      </c>
      <c r="J56" s="16" t="n">
        <v>1314.0</v>
      </c>
      <c r="K56" s="16" t="n">
        <v>1293.0</v>
      </c>
      <c r="L56" s="16" t="n">
        <v>1284.0</v>
      </c>
      <c r="M56" s="16" t="n">
        <v>1305.0</v>
      </c>
      <c r="N56" s="16" t="n">
        <v>1318.0</v>
      </c>
      <c r="O56" s="16" t="n">
        <v>1317.0</v>
      </c>
      <c r="P56" s="17" t="str">
        <f si="5" t="shared"/>
        <v/>
      </c>
      <c r="Q56" s="17" t="str">
        <f si="3" t="shared"/>
        <v/>
      </c>
    </row>
    <row customFormat="1" r="57" s="8" spans="1:17" x14ac:dyDescent="0.3">
      <c r="A57" s="15" t="n">
        <v>53.0</v>
      </c>
      <c r="B57" s="16" t="n">
        <v>1270.0</v>
      </c>
      <c r="C57" s="16" t="n">
        <v>1266.0</v>
      </c>
      <c r="D57" s="16" t="n">
        <v>1303.0</v>
      </c>
      <c r="E57" s="16" t="n">
        <v>1274.0</v>
      </c>
      <c r="F57" s="16" t="n">
        <v>1290.0</v>
      </c>
      <c r="G57" s="16" t="n">
        <v>1272.0</v>
      </c>
      <c r="H57" s="17" t="str">
        <f si="4" t="shared"/>
        <v/>
      </c>
      <c r="I57" s="16" t="str">
        <f si="1" t="shared"/>
        <v/>
      </c>
      <c r="J57" s="16" t="n">
        <v>1299.0</v>
      </c>
      <c r="K57" s="16" t="n">
        <v>1321.0</v>
      </c>
      <c r="L57" s="16" t="n">
        <v>1324.0</v>
      </c>
      <c r="M57" s="16" t="n">
        <v>1321.0</v>
      </c>
      <c r="N57" s="16" t="n">
        <v>1324.0</v>
      </c>
      <c r="O57" s="16" t="n">
        <v>1296.0</v>
      </c>
      <c r="P57" s="17" t="str">
        <f si="5" t="shared"/>
        <v/>
      </c>
      <c r="Q57" s="17" t="str">
        <f si="3" t="shared"/>
        <v/>
      </c>
    </row>
    <row customFormat="1" r="58" s="8" spans="1:17" x14ac:dyDescent="0.3">
      <c r="A58" s="15" t="n">
        <v>54.0</v>
      </c>
      <c r="B58" s="16" t="n">
        <v>1300.0</v>
      </c>
      <c r="C58" s="16" t="n">
        <v>1287.0</v>
      </c>
      <c r="D58" s="16" t="n">
        <v>1293.0</v>
      </c>
      <c r="E58" s="16" t="n">
        <v>1266.0</v>
      </c>
      <c r="F58" s="16" t="n">
        <v>1273.0</v>
      </c>
      <c r="G58" s="16" t="n">
        <v>1261.0</v>
      </c>
      <c r="H58" s="17" t="str">
        <f si="4" t="shared"/>
        <v/>
      </c>
      <c r="I58" s="16" t="str">
        <f si="1" t="shared"/>
        <v/>
      </c>
      <c r="J58" s="16" t="n">
        <v>1330.0</v>
      </c>
      <c r="K58" s="16" t="n">
        <v>1313.0</v>
      </c>
      <c r="L58" s="16" t="n">
        <v>1324.0</v>
      </c>
      <c r="M58" s="16" t="n">
        <v>1304.0</v>
      </c>
      <c r="N58" s="16" t="n">
        <v>1340.0</v>
      </c>
      <c r="O58" s="16" t="n">
        <v>1326.0</v>
      </c>
      <c r="P58" s="17" t="str">
        <f si="5" t="shared"/>
        <v/>
      </c>
      <c r="Q58" s="17" t="str">
        <f si="3" t="shared"/>
        <v/>
      </c>
    </row>
    <row customFormat="1" r="59" s="8" spans="1:17" x14ac:dyDescent="0.3">
      <c r="A59" s="15" t="n">
        <v>55.0</v>
      </c>
      <c r="B59" s="16" t="n">
        <v>1244.0</v>
      </c>
      <c r="C59" s="16" t="n">
        <v>1264.0</v>
      </c>
      <c r="D59" s="16" t="n">
        <v>1247.0</v>
      </c>
      <c r="E59" s="16" t="n">
        <v>1263.0</v>
      </c>
      <c r="F59" s="16" t="n">
        <v>1263.0</v>
      </c>
      <c r="G59" s="16" t="n">
        <v>1261.0</v>
      </c>
      <c r="H59" s="17" t="str">
        <f si="4" t="shared"/>
        <v/>
      </c>
      <c r="I59" s="16" t="str">
        <f si="1" t="shared"/>
        <v/>
      </c>
      <c r="J59" s="16" t="n">
        <v>1328.0</v>
      </c>
      <c r="K59" s="16" t="n">
        <v>1300.0</v>
      </c>
      <c r="L59" s="16" t="n">
        <v>1320.0</v>
      </c>
      <c r="M59" s="16" t="n">
        <v>1326.0</v>
      </c>
      <c r="N59" s="16" t="n">
        <v>1339.0</v>
      </c>
      <c r="O59" s="16" t="n">
        <v>1341.0</v>
      </c>
      <c r="P59" s="17" t="str">
        <f si="5" t="shared"/>
        <v/>
      </c>
      <c r="Q59" s="17" t="str">
        <f si="3" t="shared"/>
        <v/>
      </c>
    </row>
    <row customFormat="1" r="60" s="8" spans="1:17" x14ac:dyDescent="0.3">
      <c r="A60" s="15" t="n">
        <v>56.0</v>
      </c>
      <c r="B60" s="16" t="n">
        <v>1242.0</v>
      </c>
      <c r="C60" s="16" t="n">
        <v>1247.0</v>
      </c>
      <c r="D60" s="16" t="n">
        <v>1260.0</v>
      </c>
      <c r="E60" s="16" t="n">
        <v>1281.0</v>
      </c>
      <c r="F60" s="16" t="n">
        <v>1247.0</v>
      </c>
      <c r="G60" s="16" t="n">
        <v>1244.0</v>
      </c>
      <c r="H60" s="17" t="str">
        <f si="4" t="shared"/>
        <v/>
      </c>
      <c r="I60" s="16" t="str">
        <f si="1" t="shared"/>
        <v/>
      </c>
      <c r="J60" s="16" t="n">
        <v>1290.0</v>
      </c>
      <c r="K60" s="16" t="n">
        <v>1298.0</v>
      </c>
      <c r="L60" s="16" t="n">
        <v>1312.0</v>
      </c>
      <c r="M60" s="16" t="n">
        <v>1316.0</v>
      </c>
      <c r="N60" s="16" t="n">
        <v>1296.0</v>
      </c>
      <c r="O60" s="16" t="n">
        <v>1292.0</v>
      </c>
      <c r="P60" s="17" t="str">
        <f si="5" t="shared"/>
        <v/>
      </c>
      <c r="Q60" s="17" t="str">
        <f si="3" t="shared"/>
        <v/>
      </c>
    </row>
    <row customFormat="1" r="61" s="8" spans="1:17" x14ac:dyDescent="0.3">
      <c r="A61" s="15" t="s">
        <v>27</v>
      </c>
      <c r="B61" s="17" t="str">
        <f ca="1" ref="B61:H61" si="6" t="shared">IFERROR(COUNTIF(B6:B59,CONCATENATE("&gt;",INDIRECT(ADDRESS(ROW(B66),COLUMN(B66)))+20))+IF(B5&gt;(B66+30),1,0)+IF(B60&gt;(B66+30),1,0),"")</f>
        <v/>
      </c>
      <c r="C61" s="17" t="str">
        <f ca="1" si="6" t="shared"/>
        <v/>
      </c>
      <c r="D61" s="17" t="str">
        <f ca="1" si="6" t="shared"/>
        <v/>
      </c>
      <c r="E61" s="17" t="str">
        <f ca="1" si="6" t="shared"/>
        <v/>
      </c>
      <c r="F61" s="17" t="str">
        <f ca="1" si="6" t="shared"/>
        <v/>
      </c>
      <c r="G61" s="17" t="str">
        <f ca="1" si="6" t="shared"/>
        <v/>
      </c>
      <c r="H61" s="17" t="str">
        <f ca="1" si="6" t="shared"/>
        <v/>
      </c>
      <c r="I61" s="17"/>
      <c r="J61" s="17" t="str">
        <f ca="1" ref="J61:P61" si="7" t="shared">IFERROR(COUNTIF(J6:J59,CONCATENATE("&gt;",INDIRECT(ADDRESS(ROW(J66),COLUMN(J66)))+20))+IF(J5&gt;(J66+30),1,0)+IF(J60&gt;(J66+30),1,0),"")</f>
        <v/>
      </c>
      <c r="K61" s="17" t="str">
        <f ca="1" si="7" t="shared"/>
        <v/>
      </c>
      <c r="L61" s="17" t="str">
        <f ca="1" si="7" t="shared"/>
        <v/>
      </c>
      <c r="M61" s="17" t="str">
        <f ca="1" si="7" t="shared"/>
        <v/>
      </c>
      <c r="N61" s="17" t="str">
        <f ca="1" si="7" t="shared"/>
        <v/>
      </c>
      <c r="O61" s="17" t="str">
        <f ca="1" si="7" t="shared"/>
        <v/>
      </c>
      <c r="P61" s="17" t="str">
        <f ca="1" si="7" t="shared"/>
        <v/>
      </c>
      <c r="Q61" s="17"/>
    </row>
    <row customFormat="1" r="62" s="8" spans="1:17" x14ac:dyDescent="0.3">
      <c r="A62" s="15" t="s">
        <v>28</v>
      </c>
      <c r="B62" s="17" t="str">
        <f ca="1" ref="B62:H62" si="8" t="shared">IFERROR(COUNTIF(B6:B59,CONCATENATE("&lt;",INDIRECT(ADDRESS(ROW(B66),COLUMN(B66)))-20))+IF(B5&lt;(B66-30),1,0)+IF(B60&lt;(B66-30),1,0),"")</f>
        <v/>
      </c>
      <c r="C62" s="17" t="str">
        <f ca="1" si="8" t="shared"/>
        <v/>
      </c>
      <c r="D62" s="17" t="str">
        <f ca="1" si="8" t="shared"/>
        <v/>
      </c>
      <c r="E62" s="17" t="str">
        <f ca="1" si="8" t="shared"/>
        <v/>
      </c>
      <c r="F62" s="17" t="str">
        <f ca="1" si="8" t="shared"/>
        <v/>
      </c>
      <c r="G62" s="17" t="str">
        <f ca="1" si="8" t="shared"/>
        <v/>
      </c>
      <c r="H62" s="17" t="str">
        <f ca="1" si="8" t="shared"/>
        <v/>
      </c>
      <c r="I62" s="17"/>
      <c r="J62" s="17" t="str">
        <f ca="1" ref="J62:P62" si="9" t="shared">IFERROR(COUNTIF(J6:J59,CONCATENATE("&lt;",INDIRECT(ADDRESS(ROW(J66),COLUMN(J66)))-20))+IF(J5&lt;(J66-30),1,0)+IF(J60&lt;(J66-30),1,0),"")</f>
        <v/>
      </c>
      <c r="K62" s="17" t="str">
        <f ca="1" si="9" t="shared"/>
        <v/>
      </c>
      <c r="L62" s="17" t="str">
        <f ca="1" si="9" t="shared"/>
        <v/>
      </c>
      <c r="M62" s="17" t="str">
        <f ca="1" si="9" t="shared"/>
        <v/>
      </c>
      <c r="N62" s="17" t="str">
        <f ca="1" si="9" t="shared"/>
        <v/>
      </c>
      <c r="O62" s="17" t="str">
        <f ca="1" si="9" t="shared"/>
        <v/>
      </c>
      <c r="P62" s="17" t="str">
        <f ca="1" si="9" t="shared"/>
        <v/>
      </c>
      <c r="Q62" s="17"/>
    </row>
    <row customFormat="1" r="63" s="8" spans="1:17" x14ac:dyDescent="0.3">
      <c r="A63" s="15" t="s">
        <v>29</v>
      </c>
      <c r="B63" s="18" t="str">
        <f ca="1" ref="B63:G63" si="10" t="shared">CONCATENATE("↑",B61,"↓",B62)</f>
        <v>↑↓</v>
      </c>
      <c r="C63" s="18" t="str">
        <f ca="1" si="10" t="shared"/>
        <v>↑↓</v>
      </c>
      <c r="D63" s="18" t="str">
        <f ca="1" si="10" t="shared"/>
        <v>↑↓</v>
      </c>
      <c r="E63" s="18" t="str">
        <f ca="1" si="10" t="shared"/>
        <v>↑↓</v>
      </c>
      <c r="F63" s="18" t="str">
        <f ca="1" si="10" t="shared"/>
        <v>↑↓</v>
      </c>
      <c r="G63" s="18" t="str">
        <f ca="1" si="10" t="shared"/>
        <v>↑↓</v>
      </c>
      <c r="H63" s="18"/>
      <c r="I63" s="18"/>
      <c r="J63" s="18" t="str">
        <f ca="1" ref="J63:O63" si="11" t="shared">CONCATENATE("↑",J61,"↓",J62)</f>
        <v>↑↓</v>
      </c>
      <c r="K63" s="18" t="str">
        <f ca="1" si="11" t="shared"/>
        <v>↑↓</v>
      </c>
      <c r="L63" s="18" t="str">
        <f ca="1" si="11" t="shared"/>
        <v>↑↓</v>
      </c>
      <c r="M63" s="18" t="str">
        <f ca="1" si="11" t="shared"/>
        <v>↑↓</v>
      </c>
      <c r="N63" s="18" t="str">
        <f ca="1" si="11" t="shared"/>
        <v>↑↓</v>
      </c>
      <c r="O63" s="18" t="str">
        <f ca="1" si="11" t="shared"/>
        <v>↑↓</v>
      </c>
      <c r="P63" s="18" t="s">
        <v>30</v>
      </c>
      <c r="Q63" s="15"/>
    </row>
    <row customFormat="1" r="64" s="8" spans="1:17" x14ac:dyDescent="0.3">
      <c r="A64" s="15" t="s">
        <v>31</v>
      </c>
      <c r="B64" s="17" t="str">
        <f ref="B64:H64" si="12" t="shared">IF(B5="","",MAX(B5:B60))</f>
        <v/>
      </c>
      <c r="C64" s="17" t="str">
        <f si="12" t="shared"/>
        <v/>
      </c>
      <c r="D64" s="17" t="str">
        <f si="12" t="shared"/>
        <v/>
      </c>
      <c r="E64" s="17" t="str">
        <f si="12" t="shared"/>
        <v/>
      </c>
      <c r="F64" s="17" t="str">
        <f si="12" t="shared"/>
        <v/>
      </c>
      <c r="G64" s="17" t="str">
        <f si="12" t="shared"/>
        <v/>
      </c>
      <c r="H64" s="17" t="str">
        <f si="12" t="shared"/>
        <v/>
      </c>
      <c r="I64" s="17"/>
      <c r="J64" s="17" t="str">
        <f ref="J64:P64" si="13" t="shared">IF(J5="","",MAX(J5:J60))</f>
        <v/>
      </c>
      <c r="K64" s="17" t="str">
        <f si="13" t="shared"/>
        <v/>
      </c>
      <c r="L64" s="17" t="str">
        <f si="13" t="shared"/>
        <v/>
      </c>
      <c r="M64" s="17" t="str">
        <f si="13" t="shared"/>
        <v/>
      </c>
      <c r="N64" s="17" t="str">
        <f si="13" t="shared"/>
        <v/>
      </c>
      <c r="O64" s="17" t="str">
        <f si="13" t="shared"/>
        <v/>
      </c>
      <c r="P64" s="17" t="str">
        <f si="13" t="shared"/>
        <v/>
      </c>
      <c r="Q64" s="15"/>
    </row>
    <row customFormat="1" r="65" s="8" spans="1:17" x14ac:dyDescent="0.3">
      <c r="A65" s="15" t="s">
        <v>32</v>
      </c>
      <c r="B65" s="17" t="str">
        <f ref="B65:H65" si="14" t="shared">IF(B5="","",MIN(B5:B60))</f>
        <v/>
      </c>
      <c r="C65" s="17" t="str">
        <f si="14" t="shared"/>
        <v/>
      </c>
      <c r="D65" s="17" t="str">
        <f si="14" t="shared"/>
        <v/>
      </c>
      <c r="E65" s="17" t="str">
        <f si="14" t="shared"/>
        <v/>
      </c>
      <c r="F65" s="17" t="str">
        <f si="14" t="shared"/>
        <v/>
      </c>
      <c r="G65" s="17" t="str">
        <f si="14" t="shared"/>
        <v/>
      </c>
      <c r="H65" s="17" t="str">
        <f si="14" t="shared"/>
        <v/>
      </c>
      <c r="I65" s="17"/>
      <c r="J65" s="17" t="str">
        <f ref="J65:P65" si="15" t="shared">IF(J5="","",MIN(J5:J60))</f>
        <v/>
      </c>
      <c r="K65" s="17" t="str">
        <f si="15" t="shared"/>
        <v/>
      </c>
      <c r="L65" s="17" t="str">
        <f si="15" t="shared"/>
        <v/>
      </c>
      <c r="M65" s="17" t="str">
        <f si="15" t="shared"/>
        <v/>
      </c>
      <c r="N65" s="17" t="str">
        <f si="15" t="shared"/>
        <v/>
      </c>
      <c r="O65" s="17" t="str">
        <f si="15" t="shared"/>
        <v/>
      </c>
      <c r="P65" s="17" t="str">
        <f si="15" t="shared"/>
        <v/>
      </c>
      <c r="Q65" s="15"/>
    </row>
    <row customFormat="1" r="66" s="8" spans="1:17" x14ac:dyDescent="0.3">
      <c r="A66" s="15" t="s">
        <v>12</v>
      </c>
      <c r="B66" s="17" t="str">
        <f ref="B66:G66" si="16" t="shared">IFERROR(INT(AVERAGEIF(B5:B60,"&lt;&gt;0")),"")</f>
        <v/>
      </c>
      <c r="C66" s="17" t="str">
        <f si="16" t="shared"/>
        <v/>
      </c>
      <c r="D66" s="17" t="str">
        <f si="16" t="shared"/>
        <v/>
      </c>
      <c r="E66" s="17" t="str">
        <f si="16" t="shared"/>
        <v/>
      </c>
      <c r="F66" s="17" t="str">
        <f si="16" t="shared"/>
        <v/>
      </c>
      <c r="G66" s="17" t="str">
        <f si="16" t="shared"/>
        <v/>
      </c>
      <c r="H66" s="17" t="str">
        <f>IFERROR(AVERAGEIF(H5:H60,"&lt;&gt;0"),"")</f>
        <v/>
      </c>
      <c r="I66" s="17"/>
      <c r="J66" s="17" t="str">
        <f ref="J66:O66" si="17" t="shared">IFERROR(INT(AVERAGEIF(J5:J60,"&lt;&gt;0")),"")</f>
        <v/>
      </c>
      <c r="K66" s="17" t="str">
        <f si="17" t="shared"/>
        <v/>
      </c>
      <c r="L66" s="17" t="str">
        <f si="17" t="shared"/>
        <v/>
      </c>
      <c r="M66" s="17" t="str">
        <f si="17" t="shared"/>
        <v/>
      </c>
      <c r="N66" s="17" t="str">
        <f si="17" t="shared"/>
        <v/>
      </c>
      <c r="O66" s="17" t="str">
        <f si="17" t="shared"/>
        <v/>
      </c>
      <c r="P66" s="17" t="str">
        <f>IFERROR(AVERAGEIF(P5:P60,"&lt;&gt;0"),"")</f>
        <v/>
      </c>
      <c r="Q66" s="15"/>
    </row>
    <row customFormat="1" r="67" s="8" spans="1:17" x14ac:dyDescent="0.3">
      <c r="A67" s="15" t="s">
        <v>33</v>
      </c>
      <c r="B67" s="15" t="n">
        <v>1260.0</v>
      </c>
      <c r="C67" s="15" t="n">
        <v>1260.0</v>
      </c>
      <c r="D67" s="15" t="n">
        <v>1260.0</v>
      </c>
      <c r="E67" s="15" t="n">
        <v>1260.0</v>
      </c>
      <c r="F67" s="15" t="n">
        <v>1260.0</v>
      </c>
      <c r="G67" s="15" t="n">
        <v>1260.0</v>
      </c>
      <c r="H67" s="15" t="n">
        <v>1260.0</v>
      </c>
      <c r="I67" s="17"/>
      <c r="J67" s="15" t="n">
        <v>1310.0</v>
      </c>
      <c r="K67" s="15" t="n">
        <v>1310.0</v>
      </c>
      <c r="L67" s="15" t="n">
        <v>1310.0</v>
      </c>
      <c r="M67" s="15" t="n">
        <v>1310.0</v>
      </c>
      <c r="N67" s="15" t="n">
        <v>1310.0</v>
      </c>
      <c r="O67" s="15" t="n">
        <v>1310.0</v>
      </c>
      <c r="P67" s="15" t="n">
        <v>1310.0</v>
      </c>
      <c r="Q67" s="15"/>
    </row>
    <row customFormat="1" r="68" s="8" spans="1:17" x14ac:dyDescent="0.3">
      <c r="A68" s="15" t="s">
        <v>34</v>
      </c>
      <c r="B68" s="15" t="str">
        <f ref="B68:H68" si="18" t="shared">IFERROR(IF(ABS(B66-B67)&gt;7,1,0),"")</f>
        <v/>
      </c>
      <c r="C68" s="15" t="str">
        <f si="18" t="shared"/>
        <v/>
      </c>
      <c r="D68" s="15" t="str">
        <f si="18" t="shared"/>
        <v/>
      </c>
      <c r="E68" s="15" t="str">
        <f si="18" t="shared"/>
        <v/>
      </c>
      <c r="F68" s="15" t="str">
        <f si="18" t="shared"/>
        <v/>
      </c>
      <c r="G68" s="15" t="str">
        <f si="18" t="shared"/>
        <v/>
      </c>
      <c r="H68" s="15" t="str">
        <f si="18" t="shared"/>
        <v/>
      </c>
      <c r="I68" s="15"/>
      <c r="J68" s="15" t="str">
        <f ref="J68:P68" si="19" t="shared">IFERROR(IF(ABS(J66-J67)&gt;7,1,0),"")</f>
        <v/>
      </c>
      <c r="K68" s="15" t="str">
        <f si="19" t="shared"/>
        <v/>
      </c>
      <c r="L68" s="15" t="str">
        <f si="19" t="shared"/>
        <v/>
      </c>
      <c r="M68" s="15" t="str">
        <f si="19" t="shared"/>
        <v/>
      </c>
      <c r="N68" s="15" t="str">
        <f si="19" t="shared"/>
        <v/>
      </c>
      <c r="O68" s="15" t="str">
        <f si="19" t="shared"/>
        <v/>
      </c>
      <c r="P68" s="15" t="str">
        <f si="19" t="shared"/>
        <v/>
      </c>
      <c r="Q68" s="15"/>
    </row>
    <row customFormat="1" r="69" s="8" spans="1:17" x14ac:dyDescent="0.3">
      <c r="I69" s="21"/>
    </row>
    <row customFormat="1" r="70" s="8" spans="1:17" x14ac:dyDescent="0.3">
      <c r="C70" s="15"/>
      <c r="D70" s="15" t="s">
        <v>35</v>
      </c>
      <c r="E70" s="15" t="s">
        <v>36</v>
      </c>
      <c r="F70" s="15" t="s">
        <v>12</v>
      </c>
      <c r="G70" s="15"/>
      <c r="H70" s="15"/>
      <c r="I70" s="15"/>
      <c r="J70" s="15" t="s">
        <v>35</v>
      </c>
      <c r="K70" s="15" t="s">
        <v>36</v>
      </c>
      <c r="L70" s="15" t="s">
        <v>12</v>
      </c>
    </row>
    <row customFormat="1" r="71" s="8" spans="1:17" x14ac:dyDescent="0.3">
      <c r="C71" s="15" t="s">
        <v>37</v>
      </c>
      <c r="D71" s="20" t="str">
        <f ca="1">IFERROR((56*2-B$61-B$62-J$61-J$62)/(56*2),"")</f>
        <v/>
      </c>
      <c r="E71" s="20" t="str">
        <f ca="1">IFERROR((56*2-C$61-C$62-K$61-K$62)/(56*2),"")</f>
        <v/>
      </c>
      <c r="F71" s="20" t="str">
        <f ca="1">IFERROR(AVERAGE(D71:E71),"")</f>
        <v/>
      </c>
      <c r="G71" s="20"/>
      <c r="H71" s="15"/>
      <c r="I71" s="15" t="s">
        <v>38</v>
      </c>
      <c r="J71" s="15" t="str">
        <f>IFERROR((2-B68-J68)/2,"")</f>
        <v/>
      </c>
      <c r="K71" s="15" t="str">
        <f>IFERROR((2-C68-K68)/2,"")</f>
        <v/>
      </c>
      <c r="L71" s="15" t="str">
        <f>IFERROR(AVERAGE(J71:K71),"")</f>
        <v/>
      </c>
    </row>
    <row customFormat="1" r="72" s="8" spans="1:17" x14ac:dyDescent="0.3">
      <c r="C72" s="15" t="s">
        <v>39</v>
      </c>
      <c r="D72" s="20" t="str">
        <f ca="1">IFERROR((56*2-D$61-D$62-L$61-L$62)/(56*2),"")</f>
        <v/>
      </c>
      <c r="E72" s="20" t="str">
        <f ca="1">IFERROR((56*2-E$61-E$62-M$61-M$62)/(56*2),"")</f>
        <v/>
      </c>
      <c r="F72" s="20" t="str">
        <f ca="1">IFERROR(AVERAGE(D72:E72),"")</f>
        <v/>
      </c>
      <c r="G72" s="15"/>
      <c r="H72" s="15"/>
      <c r="I72" s="15" t="s">
        <v>40</v>
      </c>
      <c r="J72" s="15" t="str">
        <f>IFERROR((2-D68-L68)/2,"")</f>
        <v/>
      </c>
      <c r="K72" s="15" t="str">
        <f>IFERROR((2-E68-M68)/2,"")</f>
        <v/>
      </c>
      <c r="L72" s="15" t="str">
        <f>IFERROR(AVERAGE(J72:K72),"")</f>
        <v/>
      </c>
    </row>
    <row customFormat="1" r="73" s="8" spans="1:17" x14ac:dyDescent="0.3">
      <c r="C73" s="15" t="s">
        <v>41</v>
      </c>
      <c r="D73" s="20" t="str">
        <f ca="1">IFERROR((56*2-F$61-F$62-N$61-N$62)/(56*2),"")</f>
        <v/>
      </c>
      <c r="E73" s="20" t="str">
        <f ca="1">IFERROR((56*2-G$61-G$62-O$61-O$62)/(56*2),"")</f>
        <v/>
      </c>
      <c r="F73" s="20" t="str">
        <f ca="1">IFERROR(AVERAGE(D73:E73),"")</f>
        <v/>
      </c>
      <c r="G73" s="15"/>
      <c r="H73" s="15"/>
      <c r="I73" s="15" t="s">
        <v>42</v>
      </c>
      <c r="J73" s="15" t="str">
        <f>IFERROR((2-F68-N68)/2,"")</f>
        <v/>
      </c>
      <c r="K73" s="15" t="str">
        <f>IFERROR((2-G68-O68)/2,"")</f>
        <v/>
      </c>
      <c r="L73" s="15" t="str">
        <f>IFERROR(AVERAGE(J73:K73),"")</f>
        <v/>
      </c>
    </row>
    <row customFormat="1" r="74" s="8" spans="1:17" x14ac:dyDescent="0.3">
      <c r="C74" s="17" t="s">
        <v>43</v>
      </c>
      <c r="D74" s="17"/>
      <c r="E74" s="17"/>
      <c r="F74" s="20" t="str">
        <f ca="1">IFERROR((56*2-H$61-H$62-P$61-P$62)/(56*2),"")</f>
        <v/>
      </c>
      <c r="G74" s="17"/>
      <c r="H74" s="17"/>
      <c r="I74" s="17" t="s">
        <v>44</v>
      </c>
      <c r="J74" s="20"/>
      <c r="K74" s="17"/>
      <c r="L74" s="20" t="str">
        <f>IFERROR((COUNT(B68:G68,J68:O68)-SUM(B68:G68)-SUM(J68:O68))/COUNT(B68:G68,J68:O68),"")</f>
        <v/>
      </c>
    </row>
  </sheetData>
  <mergeCells count="2">
    <mergeCell ref="B2:G2"/>
    <mergeCell ref="J2:O2"/>
  </mergeCells>
  <phoneticPr fontId="7" type="noConversion"/>
  <conditionalFormatting sqref="B5">
    <cfRule dxfId="95" operator="lessThan" priority="81" type="cellIs">
      <formula>$B$66-30</formula>
    </cfRule>
    <cfRule dxfId="94" operator="greaterThan" priority="82" type="cellIs">
      <formula>$B$66+30</formula>
    </cfRule>
  </conditionalFormatting>
  <conditionalFormatting sqref="C5">
    <cfRule dxfId="93" operator="lessThan" priority="77" type="cellIs">
      <formula>$C$66-30</formula>
    </cfRule>
    <cfRule dxfId="92" operator="greaterThan" priority="78" type="cellIs">
      <formula>$C$66+30</formula>
    </cfRule>
  </conditionalFormatting>
  <conditionalFormatting sqref="D5">
    <cfRule dxfId="91" operator="lessThan" priority="75" type="cellIs">
      <formula>$D$66-30</formula>
    </cfRule>
    <cfRule dxfId="90" operator="greaterThan" priority="76" type="cellIs">
      <formula>$D$66+30</formula>
    </cfRule>
  </conditionalFormatting>
  <conditionalFormatting sqref="E5">
    <cfRule dxfId="89" operator="lessThan" priority="73" type="cellIs">
      <formula>$E$66-30</formula>
    </cfRule>
    <cfRule dxfId="88" operator="greaterThan" priority="74" type="cellIs">
      <formula>$E$66+30</formula>
    </cfRule>
  </conditionalFormatting>
  <conditionalFormatting sqref="F5">
    <cfRule dxfId="87" operator="lessThan" priority="71" type="cellIs">
      <formula>$F$66-30</formula>
    </cfRule>
    <cfRule dxfId="86" operator="greaterThan" priority="72" type="cellIs">
      <formula>$F$66+30</formula>
    </cfRule>
  </conditionalFormatting>
  <conditionalFormatting sqref="G5">
    <cfRule dxfId="85" operator="lessThan" priority="69" type="cellIs">
      <formula>$G$66-30</formula>
    </cfRule>
    <cfRule dxfId="84" operator="greaterThan" priority="70" type="cellIs">
      <formula>$G$66+30</formula>
    </cfRule>
  </conditionalFormatting>
  <conditionalFormatting sqref="H5">
    <cfRule dxfId="83" operator="greaterThan" priority="12" type="cellIs">
      <formula>$H$66+30</formula>
    </cfRule>
    <cfRule dxfId="82" operator="lessThan" priority="11" type="cellIs">
      <formula>$H$66-30</formula>
    </cfRule>
  </conditionalFormatting>
  <conditionalFormatting sqref="J5">
    <cfRule dxfId="81" operator="lessThan" priority="47" type="cellIs">
      <formula>$J$66-30</formula>
    </cfRule>
    <cfRule dxfId="80" operator="greaterThan" priority="48" type="cellIs">
      <formula>$J$66+30</formula>
    </cfRule>
  </conditionalFormatting>
  <conditionalFormatting sqref="K5">
    <cfRule dxfId="79" operator="lessThan" priority="45" type="cellIs">
      <formula>$K$66-30</formula>
    </cfRule>
    <cfRule dxfId="78" operator="greaterThan" priority="46" type="cellIs">
      <formula>$K$66+30</formula>
    </cfRule>
  </conditionalFormatting>
  <conditionalFormatting sqref="L5">
    <cfRule dxfId="77" operator="lessThan" priority="43" type="cellIs">
      <formula>$L$66-30</formula>
    </cfRule>
    <cfRule dxfId="76" operator="greaterThan" priority="44" type="cellIs">
      <formula>$L$66+30</formula>
    </cfRule>
  </conditionalFormatting>
  <conditionalFormatting sqref="M5">
    <cfRule dxfId="75" operator="lessThan" priority="41" type="cellIs">
      <formula>$M$66-30</formula>
    </cfRule>
    <cfRule dxfId="74" operator="greaterThan" priority="42" type="cellIs">
      <formula>$M$66+30</formula>
    </cfRule>
  </conditionalFormatting>
  <conditionalFormatting sqref="N5">
    <cfRule dxfId="73" operator="lessThan" priority="39" type="cellIs">
      <formula>$N$66-30</formula>
    </cfRule>
    <cfRule dxfId="72" operator="greaterThan" priority="40" type="cellIs">
      <formula>$N$66+30</formula>
    </cfRule>
  </conditionalFormatting>
  <conditionalFormatting sqref="O5">
    <cfRule dxfId="71" operator="lessThan" priority="37" type="cellIs">
      <formula>$O$66-30</formula>
    </cfRule>
    <cfRule dxfId="70" operator="greaterThan" priority="38" type="cellIs">
      <formula>$O$66+30</formula>
    </cfRule>
  </conditionalFormatting>
  <conditionalFormatting sqref="P5">
    <cfRule dxfId="69" operator="greaterThan" priority="6" type="cellIs">
      <formula>$P$66+30</formula>
    </cfRule>
    <cfRule dxfId="68" operator="lessThan" priority="5" type="cellIs">
      <formula>$P$66-30</formula>
    </cfRule>
  </conditionalFormatting>
  <conditionalFormatting sqref="B60">
    <cfRule dxfId="67" operator="lessThan" priority="79" type="cellIs">
      <formula>$B$66-30</formula>
    </cfRule>
    <cfRule dxfId="66" operator="greaterThan" priority="80" type="cellIs">
      <formula>$B$66+30</formula>
    </cfRule>
  </conditionalFormatting>
  <conditionalFormatting sqref="C60">
    <cfRule dxfId="65" operator="lessThan" priority="65" type="cellIs">
      <formula>$C$66-30</formula>
    </cfRule>
    <cfRule dxfId="64" operator="greaterThan" priority="66" type="cellIs">
      <formula>$C$66+30</formula>
    </cfRule>
  </conditionalFormatting>
  <conditionalFormatting sqref="D60">
    <cfRule dxfId="63" operator="lessThan" priority="63" type="cellIs">
      <formula>$D$66-30</formula>
    </cfRule>
    <cfRule dxfId="62" operator="greaterThan" priority="64" type="cellIs">
      <formula>$D$66+30</formula>
    </cfRule>
  </conditionalFormatting>
  <conditionalFormatting sqref="E60">
    <cfRule dxfId="61" operator="lessThan" priority="61" type="cellIs">
      <formula>$E$66-30</formula>
    </cfRule>
    <cfRule dxfId="60" operator="greaterThan" priority="62" type="cellIs">
      <formula>$E$66+30</formula>
    </cfRule>
  </conditionalFormatting>
  <conditionalFormatting sqref="F60">
    <cfRule dxfId="59" operator="lessThan" priority="59" type="cellIs">
      <formula>$F$66-30</formula>
    </cfRule>
    <cfRule dxfId="58" operator="greaterThan" priority="60" type="cellIs">
      <formula>$F$66+30</formula>
    </cfRule>
  </conditionalFormatting>
  <conditionalFormatting sqref="G60">
    <cfRule dxfId="57" operator="lessThan" priority="57" type="cellIs">
      <formula>$G$66-30</formula>
    </cfRule>
    <cfRule dxfId="56" operator="greaterThan" priority="58" type="cellIs">
      <formula>$G$66+30</formula>
    </cfRule>
  </conditionalFormatting>
  <conditionalFormatting sqref="H60">
    <cfRule dxfId="55" operator="greaterThan" priority="10" type="cellIs">
      <formula>$H$66+30</formula>
    </cfRule>
    <cfRule dxfId="54" operator="lessThan" priority="9" type="cellIs">
      <formula>$H$66-30</formula>
    </cfRule>
  </conditionalFormatting>
  <conditionalFormatting sqref="J60">
    <cfRule dxfId="53" operator="lessThan" priority="35" type="cellIs">
      <formula>$J$66-30</formula>
    </cfRule>
    <cfRule dxfId="52" operator="greaterThan" priority="36" type="cellIs">
      <formula>$J$66+30</formula>
    </cfRule>
  </conditionalFormatting>
  <conditionalFormatting sqref="K60">
    <cfRule dxfId="51" operator="lessThan" priority="33" type="cellIs">
      <formula>$K$66-30</formula>
    </cfRule>
    <cfRule dxfId="50" operator="greaterThan" priority="34" type="cellIs">
      <formula>$K$66+30</formula>
    </cfRule>
  </conditionalFormatting>
  <conditionalFormatting sqref="L60">
    <cfRule dxfId="49" operator="lessThan" priority="31" type="cellIs">
      <formula>$L$66-30</formula>
    </cfRule>
    <cfRule dxfId="48" operator="greaterThan" priority="32" type="cellIs">
      <formula>$L$66+30</formula>
    </cfRule>
  </conditionalFormatting>
  <conditionalFormatting sqref="M60">
    <cfRule dxfId="47" operator="lessThan" priority="29" type="cellIs">
      <formula>$M$66-30</formula>
    </cfRule>
    <cfRule dxfId="46" operator="greaterThan" priority="30" type="cellIs">
      <formula>$M$66+30</formula>
    </cfRule>
  </conditionalFormatting>
  <conditionalFormatting sqref="N60">
    <cfRule dxfId="45" operator="lessThan" priority="27" type="cellIs">
      <formula>$N$66-30</formula>
    </cfRule>
    <cfRule dxfId="44" operator="greaterThan" priority="28" type="cellIs">
      <formula>$N$66+30</formula>
    </cfRule>
  </conditionalFormatting>
  <conditionalFormatting sqref="O60">
    <cfRule dxfId="43" operator="lessThan" priority="25" type="cellIs">
      <formula>$O$66-30</formula>
    </cfRule>
    <cfRule dxfId="42" operator="greaterThan" priority="26" type="cellIs">
      <formula>$O$66+30</formula>
    </cfRule>
  </conditionalFormatting>
  <conditionalFormatting sqref="P60">
    <cfRule dxfId="41" operator="greaterThan" priority="4" type="cellIs">
      <formula>$P$66+30</formula>
    </cfRule>
    <cfRule dxfId="40" operator="lessThan" priority="3" type="cellIs">
      <formula>$P$66-30</formula>
    </cfRule>
  </conditionalFormatting>
  <conditionalFormatting sqref="B6:B59">
    <cfRule dxfId="39" operator="lessThan" priority="83" type="cellIs">
      <formula>$B$66-20</formula>
    </cfRule>
    <cfRule dxfId="38" operator="greaterThan" priority="84" type="cellIs">
      <formula>$B$66+20</formula>
    </cfRule>
  </conditionalFormatting>
  <conditionalFormatting sqref="C6:C59">
    <cfRule dxfId="37" operator="lessThan" priority="67" type="cellIs">
      <formula>$C$66-20</formula>
    </cfRule>
    <cfRule dxfId="36" operator="greaterThan" priority="68" type="cellIs">
      <formula>$C$66+20</formula>
    </cfRule>
  </conditionalFormatting>
  <conditionalFormatting sqref="D6:D59">
    <cfRule dxfId="35" operator="lessThan" priority="55" type="cellIs">
      <formula>$D$66-20</formula>
    </cfRule>
    <cfRule dxfId="34" operator="greaterThan" priority="56" type="cellIs">
      <formula>$D$66+20</formula>
    </cfRule>
  </conditionalFormatting>
  <conditionalFormatting sqref="E6:E59">
    <cfRule dxfId="33" operator="lessThan" priority="53" type="cellIs">
      <formula>$E$66-20</formula>
    </cfRule>
    <cfRule dxfId="32" operator="greaterThan" priority="54" type="cellIs">
      <formula>$E$66+20</formula>
    </cfRule>
  </conditionalFormatting>
  <conditionalFormatting sqref="F6:F59">
    <cfRule dxfId="31" operator="lessThan" priority="51" type="cellIs">
      <formula>$F$66-20</formula>
    </cfRule>
    <cfRule dxfId="30" operator="greaterThan" priority="52" type="cellIs">
      <formula>$F$66+20</formula>
    </cfRule>
  </conditionalFormatting>
  <conditionalFormatting sqref="G6:G59">
    <cfRule dxfId="29" operator="lessThan" priority="49" type="cellIs">
      <formula>$G$66-20</formula>
    </cfRule>
    <cfRule dxfId="28" operator="greaterThan" priority="50" type="cellIs">
      <formula>$G$66+20</formula>
    </cfRule>
  </conditionalFormatting>
  <conditionalFormatting sqref="H6:H59">
    <cfRule dxfId="27" operator="greaterThan" priority="8" type="cellIs">
      <formula>$H$66+20</formula>
    </cfRule>
    <cfRule dxfId="26" operator="lessThan" priority="7" type="cellIs">
      <formula>$H$66-20</formula>
    </cfRule>
  </conditionalFormatting>
  <conditionalFormatting sqref="J6:J59">
    <cfRule dxfId="25" operator="lessThan" priority="23" type="cellIs">
      <formula>$J$66-20</formula>
    </cfRule>
    <cfRule dxfId="24" operator="greaterThan" priority="24" type="cellIs">
      <formula>$J$66+20</formula>
    </cfRule>
  </conditionalFormatting>
  <conditionalFormatting sqref="K6:K59">
    <cfRule dxfId="23" operator="lessThan" priority="21" type="cellIs">
      <formula>$K$66-20</formula>
    </cfRule>
    <cfRule dxfId="22" operator="greaterThan" priority="22" type="cellIs">
      <formula>$K$66+20</formula>
    </cfRule>
  </conditionalFormatting>
  <conditionalFormatting sqref="L6:L59">
    <cfRule dxfId="21" operator="lessThan" priority="19" type="cellIs">
      <formula>$L$66-20</formula>
    </cfRule>
    <cfRule dxfId="20" operator="greaterThan" priority="20" type="cellIs">
      <formula>$L$66+20</formula>
    </cfRule>
  </conditionalFormatting>
  <conditionalFormatting sqref="M6:M59">
    <cfRule dxfId="19" operator="lessThan" priority="17" type="cellIs">
      <formula>$M$66-20</formula>
    </cfRule>
    <cfRule dxfId="18" operator="greaterThan" priority="18" type="cellIs">
      <formula>$M$66+20</formula>
    </cfRule>
  </conditionalFormatting>
  <conditionalFormatting sqref="N6:N59">
    <cfRule dxfId="17" operator="lessThan" priority="15" type="cellIs">
      <formula>$N$66-20</formula>
    </cfRule>
    <cfRule dxfId="16" operator="greaterThan" priority="16" type="cellIs">
      <formula>$N$66+20</formula>
    </cfRule>
  </conditionalFormatting>
  <conditionalFormatting sqref="O6:O59">
    <cfRule dxfId="15" operator="lessThan" priority="13" type="cellIs">
      <formula>$O$66-20</formula>
    </cfRule>
    <cfRule dxfId="14" operator="greaterThan" priority="14" type="cellIs">
      <formula>$O$66+20</formula>
    </cfRule>
  </conditionalFormatting>
  <conditionalFormatting sqref="P6:P59">
    <cfRule dxfId="13" operator="greaterThan" priority="2" type="cellIs">
      <formula>$P$66+20</formula>
    </cfRule>
    <cfRule dxfId="12" operator="lessThan" priority="1" type="cellIs">
      <formula>$P$66-20</formula>
    </cfRule>
  </conditionalFormatting>
  <printOptions gridLines="1"/>
  <pageMargins bottom="0.75" footer="0.5" header="0.5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_model</vt:lpstr>
      <vt:lpstr>1炉机侧炉温管控</vt:lpstr>
      <vt:lpstr>1炉焦侧炉温管控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2019-06-06T07:53:00Z</dcterms:created>
  <cp:lastModifiedBy>何茂成</cp:lastModifiedBy>
  <dcterms:modified xsi:type="dcterms:W3CDTF">2019-07-20T01:58:44Z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2052-11.1.0.8696</vt:lpwstr>
  </property>
</Properties>
</file>