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6#-7#焦炉关键指标统计" sheetId="1" r:id="rId1"/>
    <sheet name="_analysis_month_day" sheetId="7" r:id="rId2"/>
    <sheet name="_tag_month_day" sheetId="2" r:id="rId3"/>
    <sheet name="_crushing_month_day" sheetId="3" r:id="rId4"/>
    <sheet name="_lianjiao_month_day" sheetId="4" r:id="rId5"/>
    <sheet name="_peimei_month_day" sheetId="5" r:id="rId6"/>
    <sheet name="_metadata" sheetId="6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E11" i="1" l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K9" i="1"/>
  <c r="L36" i="1"/>
  <c r="K36" i="1"/>
  <c r="J36" i="1"/>
  <c r="I36" i="1"/>
  <c r="H36" i="1"/>
  <c r="G36" i="1"/>
  <c r="C36" i="1"/>
  <c r="B36" i="1"/>
  <c r="L35" i="1"/>
  <c r="K35" i="1"/>
  <c r="J35" i="1"/>
  <c r="I35" i="1"/>
  <c r="H35" i="1"/>
  <c r="G35" i="1"/>
  <c r="C35" i="1"/>
  <c r="B35" i="1"/>
  <c r="L34" i="1"/>
  <c r="K34" i="1"/>
  <c r="J34" i="1"/>
  <c r="I34" i="1"/>
  <c r="H34" i="1"/>
  <c r="G34" i="1"/>
  <c r="C34" i="1"/>
  <c r="B34" i="1"/>
  <c r="L33" i="1"/>
  <c r="K33" i="1"/>
  <c r="J33" i="1"/>
  <c r="I33" i="1"/>
  <c r="H33" i="1"/>
  <c r="G33" i="1"/>
  <c r="C33" i="1"/>
  <c r="B33" i="1"/>
  <c r="L32" i="1"/>
  <c r="K32" i="1"/>
  <c r="J32" i="1"/>
  <c r="I32" i="1"/>
  <c r="H32" i="1"/>
  <c r="G32" i="1"/>
  <c r="C32" i="1"/>
  <c r="B32" i="1"/>
  <c r="L31" i="1"/>
  <c r="K31" i="1"/>
  <c r="J31" i="1"/>
  <c r="I31" i="1"/>
  <c r="H31" i="1"/>
  <c r="G31" i="1"/>
  <c r="C31" i="1"/>
  <c r="B31" i="1"/>
  <c r="L30" i="1"/>
  <c r="K30" i="1"/>
  <c r="J30" i="1"/>
  <c r="I30" i="1"/>
  <c r="H30" i="1"/>
  <c r="G30" i="1"/>
  <c r="C30" i="1"/>
  <c r="B30" i="1"/>
  <c r="L29" i="1"/>
  <c r="K29" i="1"/>
  <c r="J29" i="1"/>
  <c r="I29" i="1"/>
  <c r="H29" i="1"/>
  <c r="G29" i="1"/>
  <c r="C29" i="1"/>
  <c r="B29" i="1"/>
  <c r="L28" i="1"/>
  <c r="K28" i="1"/>
  <c r="J28" i="1"/>
  <c r="I28" i="1"/>
  <c r="H28" i="1"/>
  <c r="G28" i="1"/>
  <c r="C28" i="1"/>
  <c r="B28" i="1"/>
  <c r="L27" i="1"/>
  <c r="K27" i="1"/>
  <c r="J27" i="1"/>
  <c r="I27" i="1"/>
  <c r="H27" i="1"/>
  <c r="G27" i="1"/>
  <c r="C27" i="1"/>
  <c r="B27" i="1"/>
  <c r="L26" i="1"/>
  <c r="K26" i="1"/>
  <c r="J26" i="1"/>
  <c r="I26" i="1"/>
  <c r="H26" i="1"/>
  <c r="G26" i="1"/>
  <c r="C26" i="1"/>
  <c r="B26" i="1"/>
  <c r="L25" i="1"/>
  <c r="K25" i="1"/>
  <c r="J25" i="1"/>
  <c r="I25" i="1"/>
  <c r="H25" i="1"/>
  <c r="G25" i="1"/>
  <c r="C25" i="1"/>
  <c r="B25" i="1"/>
  <c r="L24" i="1"/>
  <c r="K24" i="1"/>
  <c r="J24" i="1"/>
  <c r="I24" i="1"/>
  <c r="H24" i="1"/>
  <c r="G24" i="1"/>
  <c r="C24" i="1"/>
  <c r="B24" i="1"/>
  <c r="L23" i="1"/>
  <c r="K23" i="1"/>
  <c r="J23" i="1"/>
  <c r="I23" i="1"/>
  <c r="H23" i="1"/>
  <c r="G23" i="1"/>
  <c r="C23" i="1"/>
  <c r="B23" i="1"/>
  <c r="L22" i="1"/>
  <c r="K22" i="1"/>
  <c r="J22" i="1"/>
  <c r="I22" i="1"/>
  <c r="H22" i="1"/>
  <c r="G22" i="1"/>
  <c r="C22" i="1"/>
  <c r="B22" i="1"/>
  <c r="L21" i="1"/>
  <c r="K21" i="1"/>
  <c r="J21" i="1"/>
  <c r="I21" i="1"/>
  <c r="H21" i="1"/>
  <c r="G21" i="1"/>
  <c r="C21" i="1"/>
  <c r="B21" i="1"/>
  <c r="L20" i="1"/>
  <c r="K20" i="1"/>
  <c r="J20" i="1"/>
  <c r="I20" i="1"/>
  <c r="H20" i="1"/>
  <c r="G20" i="1"/>
  <c r="C20" i="1"/>
  <c r="B20" i="1"/>
  <c r="L19" i="1"/>
  <c r="K19" i="1"/>
  <c r="J19" i="1"/>
  <c r="I19" i="1"/>
  <c r="H19" i="1"/>
  <c r="G19" i="1"/>
  <c r="C19" i="1"/>
  <c r="B19" i="1"/>
  <c r="L18" i="1"/>
  <c r="K18" i="1"/>
  <c r="J18" i="1"/>
  <c r="I18" i="1"/>
  <c r="H18" i="1"/>
  <c r="G18" i="1"/>
  <c r="C18" i="1"/>
  <c r="B18" i="1"/>
  <c r="L17" i="1"/>
  <c r="K17" i="1"/>
  <c r="J17" i="1"/>
  <c r="I17" i="1"/>
  <c r="H17" i="1"/>
  <c r="G17" i="1"/>
  <c r="C17" i="1"/>
  <c r="B17" i="1"/>
  <c r="L16" i="1"/>
  <c r="K16" i="1"/>
  <c r="J16" i="1"/>
  <c r="I16" i="1"/>
  <c r="H16" i="1"/>
  <c r="G16" i="1"/>
  <c r="C16" i="1"/>
  <c r="B16" i="1"/>
  <c r="L15" i="1"/>
  <c r="K15" i="1"/>
  <c r="J15" i="1"/>
  <c r="I15" i="1"/>
  <c r="H15" i="1"/>
  <c r="G15" i="1"/>
  <c r="C15" i="1"/>
  <c r="B15" i="1"/>
  <c r="L14" i="1"/>
  <c r="K14" i="1"/>
  <c r="J14" i="1"/>
  <c r="I14" i="1"/>
  <c r="H14" i="1"/>
  <c r="G14" i="1"/>
  <c r="C14" i="1"/>
  <c r="B14" i="1"/>
  <c r="L13" i="1"/>
  <c r="K13" i="1"/>
  <c r="J13" i="1"/>
  <c r="I13" i="1"/>
  <c r="H13" i="1"/>
  <c r="G13" i="1"/>
  <c r="C13" i="1"/>
  <c r="B13" i="1"/>
  <c r="L12" i="1"/>
  <c r="K12" i="1"/>
  <c r="J12" i="1"/>
  <c r="I12" i="1"/>
  <c r="H12" i="1"/>
  <c r="G12" i="1"/>
  <c r="C12" i="1"/>
  <c r="B12" i="1"/>
  <c r="L11" i="1"/>
  <c r="K11" i="1"/>
  <c r="J11" i="1"/>
  <c r="I11" i="1"/>
  <c r="H11" i="1"/>
  <c r="G11" i="1"/>
  <c r="C11" i="1"/>
  <c r="B11" i="1"/>
  <c r="L10" i="1"/>
  <c r="K10" i="1"/>
  <c r="J10" i="1"/>
  <c r="I10" i="1"/>
  <c r="H10" i="1"/>
  <c r="G10" i="1"/>
  <c r="C10" i="1"/>
  <c r="B10" i="1"/>
  <c r="L9" i="1"/>
  <c r="J9" i="1"/>
  <c r="I9" i="1"/>
  <c r="H9" i="1"/>
  <c r="G9" i="1"/>
  <c r="C9" i="1"/>
  <c r="B9" i="1"/>
  <c r="L8" i="1"/>
  <c r="K8" i="1"/>
  <c r="J8" i="1"/>
  <c r="I8" i="1"/>
  <c r="H8" i="1"/>
  <c r="G8" i="1"/>
  <c r="C8" i="1"/>
  <c r="B8" i="1"/>
  <c r="L7" i="1"/>
  <c r="K7" i="1"/>
  <c r="J7" i="1"/>
  <c r="I7" i="1"/>
  <c r="H7" i="1"/>
  <c r="G7" i="1"/>
  <c r="C7" i="1"/>
  <c r="B7" i="1"/>
  <c r="L6" i="1"/>
  <c r="K6" i="1"/>
  <c r="J6" i="1"/>
  <c r="I6" i="1"/>
  <c r="H6" i="1"/>
  <c r="G6" i="1"/>
  <c r="C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comments1.xml><?xml version="1.0" encoding="utf-8"?>
<comments xmlns="http://schemas.openxmlformats.org/spreadsheetml/2006/main">
  <authors>
    <author>作者</author>
    <author>何茂成</author>
  </authors>
  <commentList>
    <comment ref="B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C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D6" authorId="1">
      <text>
        <r>
          <rPr>
            <b/>
            <sz val="9"/>
            <color indexed="81"/>
            <rFont val="宋体"/>
            <family val="3"/>
            <charset val="134"/>
          </rPr>
          <t>何茂成:</t>
        </r>
        <r>
          <rPr>
            <sz val="9"/>
            <color indexed="81"/>
            <rFont val="宋体"/>
            <family val="3"/>
            <charset val="134"/>
          </rPr>
          <t>输入前一天最大值</t>
        </r>
      </text>
    </comment>
    <comment ref="E6" authorId="1">
      <text>
        <r>
          <rPr>
            <b/>
            <sz val="9"/>
            <color indexed="81"/>
            <rFont val="宋体"/>
            <family val="3"/>
            <charset val="134"/>
          </rPr>
          <t>何茂成:</t>
        </r>
        <r>
          <rPr>
            <sz val="9"/>
            <color indexed="81"/>
            <rFont val="宋体"/>
            <family val="3"/>
            <charset val="134"/>
          </rPr>
          <t xml:space="preserve">
输入前一天最大值</t>
        </r>
      </text>
    </comment>
    <comment ref="F6" authorId="1">
      <text>
        <r>
          <rPr>
            <b/>
            <sz val="9"/>
            <color indexed="81"/>
            <rFont val="宋体"/>
            <family val="3"/>
            <charset val="134"/>
          </rPr>
          <t>何茂成:</t>
        </r>
        <r>
          <rPr>
            <sz val="9"/>
            <color indexed="81"/>
            <rFont val="宋体"/>
            <family val="3"/>
            <charset val="134"/>
          </rPr>
          <t xml:space="preserve">
每天夜班输入前天平均的数值</t>
        </r>
      </text>
    </comment>
    <comment ref="H6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作者</t>
        </r>
        <r>
          <rPr>
            <sz val="9"/>
            <rFont val="Tahoma"/>
            <family val="2"/>
          </rPr>
          <t xml:space="preserve">:
</t>
        </r>
        <r>
          <rPr>
            <sz val="9"/>
            <rFont val="宋体"/>
            <family val="3"/>
            <charset val="134"/>
          </rPr>
          <t>作者</t>
        </r>
        <r>
          <rPr>
            <sz val="9"/>
            <rFont val="Tahoma"/>
            <family val="2"/>
          </rPr>
          <t xml:space="preserve">:
</t>
        </r>
        <r>
          <rPr>
            <sz val="9"/>
            <rFont val="宋体"/>
            <family val="3"/>
            <charset val="134"/>
          </rPr>
          <t>每天夜班输入前天平均的数值</t>
        </r>
      </text>
    </comment>
    <comment ref="J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每天夜班输入前天平均的数值</t>
        </r>
      </text>
    </comment>
    <comment ref="K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L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<sst xmlns="http://schemas.openxmlformats.org/spreadsheetml/2006/main" count="45" uniqueCount="44">
  <si>
    <t xml:space="preserve">焦化热工作业区6#-7#焦炉关键指标管控情况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</si>
  <si>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</si>
  <si>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</si>
  <si>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</si>
  <si>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</si>
  <si>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</si>
  <si>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</si>
  <si>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</si>
  <si>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</si>
  <si>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</si>
  <si>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</si>
  <si>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</si>
  <si>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</si>
  <si>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</si>
  <si>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</si>
  <si>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</si>
  <si>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</si>
  <si>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</si>
  <si>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</si>
  <si>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99.5%</t>
    </r>
  </si>
  <si>
    <t>70~77</t>
  </si>
  <si>
    <t>≥0.90</t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</si>
  <si>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0.90</t>
    </r>
  </si>
  <si>
    <r>
      <rPr>
        <sz val="11"/>
        <rFont val="Arial"/>
        <family val="2"/>
        <scheme val="minor"/>
      </rPr>
      <t>≥</t>
    </r>
    <r>
      <rPr>
        <sz val="11"/>
        <rFont val="Arial"/>
        <family val="2"/>
        <scheme val="minor"/>
      </rPr>
      <t>0.80</t>
    </r>
  </si>
  <si>
    <r>
      <rPr>
        <sz val="11"/>
        <rFont val="Arial"/>
        <family val="2"/>
        <scheme val="minor"/>
      </rPr>
      <t>≥</t>
    </r>
    <r>
      <rPr>
        <sz val="11"/>
        <rFont val="Arial"/>
        <family val="2"/>
        <scheme val="minor"/>
      </rPr>
      <t>0.90</t>
    </r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</si>
  <si>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0.95</t>
    </r>
  </si>
  <si>
    <t>≥0.85</t>
  </si>
  <si>
    <r>
      <rPr>
        <sz val="11"/>
        <color theme="1"/>
        <rFont val="Arial"/>
        <family val="2"/>
        <scheme val="minor"/>
      </rPr>
      <t>≤170</t>
    </r>
    <r>
      <rPr>
        <sz val="11"/>
        <color theme="1"/>
        <rFont val="Arial"/>
        <family val="2"/>
        <scheme val="minor"/>
      </rPr>
      <t>℃</t>
    </r>
  </si>
  <si>
    <t>≤3%</t>
  </si>
  <si>
    <t>未完成的指标请在备注栏说明原因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</si>
  <si>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</si>
  <si>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</si>
  <si>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</si>
  <si>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</si>
  <si>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</si>
  <si>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</si>
  <si>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</si>
  <si>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</si>
  <si>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</si>
  <si>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/>
  </si>
  <si>
    <t>CK67_L1R_CB_CBAcTol_1m_evt</t>
  </si>
  <si>
    <r>
      <t>M</t>
    </r>
    <r>
      <rPr>
        <sz val="11"/>
        <color theme="1"/>
        <rFont val="Arial"/>
        <family val="2"/>
        <scheme val="minor"/>
      </rPr>
      <t>10</t>
    </r>
    <phoneticPr fontId="12" type="noConversion"/>
  </si>
  <si>
    <t>≤6</t>
    <phoneticPr fontId="12" type="noConversion"/>
  </si>
  <si>
    <t>KH-Y/M10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</si>
</sst>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indexed="2"/>
      <name val="Arial"/>
      <family val="2"/>
      <scheme val="minor"/>
    </font>
    <font>
      <sz val="10.5"/>
      <color theme="1"/>
      <name val="Tahoma"/>
      <family val="2"/>
    </font>
    <font>
      <sz val="10.5"/>
      <color theme="1"/>
      <name val="等线"/>
      <family val="3"/>
      <charset val="134"/>
    </font>
    <font>
      <sz val="12"/>
      <color rgb="FF6A875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宋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39988402966399123"/>
        <bgColor theme="6" tint="0.39988402966399123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6" tint="0.39988402966399123"/>
      </patternFill>
    </fill>
    <fill>
      <patternFill patternType="solid">
        <fgColor theme="0" tint="-0.249977111117893"/>
        <bgColor rgb="FF00B0F0"/>
      </patternFill>
    </fill>
    <fill>
      <patternFill patternType="solid">
        <fgColor theme="4" tint="0.59999389629810485"/>
        <bgColor rgb="FF00B0F0"/>
      </patternFill>
    </fill>
  </fills>
  <borders count="11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6" fontId="0" fillId="3" borderId="5" xfId="0" applyNumberForma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2" fontId="4" fillId="3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justify"/>
    </xf>
    <xf numFmtId="0" fontId="8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11"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149561</xdr:colOff>
      <xdr:row>3</xdr:row>
      <xdr:rowOff>254000</xdr:rowOff>
    </xdr:to>
    <xdr:cxnSp macro="">
      <xdr:nvCxnSpPr>
        <xdr:cNvPr id="4" name="直接连接符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 bwMode="auto"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showGridLines="0" tabSelected="1" topLeftCell="A17" zoomScale="85" workbookViewId="0">
      <selection activeCell="F6" sqref="F6:F36"/>
    </sheetView>
  </sheetViews>
  <sheetFormatPr defaultColWidth="9" defaultRowHeight="14.25" x14ac:dyDescent="0.2"/>
  <cols>
    <col min="1" max="10" width="11.375" style="1" customWidth="1"/>
    <col min="11" max="12" width="11.375" style="2" customWidth="1"/>
    <col min="13" max="13" width="54.375" style="3" customWidth="1"/>
  </cols>
  <sheetData>
    <row r="1" spans="1:13" ht="30" customHeight="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20.100000000000001" customHeight="1" x14ac:dyDescent="0.2">
      <c r="A2" s="4" t="s">
        <v>1</v>
      </c>
      <c r="B2" s="36" t="s">
        <v>2</v>
      </c>
      <c r="C2" s="37"/>
      <c r="D2" s="32" t="s">
        <v>4</v>
      </c>
      <c r="E2" s="33"/>
      <c r="F2" s="33"/>
      <c r="G2" s="34"/>
      <c r="H2" s="29" t="s">
        <v>3</v>
      </c>
      <c r="I2" s="30"/>
      <c r="J2" s="31"/>
      <c r="K2" s="38" t="s">
        <v>5</v>
      </c>
      <c r="L2" s="38"/>
      <c r="M2" s="23" t="s">
        <v>6</v>
      </c>
    </row>
    <row r="3" spans="1:13" ht="20.100000000000001" customHeight="1" x14ac:dyDescent="0.2">
      <c r="A3" s="6" t="s">
        <v>7</v>
      </c>
      <c r="B3" s="4" t="s">
        <v>8</v>
      </c>
      <c r="C3" s="7" t="s">
        <v>9</v>
      </c>
      <c r="D3" s="7" t="s">
        <v>14</v>
      </c>
      <c r="E3" s="7" t="s">
        <v>15</v>
      </c>
      <c r="F3" s="21" t="s">
        <v>41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16</v>
      </c>
      <c r="L3" s="7" t="s">
        <v>17</v>
      </c>
      <c r="M3" s="24"/>
    </row>
    <row r="4" spans="1:13" ht="21.95" customHeight="1" x14ac:dyDescent="0.2">
      <c r="A4" s="8" t="s">
        <v>18</v>
      </c>
      <c r="B4" s="7" t="s">
        <v>19</v>
      </c>
      <c r="C4" s="7" t="s">
        <v>20</v>
      </c>
      <c r="D4" s="7" t="s">
        <v>25</v>
      </c>
      <c r="E4" s="7" t="s">
        <v>26</v>
      </c>
      <c r="F4" s="22" t="s">
        <v>42</v>
      </c>
      <c r="G4" s="7" t="s">
        <v>21</v>
      </c>
      <c r="H4" s="7" t="s">
        <v>22</v>
      </c>
      <c r="I4" s="9" t="s">
        <v>23</v>
      </c>
      <c r="J4" s="7" t="s">
        <v>24</v>
      </c>
      <c r="K4" s="7" t="s">
        <v>27</v>
      </c>
      <c r="L4" s="7" t="s">
        <v>28</v>
      </c>
      <c r="M4" s="25"/>
    </row>
    <row r="5" spans="1:13" ht="21.95" hidden="1" customHeight="1" x14ac:dyDescent="0.2">
      <c r="A5" s="10"/>
      <c r="B5" s="7">
        <v>99.5</v>
      </c>
      <c r="C5" s="7"/>
      <c r="D5" s="7">
        <v>0.95</v>
      </c>
      <c r="E5" s="7">
        <v>0.85</v>
      </c>
      <c r="F5" s="7">
        <v>6</v>
      </c>
      <c r="G5" s="7">
        <v>0.9</v>
      </c>
      <c r="H5" s="7">
        <v>0.9</v>
      </c>
      <c r="I5" s="9">
        <v>0.8</v>
      </c>
      <c r="J5" s="7">
        <v>0.9</v>
      </c>
      <c r="K5" s="7">
        <v>170</v>
      </c>
      <c r="L5" s="7">
        <v>3</v>
      </c>
      <c r="M5" s="5"/>
    </row>
    <row r="6" spans="1:13" ht="20.100000000000001" customHeight="1" x14ac:dyDescent="0.2">
      <c r="A6" s="11">
        <f ca="1">IF(_metadata!B1="",EOMONTH(NOW(),-1)+1,EOMONTH(_metadata!B1,-1)+1)</f>
        <v>43678</v>
      </c>
      <c r="B6" s="12" t="str">
        <f>IF(_peimei_month_day!A3="","",_peimei_month_day!A3)</f>
        <v/>
      </c>
      <c r="C6" s="12" t="str">
        <f>IF(_crushing_month_day!A3="","",_crushing_month_day!A3)</f>
        <v/>
      </c>
      <c r="D6" s="12" t="str">
        <f>IF(_lianjiao_month_day!E3="","",_lianjiao_month_day!E3)</f>
        <v/>
      </c>
      <c r="E6" s="12" t="str">
        <f>IF(_lianjiao_month_day!F3="","",_lianjiao_month_day!F3)</f>
        <v/>
      </c>
      <c r="F6" s="12" t="str">
        <f>IF(_analysis_month_day!A2="","",_analysis_month_day!A2)</f>
        <v/>
      </c>
      <c r="G6" s="12" t="str">
        <f>IF(_lianjiao_month_day!A3="","",_lianjiao_month_day!A3)</f>
        <v/>
      </c>
      <c r="H6" s="12" t="str">
        <f>IF(_lianjiao_month_day!B3="","",_lianjiao_month_day!B3)</f>
        <v/>
      </c>
      <c r="I6" s="12" t="str">
        <f>IF(_lianjiao_month_day!C3="","",_lianjiao_month_day!C3)</f>
        <v/>
      </c>
      <c r="J6" s="12" t="str">
        <f>IF(_lianjiao_month_day!D3="","",_lianjiao_month_day!D3)</f>
        <v/>
      </c>
      <c r="K6" s="12" t="str">
        <f>IF(_tag_month_day!A3="","",_tag_month_day!A3)</f>
        <v/>
      </c>
      <c r="L6" s="12" t="str">
        <f>IF(_tag_month_day!B3="","",_tag_month_day!B3)</f>
        <v/>
      </c>
      <c r="M6" s="13"/>
    </row>
    <row r="7" spans="1:13" ht="20.100000000000001" customHeight="1" x14ac:dyDescent="0.2">
      <c r="A7" s="11">
        <f t="shared" ref="A7:A36" ca="1" si="0">A6+1</f>
        <v>43679</v>
      </c>
      <c r="B7" s="14" t="str">
        <f>IF(_peimei_month_day!A4="","",_peimei_month_day!A4)</f>
        <v/>
      </c>
      <c r="C7" s="14" t="str">
        <f>IF(_crushing_month_day!A4="","",_crushing_month_day!A4)</f>
        <v/>
      </c>
      <c r="D7" s="14" t="str">
        <f>IF(_lianjiao_month_day!E4="","",_lianjiao_month_day!E4)</f>
        <v/>
      </c>
      <c r="E7" s="14" t="str">
        <f>IF(_lianjiao_month_day!F4="","",_lianjiao_month_day!F4)</f>
        <v/>
      </c>
      <c r="F7" s="12" t="str">
        <f>IF(_analysis_month_day!A3="","",_analysis_month_day!A3)</f>
        <v/>
      </c>
      <c r="G7" s="14" t="str">
        <f>IF(_lianjiao_month_day!A4="","",_lianjiao_month_day!A4)</f>
        <v/>
      </c>
      <c r="H7" s="14" t="str">
        <f>IF(_lianjiao_month_day!B4="","",_lianjiao_month_day!B4)</f>
        <v/>
      </c>
      <c r="I7" s="14" t="str">
        <f>IF(_lianjiao_month_day!C4="","",_lianjiao_month_day!C4)</f>
        <v/>
      </c>
      <c r="J7" s="14" t="str">
        <f>IF(_lianjiao_month_day!D4="","",_lianjiao_month_day!D4)</f>
        <v/>
      </c>
      <c r="K7" s="14" t="str">
        <f>IF(_tag_month_day!A4="","",_tag_month_day!A4)</f>
        <v/>
      </c>
      <c r="L7" s="14" t="str">
        <f>IF(_tag_month_day!B4="","",_tag_month_day!B4)</f>
        <v/>
      </c>
      <c r="M7" s="13"/>
    </row>
    <row r="8" spans="1:13" ht="20.100000000000001" customHeight="1" x14ac:dyDescent="0.2">
      <c r="A8" s="11">
        <f t="shared" ca="1" si="0"/>
        <v>43680</v>
      </c>
      <c r="B8" s="15" t="str">
        <f>IF(_peimei_month_day!A5="","",_peimei_month_day!A5)</f>
        <v/>
      </c>
      <c r="C8" s="15" t="str">
        <f>IF(_crushing_month_day!A5="","",_crushing_month_day!A5)</f>
        <v/>
      </c>
      <c r="D8" s="15" t="str">
        <f>IF(_lianjiao_month_day!E5="","",_lianjiao_month_day!E5)</f>
        <v/>
      </c>
      <c r="E8" s="15" t="str">
        <f>IF(_lianjiao_month_day!F5="","",_lianjiao_month_day!F5)</f>
        <v/>
      </c>
      <c r="F8" s="12" t="str">
        <f>IF(_analysis_month_day!A4="","",_analysis_month_day!A4)</f>
        <v/>
      </c>
      <c r="G8" s="15" t="str">
        <f>IF(_lianjiao_month_day!A5="","",_lianjiao_month_day!A5)</f>
        <v/>
      </c>
      <c r="H8" s="15" t="str">
        <f>IF(_lianjiao_month_day!B5="","",_lianjiao_month_day!B5)</f>
        <v/>
      </c>
      <c r="I8" s="15" t="str">
        <f>IF(_lianjiao_month_day!C5="","",_lianjiao_month_day!C5)</f>
        <v/>
      </c>
      <c r="J8" s="15" t="str">
        <f>IF(_lianjiao_month_day!D5="","",_lianjiao_month_day!D5)</f>
        <v/>
      </c>
      <c r="K8" s="15" t="str">
        <f>IF(_tag_month_day!A5="","",_tag_month_day!A5)</f>
        <v/>
      </c>
      <c r="L8" s="15" t="str">
        <f>IF(_tag_month_day!B5="","",_tag_month_day!B5)</f>
        <v/>
      </c>
      <c r="M8" s="13"/>
    </row>
    <row r="9" spans="1:13" ht="20.100000000000001" customHeight="1" x14ac:dyDescent="0.2">
      <c r="A9" s="11">
        <f t="shared" ca="1" si="0"/>
        <v>43681</v>
      </c>
      <c r="B9" s="15" t="str">
        <f>IF(_peimei_month_day!A6="","",_peimei_month_day!A6)</f>
        <v/>
      </c>
      <c r="C9" s="15" t="str">
        <f>IF(_crushing_month_day!A6="","",_crushing_month_day!A6)</f>
        <v/>
      </c>
      <c r="D9" s="15" t="str">
        <f>IF(_lianjiao_month_day!E6="","",_lianjiao_month_day!E6)</f>
        <v/>
      </c>
      <c r="E9" s="15" t="str">
        <f>IF(_lianjiao_month_day!F6="","",_lianjiao_month_day!F6)</f>
        <v/>
      </c>
      <c r="F9" s="12" t="str">
        <f>IF(_analysis_month_day!A5="","",_analysis_month_day!A5)</f>
        <v/>
      </c>
      <c r="G9" s="15" t="str">
        <f>IF(_lianjiao_month_day!A6="","",_lianjiao_month_day!A6)</f>
        <v/>
      </c>
      <c r="H9" s="15" t="str">
        <f>IF(_lianjiao_month_day!B6="","",_lianjiao_month_day!B6)</f>
        <v/>
      </c>
      <c r="I9" s="15" t="str">
        <f>IF(_lianjiao_month_day!C6="","",_lianjiao_month_day!C6)</f>
        <v/>
      </c>
      <c r="J9" s="15" t="str">
        <f>IF(_lianjiao_month_day!D6="","",_lianjiao_month_day!D6)</f>
        <v/>
      </c>
      <c r="K9" s="15" t="str">
        <f>IF(_tag_month_day!A6="","",_tag_month_day!A6)</f>
        <v/>
      </c>
      <c r="L9" s="15" t="str">
        <f>IF(_tag_month_day!B6="","",_tag_month_day!B6)</f>
        <v/>
      </c>
      <c r="M9" s="13"/>
    </row>
    <row r="10" spans="1:13" ht="20.100000000000001" customHeight="1" x14ac:dyDescent="0.2">
      <c r="A10" s="11">
        <f t="shared" ca="1" si="0"/>
        <v>43682</v>
      </c>
      <c r="B10" s="15" t="str">
        <f>IF(_peimei_month_day!A7="","",_peimei_month_day!A7)</f>
        <v/>
      </c>
      <c r="C10" s="14" t="str">
        <f>IF(_crushing_month_day!A7="","",_crushing_month_day!A7)</f>
        <v/>
      </c>
      <c r="D10" s="14" t="str">
        <f>IF(_lianjiao_month_day!E7="","",_lianjiao_month_day!E7)</f>
        <v/>
      </c>
      <c r="E10" s="14" t="str">
        <f>IF(_lianjiao_month_day!F7="","",_lianjiao_month_day!F7)</f>
        <v/>
      </c>
      <c r="F10" s="12" t="str">
        <f>IF(_analysis_month_day!A6="","",_analysis_month_day!A6)</f>
        <v/>
      </c>
      <c r="G10" s="15" t="str">
        <f>IF(_lianjiao_month_day!A7="","",_lianjiao_month_day!A7)</f>
        <v/>
      </c>
      <c r="H10" s="15" t="str">
        <f>IF(_lianjiao_month_day!B7="","",_lianjiao_month_day!B7)</f>
        <v/>
      </c>
      <c r="I10" s="15" t="str">
        <f>IF(_lianjiao_month_day!C7="","",_lianjiao_month_day!C7)</f>
        <v/>
      </c>
      <c r="J10" s="15" t="str">
        <f>IF(_lianjiao_month_day!D7="","",_lianjiao_month_day!D7)</f>
        <v/>
      </c>
      <c r="K10" s="14" t="str">
        <f>IF(_tag_month_day!A7="","",_tag_month_day!A7)</f>
        <v/>
      </c>
      <c r="L10" s="14" t="str">
        <f>IF(_tag_month_day!B7="","",_tag_month_day!B7)</f>
        <v/>
      </c>
      <c r="M10" s="13"/>
    </row>
    <row r="11" spans="1:13" ht="20.100000000000001" customHeight="1" x14ac:dyDescent="0.2">
      <c r="A11" s="11">
        <f t="shared" ca="1" si="0"/>
        <v>43683</v>
      </c>
      <c r="B11" s="15" t="str">
        <f>IF(_peimei_month_day!A8="","",_peimei_month_day!A8)</f>
        <v/>
      </c>
      <c r="C11" s="14" t="str">
        <f>IF(_crushing_month_day!A8="","",_crushing_month_day!A8)</f>
        <v/>
      </c>
      <c r="D11" s="14" t="str">
        <f>IF(_lianjiao_month_day!E8="","",_lianjiao_month_day!E8)</f>
        <v/>
      </c>
      <c r="E11" s="14" t="str">
        <f>IF(_lianjiao_month_day!F8="","",_lianjiao_month_day!F8)</f>
        <v/>
      </c>
      <c r="F11" s="12" t="str">
        <f>IF(_analysis_month_day!A7="","",_analysis_month_day!A7)</f>
        <v/>
      </c>
      <c r="G11" s="15" t="str">
        <f>IF(_lianjiao_month_day!A8="","",_lianjiao_month_day!A8)</f>
        <v/>
      </c>
      <c r="H11" s="15" t="str">
        <f>IF(_lianjiao_month_day!B8="","",_lianjiao_month_day!B8)</f>
        <v/>
      </c>
      <c r="I11" s="15" t="str">
        <f>IF(_lianjiao_month_day!C8="","",_lianjiao_month_day!C8)</f>
        <v/>
      </c>
      <c r="J11" s="15" t="str">
        <f>IF(_lianjiao_month_day!D8="","",_lianjiao_month_day!D8)</f>
        <v/>
      </c>
      <c r="K11" s="14" t="str">
        <f>IF(_tag_month_day!A8="","",_tag_month_day!A8)</f>
        <v/>
      </c>
      <c r="L11" s="14" t="str">
        <f>IF(_tag_month_day!B8="","",_tag_month_day!B8)</f>
        <v/>
      </c>
      <c r="M11" s="13"/>
    </row>
    <row r="12" spans="1:13" ht="20.100000000000001" customHeight="1" x14ac:dyDescent="0.2">
      <c r="A12" s="11">
        <f t="shared" ca="1" si="0"/>
        <v>43684</v>
      </c>
      <c r="B12" s="16" t="str">
        <f>IF(_peimei_month_day!A9="","",_peimei_month_day!A9)</f>
        <v/>
      </c>
      <c r="C12" s="16" t="str">
        <f>IF(_crushing_month_day!A9="","",_crushing_month_day!A9)</f>
        <v/>
      </c>
      <c r="D12" s="14" t="str">
        <f>IF(_lianjiao_month_day!E9="","",_lianjiao_month_day!E9)</f>
        <v/>
      </c>
      <c r="E12" s="14" t="str">
        <f>IF(_lianjiao_month_day!F9="","",_lianjiao_month_day!F9)</f>
        <v/>
      </c>
      <c r="F12" s="12" t="str">
        <f>IF(_analysis_month_day!A8="","",_analysis_month_day!A8)</f>
        <v/>
      </c>
      <c r="G12" s="16" t="str">
        <f>IF(_lianjiao_month_day!A9="","",_lianjiao_month_day!A9)</f>
        <v/>
      </c>
      <c r="H12" s="16" t="str">
        <f>IF(_lianjiao_month_day!B9="","",_lianjiao_month_day!B9)</f>
        <v/>
      </c>
      <c r="I12" s="16" t="str">
        <f>IF(_lianjiao_month_day!C9="","",_lianjiao_month_day!C9)</f>
        <v/>
      </c>
      <c r="J12" s="16" t="str">
        <f>IF(_lianjiao_month_day!D9="","",_lianjiao_month_day!D9)</f>
        <v/>
      </c>
      <c r="K12" s="14" t="str">
        <f>IF(_tag_month_day!A9="","",_tag_month_day!A9)</f>
        <v/>
      </c>
      <c r="L12" s="14" t="str">
        <f>IF(_tag_month_day!B9="","",_tag_month_day!B9)</f>
        <v/>
      </c>
      <c r="M12" s="13"/>
    </row>
    <row r="13" spans="1:13" ht="20.100000000000001" customHeight="1" x14ac:dyDescent="0.2">
      <c r="A13" s="11">
        <f t="shared" ca="1" si="0"/>
        <v>43685</v>
      </c>
      <c r="B13" s="16" t="str">
        <f>IF(_peimei_month_day!A10="","",_peimei_month_day!A10)</f>
        <v/>
      </c>
      <c r="C13" s="16" t="str">
        <f>IF(_crushing_month_day!A10="","",_crushing_month_day!A10)</f>
        <v/>
      </c>
      <c r="D13" s="14" t="str">
        <f>IF(_lianjiao_month_day!E10="","",_lianjiao_month_day!E10)</f>
        <v/>
      </c>
      <c r="E13" s="14" t="str">
        <f>IF(_lianjiao_month_day!F10="","",_lianjiao_month_day!F10)</f>
        <v/>
      </c>
      <c r="F13" s="12" t="str">
        <f>IF(_analysis_month_day!A9="","",_analysis_month_day!A9)</f>
        <v/>
      </c>
      <c r="G13" s="16" t="str">
        <f>IF(_lianjiao_month_day!A10="","",_lianjiao_month_day!A10)</f>
        <v/>
      </c>
      <c r="H13" s="16" t="str">
        <f>IF(_lianjiao_month_day!B10="","",_lianjiao_month_day!B10)</f>
        <v/>
      </c>
      <c r="I13" s="16" t="str">
        <f>IF(_lianjiao_month_day!C10="","",_lianjiao_month_day!C10)</f>
        <v/>
      </c>
      <c r="J13" s="16" t="str">
        <f>IF(_lianjiao_month_day!D10="","",_lianjiao_month_day!D10)</f>
        <v/>
      </c>
      <c r="K13" s="14" t="str">
        <f>IF(_tag_month_day!A10="","",_tag_month_day!A10)</f>
        <v/>
      </c>
      <c r="L13" s="14" t="str">
        <f>IF(_tag_month_day!B10="","",_tag_month_day!B10)</f>
        <v/>
      </c>
      <c r="M13" s="13"/>
    </row>
    <row r="14" spans="1:13" ht="20.100000000000001" customHeight="1" x14ac:dyDescent="0.2">
      <c r="A14" s="11">
        <f t="shared" ca="1" si="0"/>
        <v>43686</v>
      </c>
      <c r="B14" s="16" t="str">
        <f>IF(_peimei_month_day!A11="","",_peimei_month_day!A11)</f>
        <v/>
      </c>
      <c r="C14" s="16" t="str">
        <f>IF(_crushing_month_day!A11="","",_crushing_month_day!A11)</f>
        <v/>
      </c>
      <c r="D14" s="14" t="str">
        <f>IF(_lianjiao_month_day!E11="","",_lianjiao_month_day!E11)</f>
        <v/>
      </c>
      <c r="E14" s="14" t="str">
        <f>IF(_lianjiao_month_day!F11="","",_lianjiao_month_day!F11)</f>
        <v/>
      </c>
      <c r="F14" s="12" t="str">
        <f>IF(_analysis_month_day!A10="","",_analysis_month_day!A10)</f>
        <v/>
      </c>
      <c r="G14" s="16" t="str">
        <f>IF(_lianjiao_month_day!A11="","",_lianjiao_month_day!A11)</f>
        <v/>
      </c>
      <c r="H14" s="16" t="str">
        <f>IF(_lianjiao_month_day!B11="","",_lianjiao_month_day!B11)</f>
        <v/>
      </c>
      <c r="I14" s="16" t="str">
        <f>IF(_lianjiao_month_day!C11="","",_lianjiao_month_day!C11)</f>
        <v/>
      </c>
      <c r="J14" s="16" t="str">
        <f>IF(_lianjiao_month_day!D11="","",_lianjiao_month_day!D11)</f>
        <v/>
      </c>
      <c r="K14" s="14" t="str">
        <f>IF(_tag_month_day!A11="","",_tag_month_day!A11)</f>
        <v/>
      </c>
      <c r="L14" s="14" t="str">
        <f>IF(_tag_month_day!B11="","",_tag_month_day!B11)</f>
        <v/>
      </c>
      <c r="M14" s="13"/>
    </row>
    <row r="15" spans="1:13" ht="20.100000000000001" customHeight="1" x14ac:dyDescent="0.2">
      <c r="A15" s="11">
        <f t="shared" ca="1" si="0"/>
        <v>43687</v>
      </c>
      <c r="B15" s="14" t="str">
        <f>IF(_peimei_month_day!A12="","",_peimei_month_day!A12)</f>
        <v/>
      </c>
      <c r="C15" s="14" t="str">
        <f>IF(_crushing_month_day!A12="","",_crushing_month_day!A12)</f>
        <v/>
      </c>
      <c r="D15" s="14" t="str">
        <f>IF(_lianjiao_month_day!E12="","",_lianjiao_month_day!E12)</f>
        <v/>
      </c>
      <c r="E15" s="14" t="str">
        <f>IF(_lianjiao_month_day!F12="","",_lianjiao_month_day!F12)</f>
        <v/>
      </c>
      <c r="F15" s="12" t="str">
        <f>IF(_analysis_month_day!A11="","",_analysis_month_day!A11)</f>
        <v/>
      </c>
      <c r="G15" s="14" t="str">
        <f>IF(_lianjiao_month_day!A12="","",_lianjiao_month_day!A12)</f>
        <v/>
      </c>
      <c r="H15" s="14" t="str">
        <f>IF(_lianjiao_month_day!B12="","",_lianjiao_month_day!B12)</f>
        <v/>
      </c>
      <c r="I15" s="14" t="str">
        <f>IF(_lianjiao_month_day!C12="","",_lianjiao_month_day!C12)</f>
        <v/>
      </c>
      <c r="J15" s="14" t="str">
        <f>IF(_lianjiao_month_day!D12="","",_lianjiao_month_day!D12)</f>
        <v/>
      </c>
      <c r="K15" s="14" t="str">
        <f>IF(_tag_month_day!A12="","",_tag_month_day!A12)</f>
        <v/>
      </c>
      <c r="L15" s="14" t="str">
        <f>IF(_tag_month_day!B12="","",_tag_month_day!B12)</f>
        <v/>
      </c>
      <c r="M15" s="13"/>
    </row>
    <row r="16" spans="1:13" ht="20.100000000000001" customHeight="1" x14ac:dyDescent="0.2">
      <c r="A16" s="11">
        <f t="shared" ca="1" si="0"/>
        <v>43688</v>
      </c>
      <c r="B16" s="15" t="str">
        <f>IF(_peimei_month_day!A13="","",_peimei_month_day!A13)</f>
        <v/>
      </c>
      <c r="C16" s="15" t="str">
        <f>IF(_crushing_month_day!A13="","",_crushing_month_day!A13)</f>
        <v/>
      </c>
      <c r="D16" s="15" t="str">
        <f>IF(_lianjiao_month_day!E13="","",_lianjiao_month_day!E13)</f>
        <v/>
      </c>
      <c r="E16" s="15" t="str">
        <f>IF(_lianjiao_month_day!F13="","",_lianjiao_month_day!F13)</f>
        <v/>
      </c>
      <c r="F16" s="12" t="str">
        <f>IF(_analysis_month_day!A12="","",_analysis_month_day!A12)</f>
        <v/>
      </c>
      <c r="G16" s="15" t="str">
        <f>IF(_lianjiao_month_day!A13="","",_lianjiao_month_day!A13)</f>
        <v/>
      </c>
      <c r="H16" s="15" t="str">
        <f>IF(_lianjiao_month_day!B13="","",_lianjiao_month_day!B13)</f>
        <v/>
      </c>
      <c r="I16" s="15" t="str">
        <f>IF(_lianjiao_month_day!C13="","",_lianjiao_month_day!C13)</f>
        <v/>
      </c>
      <c r="J16" s="15" t="str">
        <f>IF(_lianjiao_month_day!D13="","",_lianjiao_month_day!D13)</f>
        <v/>
      </c>
      <c r="K16" s="15" t="str">
        <f>IF(_tag_month_day!A13="","",_tag_month_day!A13)</f>
        <v/>
      </c>
      <c r="L16" s="15" t="str">
        <f>IF(_tag_month_day!B13="","",_tag_month_day!B13)</f>
        <v/>
      </c>
      <c r="M16" s="17"/>
    </row>
    <row r="17" spans="1:13" ht="20.100000000000001" customHeight="1" x14ac:dyDescent="0.2">
      <c r="A17" s="11">
        <f t="shared" ca="1" si="0"/>
        <v>43689</v>
      </c>
      <c r="B17" s="15" t="str">
        <f>IF(_peimei_month_day!A14="","",_peimei_month_day!A14)</f>
        <v/>
      </c>
      <c r="C17" s="15" t="str">
        <f>IF(_crushing_month_day!A14="","",_crushing_month_day!A14)</f>
        <v/>
      </c>
      <c r="D17" s="15" t="str">
        <f>IF(_lianjiao_month_day!E14="","",_lianjiao_month_day!E14)</f>
        <v/>
      </c>
      <c r="E17" s="15" t="str">
        <f>IF(_lianjiao_month_day!F14="","",_lianjiao_month_day!F14)</f>
        <v/>
      </c>
      <c r="F17" s="12" t="str">
        <f>IF(_analysis_month_day!A13="","",_analysis_month_day!A13)</f>
        <v/>
      </c>
      <c r="G17" s="15" t="str">
        <f>IF(_lianjiao_month_day!A14="","",_lianjiao_month_day!A14)</f>
        <v/>
      </c>
      <c r="H17" s="15" t="str">
        <f>IF(_lianjiao_month_day!B14="","",_lianjiao_month_day!B14)</f>
        <v/>
      </c>
      <c r="I17" s="15" t="str">
        <f>IF(_lianjiao_month_day!C14="","",_lianjiao_month_day!C14)</f>
        <v/>
      </c>
      <c r="J17" s="15" t="str">
        <f>IF(_lianjiao_month_day!D14="","",_lianjiao_month_day!D14)</f>
        <v/>
      </c>
      <c r="K17" s="15" t="str">
        <f>IF(_tag_month_day!A14="","",_tag_month_day!A14)</f>
        <v/>
      </c>
      <c r="L17" s="15" t="str">
        <f>IF(_tag_month_day!B14="","",_tag_month_day!B14)</f>
        <v/>
      </c>
      <c r="M17" s="17"/>
    </row>
    <row r="18" spans="1:13" ht="20.100000000000001" customHeight="1" x14ac:dyDescent="0.2">
      <c r="A18" s="11">
        <f t="shared" ca="1" si="0"/>
        <v>43690</v>
      </c>
      <c r="B18" s="12" t="str">
        <f>IF(_peimei_month_day!A15="","",_peimei_month_day!A15)</f>
        <v/>
      </c>
      <c r="C18" s="12" t="str">
        <f>IF(_crushing_month_day!A15="","",_crushing_month_day!A15)</f>
        <v/>
      </c>
      <c r="D18" s="12" t="str">
        <f>IF(_lianjiao_month_day!E15="","",_lianjiao_month_day!E15)</f>
        <v/>
      </c>
      <c r="E18" s="12" t="str">
        <f>IF(_lianjiao_month_day!F15="","",_lianjiao_month_day!F15)</f>
        <v/>
      </c>
      <c r="F18" s="12" t="str">
        <f>IF(_analysis_month_day!A14="","",_analysis_month_day!A14)</f>
        <v/>
      </c>
      <c r="G18" s="12" t="str">
        <f>IF(_lianjiao_month_day!A15="","",_lianjiao_month_day!A15)</f>
        <v/>
      </c>
      <c r="H18" s="12" t="str">
        <f>IF(_lianjiao_month_day!B15="","",_lianjiao_month_day!B15)</f>
        <v/>
      </c>
      <c r="I18" s="12" t="str">
        <f>IF(_lianjiao_month_day!C15="","",_lianjiao_month_day!C15)</f>
        <v/>
      </c>
      <c r="J18" s="12" t="str">
        <f>IF(_lianjiao_month_day!D15="","",_lianjiao_month_day!D15)</f>
        <v/>
      </c>
      <c r="K18" s="12" t="str">
        <f>IF(_tag_month_day!A15="","",_tag_month_day!A15)</f>
        <v/>
      </c>
      <c r="L18" s="12" t="str">
        <f>IF(_tag_month_day!B15="","",_tag_month_day!B15)</f>
        <v/>
      </c>
      <c r="M18" s="17"/>
    </row>
    <row r="19" spans="1:13" ht="20.100000000000001" customHeight="1" x14ac:dyDescent="0.2">
      <c r="A19" s="11">
        <f t="shared" ca="1" si="0"/>
        <v>43691</v>
      </c>
      <c r="B19" s="12" t="str">
        <f>IF(_peimei_month_day!A16="","",_peimei_month_day!A16)</f>
        <v/>
      </c>
      <c r="C19" s="12" t="str">
        <f>IF(_crushing_month_day!A16="","",_crushing_month_day!A16)</f>
        <v/>
      </c>
      <c r="D19" s="12" t="str">
        <f>IF(_lianjiao_month_day!E16="","",_lianjiao_month_day!E16)</f>
        <v/>
      </c>
      <c r="E19" s="12" t="str">
        <f>IF(_lianjiao_month_day!F16="","",_lianjiao_month_day!F16)</f>
        <v/>
      </c>
      <c r="F19" s="12" t="str">
        <f>IF(_analysis_month_day!A15="","",_analysis_month_day!A15)</f>
        <v/>
      </c>
      <c r="G19" s="12" t="str">
        <f>IF(_lianjiao_month_day!A16="","",_lianjiao_month_day!A16)</f>
        <v/>
      </c>
      <c r="H19" s="12" t="str">
        <f>IF(_lianjiao_month_day!B16="","",_lianjiao_month_day!B16)</f>
        <v/>
      </c>
      <c r="I19" s="12" t="str">
        <f>IF(_lianjiao_month_day!C16="","",_lianjiao_month_day!C16)</f>
        <v/>
      </c>
      <c r="J19" s="12" t="str">
        <f>IF(_lianjiao_month_day!D16="","",_lianjiao_month_day!D16)</f>
        <v/>
      </c>
      <c r="K19" s="12" t="str">
        <f>IF(_tag_month_day!A16="","",_tag_month_day!A16)</f>
        <v/>
      </c>
      <c r="L19" s="12" t="str">
        <f>IF(_tag_month_day!B16="","",_tag_month_day!B16)</f>
        <v/>
      </c>
      <c r="M19" s="17"/>
    </row>
    <row r="20" spans="1:13" ht="20.100000000000001" customHeight="1" x14ac:dyDescent="0.2">
      <c r="A20" s="11">
        <f t="shared" ca="1" si="0"/>
        <v>43692</v>
      </c>
      <c r="B20" s="12" t="str">
        <f>IF(_peimei_month_day!A17="","",_peimei_month_day!A17)</f>
        <v/>
      </c>
      <c r="C20" s="12" t="str">
        <f>IF(_crushing_month_day!A17="","",_crushing_month_day!A17)</f>
        <v/>
      </c>
      <c r="D20" s="12" t="str">
        <f>IF(_lianjiao_month_day!E17="","",_lianjiao_month_day!E17)</f>
        <v/>
      </c>
      <c r="E20" s="12" t="str">
        <f>IF(_lianjiao_month_day!F17="","",_lianjiao_month_day!F17)</f>
        <v/>
      </c>
      <c r="F20" s="12" t="str">
        <f>IF(_analysis_month_day!A16="","",_analysis_month_day!A16)</f>
        <v/>
      </c>
      <c r="G20" s="12" t="str">
        <f>IF(_lianjiao_month_day!A17="","",_lianjiao_month_day!A17)</f>
        <v/>
      </c>
      <c r="H20" s="12" t="str">
        <f>IF(_lianjiao_month_day!B17="","",_lianjiao_month_day!B17)</f>
        <v/>
      </c>
      <c r="I20" s="12" t="str">
        <f>IF(_lianjiao_month_day!C17="","",_lianjiao_month_day!C17)</f>
        <v/>
      </c>
      <c r="J20" s="12" t="str">
        <f>IF(_lianjiao_month_day!D17="","",_lianjiao_month_day!D17)</f>
        <v/>
      </c>
      <c r="K20" s="12" t="str">
        <f>IF(_tag_month_day!A17="","",_tag_month_day!A17)</f>
        <v/>
      </c>
      <c r="L20" s="12" t="str">
        <f>IF(_tag_month_day!B17="","",_tag_month_day!B17)</f>
        <v/>
      </c>
      <c r="M20" s="17"/>
    </row>
    <row r="21" spans="1:13" ht="20.100000000000001" customHeight="1" x14ac:dyDescent="0.2">
      <c r="A21" s="11">
        <f t="shared" ca="1" si="0"/>
        <v>43693</v>
      </c>
      <c r="B21" s="15" t="str">
        <f>IF(_peimei_month_day!A18="","",_peimei_month_day!A18)</f>
        <v/>
      </c>
      <c r="C21" s="15" t="str">
        <f>IF(_crushing_month_day!A18="","",_crushing_month_day!A18)</f>
        <v/>
      </c>
      <c r="D21" s="15" t="str">
        <f>IF(_lianjiao_month_day!E18="","",_lianjiao_month_day!E18)</f>
        <v/>
      </c>
      <c r="E21" s="15" t="str">
        <f>IF(_lianjiao_month_day!F18="","",_lianjiao_month_day!F18)</f>
        <v/>
      </c>
      <c r="F21" s="12" t="str">
        <f>IF(_analysis_month_day!A17="","",_analysis_month_day!A17)</f>
        <v/>
      </c>
      <c r="G21" s="15" t="str">
        <f>IF(_lianjiao_month_day!A18="","",_lianjiao_month_day!A18)</f>
        <v/>
      </c>
      <c r="H21" s="15" t="str">
        <f>IF(_lianjiao_month_day!B18="","",_lianjiao_month_day!B18)</f>
        <v/>
      </c>
      <c r="I21" s="15" t="str">
        <f>IF(_lianjiao_month_day!C18="","",_lianjiao_month_day!C18)</f>
        <v/>
      </c>
      <c r="J21" s="15" t="str">
        <f>IF(_lianjiao_month_day!D18="","",_lianjiao_month_day!D18)</f>
        <v/>
      </c>
      <c r="K21" s="15" t="str">
        <f>IF(_tag_month_day!A18="","",_tag_month_day!A18)</f>
        <v/>
      </c>
      <c r="L21" s="15" t="str">
        <f>IF(_tag_month_day!B18="","",_tag_month_day!B18)</f>
        <v/>
      </c>
      <c r="M21" s="17"/>
    </row>
    <row r="22" spans="1:13" ht="20.100000000000001" customHeight="1" x14ac:dyDescent="0.2">
      <c r="A22" s="11">
        <f t="shared" ca="1" si="0"/>
        <v>43694</v>
      </c>
      <c r="B22" s="15" t="str">
        <f>IF(_peimei_month_day!A19="","",_peimei_month_day!A19)</f>
        <v/>
      </c>
      <c r="C22" s="15" t="str">
        <f>IF(_crushing_month_day!A19="","",_crushing_month_day!A19)</f>
        <v/>
      </c>
      <c r="D22" s="15" t="str">
        <f>IF(_lianjiao_month_day!E19="","",_lianjiao_month_day!E19)</f>
        <v/>
      </c>
      <c r="E22" s="15" t="str">
        <f>IF(_lianjiao_month_day!F19="","",_lianjiao_month_day!F19)</f>
        <v/>
      </c>
      <c r="F22" s="12" t="str">
        <f>IF(_analysis_month_day!A18="","",_analysis_month_day!A18)</f>
        <v/>
      </c>
      <c r="G22" s="15" t="str">
        <f>IF(_lianjiao_month_day!A19="","",_lianjiao_month_day!A19)</f>
        <v/>
      </c>
      <c r="H22" s="15" t="str">
        <f>IF(_lianjiao_month_day!B19="","",_lianjiao_month_day!B19)</f>
        <v/>
      </c>
      <c r="I22" s="15" t="str">
        <f>IF(_lianjiao_month_day!C19="","",_lianjiao_month_day!C19)</f>
        <v/>
      </c>
      <c r="J22" s="15" t="str">
        <f>IF(_lianjiao_month_day!D19="","",_lianjiao_month_day!D19)</f>
        <v/>
      </c>
      <c r="K22" s="15" t="str">
        <f>IF(_tag_month_day!A19="","",_tag_month_day!A19)</f>
        <v/>
      </c>
      <c r="L22" s="15" t="str">
        <f>IF(_tag_month_day!B19="","",_tag_month_day!B19)</f>
        <v/>
      </c>
      <c r="M22" s="17"/>
    </row>
    <row r="23" spans="1:13" ht="20.100000000000001" customHeight="1" x14ac:dyDescent="0.2">
      <c r="A23" s="11">
        <f t="shared" ca="1" si="0"/>
        <v>43695</v>
      </c>
      <c r="B23" s="15" t="str">
        <f>IF(_peimei_month_day!A20="","",_peimei_month_day!A20)</f>
        <v/>
      </c>
      <c r="C23" s="15" t="str">
        <f>IF(_crushing_month_day!A20="","",_crushing_month_day!A20)</f>
        <v/>
      </c>
      <c r="D23" s="15" t="str">
        <f>IF(_lianjiao_month_day!E20="","",_lianjiao_month_day!E20)</f>
        <v/>
      </c>
      <c r="E23" s="15" t="str">
        <f>IF(_lianjiao_month_day!F20="","",_lianjiao_month_day!F20)</f>
        <v/>
      </c>
      <c r="F23" s="12" t="str">
        <f>IF(_analysis_month_day!A19="","",_analysis_month_day!A19)</f>
        <v/>
      </c>
      <c r="G23" s="15" t="str">
        <f>IF(_lianjiao_month_day!A20="","",_lianjiao_month_day!A20)</f>
        <v/>
      </c>
      <c r="H23" s="15" t="str">
        <f>IF(_lianjiao_month_day!B20="","",_lianjiao_month_day!B20)</f>
        <v/>
      </c>
      <c r="I23" s="15" t="str">
        <f>IF(_lianjiao_month_day!C20="","",_lianjiao_month_day!C20)</f>
        <v/>
      </c>
      <c r="J23" s="15" t="str">
        <f>IF(_lianjiao_month_day!D20="","",_lianjiao_month_day!D20)</f>
        <v/>
      </c>
      <c r="K23" s="15" t="str">
        <f>IF(_tag_month_day!A20="","",_tag_month_day!A20)</f>
        <v/>
      </c>
      <c r="L23" s="15" t="str">
        <f>IF(_tag_month_day!B20="","",_tag_month_day!B20)</f>
        <v/>
      </c>
      <c r="M23" s="17"/>
    </row>
    <row r="24" spans="1:13" ht="20.100000000000001" customHeight="1" x14ac:dyDescent="0.2">
      <c r="A24" s="11">
        <f t="shared" ca="1" si="0"/>
        <v>43696</v>
      </c>
      <c r="B24" s="15" t="str">
        <f>IF(_peimei_month_day!A21="","",_peimei_month_day!A21)</f>
        <v/>
      </c>
      <c r="C24" s="15" t="str">
        <f>IF(_crushing_month_day!A21="","",_crushing_month_day!A21)</f>
        <v/>
      </c>
      <c r="D24" s="15" t="str">
        <f>IF(_lianjiao_month_day!E21="","",_lianjiao_month_day!E21)</f>
        <v/>
      </c>
      <c r="E24" s="15" t="str">
        <f>IF(_lianjiao_month_day!F21="","",_lianjiao_month_day!F21)</f>
        <v/>
      </c>
      <c r="F24" s="12" t="str">
        <f>IF(_analysis_month_day!A20="","",_analysis_month_day!A20)</f>
        <v/>
      </c>
      <c r="G24" s="15" t="str">
        <f>IF(_lianjiao_month_day!A21="","",_lianjiao_month_day!A21)</f>
        <v/>
      </c>
      <c r="H24" s="15" t="str">
        <f>IF(_lianjiao_month_day!B21="","",_lianjiao_month_day!B21)</f>
        <v/>
      </c>
      <c r="I24" s="15" t="str">
        <f>IF(_lianjiao_month_day!C21="","",_lianjiao_month_day!C21)</f>
        <v/>
      </c>
      <c r="J24" s="15" t="str">
        <f>IF(_lianjiao_month_day!D21="","",_lianjiao_month_day!D21)</f>
        <v/>
      </c>
      <c r="K24" s="15" t="str">
        <f>IF(_tag_month_day!A21="","",_tag_month_day!A21)</f>
        <v/>
      </c>
      <c r="L24" s="15" t="str">
        <f>IF(_tag_month_day!B21="","",_tag_month_day!B21)</f>
        <v/>
      </c>
      <c r="M24" s="17"/>
    </row>
    <row r="25" spans="1:13" ht="20.100000000000001" customHeight="1" x14ac:dyDescent="0.2">
      <c r="A25" s="11">
        <f t="shared" ca="1" si="0"/>
        <v>43697</v>
      </c>
      <c r="B25" s="15" t="str">
        <f>IF(_peimei_month_day!A22="","",_peimei_month_day!A22)</f>
        <v/>
      </c>
      <c r="C25" s="15" t="str">
        <f>IF(_crushing_month_day!A22="","",_crushing_month_day!A22)</f>
        <v/>
      </c>
      <c r="D25" s="15" t="str">
        <f>IF(_lianjiao_month_day!E22="","",_lianjiao_month_day!E22)</f>
        <v/>
      </c>
      <c r="E25" s="15" t="str">
        <f>IF(_lianjiao_month_day!F22="","",_lianjiao_month_day!F22)</f>
        <v/>
      </c>
      <c r="F25" s="12" t="str">
        <f>IF(_analysis_month_day!A21="","",_analysis_month_day!A21)</f>
        <v/>
      </c>
      <c r="G25" s="15" t="str">
        <f>IF(_lianjiao_month_day!A22="","",_lianjiao_month_day!A22)</f>
        <v/>
      </c>
      <c r="H25" s="15" t="str">
        <f>IF(_lianjiao_month_day!B22="","",_lianjiao_month_day!B22)</f>
        <v/>
      </c>
      <c r="I25" s="15" t="str">
        <f>IF(_lianjiao_month_day!C22="","",_lianjiao_month_day!C22)</f>
        <v/>
      </c>
      <c r="J25" s="15" t="str">
        <f>IF(_lianjiao_month_day!D22="","",_lianjiao_month_day!D22)</f>
        <v/>
      </c>
      <c r="K25" s="15" t="str">
        <f>IF(_tag_month_day!A22="","",_tag_month_day!A22)</f>
        <v/>
      </c>
      <c r="L25" s="15" t="str">
        <f>IF(_tag_month_day!B22="","",_tag_month_day!B22)</f>
        <v/>
      </c>
      <c r="M25" s="17"/>
    </row>
    <row r="26" spans="1:13" ht="20.100000000000001" customHeight="1" x14ac:dyDescent="0.2">
      <c r="A26" s="11">
        <f t="shared" ca="1" si="0"/>
        <v>43698</v>
      </c>
      <c r="B26" s="15" t="str">
        <f>IF(_peimei_month_day!A23="","",_peimei_month_day!A23)</f>
        <v/>
      </c>
      <c r="C26" s="15" t="str">
        <f>IF(_crushing_month_day!A23="","",_crushing_month_day!A23)</f>
        <v/>
      </c>
      <c r="D26" s="15" t="str">
        <f>IF(_lianjiao_month_day!E23="","",_lianjiao_month_day!E23)</f>
        <v/>
      </c>
      <c r="E26" s="15" t="str">
        <f>IF(_lianjiao_month_day!F23="","",_lianjiao_month_day!F23)</f>
        <v/>
      </c>
      <c r="F26" s="12" t="str">
        <f>IF(_analysis_month_day!A22="","",_analysis_month_day!A22)</f>
        <v/>
      </c>
      <c r="G26" s="15" t="str">
        <f>IF(_lianjiao_month_day!A23="","",_lianjiao_month_day!A23)</f>
        <v/>
      </c>
      <c r="H26" s="15" t="str">
        <f>IF(_lianjiao_month_day!B23="","",_lianjiao_month_day!B23)</f>
        <v/>
      </c>
      <c r="I26" s="15" t="str">
        <f>IF(_lianjiao_month_day!C23="","",_lianjiao_month_day!C23)</f>
        <v/>
      </c>
      <c r="J26" s="15" t="str">
        <f>IF(_lianjiao_month_day!D23="","",_lianjiao_month_day!D23)</f>
        <v/>
      </c>
      <c r="K26" s="15" t="str">
        <f>IF(_tag_month_day!A23="","",_tag_month_day!A23)</f>
        <v/>
      </c>
      <c r="L26" s="15" t="str">
        <f>IF(_tag_month_day!B23="","",_tag_month_day!B23)</f>
        <v/>
      </c>
      <c r="M26" s="17"/>
    </row>
    <row r="27" spans="1:13" ht="20.100000000000001" customHeight="1" x14ac:dyDescent="0.2">
      <c r="A27" s="11">
        <f t="shared" ca="1" si="0"/>
        <v>43699</v>
      </c>
      <c r="B27" s="15" t="str">
        <f>IF(_peimei_month_day!A24="","",_peimei_month_day!A24)</f>
        <v/>
      </c>
      <c r="C27" s="15" t="str">
        <f>IF(_crushing_month_day!A24="","",_crushing_month_day!A24)</f>
        <v/>
      </c>
      <c r="D27" s="15" t="str">
        <f>IF(_lianjiao_month_day!E24="","",_lianjiao_month_day!E24)</f>
        <v/>
      </c>
      <c r="E27" s="15" t="str">
        <f>IF(_lianjiao_month_day!F24="","",_lianjiao_month_day!F24)</f>
        <v/>
      </c>
      <c r="F27" s="12" t="str">
        <f>IF(_analysis_month_day!A23="","",_analysis_month_day!A23)</f>
        <v/>
      </c>
      <c r="G27" s="15" t="str">
        <f>IF(_lianjiao_month_day!A24="","",_lianjiao_month_day!A24)</f>
        <v/>
      </c>
      <c r="H27" s="15" t="str">
        <f>IF(_lianjiao_month_day!B24="","",_lianjiao_month_day!B24)</f>
        <v/>
      </c>
      <c r="I27" s="15" t="str">
        <f>IF(_lianjiao_month_day!C24="","",_lianjiao_month_day!C24)</f>
        <v/>
      </c>
      <c r="J27" s="15" t="str">
        <f>IF(_lianjiao_month_day!D24="","",_lianjiao_month_day!D24)</f>
        <v/>
      </c>
      <c r="K27" s="15" t="str">
        <f>IF(_tag_month_day!A24="","",_tag_month_day!A24)</f>
        <v/>
      </c>
      <c r="L27" s="15" t="str">
        <f>IF(_tag_month_day!B24="","",_tag_month_day!B24)</f>
        <v/>
      </c>
      <c r="M27" s="17"/>
    </row>
    <row r="28" spans="1:13" ht="20.100000000000001" customHeight="1" x14ac:dyDescent="0.2">
      <c r="A28" s="11">
        <f t="shared" ca="1" si="0"/>
        <v>43700</v>
      </c>
      <c r="B28" s="15" t="str">
        <f>IF(_peimei_month_day!A25="","",_peimei_month_day!A25)</f>
        <v/>
      </c>
      <c r="C28" s="15" t="str">
        <f>IF(_crushing_month_day!A25="","",_crushing_month_day!A25)</f>
        <v/>
      </c>
      <c r="D28" s="15" t="str">
        <f>IF(_lianjiao_month_day!E25="","",_lianjiao_month_day!E25)</f>
        <v/>
      </c>
      <c r="E28" s="15" t="str">
        <f>IF(_lianjiao_month_day!F25="","",_lianjiao_month_day!F25)</f>
        <v/>
      </c>
      <c r="F28" s="12" t="str">
        <f>IF(_analysis_month_day!A24="","",_analysis_month_day!A24)</f>
        <v/>
      </c>
      <c r="G28" s="15" t="str">
        <f>IF(_lianjiao_month_day!A25="","",_lianjiao_month_day!A25)</f>
        <v/>
      </c>
      <c r="H28" s="15" t="str">
        <f>IF(_lianjiao_month_day!B25="","",_lianjiao_month_day!B25)</f>
        <v/>
      </c>
      <c r="I28" s="15" t="str">
        <f>IF(_lianjiao_month_day!C25="","",_lianjiao_month_day!C25)</f>
        <v/>
      </c>
      <c r="J28" s="15" t="str">
        <f>IF(_lianjiao_month_day!D25="","",_lianjiao_month_day!D25)</f>
        <v/>
      </c>
      <c r="K28" s="15" t="str">
        <f>IF(_tag_month_day!A25="","",_tag_month_day!A25)</f>
        <v/>
      </c>
      <c r="L28" s="15" t="str">
        <f>IF(_tag_month_day!B25="","",_tag_month_day!B25)</f>
        <v/>
      </c>
      <c r="M28" s="17"/>
    </row>
    <row r="29" spans="1:13" ht="20.100000000000001" customHeight="1" x14ac:dyDescent="0.2">
      <c r="A29" s="11">
        <f t="shared" ca="1" si="0"/>
        <v>43701</v>
      </c>
      <c r="B29" s="15" t="str">
        <f>IF(_peimei_month_day!A26="","",_peimei_month_day!A26)</f>
        <v/>
      </c>
      <c r="C29" s="15" t="str">
        <f>IF(_crushing_month_day!A26="","",_crushing_month_day!A26)</f>
        <v/>
      </c>
      <c r="D29" s="15" t="str">
        <f>IF(_lianjiao_month_day!E26="","",_lianjiao_month_day!E26)</f>
        <v/>
      </c>
      <c r="E29" s="15" t="str">
        <f>IF(_lianjiao_month_day!F26="","",_lianjiao_month_day!F26)</f>
        <v/>
      </c>
      <c r="F29" s="12" t="str">
        <f>IF(_analysis_month_day!A25="","",_analysis_month_day!A25)</f>
        <v/>
      </c>
      <c r="G29" s="15" t="str">
        <f>IF(_lianjiao_month_day!A26="","",_lianjiao_month_day!A26)</f>
        <v/>
      </c>
      <c r="H29" s="15" t="str">
        <f>IF(_lianjiao_month_day!B26="","",_lianjiao_month_day!B26)</f>
        <v/>
      </c>
      <c r="I29" s="15" t="str">
        <f>IF(_lianjiao_month_day!C26="","",_lianjiao_month_day!C26)</f>
        <v/>
      </c>
      <c r="J29" s="15" t="str">
        <f>IF(_lianjiao_month_day!D26="","",_lianjiao_month_day!D26)</f>
        <v/>
      </c>
      <c r="K29" s="15" t="str">
        <f>IF(_tag_month_day!A26="","",_tag_month_day!A26)</f>
        <v/>
      </c>
      <c r="L29" s="15" t="str">
        <f>IF(_tag_month_day!B26="","",_tag_month_day!B26)</f>
        <v/>
      </c>
      <c r="M29" s="17"/>
    </row>
    <row r="30" spans="1:13" ht="20.100000000000001" customHeight="1" x14ac:dyDescent="0.2">
      <c r="A30" s="11">
        <f t="shared" ca="1" si="0"/>
        <v>43702</v>
      </c>
      <c r="B30" s="15" t="str">
        <f>IF(_peimei_month_day!A27="","",_peimei_month_day!A27)</f>
        <v/>
      </c>
      <c r="C30" s="15" t="str">
        <f>IF(_crushing_month_day!A27="","",_crushing_month_day!A27)</f>
        <v/>
      </c>
      <c r="D30" s="15" t="str">
        <f>IF(_lianjiao_month_day!E27="","",_lianjiao_month_day!E27)</f>
        <v/>
      </c>
      <c r="E30" s="15" t="str">
        <f>IF(_lianjiao_month_day!F27="","",_lianjiao_month_day!F27)</f>
        <v/>
      </c>
      <c r="F30" s="12" t="str">
        <f>IF(_analysis_month_day!A26="","",_analysis_month_day!A26)</f>
        <v/>
      </c>
      <c r="G30" s="15" t="str">
        <f>IF(_lianjiao_month_day!A27="","",_lianjiao_month_day!A27)</f>
        <v/>
      </c>
      <c r="H30" s="15" t="str">
        <f>IF(_lianjiao_month_day!B27="","",_lianjiao_month_day!B27)</f>
        <v/>
      </c>
      <c r="I30" s="15" t="str">
        <f>IF(_lianjiao_month_day!C27="","",_lianjiao_month_day!C27)</f>
        <v/>
      </c>
      <c r="J30" s="15" t="str">
        <f>IF(_lianjiao_month_day!D27="","",_lianjiao_month_day!D27)</f>
        <v/>
      </c>
      <c r="K30" s="15" t="str">
        <f>IF(_tag_month_day!A27="","",_tag_month_day!A27)</f>
        <v/>
      </c>
      <c r="L30" s="15" t="str">
        <f>IF(_tag_month_day!B27="","",_tag_month_day!B27)</f>
        <v/>
      </c>
      <c r="M30" s="17"/>
    </row>
    <row r="31" spans="1:13" ht="20.100000000000001" customHeight="1" x14ac:dyDescent="0.2">
      <c r="A31" s="11">
        <f t="shared" ca="1" si="0"/>
        <v>43703</v>
      </c>
      <c r="B31" s="15" t="str">
        <f>IF(_peimei_month_day!A28="","",_peimei_month_day!A28)</f>
        <v/>
      </c>
      <c r="C31" s="15" t="str">
        <f>IF(_crushing_month_day!A28="","",_crushing_month_day!A28)</f>
        <v/>
      </c>
      <c r="D31" s="15" t="str">
        <f>IF(_lianjiao_month_day!E28="","",_lianjiao_month_day!E28)</f>
        <v/>
      </c>
      <c r="E31" s="15" t="str">
        <f>IF(_lianjiao_month_day!F28="","",_lianjiao_month_day!F28)</f>
        <v/>
      </c>
      <c r="F31" s="12" t="str">
        <f>IF(_analysis_month_day!A27="","",_analysis_month_day!A27)</f>
        <v/>
      </c>
      <c r="G31" s="15" t="str">
        <f>IF(_lianjiao_month_day!A28="","",_lianjiao_month_day!A28)</f>
        <v/>
      </c>
      <c r="H31" s="15" t="str">
        <f>IF(_lianjiao_month_day!B28="","",_lianjiao_month_day!B28)</f>
        <v/>
      </c>
      <c r="I31" s="15" t="str">
        <f>IF(_lianjiao_month_day!C28="","",_lianjiao_month_day!C28)</f>
        <v/>
      </c>
      <c r="J31" s="15" t="str">
        <f>IF(_lianjiao_month_day!D28="","",_lianjiao_month_day!D28)</f>
        <v/>
      </c>
      <c r="K31" s="15" t="str">
        <f>IF(_tag_month_day!A28="","",_tag_month_day!A28)</f>
        <v/>
      </c>
      <c r="L31" s="15" t="str">
        <f>IF(_tag_month_day!B28="","",_tag_month_day!B28)</f>
        <v/>
      </c>
      <c r="M31" s="17"/>
    </row>
    <row r="32" spans="1:13" ht="20.100000000000001" customHeight="1" x14ac:dyDescent="0.2">
      <c r="A32" s="11">
        <f t="shared" ca="1" si="0"/>
        <v>43704</v>
      </c>
      <c r="B32" s="15" t="str">
        <f>IF(_peimei_month_day!A29="","",_peimei_month_day!A29)</f>
        <v/>
      </c>
      <c r="C32" s="15" t="str">
        <f>IF(_crushing_month_day!A29="","",_crushing_month_day!A29)</f>
        <v/>
      </c>
      <c r="D32" s="15" t="str">
        <f>IF(_lianjiao_month_day!E29="","",_lianjiao_month_day!E29)</f>
        <v/>
      </c>
      <c r="E32" s="15" t="str">
        <f>IF(_lianjiao_month_day!F29="","",_lianjiao_month_day!F29)</f>
        <v/>
      </c>
      <c r="F32" s="12" t="str">
        <f>IF(_analysis_month_day!A28="","",_analysis_month_day!A28)</f>
        <v/>
      </c>
      <c r="G32" s="15" t="str">
        <f>IF(_lianjiao_month_day!A29="","",_lianjiao_month_day!A29)</f>
        <v/>
      </c>
      <c r="H32" s="15" t="str">
        <f>IF(_lianjiao_month_day!B29="","",_lianjiao_month_day!B29)</f>
        <v/>
      </c>
      <c r="I32" s="15" t="str">
        <f>IF(_lianjiao_month_day!C29="","",_lianjiao_month_day!C29)</f>
        <v/>
      </c>
      <c r="J32" s="15" t="str">
        <f>IF(_lianjiao_month_day!D29="","",_lianjiao_month_day!D29)</f>
        <v/>
      </c>
      <c r="K32" s="15" t="str">
        <f>IF(_tag_month_day!A29="","",_tag_month_day!A29)</f>
        <v/>
      </c>
      <c r="L32" s="15" t="str">
        <f>IF(_tag_month_day!B29="","",_tag_month_day!B29)</f>
        <v/>
      </c>
      <c r="M32" s="17"/>
    </row>
    <row r="33" spans="1:13" ht="20.100000000000001" customHeight="1" x14ac:dyDescent="0.2">
      <c r="A33" s="11">
        <f t="shared" ca="1" si="0"/>
        <v>43705</v>
      </c>
      <c r="B33" s="15" t="str">
        <f>IF(_peimei_month_day!A30="","",_peimei_month_day!A30)</f>
        <v/>
      </c>
      <c r="C33" s="15" t="str">
        <f>IF(_crushing_month_day!A30="","",_crushing_month_day!A30)</f>
        <v/>
      </c>
      <c r="D33" s="15" t="str">
        <f>IF(_lianjiao_month_day!E30="","",_lianjiao_month_day!E30)</f>
        <v/>
      </c>
      <c r="E33" s="15" t="str">
        <f>IF(_lianjiao_month_day!F30="","",_lianjiao_month_day!F30)</f>
        <v/>
      </c>
      <c r="F33" s="12" t="str">
        <f>IF(_analysis_month_day!A29="","",_analysis_month_day!A29)</f>
        <v/>
      </c>
      <c r="G33" s="15" t="str">
        <f>IF(_lianjiao_month_day!A30="","",_lianjiao_month_day!A30)</f>
        <v/>
      </c>
      <c r="H33" s="15" t="str">
        <f>IF(_lianjiao_month_day!B30="","",_lianjiao_month_day!B30)</f>
        <v/>
      </c>
      <c r="I33" s="15" t="str">
        <f>IF(_lianjiao_month_day!C30="","",_lianjiao_month_day!C30)</f>
        <v/>
      </c>
      <c r="J33" s="15" t="str">
        <f>IF(_lianjiao_month_day!D30="","",_lianjiao_month_day!D30)</f>
        <v/>
      </c>
      <c r="K33" s="15" t="str">
        <f>IF(_tag_month_day!A30="","",_tag_month_day!A30)</f>
        <v/>
      </c>
      <c r="L33" s="15" t="str">
        <f>IF(_tag_month_day!B30="","",_tag_month_day!B30)</f>
        <v/>
      </c>
      <c r="M33" s="17"/>
    </row>
    <row r="34" spans="1:13" ht="20.100000000000001" customHeight="1" x14ac:dyDescent="0.2">
      <c r="A34" s="11">
        <f t="shared" ca="1" si="0"/>
        <v>43706</v>
      </c>
      <c r="B34" s="15" t="str">
        <f>IF(_peimei_month_day!A31="","",_peimei_month_day!A31)</f>
        <v/>
      </c>
      <c r="C34" s="15" t="str">
        <f>IF(_crushing_month_day!A31="","",_crushing_month_day!A31)</f>
        <v/>
      </c>
      <c r="D34" s="15" t="str">
        <f>IF(_lianjiao_month_day!E31="","",_lianjiao_month_day!E31)</f>
        <v/>
      </c>
      <c r="E34" s="15" t="str">
        <f>IF(_lianjiao_month_day!F31="","",_lianjiao_month_day!F31)</f>
        <v/>
      </c>
      <c r="F34" s="12" t="str">
        <f>IF(_analysis_month_day!A30="","",_analysis_month_day!A30)</f>
        <v/>
      </c>
      <c r="G34" s="15" t="str">
        <f>IF(_lianjiao_month_day!A31="","",_lianjiao_month_day!A31)</f>
        <v/>
      </c>
      <c r="H34" s="15" t="str">
        <f>IF(_lianjiao_month_day!B31="","",_lianjiao_month_day!B31)</f>
        <v/>
      </c>
      <c r="I34" s="15" t="str">
        <f>IF(_lianjiao_month_day!C31="","",_lianjiao_month_day!C31)</f>
        <v/>
      </c>
      <c r="J34" s="15" t="str">
        <f>IF(_lianjiao_month_day!D31="","",_lianjiao_month_day!D31)</f>
        <v/>
      </c>
      <c r="K34" s="15" t="str">
        <f>IF(_tag_month_day!A31="","",_tag_month_day!A31)</f>
        <v/>
      </c>
      <c r="L34" s="15" t="str">
        <f>IF(_tag_month_day!B31="","",_tag_month_day!B31)</f>
        <v/>
      </c>
      <c r="M34" s="17"/>
    </row>
    <row r="35" spans="1:13" ht="20.100000000000001" customHeight="1" x14ac:dyDescent="0.2">
      <c r="A35" s="11">
        <f t="shared" ca="1" si="0"/>
        <v>43707</v>
      </c>
      <c r="B35" s="15" t="str">
        <f>IF(_peimei_month_day!A32="","",_peimei_month_day!A32)</f>
        <v/>
      </c>
      <c r="C35" s="15" t="str">
        <f>IF(_crushing_month_day!A32="","",_crushing_month_day!A32)</f>
        <v/>
      </c>
      <c r="D35" s="15" t="str">
        <f>IF(_lianjiao_month_day!E32="","",_lianjiao_month_day!E32)</f>
        <v/>
      </c>
      <c r="E35" s="15" t="str">
        <f>IF(_lianjiao_month_day!F32="","",_lianjiao_month_day!F32)</f>
        <v/>
      </c>
      <c r="F35" s="12" t="str">
        <f>IF(_analysis_month_day!A31="","",_analysis_month_day!A31)</f>
        <v/>
      </c>
      <c r="G35" s="15" t="str">
        <f>IF(_lianjiao_month_day!A32="","",_lianjiao_month_day!A32)</f>
        <v/>
      </c>
      <c r="H35" s="15" t="str">
        <f>IF(_lianjiao_month_day!B32="","",_lianjiao_month_day!B32)</f>
        <v/>
      </c>
      <c r="I35" s="15" t="str">
        <f>IF(_lianjiao_month_day!C32="","",_lianjiao_month_day!C32)</f>
        <v/>
      </c>
      <c r="J35" s="15" t="str">
        <f>IF(_lianjiao_month_day!D32="","",_lianjiao_month_day!D32)</f>
        <v/>
      </c>
      <c r="K35" s="15" t="str">
        <f>IF(_tag_month_day!A32="","",_tag_month_day!A32)</f>
        <v/>
      </c>
      <c r="L35" s="15" t="str">
        <f>IF(_tag_month_day!B32="","",_tag_month_day!B32)</f>
        <v/>
      </c>
      <c r="M35" s="17"/>
    </row>
    <row r="36" spans="1:13" ht="20.100000000000001" customHeight="1" x14ac:dyDescent="0.2">
      <c r="A36" s="11">
        <f t="shared" ca="1" si="0"/>
        <v>43708</v>
      </c>
      <c r="B36" s="15" t="str">
        <f>IF(_peimei_month_day!A33="","",_peimei_month_day!A33)</f>
        <v/>
      </c>
      <c r="C36" s="15" t="str">
        <f>IF(_crushing_month_day!A33="","",_crushing_month_day!A33)</f>
        <v/>
      </c>
      <c r="D36" s="15" t="str">
        <f>IF(_lianjiao_month_day!E33="","",_lianjiao_month_day!E33)</f>
        <v/>
      </c>
      <c r="E36" s="15" t="str">
        <f>IF(_lianjiao_month_day!F33="","",_lianjiao_month_day!F33)</f>
        <v/>
      </c>
      <c r="F36" s="12" t="str">
        <f>IF(_analysis_month_day!A32="","",_analysis_month_day!A32)</f>
        <v/>
      </c>
      <c r="G36" s="15" t="str">
        <f>IF(_lianjiao_month_day!A33="","",_lianjiao_month_day!A33)</f>
        <v/>
      </c>
      <c r="H36" s="15" t="str">
        <f>IF(_lianjiao_month_day!B33="","",_lianjiao_month_day!B33)</f>
        <v/>
      </c>
      <c r="I36" s="15" t="str">
        <f>IF(_lianjiao_month_day!C33="","",_lianjiao_month_day!C33)</f>
        <v/>
      </c>
      <c r="J36" s="15" t="str">
        <f>IF(_lianjiao_month_day!D33="","",_lianjiao_month_day!D33)</f>
        <v/>
      </c>
      <c r="K36" s="15" t="str">
        <f>IF(_tag_month_day!A33="","",_tag_month_day!A33)</f>
        <v/>
      </c>
      <c r="L36" s="15" t="str">
        <f>IF(_tag_month_day!B33="","",_tag_month_day!B33)</f>
        <v/>
      </c>
      <c r="M36" s="17"/>
    </row>
    <row r="37" spans="1:13" ht="21.6" customHeight="1" x14ac:dyDescent="0.2">
      <c r="A37" s="26" t="s">
        <v>29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/>
    </row>
  </sheetData>
  <mergeCells count="7">
    <mergeCell ref="M2:M4"/>
    <mergeCell ref="A37:M37"/>
    <mergeCell ref="H2:J2"/>
    <mergeCell ref="D2:G2"/>
    <mergeCell ref="A1:L1"/>
    <mergeCell ref="B2:C2"/>
    <mergeCell ref="K2:L2"/>
  </mergeCells>
  <phoneticPr fontId="12" type="noConversion"/>
  <conditionalFormatting sqref="B6:B36">
    <cfRule type="cellIs" dxfId="10" priority="21" operator="lessThan">
      <formula>B$5+0</formula>
    </cfRule>
  </conditionalFormatting>
  <conditionalFormatting sqref="C6:C36">
    <cfRule type="cellIs" dxfId="9" priority="19" operator="notBetween">
      <formula>70</formula>
      <formula>77</formula>
    </cfRule>
  </conditionalFormatting>
  <conditionalFormatting sqref="K6:K36">
    <cfRule type="cellIs" dxfId="8" priority="13" operator="greaterThan">
      <formula>K$5+0</formula>
    </cfRule>
  </conditionalFormatting>
  <conditionalFormatting sqref="G6:G36">
    <cfRule type="cellIs" dxfId="7" priority="11" operator="lessThan">
      <formula>G$5+0</formula>
    </cfRule>
  </conditionalFormatting>
  <conditionalFormatting sqref="H6:H36">
    <cfRule type="cellIs" dxfId="6" priority="10" operator="lessThan">
      <formula>H$5+0</formula>
    </cfRule>
  </conditionalFormatting>
  <conditionalFormatting sqref="I6:I36">
    <cfRule type="cellIs" dxfId="5" priority="9" operator="lessThan">
      <formula>I$5+0</formula>
    </cfRule>
  </conditionalFormatting>
  <conditionalFormatting sqref="J6:J36">
    <cfRule type="cellIs" dxfId="4" priority="8" operator="lessThan">
      <formula>J$5+0</formula>
    </cfRule>
  </conditionalFormatting>
  <conditionalFormatting sqref="L6:L36">
    <cfRule type="cellIs" dxfId="3" priority="5" operator="greaterThan">
      <formula>L$5+0</formula>
    </cfRule>
  </conditionalFormatting>
  <conditionalFormatting sqref="D6:D36">
    <cfRule type="cellIs" dxfId="2" priority="3" operator="lessThan">
      <formula>D$5+0</formula>
    </cfRule>
  </conditionalFormatting>
  <conditionalFormatting sqref="E6:E36">
    <cfRule type="cellIs" dxfId="1" priority="2" operator="lessThan">
      <formula>E$5+0</formula>
    </cfRule>
  </conditionalFormatting>
  <conditionalFormatting sqref="F6:F36">
    <cfRule type="cellIs" dxfId="0" priority="1" operator="greaterThan">
      <formula>F$5+0</formula>
    </cfRule>
  </conditionalFormatting>
  <printOptions gridLinesSet="0"/>
  <pageMargins left="0.69930555555555596" right="0.69930555555555596" top="0.75" bottom="0.75" header="0.5" footer="0.5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43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4.25" x14ac:dyDescent="0.2"/>
  <cols>
    <col min="1" max="1" width="41" customWidth="1"/>
    <col min="2" max="2" width="34.375" customWidth="1"/>
  </cols>
  <sheetData>
    <row r="1" spans="1:2" x14ac:dyDescent="0.2">
      <c r="A1" t="s">
        <v>30</v>
      </c>
      <c r="B1" s="18" t="s">
        <v>31</v>
      </c>
    </row>
    <row r="2" spans="1:2" x14ac:dyDescent="0.2">
      <c r="A2" s="19"/>
    </row>
  </sheetData>
  <phoneticPr fontId="12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A18:B18"/>
    </sheetView>
  </sheetViews>
  <sheetFormatPr defaultColWidth="9" defaultRowHeight="14.25" x14ac:dyDescent="0.2"/>
  <cols>
    <col min="1" max="1" width="15.875" customWidth="1"/>
  </cols>
  <sheetData>
    <row r="1" spans="1:1" x14ac:dyDescent="0.2">
      <c r="A1" t="s">
        <v>32</v>
      </c>
    </row>
  </sheetData>
  <phoneticPr fontId="12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F1"/>
    </sheetView>
  </sheetViews>
  <sheetFormatPr defaultColWidth="9" defaultRowHeight="14.25" x14ac:dyDescent="0.2"/>
  <cols>
    <col min="4" max="4" width="21.875" customWidth="1"/>
    <col min="5" max="5" width="15.5" customWidth="1"/>
    <col min="6" max="6" width="15.25" customWidth="1"/>
    <col min="7" max="7" width="17.125" customWidth="1"/>
    <col min="8" max="8" width="15.375" customWidth="1"/>
  </cols>
  <sheetData>
    <row r="1" spans="1:8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39</v>
      </c>
    </row>
  </sheetData>
  <phoneticPr fontId="12" type="noConversion"/>
  <printOptions gridLine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" defaultRowHeight="14.25" x14ac:dyDescent="0.2"/>
  <sheetData>
    <row r="1" spans="1:1" ht="57" x14ac:dyDescent="0.2">
      <c r="A1" s="20" t="s">
        <v>40</v>
      </c>
    </row>
  </sheetData>
  <phoneticPr fontId="12" type="noConversion"/>
  <printOptions gridLines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ColWidth="9" defaultRowHeight="14.25" x14ac:dyDescent="0.2"/>
  <sheetData/>
  <phoneticPr fontId="12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6#-7#焦炉关键指标统计</vt:lpstr>
      <vt:lpstr>_analysis_month_day</vt:lpstr>
      <vt:lpstr>_tag_month_day</vt:lpstr>
      <vt:lpstr>_crushing_month_day</vt:lpstr>
      <vt:lpstr>_lianjiao_month_day</vt:lpstr>
      <vt:lpstr>_peimei_month_day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2019-08-02T07:39:36Z</dcterms:modified>
</cp:coreProperties>
</file>