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ah\moah 3\פרויקט\"/>
    </mc:Choice>
  </mc:AlternateContent>
  <bookViews>
    <workbookView xWindow="0" yWindow="0" windowWidth="14370" windowHeight="9495" activeTab="1"/>
  </bookViews>
  <sheets>
    <sheet name="mass" sheetId="1" r:id="rId1"/>
    <sheet name="fluid hight" sheetId="2" r:id="rId2"/>
    <sheet name="fi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E5" i="3" l="1"/>
  <c r="E6" i="3" s="1"/>
  <c r="C5" i="3" l="1"/>
  <c r="C6" i="3" s="1"/>
  <c r="B5" i="3"/>
  <c r="B6" i="3" s="1"/>
  <c r="H5" i="3"/>
  <c r="H6" i="3" s="1"/>
  <c r="F5" i="3"/>
  <c r="F6" i="3" s="1"/>
</calcChain>
</file>

<file path=xl/sharedStrings.xml><?xml version="1.0" encoding="utf-8"?>
<sst xmlns="http://schemas.openxmlformats.org/spreadsheetml/2006/main" count="35" uniqueCount="21">
  <si>
    <t>4M 1%</t>
  </si>
  <si>
    <t>4M 0.5%</t>
  </si>
  <si>
    <t>time[s]</t>
  </si>
  <si>
    <t>200K 3%</t>
  </si>
  <si>
    <t>200K 4%</t>
  </si>
  <si>
    <t>water</t>
  </si>
  <si>
    <t>slope: [g/s]</t>
  </si>
  <si>
    <t>full 1%4M</t>
  </si>
  <si>
    <t>slope: [m/s]</t>
  </si>
  <si>
    <t>the cup is 1m</t>
  </si>
  <si>
    <t>slope</t>
  </si>
  <si>
    <t>mass</t>
  </si>
  <si>
    <t>hight</t>
  </si>
  <si>
    <t>adj hight</t>
  </si>
  <si>
    <t>adj factor</t>
  </si>
  <si>
    <t>err</t>
  </si>
  <si>
    <t>c</t>
  </si>
  <si>
    <t>puring speed by mass</t>
  </si>
  <si>
    <t>200k 5%</t>
  </si>
  <si>
    <t>200K 5%</t>
  </si>
  <si>
    <t>puring speed by 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</si>
</sst>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מהירות</a:t>
            </a:r>
            <a:r>
              <a:rPr lang="he-IL" baseline="0"/>
              <a:t> המזיגה כתלות בזמן על פני נוזלים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93071646813228"/>
          <c:y val="0.16712962962962963"/>
          <c:w val="0.62407408002842368"/>
          <c:h val="0.71099409448818895"/>
        </c:manualLayout>
      </c:layout>
      <c:scatterChart>
        <c:scatterStyle val="lineMarker"/>
        <c:varyColors val="0"/>
        <c:ser>
          <c:idx val="0"/>
          <c:order val="0"/>
          <c:tx>
            <c:strRef>
              <c:f>mass!$C$1</c:f>
              <c:strCache>
                <c:ptCount val="1"/>
                <c:pt idx="0">
                  <c:v>4M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mass!$C$2:$C$19</c:f>
              <c:numCache>
                <c:formatCode>General</c:formatCode>
                <c:ptCount val="18"/>
                <c:pt idx="0">
                  <c:v>0</c:v>
                </c:pt>
                <c:pt idx="1">
                  <c:v>3.88</c:v>
                </c:pt>
                <c:pt idx="2">
                  <c:v>6.72</c:v>
                </c:pt>
                <c:pt idx="3">
                  <c:v>10.29</c:v>
                </c:pt>
                <c:pt idx="4">
                  <c:v>13.37</c:v>
                </c:pt>
                <c:pt idx="5">
                  <c:v>16</c:v>
                </c:pt>
                <c:pt idx="6">
                  <c:v>19.34</c:v>
                </c:pt>
                <c:pt idx="7">
                  <c:v>22.19</c:v>
                </c:pt>
                <c:pt idx="8">
                  <c:v>24.67</c:v>
                </c:pt>
                <c:pt idx="9">
                  <c:v>27.79</c:v>
                </c:pt>
                <c:pt idx="10">
                  <c:v>30.48</c:v>
                </c:pt>
                <c:pt idx="11">
                  <c:v>32.74</c:v>
                </c:pt>
                <c:pt idx="12">
                  <c:v>35.61</c:v>
                </c:pt>
                <c:pt idx="13">
                  <c:v>38.07</c:v>
                </c:pt>
                <c:pt idx="14">
                  <c:v>40.15</c:v>
                </c:pt>
                <c:pt idx="15">
                  <c:v>42.74</c:v>
                </c:pt>
                <c:pt idx="16">
                  <c:v>44.89</c:v>
                </c:pt>
                <c:pt idx="17">
                  <c:v>49.7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mass!$D$1</c:f>
              <c:strCache>
                <c:ptCount val="1"/>
                <c:pt idx="0">
                  <c:v>4M 0.5%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mass!$D$2:$D$19</c:f>
              <c:numCache>
                <c:formatCode>General</c:formatCode>
                <c:ptCount val="18"/>
                <c:pt idx="0">
                  <c:v>0</c:v>
                </c:pt>
                <c:pt idx="1">
                  <c:v>14.73</c:v>
                </c:pt>
                <c:pt idx="2">
                  <c:v>27.13</c:v>
                </c:pt>
                <c:pt idx="3">
                  <c:v>37.49</c:v>
                </c:pt>
                <c:pt idx="4">
                  <c:v>50.14</c:v>
                </c:pt>
                <c:pt idx="5">
                  <c:v>59.61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mass!$E$1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mass!$E$2:$E$19</c:f>
              <c:numCache>
                <c:formatCode>General</c:formatCode>
                <c:ptCount val="18"/>
              </c:numCache>
            </c:numRef>
          </c:yVal>
          <c:smooth val="0"/>
        </c:ser>
        <c:ser>
          <c:idx val="3"/>
          <c:order val="3"/>
          <c:tx>
            <c:strRef>
              <c:f>mass!$F$1</c:f>
              <c:strCache>
                <c:ptCount val="1"/>
                <c:pt idx="0">
                  <c:v>200K 3%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mass!$F$2:$F$19</c:f>
              <c:numCache>
                <c:formatCode>General</c:formatCode>
                <c:ptCount val="18"/>
                <c:pt idx="0">
                  <c:v>0</c:v>
                </c:pt>
                <c:pt idx="1">
                  <c:v>7.21</c:v>
                </c:pt>
                <c:pt idx="2">
                  <c:v>18.170000000000002</c:v>
                </c:pt>
                <c:pt idx="3">
                  <c:v>29.48</c:v>
                </c:pt>
                <c:pt idx="4">
                  <c:v>37.979999999999997</c:v>
                </c:pt>
                <c:pt idx="5">
                  <c:v>47.23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mass!$G$1</c:f>
              <c:strCache>
                <c:ptCount val="1"/>
                <c:pt idx="0">
                  <c:v>200K 4%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mass!$G$2:$G$19</c:f>
              <c:numCache>
                <c:formatCode>General</c:formatCode>
                <c:ptCount val="18"/>
                <c:pt idx="0">
                  <c:v>0</c:v>
                </c:pt>
                <c:pt idx="1">
                  <c:v>7.13</c:v>
                </c:pt>
                <c:pt idx="2">
                  <c:v>13.39</c:v>
                </c:pt>
                <c:pt idx="3">
                  <c:v>16.68</c:v>
                </c:pt>
                <c:pt idx="4">
                  <c:v>25.29</c:v>
                </c:pt>
                <c:pt idx="5">
                  <c:v>31</c:v>
                </c:pt>
                <c:pt idx="6">
                  <c:v>35.840000000000003</c:v>
                </c:pt>
                <c:pt idx="7">
                  <c:v>41.8</c:v>
                </c:pt>
                <c:pt idx="8">
                  <c:v>46.67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mass!$H$1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mass!$H$2:$H$19</c:f>
              <c:numCache>
                <c:formatCode>General</c:formatCode>
                <c:ptCount val="18"/>
              </c:numCache>
            </c:numRef>
          </c:yVal>
          <c:smooth val="0"/>
        </c:ser>
        <c:ser>
          <c:idx val="6"/>
          <c:order val="6"/>
          <c:tx>
            <c:strRef>
              <c:f>mass!$I$1</c:f>
              <c:strCache>
                <c:ptCount val="1"/>
                <c:pt idx="0">
                  <c:v>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mass!$B$2:$B$19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mass!$I$2:$I$19</c:f>
              <c:numCache>
                <c:formatCode>General</c:formatCode>
                <c:ptCount val="18"/>
                <c:pt idx="0">
                  <c:v>0</c:v>
                </c:pt>
                <c:pt idx="1">
                  <c:v>26.78</c:v>
                </c:pt>
                <c:pt idx="2">
                  <c:v>46</c:v>
                </c:pt>
                <c:pt idx="3">
                  <c:v>68.66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243696"/>
        <c:axId val="-1945247504"/>
      </c:scatterChart>
      <c:valAx>
        <c:axId val="-194524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47504"/>
        <c:crosses val="autoZero"/>
        <c:crossBetween val="midCat"/>
      </c:valAx>
      <c:valAx>
        <c:axId val="-19452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4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2233617650070956"/>
          <c:y val="0.29380162573991025"/>
          <c:w val="0.12250900900538812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3762725754092"/>
          <c:y val="0.16708333333333336"/>
          <c:w val="0.81161593875528382"/>
          <c:h val="0.574057380675512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'fluid hight'!$C$1</c:f>
              <c:strCache>
                <c:ptCount val="1"/>
                <c:pt idx="0">
                  <c:v>4M 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hight'!$C$2:$C$20</c:f>
              <c:numCache>
                <c:formatCode>0.00</c:formatCode>
                <c:ptCount val="19"/>
                <c:pt idx="0">
                  <c:v>4.002714433E-2</c:v>
                </c:pt>
                <c:pt idx="1">
                  <c:v>5.5937956980000002E-2</c:v>
                </c:pt>
                <c:pt idx="2">
                  <c:v>7.0575904620000005E-2</c:v>
                </c:pt>
                <c:pt idx="3">
                  <c:v>8.7759582279999998E-2</c:v>
                </c:pt>
                <c:pt idx="4">
                  <c:v>9.8578934879999996E-2</c:v>
                </c:pt>
                <c:pt idx="5">
                  <c:v>0.111307585</c:v>
                </c:pt>
                <c:pt idx="6">
                  <c:v>0.12785483019999999</c:v>
                </c:pt>
                <c:pt idx="7">
                  <c:v>0.13867418279999999</c:v>
                </c:pt>
                <c:pt idx="8">
                  <c:v>0.15585786039999999</c:v>
                </c:pt>
                <c:pt idx="9">
                  <c:v>0.1781329981</c:v>
                </c:pt>
                <c:pt idx="10">
                  <c:v>0.19277094580000001</c:v>
                </c:pt>
                <c:pt idx="11">
                  <c:v>0.2054995959</c:v>
                </c:pt>
                <c:pt idx="12">
                  <c:v>0.2214104086</c:v>
                </c:pt>
                <c:pt idx="13">
                  <c:v>0.2417762487</c:v>
                </c:pt>
                <c:pt idx="14">
                  <c:v>0.25068630380000001</c:v>
                </c:pt>
                <c:pt idx="15">
                  <c:v>0.26977927899999998</c:v>
                </c:pt>
                <c:pt idx="16">
                  <c:v>0.28314436160000001</c:v>
                </c:pt>
                <c:pt idx="17">
                  <c:v>0.30160090429999997</c:v>
                </c:pt>
                <c:pt idx="18">
                  <c:v>0.3156024194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'fluid hight'!$D$1</c:f>
              <c:strCache>
                <c:ptCount val="1"/>
                <c:pt idx="0">
                  <c:v>4M 0.5%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hight'!$D$2:$D$20</c:f>
              <c:numCache>
                <c:formatCode>0.00</c:formatCode>
                <c:ptCount val="19"/>
                <c:pt idx="0">
                  <c:v>9.301E-4</c:v>
                </c:pt>
                <c:pt idx="1">
                  <c:v>7.8130000000000005E-2</c:v>
                </c:pt>
                <c:pt idx="2">
                  <c:v>0.13600000000000001</c:v>
                </c:pt>
                <c:pt idx="3">
                  <c:v>0.214</c:v>
                </c:pt>
                <c:pt idx="4">
                  <c:v>0.27900000000000003</c:v>
                </c:pt>
                <c:pt idx="5">
                  <c:v>0.33300000000000002</c:v>
                </c:pt>
                <c:pt idx="6">
                  <c:v>0.39500000000000002</c:v>
                </c:pt>
                <c:pt idx="7">
                  <c:v>0.439</c:v>
                </c:pt>
                <c:pt idx="8">
                  <c:v>0.49</c:v>
                </c:pt>
                <c:pt idx="9">
                  <c:v>0.54</c:v>
                </c:pt>
                <c:pt idx="10">
                  <c:v>0.58699999999999997</c:v>
                </c:pt>
                <c:pt idx="11">
                  <c:v>0.63200000000000001</c:v>
                </c:pt>
                <c:pt idx="12">
                  <c:v>0.67900000000000005</c:v>
                </c:pt>
                <c:pt idx="13">
                  <c:v>0.71799999999999997</c:v>
                </c:pt>
                <c:pt idx="14">
                  <c:v>0.78500000000000003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'fluid hight'!$E$1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hight'!$E$2:$E$20</c:f>
              <c:numCache>
                <c:formatCode>0.00</c:formatCode>
                <c:ptCount val="19"/>
              </c:numCache>
            </c:numRef>
          </c:yVal>
          <c:smooth val="0"/>
        </c:ser>
        <c:ser>
          <c:idx val="3"/>
          <c:order val="3"/>
          <c:tx>
            <c:strRef>
              <c:f>'fluid hight'!$F$1</c:f>
              <c:strCache>
                <c:ptCount val="1"/>
                <c:pt idx="0">
                  <c:v>200K 3%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hight'!$F$2:$F$18</c:f>
              <c:numCache>
                <c:formatCode>0.00</c:formatCode>
                <c:ptCount val="17"/>
                <c:pt idx="0">
                  <c:v>3.5633661279999999E-2</c:v>
                </c:pt>
                <c:pt idx="1">
                  <c:v>6.4586011060000004E-2</c:v>
                </c:pt>
                <c:pt idx="2">
                  <c:v>0.13585333359999999</c:v>
                </c:pt>
                <c:pt idx="3">
                  <c:v>0.1904173774</c:v>
                </c:pt>
                <c:pt idx="4">
                  <c:v>0.22939169449999999</c:v>
                </c:pt>
                <c:pt idx="5">
                  <c:v>0.28952349789999998</c:v>
                </c:pt>
                <c:pt idx="6">
                  <c:v>0.3385197821</c:v>
                </c:pt>
                <c:pt idx="7">
                  <c:v>0.37972120300000001</c:v>
                </c:pt>
                <c:pt idx="8">
                  <c:v>0.42092262380000001</c:v>
                </c:pt>
                <c:pt idx="9">
                  <c:v>0.4610104928</c:v>
                </c:pt>
                <c:pt idx="10">
                  <c:v>0.50555256940000004</c:v>
                </c:pt>
                <c:pt idx="11">
                  <c:v>0.54786754209999999</c:v>
                </c:pt>
                <c:pt idx="12">
                  <c:v>0.58795541110000005</c:v>
                </c:pt>
                <c:pt idx="13">
                  <c:v>0.62247552039999998</c:v>
                </c:pt>
                <c:pt idx="14">
                  <c:v>0.66367694129999999</c:v>
                </c:pt>
                <c:pt idx="15">
                  <c:v>0.69819705060000004</c:v>
                </c:pt>
                <c:pt idx="16">
                  <c:v>0.7349442638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'fluid hight'!$G$1</c:f>
              <c:strCache>
                <c:ptCount val="1"/>
                <c:pt idx="0">
                  <c:v>200K 4%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hight'!$G$2:$G$20</c:f>
              <c:numCache>
                <c:formatCode>0.00</c:formatCode>
                <c:ptCount val="19"/>
                <c:pt idx="0">
                  <c:v>3.0057080399999998E-2</c:v>
                </c:pt>
                <c:pt idx="1">
                  <c:v>5.6646036130000001E-2</c:v>
                </c:pt>
                <c:pt idx="2">
                  <c:v>9.1327282740000001E-2</c:v>
                </c:pt>
                <c:pt idx="3">
                  <c:v>0.1271645709</c:v>
                </c:pt>
                <c:pt idx="4">
                  <c:v>0.14566123580000001</c:v>
                </c:pt>
                <c:pt idx="5">
                  <c:v>0.1930589395</c:v>
                </c:pt>
                <c:pt idx="6">
                  <c:v>0.2196478952</c:v>
                </c:pt>
                <c:pt idx="7">
                  <c:v>0.2416126847</c:v>
                </c:pt>
                <c:pt idx="8">
                  <c:v>0.26935768199999999</c:v>
                </c:pt>
                <c:pt idx="9">
                  <c:v>0.29594663770000001</c:v>
                </c:pt>
                <c:pt idx="10">
                  <c:v>0.32831580119999998</c:v>
                </c:pt>
                <c:pt idx="11">
                  <c:v>0.35259267389999999</c:v>
                </c:pt>
                <c:pt idx="12">
                  <c:v>0.38611787889999999</c:v>
                </c:pt>
                <c:pt idx="13">
                  <c:v>0.40692662689999998</c:v>
                </c:pt>
                <c:pt idx="14">
                  <c:v>0.4346716242</c:v>
                </c:pt>
                <c:pt idx="15">
                  <c:v>0.45432433059999999</c:v>
                </c:pt>
                <c:pt idx="16">
                  <c:v>0.48322536939999999</c:v>
                </c:pt>
                <c:pt idx="17">
                  <c:v>0.50634620050000001</c:v>
                </c:pt>
                <c:pt idx="18">
                  <c:v>0.53062307310000001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'fluid hight'!$H$1</c:f>
              <c:strCache>
                <c:ptCount val="1"/>
                <c:pt idx="0">
                  <c:v>200k 5%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hight'!$H$2:$H$16</c:f>
              <c:numCache>
                <c:formatCode>0.00</c:formatCode>
                <c:ptCount val="15"/>
                <c:pt idx="0">
                  <c:v>7.3666263780000005E-2</c:v>
                </c:pt>
                <c:pt idx="1">
                  <c:v>8.6205202300000006E-2</c:v>
                </c:pt>
                <c:pt idx="2">
                  <c:v>0.1159851813</c:v>
                </c:pt>
                <c:pt idx="3">
                  <c:v>0.1457651603</c:v>
                </c:pt>
                <c:pt idx="4">
                  <c:v>0.18338197580000001</c:v>
                </c:pt>
                <c:pt idx="5">
                  <c:v>0.20845985280000001</c:v>
                </c:pt>
                <c:pt idx="6">
                  <c:v>0.24137456639999999</c:v>
                </c:pt>
                <c:pt idx="7">
                  <c:v>0.27428928000000002</c:v>
                </c:pt>
                <c:pt idx="8">
                  <c:v>0.30093452440000001</c:v>
                </c:pt>
                <c:pt idx="9">
                  <c:v>0.32914713610000002</c:v>
                </c:pt>
                <c:pt idx="10">
                  <c:v>0.35735974770000001</c:v>
                </c:pt>
                <c:pt idx="11">
                  <c:v>0.3918418286</c:v>
                </c:pt>
                <c:pt idx="12">
                  <c:v>0.41535233840000002</c:v>
                </c:pt>
                <c:pt idx="13">
                  <c:v>0.43729548080000002</c:v>
                </c:pt>
                <c:pt idx="14">
                  <c:v>0.46550809240000002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'fluid hight'!$I$1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'fluid hight'!$B$2:$B$20</c:f>
              <c:numCache>
                <c:formatCode>0.00</c:formatCode>
                <c:ptCount val="19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  <c:pt idx="3">
                  <c:v>1.3333333333333299</c:v>
                </c:pt>
                <c:pt idx="4">
                  <c:v>1.6666666666666601</c:v>
                </c:pt>
                <c:pt idx="5">
                  <c:v>2</c:v>
                </c:pt>
                <c:pt idx="6">
                  <c:v>2.3333333333333299</c:v>
                </c:pt>
                <c:pt idx="7">
                  <c:v>2.6666666666666599</c:v>
                </c:pt>
                <c:pt idx="8">
                  <c:v>3</c:v>
                </c:pt>
                <c:pt idx="9">
                  <c:v>3.3333333333333299</c:v>
                </c:pt>
                <c:pt idx="10">
                  <c:v>3.6666666666666599</c:v>
                </c:pt>
                <c:pt idx="11">
                  <c:v>4</c:v>
                </c:pt>
                <c:pt idx="12">
                  <c:v>4.3333333333333304</c:v>
                </c:pt>
                <c:pt idx="13">
                  <c:v>4.6666666666666599</c:v>
                </c:pt>
                <c:pt idx="14">
                  <c:v>5</c:v>
                </c:pt>
                <c:pt idx="15">
                  <c:v>5.3333333333333304</c:v>
                </c:pt>
                <c:pt idx="16">
                  <c:v>5.6666666666666599</c:v>
                </c:pt>
                <c:pt idx="17">
                  <c:v>6</c:v>
                </c:pt>
                <c:pt idx="18">
                  <c:v>6.3333333333333401</c:v>
                </c:pt>
              </c:numCache>
            </c:numRef>
          </c:xVal>
          <c:yVal>
            <c:numRef>
              <c:f>'fluid hight'!$I$2:$I$20</c:f>
              <c:numCache>
                <c:formatCode>0.00</c:formatCode>
                <c:ptCount val="19"/>
                <c:pt idx="0">
                  <c:v>4.9788042849999999E-2</c:v>
                </c:pt>
                <c:pt idx="1">
                  <c:v>0.1947784048</c:v>
                </c:pt>
                <c:pt idx="2">
                  <c:v>0.28800211520000002</c:v>
                </c:pt>
                <c:pt idx="3">
                  <c:v>0.40192832080000002</c:v>
                </c:pt>
                <c:pt idx="4">
                  <c:v>0.5124179955</c:v>
                </c:pt>
                <c:pt idx="5">
                  <c:v>0.61137446419999997</c:v>
                </c:pt>
                <c:pt idx="6">
                  <c:v>0.69423651340000003</c:v>
                </c:pt>
                <c:pt idx="7">
                  <c:v>0.77825448649999995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248592"/>
        <c:axId val="-1945235536"/>
      </c:scatterChart>
      <c:valAx>
        <c:axId val="-19452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time[s]</a:t>
                </a:r>
              </a:p>
            </c:rich>
          </c:tx>
          <c:layout>
            <c:manualLayout>
              <c:xMode val="edge"/>
              <c:yMode val="edge"/>
              <c:x val="0.48208977614426307"/>
              <c:y val="0.8204637472938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35536"/>
        <c:crosses val="autoZero"/>
        <c:crossBetween val="midCat"/>
      </c:valAx>
      <c:valAx>
        <c:axId val="-19452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  realative hight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4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 between</a:t>
            </a:r>
            <a:r>
              <a:rPr lang="en-US" baseline="0"/>
              <a:t> slopes mass and adj hight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final!$A$3</c:f>
              <c:strCache>
                <c:ptCount val="1"/>
                <c:pt idx="0">
                  <c:v>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final!$B$2:$H$2</c:f>
              <c:strCache>
                <c:ptCount val="7"/>
                <c:pt idx="0">
                  <c:v>4M 1%</c:v>
                </c:pt>
                <c:pt idx="1">
                  <c:v>4M 0.5%</c:v>
                </c:pt>
                <c:pt idx="3">
                  <c:v>200K 3%</c:v>
                </c:pt>
                <c:pt idx="4">
                  <c:v>200K 4%</c:v>
                </c:pt>
                <c:pt idx="5">
                  <c:v>200K 5%</c:v>
                </c:pt>
                <c:pt idx="6">
                  <c:v>water</c:v>
                </c:pt>
              </c:strCache>
            </c:strRef>
          </c:cat>
          <c:val>
            <c:numRef>
              <c:f>final!$B$3:$H$3</c:f>
              <c:numCache>
                <c:formatCode>0.00</c:formatCode>
                <c:ptCount val="7"/>
                <c:pt idx="0">
                  <c:v>2.7980999999999998</c:v>
                </c:pt>
                <c:pt idx="1">
                  <c:v>11.847</c:v>
                </c:pt>
                <c:pt idx="3">
                  <c:v>9.7070000000000007</c:v>
                </c:pt>
                <c:pt idx="4">
                  <c:v>4.8310000000000004</c:v>
                </c:pt>
                <c:pt idx="6">
                  <c:v>22.52</c:v>
                </c:pt>
              </c:numCache>
            </c:numRef>
          </c:val>
        </c:ser>
        <c:ser>
          <c:idx val="2"/>
          <c:order val="1"/>
          <c:tx>
            <c:strRef>
              <c:f>final!$A$5</c:f>
              <c:strCache>
                <c:ptCount val="1"/>
                <c:pt idx="0">
                  <c:v>adj hight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final!$B$2:$H$2</c:f>
              <c:strCache>
                <c:ptCount val="7"/>
                <c:pt idx="0">
                  <c:v>4M 1%</c:v>
                </c:pt>
                <c:pt idx="1">
                  <c:v>4M 0.5%</c:v>
                </c:pt>
                <c:pt idx="3">
                  <c:v>200K 3%</c:v>
                </c:pt>
                <c:pt idx="4">
                  <c:v>200K 4%</c:v>
                </c:pt>
                <c:pt idx="5">
                  <c:v>200K 5%</c:v>
                </c:pt>
                <c:pt idx="6">
                  <c:v>water</c:v>
                </c:pt>
              </c:strCache>
            </c:strRef>
          </c:cat>
          <c:val>
            <c:numRef>
              <c:f>final!$B$5:$H$5</c:f>
              <c:numCache>
                <c:formatCode>General</c:formatCode>
                <c:ptCount val="7"/>
                <c:pt idx="0">
                  <c:v>3.2199999999999998</c:v>
                </c:pt>
                <c:pt idx="1">
                  <c:v>11.200000000000001</c:v>
                </c:pt>
                <c:pt idx="3">
                  <c:v>9.1</c:v>
                </c:pt>
                <c:pt idx="4">
                  <c:v>5.6000000000000005</c:v>
                </c:pt>
                <c:pt idx="5">
                  <c:v>6.09</c:v>
                </c:pt>
                <c:pt idx="6">
                  <c:v>21.7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5240976"/>
        <c:axId val="-1945240432"/>
      </c:barChart>
      <c:catAx>
        <c:axId val="-194524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40432"/>
        <c:crosses val="autoZero"/>
        <c:auto val="1"/>
        <c:lblAlgn val="ctr"/>
        <c:lblOffset val="100"/>
        <c:noMultiLvlLbl val="0"/>
      </c:catAx>
      <c:valAx>
        <c:axId val="-19452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2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4M puring speed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510447656317683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final!$A$11</c:f>
              <c:strCache>
                <c:ptCount val="1"/>
                <c:pt idx="0">
                  <c:v>puring speed by mass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final!$B$10:$D$10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final!$B$11:$D$11</c:f>
              <c:numCache>
                <c:formatCode>0.00</c:formatCode>
                <c:ptCount val="3"/>
                <c:pt idx="0">
                  <c:v>11.847</c:v>
                </c:pt>
                <c:pt idx="1">
                  <c:v>2.7980999999999998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final!$A$12</c:f>
              <c:strCache>
                <c:ptCount val="1"/>
                <c:pt idx="0">
                  <c:v>puring speed by hight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final!$B$10:$D$10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final!$B$12:$D$12</c:f>
              <c:numCache>
                <c:formatCode>0.00</c:formatCode>
                <c:ptCount val="3"/>
                <c:pt idx="0">
                  <c:v>0.16</c:v>
                </c:pt>
                <c:pt idx="1">
                  <c:v>4.5999999999999999E-2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7107648"/>
        <c:axId val="-1647108192"/>
      </c:scatterChart>
      <c:valAx>
        <c:axId val="-164710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7108192"/>
        <c:crosses val="autoZero"/>
        <c:crossBetween val="midCat"/>
      </c:valAx>
      <c:valAx>
        <c:axId val="-16471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710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200K puring speed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final!$A$18</c:f>
              <c:strCache>
                <c:ptCount val="1"/>
                <c:pt idx="0">
                  <c:v>puring speed by hight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final!$B$16:$D$16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final!$B$18:$D$18</c:f>
              <c:numCache>
                <c:formatCode>0.00</c:formatCode>
                <c:ptCount val="3"/>
                <c:pt idx="0">
                  <c:v>0.13</c:v>
                </c:pt>
                <c:pt idx="1">
                  <c:v>0.08</c:v>
                </c:pt>
                <c:pt idx="2" formatCode="General">
                  <c:v>8.6999999999999994E-2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7111456"/>
        <c:axId val="-1647102208"/>
      </c:scatterChart>
      <c:valAx>
        <c:axId val="-164711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7102208"/>
        <c:crosses val="autoZero"/>
        <c:crossBetween val="midCat"/>
      </c:valAx>
      <c:valAx>
        <c:axId val="-16471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71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15</xdr:row>
      <xdr:rowOff>157161</xdr:rowOff>
    </xdr:from>
    <xdr:to>
      <xdr:col>19</xdr:col>
      <xdr:colOff>146958</xdr:colOff>
      <xdr:row>26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285749</xdr:colOff>
      <xdr:row>2</xdr:row>
      <xdr:rowOff>132840</xdr:rowOff>
    </xdr:from>
    <xdr:to>
      <xdr:col>27</xdr:col>
      <xdr:colOff>165286</xdr:colOff>
      <xdr:row>20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0</xdr:row>
      <xdr:rowOff>42862</xdr:rowOff>
    </xdr:from>
    <xdr:to>
      <xdr:col>18</xdr:col>
      <xdr:colOff>504825</xdr:colOff>
      <xdr:row>14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475265</xdr:colOff>
      <xdr:row>6</xdr:row>
      <xdr:rowOff>19214</xdr:rowOff>
    </xdr:from>
    <xdr:to>
      <xdr:col>12</xdr:col>
      <xdr:colOff>170465</xdr:colOff>
      <xdr:row>20</xdr:row>
      <xdr:rowOff>95414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170794</xdr:colOff>
      <xdr:row>22</xdr:row>
      <xdr:rowOff>101655</xdr:rowOff>
    </xdr:from>
    <xdr:to>
      <xdr:col>12</xdr:col>
      <xdr:colOff>475594</xdr:colOff>
      <xdr:row>36</xdr:row>
      <xdr:rowOff>177855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C21" sqref="C21:I21"/>
    </sheetView>
  </sheetViews>
  <sheetFormatPr defaultRowHeight="15" x14ac:dyDescent="0.25"/>
  <sheetData>
    <row r="1" spans="2:9" x14ac:dyDescent="0.25">
      <c r="B1" t="s">
        <v>2</v>
      </c>
      <c r="C1" t="s">
        <v>0</v>
      </c>
      <c r="D1" t="s">
        <v>1</v>
      </c>
      <c r="F1" t="s">
        <v>3</v>
      </c>
      <c r="G1" t="s">
        <v>4</v>
      </c>
      <c r="I1" t="s">
        <v>5</v>
      </c>
    </row>
    <row r="2" spans="2:9" x14ac:dyDescent="0.25">
      <c r="B2" s="1">
        <v>0</v>
      </c>
      <c r="C2" s="1">
        <v>0</v>
      </c>
      <c r="D2">
        <v>0</v>
      </c>
      <c r="F2">
        <v>0</v>
      </c>
      <c r="G2">
        <v>0</v>
      </c>
      <c r="I2">
        <v>0</v>
      </c>
    </row>
    <row r="3" spans="2:9" x14ac:dyDescent="0.25">
      <c r="B3" s="1">
        <v>1</v>
      </c>
      <c r="C3" s="1">
        <v>3.88</v>
      </c>
      <c r="D3">
        <v>14.73</v>
      </c>
      <c r="F3">
        <v>7.21</v>
      </c>
      <c r="G3">
        <v>7.13</v>
      </c>
      <c r="I3">
        <v>26.78</v>
      </c>
    </row>
    <row r="4" spans="2:9" x14ac:dyDescent="0.25">
      <c r="B4" s="1">
        <v>2</v>
      </c>
      <c r="C4" s="1">
        <v>6.72</v>
      </c>
      <c r="D4">
        <v>27.13</v>
      </c>
      <c r="F4">
        <v>18.170000000000002</v>
      </c>
      <c r="G4">
        <v>13.39</v>
      </c>
      <c r="I4">
        <v>46</v>
      </c>
    </row>
    <row r="5" spans="2:9" x14ac:dyDescent="0.25">
      <c r="B5" s="1">
        <v>3</v>
      </c>
      <c r="C5" s="1">
        <v>10.29</v>
      </c>
      <c r="D5">
        <v>37.49</v>
      </c>
      <c r="F5">
        <v>29.48</v>
      </c>
      <c r="G5">
        <v>16.68</v>
      </c>
      <c r="I5">
        <v>68.66</v>
      </c>
    </row>
    <row r="6" spans="2:9" x14ac:dyDescent="0.25">
      <c r="B6" s="1">
        <v>4</v>
      </c>
      <c r="C6" s="1">
        <v>13.37</v>
      </c>
      <c r="D6">
        <v>50.14</v>
      </c>
      <c r="F6">
        <v>37.979999999999997</v>
      </c>
      <c r="G6">
        <v>25.29</v>
      </c>
    </row>
    <row r="7" spans="2:9" x14ac:dyDescent="0.25">
      <c r="B7" s="1">
        <v>5</v>
      </c>
      <c r="C7" s="1">
        <v>16</v>
      </c>
      <c r="D7">
        <v>59.61</v>
      </c>
      <c r="F7">
        <v>47.23</v>
      </c>
      <c r="G7">
        <v>31</v>
      </c>
    </row>
    <row r="8" spans="2:9" x14ac:dyDescent="0.25">
      <c r="B8" s="1">
        <v>6</v>
      </c>
      <c r="C8" s="1">
        <v>19.34</v>
      </c>
      <c r="G8">
        <v>35.840000000000003</v>
      </c>
    </row>
    <row r="9" spans="2:9" x14ac:dyDescent="0.25">
      <c r="B9" s="1">
        <v>7</v>
      </c>
      <c r="C9" s="1">
        <v>22.19</v>
      </c>
      <c r="G9">
        <v>41.8</v>
      </c>
    </row>
    <row r="10" spans="2:9" x14ac:dyDescent="0.25">
      <c r="B10" s="1">
        <v>8</v>
      </c>
      <c r="C10" s="1">
        <v>24.67</v>
      </c>
      <c r="G10">
        <v>46.67</v>
      </c>
    </row>
    <row r="11" spans="2:9" x14ac:dyDescent="0.25">
      <c r="B11" s="1">
        <v>9</v>
      </c>
      <c r="C11" s="1">
        <v>27.79</v>
      </c>
    </row>
    <row r="12" spans="2:9" x14ac:dyDescent="0.25">
      <c r="B12" s="1">
        <v>10</v>
      </c>
      <c r="C12" s="1">
        <v>30.48</v>
      </c>
    </row>
    <row r="13" spans="2:9" x14ac:dyDescent="0.25">
      <c r="B13" s="1">
        <v>11</v>
      </c>
      <c r="C13" s="1">
        <v>32.74</v>
      </c>
    </row>
    <row r="14" spans="2:9" x14ac:dyDescent="0.25">
      <c r="B14" s="1">
        <v>12</v>
      </c>
      <c r="C14" s="1">
        <v>35.61</v>
      </c>
    </row>
    <row r="15" spans="2:9" x14ac:dyDescent="0.25">
      <c r="B15" s="1">
        <v>13</v>
      </c>
      <c r="C15" s="1">
        <v>38.07</v>
      </c>
    </row>
    <row r="16" spans="2:9" x14ac:dyDescent="0.25">
      <c r="B16" s="1">
        <v>14</v>
      </c>
      <c r="C16" s="1">
        <v>40.15</v>
      </c>
    </row>
    <row r="17" spans="1:9" x14ac:dyDescent="0.25">
      <c r="B17" s="1">
        <v>15</v>
      </c>
      <c r="C17" s="1">
        <v>42.74</v>
      </c>
    </row>
    <row r="18" spans="1:9" x14ac:dyDescent="0.25">
      <c r="B18" s="1">
        <v>16</v>
      </c>
      <c r="C18" s="1">
        <v>44.89</v>
      </c>
    </row>
    <row r="19" spans="1:9" x14ac:dyDescent="0.25">
      <c r="B19" s="1">
        <v>17</v>
      </c>
      <c r="C19" s="1">
        <v>49.7</v>
      </c>
    </row>
    <row r="20" spans="1:9" x14ac:dyDescent="0.25">
      <c r="B20" s="1"/>
      <c r="C20" s="1"/>
    </row>
    <row r="21" spans="1:9" x14ac:dyDescent="0.25">
      <c r="A21" t="s">
        <v>6</v>
      </c>
      <c r="B21" s="1"/>
      <c r="C21" s="1">
        <v>2.7980999999999998</v>
      </c>
      <c r="D21">
        <v>11.847</v>
      </c>
      <c r="F21">
        <v>9.7070000000000007</v>
      </c>
      <c r="G21">
        <v>4.8310000000000004</v>
      </c>
      <c r="I21">
        <v>22.52</v>
      </c>
    </row>
    <row r="22" spans="1:9" x14ac:dyDescent="0.25">
      <c r="B22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Normal="100" workbookViewId="0">
      <selection activeCell="H21" sqref="H21"/>
    </sheetView>
  </sheetViews>
  <sheetFormatPr defaultRowHeight="15" x14ac:dyDescent="0.25"/>
  <sheetData>
    <row r="1" spans="2:21" x14ac:dyDescent="0.25">
      <c r="B1" t="s">
        <v>2</v>
      </c>
      <c r="C1" t="s">
        <v>0</v>
      </c>
      <c r="D1" t="s">
        <v>1</v>
      </c>
      <c r="F1" t="s">
        <v>3</v>
      </c>
      <c r="G1" t="s">
        <v>4</v>
      </c>
      <c r="H1" t="s">
        <v>18</v>
      </c>
      <c r="I1" t="s">
        <v>5</v>
      </c>
      <c r="U1" t="s">
        <v>7</v>
      </c>
    </row>
    <row r="2" spans="2:21" x14ac:dyDescent="0.25">
      <c r="B2" s="3">
        <v>0.33333333333333331</v>
      </c>
      <c r="C2" s="3">
        <v>4.002714433E-2</v>
      </c>
      <c r="D2" s="3">
        <v>9.301E-4</v>
      </c>
      <c r="E2" s="3"/>
      <c r="F2" s="3">
        <v>3.5633661279999999E-2</v>
      </c>
      <c r="G2" s="3">
        <v>3.0057080399999998E-2</v>
      </c>
      <c r="H2" s="3">
        <v>7.3666263780000005E-2</v>
      </c>
      <c r="I2" s="3">
        <v>4.9788042849999999E-2</v>
      </c>
      <c r="U2" s="2">
        <v>4.002714433E-2</v>
      </c>
    </row>
    <row r="3" spans="2:21" x14ac:dyDescent="0.25">
      <c r="B3" s="3">
        <v>0.66666666666666663</v>
      </c>
      <c r="C3" s="3">
        <v>5.5937956980000002E-2</v>
      </c>
      <c r="D3" s="3">
        <v>7.8130000000000005E-2</v>
      </c>
      <c r="E3" s="3"/>
      <c r="F3" s="3">
        <v>6.4586011060000004E-2</v>
      </c>
      <c r="G3" s="3">
        <v>5.6646036130000001E-2</v>
      </c>
      <c r="H3" s="3">
        <v>8.6205202300000006E-2</v>
      </c>
      <c r="I3" s="3">
        <v>0.1947784048</v>
      </c>
      <c r="U3" s="2">
        <v>5.5937956980000002E-2</v>
      </c>
    </row>
    <row r="4" spans="2:21" x14ac:dyDescent="0.25">
      <c r="B4" s="3">
        <v>1</v>
      </c>
      <c r="C4" s="3">
        <v>7.0575904620000005E-2</v>
      </c>
      <c r="D4" s="3">
        <v>0.13600000000000001</v>
      </c>
      <c r="E4" s="3"/>
      <c r="F4" s="3">
        <v>0.13585333359999999</v>
      </c>
      <c r="G4" s="3">
        <v>9.1327282740000001E-2</v>
      </c>
      <c r="H4" s="3">
        <v>0.1159851813</v>
      </c>
      <c r="I4" s="3">
        <v>0.28800211520000002</v>
      </c>
      <c r="U4" s="2">
        <v>7.0575904620000005E-2</v>
      </c>
    </row>
    <row r="5" spans="2:21" x14ac:dyDescent="0.25">
      <c r="B5" s="3">
        <v>1.3333333333333299</v>
      </c>
      <c r="C5" s="3">
        <v>8.7759582279999998E-2</v>
      </c>
      <c r="D5" s="3">
        <v>0.214</v>
      </c>
      <c r="E5" s="3"/>
      <c r="F5" s="3">
        <v>0.1904173774</v>
      </c>
      <c r="G5" s="3">
        <v>0.1271645709</v>
      </c>
      <c r="H5" s="3">
        <v>0.1457651603</v>
      </c>
      <c r="I5" s="3">
        <v>0.40192832080000002</v>
      </c>
      <c r="U5" s="2">
        <v>8.7759582279999998E-2</v>
      </c>
    </row>
    <row r="6" spans="2:21" x14ac:dyDescent="0.25">
      <c r="B6" s="3">
        <v>1.6666666666666601</v>
      </c>
      <c r="C6" s="3">
        <v>9.8578934879999996E-2</v>
      </c>
      <c r="D6" s="3">
        <v>0.27900000000000003</v>
      </c>
      <c r="E6" s="3"/>
      <c r="F6" s="3">
        <v>0.22939169449999999</v>
      </c>
      <c r="G6" s="3">
        <v>0.14566123580000001</v>
      </c>
      <c r="H6" s="3">
        <v>0.18338197580000001</v>
      </c>
      <c r="I6" s="3">
        <v>0.5124179955</v>
      </c>
      <c r="U6" s="2">
        <v>9.8578934879999996E-2</v>
      </c>
    </row>
    <row r="7" spans="2:21" x14ac:dyDescent="0.25">
      <c r="B7" s="3">
        <v>2</v>
      </c>
      <c r="C7" s="3">
        <v>0.111307585</v>
      </c>
      <c r="D7" s="3">
        <v>0.33300000000000002</v>
      </c>
      <c r="E7" s="3"/>
      <c r="F7" s="3">
        <v>0.28952349789999998</v>
      </c>
      <c r="G7" s="3">
        <v>0.1930589395</v>
      </c>
      <c r="H7" s="3">
        <v>0.20845985280000001</v>
      </c>
      <c r="I7" s="3">
        <v>0.61137446419999997</v>
      </c>
      <c r="U7" s="2">
        <v>0.111307585</v>
      </c>
    </row>
    <row r="8" spans="2:21" x14ac:dyDescent="0.25">
      <c r="B8" s="3">
        <v>2.3333333333333299</v>
      </c>
      <c r="C8" s="3">
        <v>0.12785483019999999</v>
      </c>
      <c r="D8" s="3">
        <v>0.39500000000000002</v>
      </c>
      <c r="E8" s="3"/>
      <c r="F8" s="3">
        <v>0.3385197821</v>
      </c>
      <c r="G8" s="3">
        <v>0.2196478952</v>
      </c>
      <c r="H8" s="3">
        <v>0.24137456639999999</v>
      </c>
      <c r="I8" s="3">
        <v>0.69423651340000003</v>
      </c>
      <c r="U8" s="2">
        <v>0.12785483019999999</v>
      </c>
    </row>
    <row r="9" spans="2:21" x14ac:dyDescent="0.25">
      <c r="B9" s="3">
        <v>2.6666666666666599</v>
      </c>
      <c r="C9" s="3">
        <v>0.13867418279999999</v>
      </c>
      <c r="D9" s="3">
        <v>0.439</v>
      </c>
      <c r="E9" s="3"/>
      <c r="F9" s="3">
        <v>0.37972120300000001</v>
      </c>
      <c r="G9" s="3">
        <v>0.2416126847</v>
      </c>
      <c r="H9" s="3">
        <v>0.27428928000000002</v>
      </c>
      <c r="I9" s="3">
        <v>0.77825448649999995</v>
      </c>
      <c r="U9" s="2">
        <v>0.13867418279999999</v>
      </c>
    </row>
    <row r="10" spans="2:21" x14ac:dyDescent="0.25">
      <c r="B10" s="3">
        <v>3</v>
      </c>
      <c r="C10" s="3">
        <v>0.15585786039999999</v>
      </c>
      <c r="D10" s="3">
        <v>0.49</v>
      </c>
      <c r="E10" s="3"/>
      <c r="F10" s="3">
        <v>0.42092262380000001</v>
      </c>
      <c r="G10" s="3">
        <v>0.26935768199999999</v>
      </c>
      <c r="H10" s="3">
        <v>0.30093452440000001</v>
      </c>
      <c r="I10" s="3"/>
      <c r="U10" s="2">
        <v>0.15585786039999999</v>
      </c>
    </row>
    <row r="11" spans="2:21" x14ac:dyDescent="0.25">
      <c r="B11" s="3">
        <v>3.3333333333333299</v>
      </c>
      <c r="C11" s="3">
        <v>0.1781329981</v>
      </c>
      <c r="D11" s="3">
        <v>0.54</v>
      </c>
      <c r="E11" s="3"/>
      <c r="F11" s="3">
        <v>0.4610104928</v>
      </c>
      <c r="G11" s="3">
        <v>0.29594663770000001</v>
      </c>
      <c r="H11" s="3">
        <v>0.32914713610000002</v>
      </c>
      <c r="I11" s="3"/>
      <c r="U11" s="2">
        <v>0.1781329981</v>
      </c>
    </row>
    <row r="12" spans="2:21" x14ac:dyDescent="0.25">
      <c r="B12" s="3">
        <v>3.6666666666666599</v>
      </c>
      <c r="C12" s="3">
        <v>0.19277094580000001</v>
      </c>
      <c r="D12" s="3">
        <v>0.58699999999999997</v>
      </c>
      <c r="E12" s="3"/>
      <c r="F12" s="3">
        <v>0.50555256940000004</v>
      </c>
      <c r="G12" s="3">
        <v>0.32831580119999998</v>
      </c>
      <c r="H12" s="3">
        <v>0.35735974770000001</v>
      </c>
      <c r="I12" s="3"/>
      <c r="U12" s="2">
        <v>0.19277094580000001</v>
      </c>
    </row>
    <row r="13" spans="2:21" x14ac:dyDescent="0.25">
      <c r="B13" s="3">
        <v>4</v>
      </c>
      <c r="C13" s="3">
        <v>0.2054995959</v>
      </c>
      <c r="D13" s="3">
        <v>0.63200000000000001</v>
      </c>
      <c r="E13" s="3"/>
      <c r="F13" s="3">
        <v>0.54786754209999999</v>
      </c>
      <c r="G13" s="3">
        <v>0.35259267389999999</v>
      </c>
      <c r="H13" s="3">
        <v>0.3918418286</v>
      </c>
      <c r="I13" s="3"/>
      <c r="U13" s="2">
        <v>0.2054995959</v>
      </c>
    </row>
    <row r="14" spans="2:21" x14ac:dyDescent="0.25">
      <c r="B14" s="3">
        <v>4.3333333333333304</v>
      </c>
      <c r="C14" s="3">
        <v>0.2214104086</v>
      </c>
      <c r="D14" s="3">
        <v>0.67900000000000005</v>
      </c>
      <c r="E14" s="3"/>
      <c r="F14" s="3">
        <v>0.58795541110000005</v>
      </c>
      <c r="G14" s="3">
        <v>0.38611787889999999</v>
      </c>
      <c r="H14" s="3">
        <v>0.41535233840000002</v>
      </c>
      <c r="I14" s="3"/>
      <c r="U14" s="2">
        <v>0.2214104086</v>
      </c>
    </row>
    <row r="15" spans="2:21" x14ac:dyDescent="0.25">
      <c r="B15" s="3">
        <v>4.6666666666666599</v>
      </c>
      <c r="C15" s="3">
        <v>0.2417762487</v>
      </c>
      <c r="D15" s="3">
        <v>0.71799999999999997</v>
      </c>
      <c r="E15" s="3"/>
      <c r="F15" s="3">
        <v>0.62247552039999998</v>
      </c>
      <c r="G15" s="3">
        <v>0.40692662689999998</v>
      </c>
      <c r="H15" s="3">
        <v>0.43729548080000002</v>
      </c>
      <c r="I15" s="3"/>
      <c r="U15" s="2">
        <v>0.2417762487</v>
      </c>
    </row>
    <row r="16" spans="2:21" x14ac:dyDescent="0.25">
      <c r="B16" s="3">
        <v>5</v>
      </c>
      <c r="C16" s="3">
        <v>0.25068630380000001</v>
      </c>
      <c r="D16" s="3">
        <v>0.78500000000000003</v>
      </c>
      <c r="E16" s="3"/>
      <c r="F16" s="3">
        <v>0.66367694129999999</v>
      </c>
      <c r="G16" s="3">
        <v>0.4346716242</v>
      </c>
      <c r="H16" s="3">
        <v>0.46550809240000002</v>
      </c>
      <c r="I16" s="3"/>
      <c r="U16" s="2">
        <v>0.25068630380000001</v>
      </c>
    </row>
    <row r="17" spans="1:21" x14ac:dyDescent="0.25">
      <c r="B17" s="3">
        <v>5.3333333333333304</v>
      </c>
      <c r="C17" s="3">
        <v>0.26977927899999998</v>
      </c>
      <c r="D17" s="3"/>
      <c r="E17" s="3"/>
      <c r="F17" s="3">
        <v>0.69819705060000004</v>
      </c>
      <c r="G17" s="3">
        <v>0.45432433059999999</v>
      </c>
      <c r="H17" s="3">
        <v>0.48901860209999998</v>
      </c>
      <c r="I17" s="3"/>
      <c r="U17" s="2">
        <v>0.26977927899999998</v>
      </c>
    </row>
    <row r="18" spans="1:21" x14ac:dyDescent="0.25">
      <c r="B18" s="3">
        <v>5.6666666666666599</v>
      </c>
      <c r="C18" s="3">
        <v>0.28314436160000001</v>
      </c>
      <c r="D18" s="3"/>
      <c r="E18" s="3"/>
      <c r="F18" s="3">
        <v>0.7349442638</v>
      </c>
      <c r="G18" s="3">
        <v>0.48322536939999999</v>
      </c>
      <c r="H18" s="3">
        <v>0.51096174449999998</v>
      </c>
      <c r="I18" s="3"/>
      <c r="U18" s="2">
        <v>0.28314436160000001</v>
      </c>
    </row>
    <row r="19" spans="1:21" x14ac:dyDescent="0.25">
      <c r="B19" s="3">
        <v>6</v>
      </c>
      <c r="C19" s="3">
        <v>0.30160090429999997</v>
      </c>
      <c r="D19" s="3"/>
      <c r="E19" s="3"/>
      <c r="F19" s="3"/>
      <c r="G19" s="3">
        <v>0.50634620050000001</v>
      </c>
      <c r="H19" s="3">
        <v>0.5344722543</v>
      </c>
      <c r="I19" s="3"/>
      <c r="U19" s="2">
        <v>0.30160090429999997</v>
      </c>
    </row>
    <row r="20" spans="1:21" x14ac:dyDescent="0.25">
      <c r="B20" s="3">
        <v>6.3333333333333401</v>
      </c>
      <c r="C20" s="3">
        <v>0.3156024194</v>
      </c>
      <c r="D20" s="3"/>
      <c r="E20" s="3"/>
      <c r="F20" s="3"/>
      <c r="G20" s="3">
        <v>0.53062307310000001</v>
      </c>
      <c r="H20" s="3">
        <v>0.55955013129999998</v>
      </c>
      <c r="I20" s="3"/>
      <c r="U20" s="2">
        <v>0.3156024194</v>
      </c>
    </row>
    <row r="21" spans="1:21" x14ac:dyDescent="0.25">
      <c r="A21" t="s">
        <v>8</v>
      </c>
      <c r="B21" s="3"/>
      <c r="C21" s="3">
        <v>4.5999999999999999E-2</v>
      </c>
      <c r="D21" s="3">
        <v>0.16</v>
      </c>
      <c r="E21" s="3"/>
      <c r="F21" s="3">
        <v>0.13</v>
      </c>
      <c r="G21" s="3">
        <v>0.08</v>
      </c>
      <c r="H21">
        <v>8.6999999999999994E-2</v>
      </c>
      <c r="I21" s="3">
        <v>0.31</v>
      </c>
      <c r="U21" s="2">
        <v>0.33214966460000001</v>
      </c>
    </row>
    <row r="22" spans="1:21" x14ac:dyDescent="0.25">
      <c r="A22" t="s">
        <v>9</v>
      </c>
      <c r="B22" s="3"/>
      <c r="C22" s="3"/>
      <c r="D22" s="3"/>
      <c r="E22" s="3"/>
      <c r="F22" s="3"/>
      <c r="G22" s="3"/>
      <c r="H22" s="2"/>
      <c r="I22" s="3"/>
      <c r="K22" s="3"/>
      <c r="U22" s="2">
        <v>0.3423325847</v>
      </c>
    </row>
    <row r="23" spans="1:21" x14ac:dyDescent="0.25">
      <c r="B23" s="3"/>
      <c r="H23" s="2"/>
      <c r="U23" s="2">
        <v>0.35442480230000001</v>
      </c>
    </row>
    <row r="24" spans="1:21" x14ac:dyDescent="0.25">
      <c r="B24" s="3"/>
      <c r="G24" s="2"/>
      <c r="H24" s="2"/>
      <c r="U24" s="2">
        <v>0.36842631739999998</v>
      </c>
    </row>
    <row r="25" spans="1:21" x14ac:dyDescent="0.25">
      <c r="B25" s="3"/>
      <c r="G25" s="2"/>
      <c r="U25" s="2">
        <v>0.37733637250000002</v>
      </c>
    </row>
    <row r="26" spans="1:21" x14ac:dyDescent="0.25">
      <c r="B26" s="3"/>
      <c r="G26" s="2"/>
      <c r="U26" s="2">
        <v>0.38879215760000002</v>
      </c>
    </row>
    <row r="27" spans="1:21" x14ac:dyDescent="0.25">
      <c r="B27" s="3"/>
      <c r="U27" s="2">
        <v>0.40533940280000003</v>
      </c>
    </row>
    <row r="28" spans="1:21" x14ac:dyDescent="0.25">
      <c r="B28" s="3"/>
      <c r="U28" s="2">
        <v>0.41234016039999999</v>
      </c>
    </row>
    <row r="29" spans="1:21" x14ac:dyDescent="0.25">
      <c r="B29" s="3"/>
      <c r="U29" s="2">
        <v>0.42634167550000002</v>
      </c>
    </row>
    <row r="30" spans="1:21" x14ac:dyDescent="0.25">
      <c r="B30" s="3"/>
      <c r="U30" s="2">
        <v>0.43970675809999998</v>
      </c>
    </row>
    <row r="31" spans="1:21" x14ac:dyDescent="0.25">
      <c r="B31" s="3"/>
      <c r="U31" s="2">
        <v>0.45370827330000002</v>
      </c>
    </row>
    <row r="32" spans="1:21" x14ac:dyDescent="0.25">
      <c r="B32" s="3"/>
      <c r="U32" s="2">
        <v>0.46643692339999998</v>
      </c>
    </row>
    <row r="33" spans="2:21" x14ac:dyDescent="0.25">
      <c r="B33" s="3"/>
      <c r="U33" s="2">
        <v>0.47280124839999998</v>
      </c>
    </row>
    <row r="34" spans="2:21" x14ac:dyDescent="0.25">
      <c r="B34" s="3"/>
      <c r="U34" s="2">
        <v>0.48616633110000002</v>
      </c>
    </row>
    <row r="35" spans="2:21" x14ac:dyDescent="0.25">
      <c r="B35" s="3"/>
      <c r="U35" s="2">
        <v>0.50016784619999999</v>
      </c>
    </row>
    <row r="36" spans="2:21" x14ac:dyDescent="0.25">
      <c r="B36" s="3"/>
      <c r="U36" s="2">
        <v>0.50653217129999994</v>
      </c>
    </row>
    <row r="37" spans="2:21" x14ac:dyDescent="0.25">
      <c r="B37" s="3"/>
      <c r="U37" s="2">
        <v>0.51544222630000003</v>
      </c>
    </row>
    <row r="38" spans="2:21" x14ac:dyDescent="0.25">
      <c r="B38" s="3"/>
      <c r="U38" s="2">
        <v>0.52626157890000003</v>
      </c>
    </row>
    <row r="39" spans="2:21" x14ac:dyDescent="0.25">
      <c r="B39" s="3"/>
      <c r="U39" s="2">
        <v>0.53835379660000005</v>
      </c>
    </row>
    <row r="40" spans="2:21" x14ac:dyDescent="0.25">
      <c r="B40" s="3"/>
      <c r="U40" s="2">
        <v>0.54980958170000005</v>
      </c>
    </row>
    <row r="41" spans="2:21" x14ac:dyDescent="0.25">
      <c r="B41" s="3"/>
      <c r="U41" s="2">
        <v>0.5568103392</v>
      </c>
    </row>
    <row r="42" spans="2:21" x14ac:dyDescent="0.25">
      <c r="B42" s="3"/>
      <c r="U42" s="2">
        <v>0.56635682679999999</v>
      </c>
    </row>
    <row r="43" spans="2:21" x14ac:dyDescent="0.25">
      <c r="B43" s="3"/>
      <c r="U43" s="2">
        <v>0.57526688189999997</v>
      </c>
    </row>
    <row r="44" spans="2:21" x14ac:dyDescent="0.25">
      <c r="B44" s="3"/>
      <c r="U44" s="2">
        <v>0.58508281829999997</v>
      </c>
    </row>
    <row r="45" spans="2:21" x14ac:dyDescent="0.25">
      <c r="B45" s="3"/>
      <c r="U45" s="2">
        <v>0.59511334019999995</v>
      </c>
    </row>
    <row r="46" spans="2:21" x14ac:dyDescent="0.25">
      <c r="B46" s="3"/>
      <c r="U46" s="2">
        <v>0.60467732620000003</v>
      </c>
    </row>
    <row r="47" spans="2:21" x14ac:dyDescent="0.25">
      <c r="B47" s="3"/>
      <c r="U47" s="2">
        <v>0.6142413122</v>
      </c>
    </row>
    <row r="48" spans="2:21" x14ac:dyDescent="0.25">
      <c r="B48" s="3"/>
      <c r="U48" s="2">
        <v>0.62170588660000004</v>
      </c>
    </row>
    <row r="49" spans="2:21" x14ac:dyDescent="0.25">
      <c r="B49" s="3"/>
      <c r="U49" s="2">
        <v>0.63010353279999998</v>
      </c>
    </row>
    <row r="50" spans="2:21" x14ac:dyDescent="0.25">
      <c r="B50" s="3"/>
      <c r="U50" s="2">
        <v>0.64036732259999996</v>
      </c>
    </row>
    <row r="51" spans="2:21" x14ac:dyDescent="0.25">
      <c r="B51" s="3"/>
      <c r="U51" s="2">
        <v>0.64876496880000001</v>
      </c>
    </row>
    <row r="52" spans="2:21" x14ac:dyDescent="0.25">
      <c r="B52" s="3"/>
      <c r="U52" s="2">
        <v>0.65716261509999996</v>
      </c>
    </row>
    <row r="53" spans="2:21" x14ac:dyDescent="0.25">
      <c r="B53" s="3"/>
      <c r="U53" s="2">
        <v>0.66439392149999998</v>
      </c>
    </row>
    <row r="54" spans="2:21" x14ac:dyDescent="0.25">
      <c r="B54" s="3"/>
      <c r="U54" s="2">
        <v>0.67349137160000005</v>
      </c>
    </row>
    <row r="55" spans="2:21" x14ac:dyDescent="0.25">
      <c r="B55" s="3"/>
      <c r="U55" s="2">
        <v>0.68048941009999997</v>
      </c>
    </row>
    <row r="56" spans="2:21" x14ac:dyDescent="0.25">
      <c r="B56" s="3"/>
      <c r="U56" s="2">
        <v>0.68678764479999999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zoomScale="145" zoomScaleNormal="145" workbookViewId="0">
      <selection activeCell="E17" sqref="E17"/>
    </sheetView>
  </sheetViews>
  <sheetFormatPr defaultRowHeight="15" x14ac:dyDescent="0.25"/>
  <cols>
    <col min="1" max="1" width="11.5703125" customWidth="1"/>
  </cols>
  <sheetData>
    <row r="2" spans="1:10" x14ac:dyDescent="0.25">
      <c r="A2" t="s">
        <v>10</v>
      </c>
      <c r="B2" t="s">
        <v>0</v>
      </c>
      <c r="C2" t="s">
        <v>1</v>
      </c>
      <c r="E2" t="s">
        <v>3</v>
      </c>
      <c r="F2" t="s">
        <v>4</v>
      </c>
      <c r="G2" t="s">
        <v>19</v>
      </c>
      <c r="H2" t="s">
        <v>5</v>
      </c>
    </row>
    <row r="3" spans="1:10" x14ac:dyDescent="0.25">
      <c r="A3" t="s">
        <v>11</v>
      </c>
      <c r="B3" s="3">
        <v>2.7980999999999998</v>
      </c>
      <c r="C3" s="3">
        <v>11.847</v>
      </c>
      <c r="D3" s="3"/>
      <c r="E3" s="3">
        <v>9.7070000000000007</v>
      </c>
      <c r="F3" s="3">
        <v>4.8310000000000004</v>
      </c>
      <c r="H3" s="3">
        <v>22.52</v>
      </c>
    </row>
    <row r="4" spans="1:10" x14ac:dyDescent="0.25">
      <c r="A4" t="s">
        <v>12</v>
      </c>
      <c r="B4" s="3">
        <v>4.5999999999999999E-2</v>
      </c>
      <c r="C4" s="3">
        <v>0.16</v>
      </c>
      <c r="D4" s="3"/>
      <c r="E4" s="3">
        <v>0.13</v>
      </c>
      <c r="F4" s="3">
        <v>0.08</v>
      </c>
      <c r="G4">
        <v>8.6999999999999994E-2</v>
      </c>
      <c r="H4" s="3">
        <v>0.31</v>
      </c>
      <c r="I4" t="s">
        <v>14</v>
      </c>
      <c r="J4" s="3">
        <v>70</v>
      </c>
    </row>
    <row r="5" spans="1:10" x14ac:dyDescent="0.25">
      <c r="A5" t="s">
        <v>13</v>
      </c>
      <c r="B5">
        <f t="shared" ref="B5:G5" si="0">B4*$J$4</f>
        <v>3.2199999999999998</v>
      </c>
      <c r="C5">
        <f t="shared" si="0"/>
        <v>11.200000000000001</v>
      </c>
      <c r="E5">
        <f t="shared" si="0"/>
        <v>9.1</v>
      </c>
      <c r="F5">
        <f t="shared" si="0"/>
        <v>5.6000000000000005</v>
      </c>
      <c r="G5">
        <f t="shared" si="0"/>
        <v>6.09</v>
      </c>
      <c r="H5">
        <f>H4*$J$4</f>
        <v>21.7</v>
      </c>
    </row>
    <row r="6" spans="1:10" x14ac:dyDescent="0.25">
      <c r="A6" t="s">
        <v>15</v>
      </c>
      <c r="B6" s="4">
        <f>ABS((B5-B3)/B5)</f>
        <v>0.13102484472049689</v>
      </c>
      <c r="C6" s="4">
        <f t="shared" ref="C6:H6" si="1">ABS((C5-C3)/C5)</f>
        <v>5.7767857142857003E-2</v>
      </c>
      <c r="D6" s="4"/>
      <c r="E6" s="4">
        <f t="shared" si="1"/>
        <v>6.6703296703296833E-2</v>
      </c>
      <c r="F6" s="4">
        <f t="shared" si="1"/>
        <v>0.13732142857142859</v>
      </c>
      <c r="G6" s="4"/>
      <c r="H6" s="4">
        <f t="shared" si="1"/>
        <v>3.7788018433179735E-2</v>
      </c>
    </row>
    <row r="10" spans="1:10" x14ac:dyDescent="0.25">
      <c r="A10" t="s">
        <v>16</v>
      </c>
      <c r="B10">
        <v>0.5</v>
      </c>
      <c r="C10">
        <v>1</v>
      </c>
      <c r="D10">
        <v>3</v>
      </c>
    </row>
    <row r="11" spans="1:10" x14ac:dyDescent="0.25">
      <c r="A11" t="s">
        <v>17</v>
      </c>
      <c r="B11" s="3">
        <v>11.847</v>
      </c>
      <c r="C11" s="3">
        <v>2.7980999999999998</v>
      </c>
    </row>
    <row r="12" spans="1:10" x14ac:dyDescent="0.25">
      <c r="A12" t="s">
        <v>20</v>
      </c>
      <c r="B12" s="3">
        <v>0.16</v>
      </c>
      <c r="C12" s="3">
        <v>4.5999999999999999E-2</v>
      </c>
    </row>
    <row r="16" spans="1:10" x14ac:dyDescent="0.25">
      <c r="A16" t="s">
        <v>16</v>
      </c>
      <c r="B16">
        <v>3</v>
      </c>
      <c r="C16">
        <v>4</v>
      </c>
      <c r="D16">
        <v>5</v>
      </c>
    </row>
    <row r="17" spans="1:4" x14ac:dyDescent="0.25">
      <c r="A17" t="s">
        <v>17</v>
      </c>
      <c r="B17" s="3">
        <v>9.7070000000000007</v>
      </c>
      <c r="C17" s="3">
        <v>4.8310000000000004</v>
      </c>
    </row>
    <row r="18" spans="1:4" x14ac:dyDescent="0.25">
      <c r="A18" t="s">
        <v>20</v>
      </c>
      <c r="B18" s="3">
        <v>0.13</v>
      </c>
      <c r="C18" s="3">
        <v>0.08</v>
      </c>
      <c r="D18">
        <v>8.6999999999999994E-2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fluid hight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2019-03-20T19:54:55Z</dcterms:created>
  <dcterms:modified xsi:type="dcterms:W3CDTF">2019-03-31T13:26:39Z</dcterms:modified>
</cp:coreProperties>
</file>